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0健康企画Ｇ\歯科保健\E02 市町歯周病検診結果調査\R6（R5年度実施分）\03_集計・公表\1_集計\"/>
    </mc:Choice>
  </mc:AlternateContent>
  <xr:revisionPtr revIDLastSave="0" documentId="13_ncr:1_{45C1E6F4-F8AF-4DD9-9FB6-C6FBC723E0E4}" xr6:coauthVersionLast="47" xr6:coauthVersionMax="47" xr10:uidLastSave="{00000000-0000-0000-0000-000000000000}"/>
  <bookViews>
    <workbookView xWindow="-110" yWindow="-110" windowWidth="21820" windowHeight="13900" tabRatio="956" xr2:uid="{00000000-000D-0000-FFFF-FFFF00000000}"/>
  </bookViews>
  <sheets>
    <sheet name="クロス集計（原）" sheetId="1" r:id="rId1"/>
    <sheet name="広島" sheetId="6" r:id="rId2"/>
    <sheet name="呉" sheetId="19" r:id="rId3"/>
    <sheet name="竹原" sheetId="13" r:id="rId4"/>
    <sheet name="三原" sheetId="8" r:id="rId5"/>
    <sheet name="尾道" sheetId="14" r:id="rId6"/>
    <sheet name="福山市" sheetId="17" r:id="rId7"/>
    <sheet name="府中市" sheetId="15" r:id="rId8"/>
    <sheet name="三次" sheetId="9" r:id="rId9"/>
    <sheet name="庄原" sheetId="3" r:id="rId10"/>
    <sheet name="大竹" sheetId="20" r:id="rId11"/>
    <sheet name="東広島" sheetId="21" r:id="rId12"/>
    <sheet name="廿日市" sheetId="4" r:id="rId13"/>
    <sheet name="安芸高田" sheetId="5" r:id="rId14"/>
    <sheet name="江田島" sheetId="22" r:id="rId15"/>
    <sheet name="府中町" sheetId="16" r:id="rId16"/>
    <sheet name="海田" sheetId="2" r:id="rId17"/>
    <sheet name="熊野" sheetId="23" r:id="rId18"/>
    <sheet name="坂" sheetId="7" r:id="rId19"/>
    <sheet name="安芸太田" sheetId="24" r:id="rId20"/>
    <sheet name="北広島町" sheetId="25" r:id="rId21"/>
    <sheet name="大崎上島" sheetId="12" r:id="rId22"/>
    <sheet name="世羅" sheetId="11" r:id="rId23"/>
    <sheet name="神石高原" sheetId="10" r:id="rId24"/>
  </sheets>
  <definedNames>
    <definedName name="_xlnm.Print_Area" localSheetId="0">'クロス集計（原）'!$A$1:$Z$30</definedName>
    <definedName name="_xlnm.Print_Area" localSheetId="13">安芸高田!$A$1:$Z$28</definedName>
    <definedName name="_xlnm.Print_Area" localSheetId="19">安芸太田!$A$1:$Z$28</definedName>
    <definedName name="_xlnm.Print_Area" localSheetId="16">海田!$A$1:$Z$28</definedName>
    <definedName name="_xlnm.Print_Area" localSheetId="17">熊野!$A$1:$Z$28</definedName>
    <definedName name="_xlnm.Print_Area" localSheetId="2">呉!$A$1:$Z$28</definedName>
    <definedName name="_xlnm.Print_Area" localSheetId="18">坂!$A$1:$Z$28</definedName>
    <definedName name="_xlnm.Print_Area" localSheetId="8">三次!$A$1:$Z$28</definedName>
    <definedName name="_xlnm.Print_Area" localSheetId="9">庄原!$A$1:$Z$28</definedName>
    <definedName name="_xlnm.Print_Area" localSheetId="23">神石高原!$A$1:$Z$28</definedName>
    <definedName name="_xlnm.Print_Area" localSheetId="22">世羅!$A$1:$Z$28</definedName>
    <definedName name="_xlnm.Print_Area" localSheetId="21">大崎上島!$A$1:$Z$28</definedName>
    <definedName name="_xlnm.Print_Area" localSheetId="10">大竹!$A$1:$Z$28</definedName>
    <definedName name="_xlnm.Print_Area" localSheetId="3">竹原!$A$1:$Z$28</definedName>
    <definedName name="_xlnm.Print_Area" localSheetId="11">東広島!$A$1:$Z$28</definedName>
    <definedName name="_xlnm.Print_Area" localSheetId="12">廿日市!$A$1:$Z$28</definedName>
    <definedName name="_xlnm.Print_Area" localSheetId="5">尾道!$A$1:$Z$28</definedName>
    <definedName name="_xlnm.Print_Area" localSheetId="7">府中市!$A$1:$Z$28</definedName>
    <definedName name="_xlnm.Print_Area" localSheetId="15">府中町!$A$1:$Z$28</definedName>
    <definedName name="_xlnm.Print_Area" localSheetId="6">福山市!$A$1:$Z$28</definedName>
    <definedName name="_xlnm.Print_Area" localSheetId="20">北広島町!$A$1:$Z$28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S21" i="1"/>
  <c r="S17" i="1"/>
  <c r="S16" i="1"/>
  <c r="S15" i="1"/>
  <c r="S6" i="1"/>
  <c r="O21" i="1"/>
  <c r="O18" i="1"/>
  <c r="O17" i="1"/>
  <c r="O16" i="1"/>
  <c r="O15" i="1"/>
  <c r="O13" i="1"/>
  <c r="O12" i="1"/>
  <c r="O11" i="1"/>
  <c r="O7" i="1"/>
  <c r="O6" i="1"/>
  <c r="K18" i="1"/>
  <c r="K17" i="1"/>
  <c r="K16" i="1"/>
  <c r="K15" i="1"/>
  <c r="K14" i="1"/>
  <c r="K12" i="1"/>
  <c r="K11" i="1"/>
  <c r="K7" i="1"/>
  <c r="G19" i="1"/>
  <c r="G17" i="1"/>
  <c r="G16" i="1"/>
  <c r="G15" i="1"/>
  <c r="G14" i="1"/>
  <c r="G13" i="1"/>
  <c r="G11" i="1"/>
  <c r="G9" i="1"/>
  <c r="G8" i="1"/>
  <c r="G6" i="1"/>
  <c r="G7" i="1"/>
  <c r="S20" i="1"/>
  <c r="S19" i="1"/>
  <c r="S18" i="1"/>
  <c r="S14" i="1"/>
  <c r="S13" i="1"/>
  <c r="S12" i="1"/>
  <c r="S11" i="1"/>
  <c r="S10" i="1"/>
  <c r="S9" i="1"/>
  <c r="S8" i="1"/>
  <c r="S7" i="1"/>
  <c r="K21" i="1"/>
  <c r="K6" i="1"/>
  <c r="G21" i="1"/>
  <c r="G20" i="1"/>
  <c r="G18" i="1"/>
  <c r="G10" i="1"/>
  <c r="I25" i="1" l="1"/>
  <c r="G25" i="1" l="1"/>
  <c r="O20" i="1" l="1"/>
  <c r="O19" i="1"/>
  <c r="O10" i="1"/>
  <c r="O9" i="1"/>
  <c r="O8" i="1"/>
  <c r="K20" i="1"/>
  <c r="K19" i="1"/>
  <c r="K13" i="1"/>
  <c r="K10" i="1"/>
  <c r="K9" i="1"/>
  <c r="K8" i="1"/>
  <c r="G12" i="1"/>
  <c r="W26" i="1"/>
  <c r="W27" i="1"/>
  <c r="W25" i="1"/>
  <c r="N26" i="1"/>
  <c r="Q26" i="1"/>
  <c r="T26" i="1"/>
  <c r="N27" i="1"/>
  <c r="Q27" i="1"/>
  <c r="T27" i="1"/>
  <c r="T25" i="1"/>
  <c r="Q25" i="1"/>
  <c r="N25" i="1"/>
  <c r="I26" i="1"/>
  <c r="I27" i="1"/>
  <c r="G26" i="1"/>
  <c r="G27" i="1"/>
  <c r="H7" i="1"/>
  <c r="I7" i="1"/>
  <c r="J7" i="1"/>
  <c r="L7" i="1"/>
  <c r="M7" i="1"/>
  <c r="N7" i="1"/>
  <c r="P7" i="1"/>
  <c r="Q7" i="1"/>
  <c r="R7" i="1"/>
  <c r="T7" i="1"/>
  <c r="U7" i="1"/>
  <c r="V7" i="1"/>
  <c r="H8" i="1"/>
  <c r="I8" i="1"/>
  <c r="J8" i="1"/>
  <c r="L8" i="1"/>
  <c r="M8" i="1"/>
  <c r="N8" i="1"/>
  <c r="P8" i="1"/>
  <c r="Q8" i="1"/>
  <c r="R8" i="1"/>
  <c r="T8" i="1"/>
  <c r="U8" i="1"/>
  <c r="V8" i="1"/>
  <c r="H9" i="1"/>
  <c r="I9" i="1"/>
  <c r="J9" i="1"/>
  <c r="L9" i="1"/>
  <c r="M9" i="1"/>
  <c r="N9" i="1"/>
  <c r="P9" i="1"/>
  <c r="Q9" i="1"/>
  <c r="R9" i="1"/>
  <c r="T9" i="1"/>
  <c r="U9" i="1"/>
  <c r="V9" i="1"/>
  <c r="H10" i="1"/>
  <c r="I10" i="1"/>
  <c r="J10" i="1"/>
  <c r="L10" i="1"/>
  <c r="M10" i="1"/>
  <c r="N10" i="1"/>
  <c r="P10" i="1"/>
  <c r="Q10" i="1"/>
  <c r="R10" i="1"/>
  <c r="T10" i="1"/>
  <c r="U10" i="1"/>
  <c r="V10" i="1"/>
  <c r="H11" i="1"/>
  <c r="I11" i="1"/>
  <c r="J11" i="1"/>
  <c r="L11" i="1"/>
  <c r="M11" i="1"/>
  <c r="N11" i="1"/>
  <c r="P11" i="1"/>
  <c r="Q11" i="1"/>
  <c r="R11" i="1"/>
  <c r="T11" i="1"/>
  <c r="U11" i="1"/>
  <c r="V11" i="1"/>
  <c r="H12" i="1"/>
  <c r="I12" i="1"/>
  <c r="J12" i="1"/>
  <c r="L12" i="1"/>
  <c r="M12" i="1"/>
  <c r="N12" i="1"/>
  <c r="P12" i="1"/>
  <c r="Q12" i="1"/>
  <c r="R12" i="1"/>
  <c r="T12" i="1"/>
  <c r="U12" i="1"/>
  <c r="V12" i="1"/>
  <c r="H13" i="1"/>
  <c r="I13" i="1"/>
  <c r="J13" i="1"/>
  <c r="L13" i="1"/>
  <c r="M13" i="1"/>
  <c r="N13" i="1"/>
  <c r="P13" i="1"/>
  <c r="Q13" i="1"/>
  <c r="R13" i="1"/>
  <c r="T13" i="1"/>
  <c r="U13" i="1"/>
  <c r="V13" i="1"/>
  <c r="H14" i="1"/>
  <c r="I14" i="1"/>
  <c r="J14" i="1"/>
  <c r="L14" i="1"/>
  <c r="M14" i="1"/>
  <c r="N14" i="1"/>
  <c r="P14" i="1"/>
  <c r="Q14" i="1"/>
  <c r="R14" i="1"/>
  <c r="T14" i="1"/>
  <c r="U14" i="1"/>
  <c r="V14" i="1"/>
  <c r="H15" i="1"/>
  <c r="I15" i="1"/>
  <c r="J15" i="1"/>
  <c r="L15" i="1"/>
  <c r="M15" i="1"/>
  <c r="N15" i="1"/>
  <c r="P15" i="1"/>
  <c r="Q15" i="1"/>
  <c r="R15" i="1"/>
  <c r="T15" i="1"/>
  <c r="U15" i="1"/>
  <c r="V15" i="1"/>
  <c r="H16" i="1"/>
  <c r="I16" i="1"/>
  <c r="J16" i="1"/>
  <c r="L16" i="1"/>
  <c r="M16" i="1"/>
  <c r="N16" i="1"/>
  <c r="P16" i="1"/>
  <c r="Q16" i="1"/>
  <c r="R16" i="1"/>
  <c r="T16" i="1"/>
  <c r="U16" i="1"/>
  <c r="V16" i="1"/>
  <c r="H17" i="1"/>
  <c r="I17" i="1"/>
  <c r="J17" i="1"/>
  <c r="L17" i="1"/>
  <c r="M17" i="1"/>
  <c r="N17" i="1"/>
  <c r="P17" i="1"/>
  <c r="Q17" i="1"/>
  <c r="R17" i="1"/>
  <c r="T17" i="1"/>
  <c r="U17" i="1"/>
  <c r="V17" i="1"/>
  <c r="H18" i="1"/>
  <c r="I18" i="1"/>
  <c r="J18" i="1"/>
  <c r="L18" i="1"/>
  <c r="M18" i="1"/>
  <c r="N18" i="1"/>
  <c r="P18" i="1"/>
  <c r="Q18" i="1"/>
  <c r="R18" i="1"/>
  <c r="T18" i="1"/>
  <c r="U18" i="1"/>
  <c r="V18" i="1"/>
  <c r="H19" i="1"/>
  <c r="I19" i="1"/>
  <c r="J19" i="1"/>
  <c r="L19" i="1"/>
  <c r="M19" i="1"/>
  <c r="N19" i="1"/>
  <c r="P19" i="1"/>
  <c r="Q19" i="1"/>
  <c r="R19" i="1"/>
  <c r="T19" i="1"/>
  <c r="U19" i="1"/>
  <c r="V19" i="1"/>
  <c r="H20" i="1"/>
  <c r="I20" i="1"/>
  <c r="J20" i="1"/>
  <c r="L20" i="1"/>
  <c r="M20" i="1"/>
  <c r="N20" i="1"/>
  <c r="P20" i="1"/>
  <c r="Q20" i="1"/>
  <c r="R20" i="1"/>
  <c r="T20" i="1"/>
  <c r="U20" i="1"/>
  <c r="V20" i="1"/>
  <c r="H21" i="1"/>
  <c r="I21" i="1"/>
  <c r="J21" i="1"/>
  <c r="L21" i="1"/>
  <c r="M21" i="1"/>
  <c r="N21" i="1"/>
  <c r="P21" i="1"/>
  <c r="Q21" i="1"/>
  <c r="R21" i="1"/>
  <c r="T21" i="1"/>
  <c r="U21" i="1"/>
  <c r="V21" i="1"/>
  <c r="H6" i="1"/>
  <c r="I6" i="1"/>
  <c r="J6" i="1"/>
  <c r="L6" i="1"/>
  <c r="M6" i="1"/>
  <c r="N6" i="1"/>
  <c r="P6" i="1"/>
  <c r="Q6" i="1"/>
  <c r="R6" i="1"/>
  <c r="T6" i="1"/>
  <c r="U6" i="1"/>
  <c r="V6" i="1"/>
  <c r="W7" i="1" l="1"/>
  <c r="W6" i="1"/>
  <c r="X7" i="1"/>
  <c r="Z7" i="1"/>
  <c r="X6" i="1"/>
  <c r="Y7" i="1"/>
  <c r="Z6" i="1"/>
  <c r="Y6" i="1"/>
  <c r="Z8" i="1" l="1"/>
  <c r="Z12" i="1"/>
  <c r="Z13" i="1"/>
  <c r="Z15" i="1"/>
  <c r="Z16" i="1"/>
  <c r="Z17" i="1"/>
  <c r="Z20" i="1"/>
  <c r="Z21" i="1"/>
  <c r="Y8" i="1"/>
  <c r="Y9" i="1"/>
  <c r="Y10" i="1"/>
  <c r="Y11" i="1"/>
  <c r="Y13" i="1"/>
  <c r="Y14" i="1"/>
  <c r="Y15" i="1"/>
  <c r="Y16" i="1"/>
  <c r="Y17" i="1"/>
  <c r="Y18" i="1"/>
  <c r="Z11" i="1" l="1"/>
  <c r="Y20" i="1"/>
  <c r="Z14" i="1"/>
  <c r="Z9" i="1"/>
  <c r="Z10" i="1"/>
  <c r="Y21" i="1"/>
  <c r="Z18" i="1"/>
  <c r="Y12" i="1"/>
  <c r="Y19" i="1"/>
  <c r="W15" i="1"/>
  <c r="W16" i="1"/>
  <c r="X19" i="1"/>
  <c r="X15" i="1"/>
  <c r="X11" i="1"/>
  <c r="X21" i="1"/>
  <c r="X17" i="1"/>
  <c r="X13" i="1"/>
  <c r="X9" i="1"/>
  <c r="X18" i="1"/>
  <c r="X14" i="1"/>
  <c r="X10" i="1"/>
  <c r="X20" i="1"/>
  <c r="X16" i="1"/>
  <c r="X12" i="1"/>
  <c r="Z19" i="1"/>
  <c r="W14" i="1"/>
  <c r="W20" i="1"/>
  <c r="W13" i="1"/>
  <c r="W21" i="1"/>
  <c r="X8" i="1"/>
  <c r="W17" i="1"/>
  <c r="W18" i="1"/>
  <c r="W19" i="1"/>
  <c r="W10" i="1"/>
  <c r="W11" i="1"/>
  <c r="W9" i="1"/>
  <c r="W8" i="1"/>
  <c r="W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G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それぞれの市町で平均を出しているので，
全市町合算/該当市町数
※その他の年代でも同様</t>
        </r>
      </text>
    </comment>
  </commentList>
</comments>
</file>

<file path=xl/sharedStrings.xml><?xml version="1.0" encoding="utf-8"?>
<sst xmlns="http://schemas.openxmlformats.org/spreadsheetml/2006/main" count="1322" uniqueCount="144">
  <si>
    <t>【歯科保健行動と現在歯数・歯周状況の関係】</t>
    <rPh sb="1" eb="3">
      <t>シカ</t>
    </rPh>
    <rPh sb="3" eb="5">
      <t>ホケン</t>
    </rPh>
    <rPh sb="5" eb="7">
      <t>コウドウ</t>
    </rPh>
    <rPh sb="8" eb="10">
      <t>ゲンザイ</t>
    </rPh>
    <rPh sb="10" eb="12">
      <t>シスウ</t>
    </rPh>
    <rPh sb="13" eb="15">
      <t>シシュウ</t>
    </rPh>
    <rPh sb="15" eb="17">
      <t>ジョウキョウ</t>
    </rPh>
    <rPh sb="18" eb="20">
      <t>カンケイ</t>
    </rPh>
    <phoneticPr fontId="4"/>
  </si>
  <si>
    <t>区分</t>
    <rPh sb="0" eb="2">
      <t>クブン</t>
    </rPh>
    <phoneticPr fontId="4"/>
  </si>
  <si>
    <t>40歳(代)</t>
    <rPh sb="2" eb="3">
      <t>サイ</t>
    </rPh>
    <rPh sb="4" eb="5">
      <t>ダイ</t>
    </rPh>
    <phoneticPr fontId="4"/>
  </si>
  <si>
    <t>50歳(代)</t>
    <rPh sb="2" eb="3">
      <t>サイ</t>
    </rPh>
    <rPh sb="4" eb="5">
      <t>ダイ</t>
    </rPh>
    <phoneticPr fontId="4"/>
  </si>
  <si>
    <t>60歳(代)</t>
    <rPh sb="2" eb="3">
      <t>サイ</t>
    </rPh>
    <rPh sb="4" eb="5">
      <t>ダイ</t>
    </rPh>
    <phoneticPr fontId="4"/>
  </si>
  <si>
    <t>70歳(代)</t>
    <rPh sb="2" eb="3">
      <t>サイ</t>
    </rPh>
    <rPh sb="4" eb="5">
      <t>ダイ</t>
    </rPh>
    <phoneticPr fontId="4"/>
  </si>
  <si>
    <t>全体</t>
    <rPh sb="0" eb="2">
      <t>ゼンタイ</t>
    </rPh>
    <phoneticPr fontId="4"/>
  </si>
  <si>
    <t>一人平均
現在歯数
(本)</t>
    <rPh sb="0" eb="2">
      <t>ヒトリ</t>
    </rPh>
    <rPh sb="2" eb="4">
      <t>ヘイキン</t>
    </rPh>
    <rPh sb="5" eb="7">
      <t>ゲンザイ</t>
    </rPh>
    <rPh sb="7" eb="9">
      <t>シスウ</t>
    </rPh>
    <rPh sb="11" eb="12">
      <t>ホン</t>
    </rPh>
    <phoneticPr fontId="4"/>
  </si>
  <si>
    <t>歯周ﾎﾟｹｯﾄPD
（人）</t>
    <rPh sb="11" eb="12">
      <t>ニン</t>
    </rPh>
    <phoneticPr fontId="4"/>
  </si>
  <si>
    <t>歯みがき</t>
    <rPh sb="0" eb="1">
      <t>ハ</t>
    </rPh>
    <phoneticPr fontId="4"/>
  </si>
  <si>
    <t>ａ) 0回</t>
    <rPh sb="4" eb="5">
      <t>カイ</t>
    </rPh>
    <phoneticPr fontId="4"/>
  </si>
  <si>
    <t>ｂ) 1回</t>
    <rPh sb="4" eb="5">
      <t>カイ</t>
    </rPh>
    <phoneticPr fontId="4"/>
  </si>
  <si>
    <t>ｃ) 2回</t>
    <rPh sb="4" eb="5">
      <t>カイ</t>
    </rPh>
    <phoneticPr fontId="4"/>
  </si>
  <si>
    <t>ｄ) 3回</t>
    <rPh sb="4" eb="5">
      <t>カイ</t>
    </rPh>
    <phoneticPr fontId="4"/>
  </si>
  <si>
    <t>フロス・
歯間ブラシ</t>
    <rPh sb="5" eb="7">
      <t>シカン</t>
    </rPh>
    <phoneticPr fontId="4"/>
  </si>
  <si>
    <t>ａ) 毎日</t>
    <rPh sb="3" eb="5">
      <t>マイニチ</t>
    </rPh>
    <phoneticPr fontId="4"/>
  </si>
  <si>
    <t>ｂ) 時々</t>
    <rPh sb="3" eb="5">
      <t>トキドキ</t>
    </rPh>
    <phoneticPr fontId="4"/>
  </si>
  <si>
    <t>ｃ) 使っていない</t>
    <rPh sb="3" eb="4">
      <t>ツカ</t>
    </rPh>
    <phoneticPr fontId="4"/>
  </si>
  <si>
    <t>歯科健診</t>
    <rPh sb="0" eb="2">
      <t>シカ</t>
    </rPh>
    <rPh sb="2" eb="4">
      <t>ケンシン</t>
    </rPh>
    <phoneticPr fontId="4"/>
  </si>
  <si>
    <t>ａ）はい</t>
    <phoneticPr fontId="4"/>
  </si>
  <si>
    <t>ｂ）いいえ</t>
    <phoneticPr fontId="4"/>
  </si>
  <si>
    <t>歯石除去</t>
    <rPh sb="0" eb="2">
      <t>シセキ</t>
    </rPh>
    <rPh sb="2" eb="4">
      <t>ジョキョ</t>
    </rPh>
    <phoneticPr fontId="4"/>
  </si>
  <si>
    <t>たばこ</t>
    <phoneticPr fontId="4"/>
  </si>
  <si>
    <t>ａ）現在吸っている</t>
    <rPh sb="2" eb="4">
      <t>ゲンザイ</t>
    </rPh>
    <rPh sb="4" eb="5">
      <t>ス</t>
    </rPh>
    <phoneticPr fontId="4"/>
  </si>
  <si>
    <t>ｂ）吸っていたことがある</t>
    <rPh sb="2" eb="3">
      <t>ス</t>
    </rPh>
    <phoneticPr fontId="4"/>
  </si>
  <si>
    <t>ｃ）吸ったことがない</t>
    <rPh sb="2" eb="3">
      <t>ス</t>
    </rPh>
    <phoneticPr fontId="4"/>
  </si>
  <si>
    <t>かかりつけ</t>
    <phoneticPr fontId="4"/>
  </si>
  <si>
    <t>【歯周ポケットと全身疾患の関係】</t>
    <rPh sb="1" eb="3">
      <t>シシュウ</t>
    </rPh>
    <rPh sb="8" eb="10">
      <t>ゼンシン</t>
    </rPh>
    <rPh sb="10" eb="12">
      <t>シッカン</t>
    </rPh>
    <rPh sb="13" eb="15">
      <t>カンケイ</t>
    </rPh>
    <phoneticPr fontId="4"/>
  </si>
  <si>
    <t>（単位：人）</t>
    <rPh sb="1" eb="3">
      <t>タンイ</t>
    </rPh>
    <rPh sb="4" eb="5">
      <t>ニン</t>
    </rPh>
    <phoneticPr fontId="4"/>
  </si>
  <si>
    <t>ａ）糖尿病</t>
    <rPh sb="2" eb="5">
      <t>トウニョウビョウ</t>
    </rPh>
    <phoneticPr fontId="4"/>
  </si>
  <si>
    <t>ｂ）狭心症・心筋梗塞・脳梗塞</t>
    <rPh sb="2" eb="5">
      <t>キョウシンショウ</t>
    </rPh>
    <rPh sb="6" eb="8">
      <t>シンキン</t>
    </rPh>
    <rPh sb="8" eb="10">
      <t>コウソク</t>
    </rPh>
    <rPh sb="11" eb="14">
      <t>ノウコウソク</t>
    </rPh>
    <phoneticPr fontId="4"/>
  </si>
  <si>
    <t>ｃ）関節リウマチ</t>
    <rPh sb="2" eb="4">
      <t>カンセツ</t>
    </rPh>
    <phoneticPr fontId="4"/>
  </si>
  <si>
    <t>ｄ) 内蔵型肥満</t>
    <rPh sb="3" eb="6">
      <t>ナイゾウガタ</t>
    </rPh>
    <rPh sb="6" eb="8">
      <t>ヒマン</t>
    </rPh>
    <phoneticPr fontId="4"/>
  </si>
  <si>
    <t>ｅ）妊娠</t>
    <rPh sb="2" eb="4">
      <t>ニンシン</t>
    </rPh>
    <phoneticPr fontId="4"/>
  </si>
  <si>
    <t>ｆ）その他</t>
    <rPh sb="4" eb="5">
      <t>タ</t>
    </rPh>
    <phoneticPr fontId="4"/>
  </si>
  <si>
    <t>歯周ポケット</t>
    <rPh sb="0" eb="2">
      <t>シシュウ</t>
    </rPh>
    <phoneticPr fontId="4"/>
  </si>
  <si>
    <t>０：健全</t>
    <rPh sb="2" eb="4">
      <t>ケンゼン</t>
    </rPh>
    <phoneticPr fontId="4"/>
  </si>
  <si>
    <t>１：浅いポケット</t>
    <rPh sb="2" eb="3">
      <t>アサ</t>
    </rPh>
    <phoneticPr fontId="4"/>
  </si>
  <si>
    <t>２：深いポケット</t>
    <rPh sb="2" eb="3">
      <t>フカ</t>
    </rPh>
    <phoneticPr fontId="4"/>
  </si>
  <si>
    <t>【広島市】</t>
    <rPh sb="1" eb="4">
      <t>ヒロシマシ</t>
    </rPh>
    <phoneticPr fontId="4"/>
  </si>
  <si>
    <t>【歯科保健行動と現在歯数・歯周状況の関係】</t>
    <rPh sb="1" eb="3">
      <t>シカ</t>
    </rPh>
    <rPh sb="3" eb="5">
      <t>ホケン</t>
    </rPh>
    <rPh sb="5" eb="7">
      <t>コウドウ</t>
    </rPh>
    <rPh sb="8" eb="10">
      <t>ゲンザイ</t>
    </rPh>
    <rPh sb="10" eb="12">
      <t>シスウ</t>
    </rPh>
    <rPh sb="13" eb="15">
      <t>シシュウ</t>
    </rPh>
    <rPh sb="15" eb="17">
      <t>ジョウキョウ</t>
    </rPh>
    <rPh sb="18" eb="20">
      <t>カンケイ</t>
    </rPh>
    <phoneticPr fontId="9"/>
  </si>
  <si>
    <t>【竹原市】</t>
    <rPh sb="1" eb="4">
      <t>タケハラシ</t>
    </rPh>
    <phoneticPr fontId="9"/>
  </si>
  <si>
    <t>区分</t>
    <rPh sb="0" eb="2">
      <t>クブン</t>
    </rPh>
    <phoneticPr fontId="9"/>
  </si>
  <si>
    <t>40歳(代)</t>
    <rPh sb="2" eb="3">
      <t>サイ</t>
    </rPh>
    <rPh sb="4" eb="5">
      <t>ダイ</t>
    </rPh>
    <phoneticPr fontId="9"/>
  </si>
  <si>
    <t>50歳(代)</t>
    <rPh sb="2" eb="3">
      <t>サイ</t>
    </rPh>
    <rPh sb="4" eb="5">
      <t>ダイ</t>
    </rPh>
    <phoneticPr fontId="9"/>
  </si>
  <si>
    <t>60歳(代)</t>
    <rPh sb="2" eb="3">
      <t>サイ</t>
    </rPh>
    <rPh sb="4" eb="5">
      <t>ダイ</t>
    </rPh>
    <phoneticPr fontId="9"/>
  </si>
  <si>
    <t>70歳(代)</t>
    <rPh sb="2" eb="3">
      <t>サイ</t>
    </rPh>
    <rPh sb="4" eb="5">
      <t>ダイ</t>
    </rPh>
    <phoneticPr fontId="9"/>
  </si>
  <si>
    <t>全体</t>
    <rPh sb="0" eb="2">
      <t>ゼンタイ</t>
    </rPh>
    <phoneticPr fontId="9"/>
  </si>
  <si>
    <t>一人平均
現在歯数
(本)</t>
    <rPh sb="0" eb="2">
      <t>ヒトリ</t>
    </rPh>
    <rPh sb="2" eb="4">
      <t>ヘイキン</t>
    </rPh>
    <rPh sb="5" eb="7">
      <t>ゲンザイ</t>
    </rPh>
    <rPh sb="7" eb="9">
      <t>シスウ</t>
    </rPh>
    <rPh sb="11" eb="12">
      <t>ホン</t>
    </rPh>
    <phoneticPr fontId="9"/>
  </si>
  <si>
    <t>歯周ﾎﾟｹｯﾄPD
（人）</t>
    <rPh sb="11" eb="12">
      <t>ニン</t>
    </rPh>
    <phoneticPr fontId="9"/>
  </si>
  <si>
    <t>歯みがき</t>
    <rPh sb="0" eb="1">
      <t>ハ</t>
    </rPh>
    <phoneticPr fontId="9"/>
  </si>
  <si>
    <t>ａ) 0回</t>
    <rPh sb="4" eb="5">
      <t>カイ</t>
    </rPh>
    <phoneticPr fontId="9"/>
  </si>
  <si>
    <t>ｂ) 1回</t>
    <rPh sb="4" eb="5">
      <t>カイ</t>
    </rPh>
    <phoneticPr fontId="9"/>
  </si>
  <si>
    <t>ｃ) 2回</t>
    <rPh sb="4" eb="5">
      <t>カイ</t>
    </rPh>
    <phoneticPr fontId="9"/>
  </si>
  <si>
    <t>ｄ) 3回</t>
    <rPh sb="4" eb="5">
      <t>カイ</t>
    </rPh>
    <phoneticPr fontId="9"/>
  </si>
  <si>
    <t>フロス・
歯間ブラシ</t>
    <rPh sb="5" eb="7">
      <t>シカン</t>
    </rPh>
    <phoneticPr fontId="9"/>
  </si>
  <si>
    <t>ａ) 毎日</t>
    <rPh sb="3" eb="5">
      <t>マイニチ</t>
    </rPh>
    <phoneticPr fontId="9"/>
  </si>
  <si>
    <t>ｂ) 時々</t>
    <rPh sb="3" eb="5">
      <t>トキドキ</t>
    </rPh>
    <phoneticPr fontId="9"/>
  </si>
  <si>
    <t>ｃ) 使っていない</t>
    <rPh sb="3" eb="4">
      <t>ツカ</t>
    </rPh>
    <phoneticPr fontId="9"/>
  </si>
  <si>
    <t>歯科健診</t>
    <rPh sb="0" eb="2">
      <t>シカ</t>
    </rPh>
    <rPh sb="2" eb="4">
      <t>ケンシン</t>
    </rPh>
    <phoneticPr fontId="9"/>
  </si>
  <si>
    <t>ａ）はい</t>
  </si>
  <si>
    <t>ｂ）いいえ</t>
  </si>
  <si>
    <t>歯石除去</t>
    <rPh sb="0" eb="2">
      <t>シセキ</t>
    </rPh>
    <rPh sb="2" eb="4">
      <t>ジョキョ</t>
    </rPh>
    <phoneticPr fontId="9"/>
  </si>
  <si>
    <t>たばこ</t>
  </si>
  <si>
    <t>ａ）現在吸っている</t>
    <rPh sb="2" eb="4">
      <t>ゲンザイ</t>
    </rPh>
    <rPh sb="4" eb="5">
      <t>ス</t>
    </rPh>
    <phoneticPr fontId="9"/>
  </si>
  <si>
    <t>ｂ）吸っていたことがある</t>
    <rPh sb="2" eb="3">
      <t>ス</t>
    </rPh>
    <phoneticPr fontId="9"/>
  </si>
  <si>
    <t>ｃ）吸ったことがない</t>
    <rPh sb="2" eb="3">
      <t>ス</t>
    </rPh>
    <phoneticPr fontId="9"/>
  </si>
  <si>
    <t>かかりつけ</t>
  </si>
  <si>
    <t>【歯周ポケットと全身疾患の関係】</t>
    <rPh sb="1" eb="3">
      <t>シシュウ</t>
    </rPh>
    <rPh sb="8" eb="10">
      <t>ゼンシン</t>
    </rPh>
    <rPh sb="10" eb="12">
      <t>シッカン</t>
    </rPh>
    <rPh sb="13" eb="15">
      <t>カンケイ</t>
    </rPh>
    <phoneticPr fontId="9"/>
  </si>
  <si>
    <t>（単位：人）</t>
    <rPh sb="1" eb="3">
      <t>タンイ</t>
    </rPh>
    <rPh sb="4" eb="5">
      <t>ニン</t>
    </rPh>
    <phoneticPr fontId="9"/>
  </si>
  <si>
    <t>ａ）糖尿病</t>
    <rPh sb="2" eb="5">
      <t>トウニョウビョウ</t>
    </rPh>
    <phoneticPr fontId="9"/>
  </si>
  <si>
    <t>ｂ）狭心症・心筋梗塞・脳梗塞</t>
    <rPh sb="2" eb="5">
      <t>キョウシンショウ</t>
    </rPh>
    <rPh sb="6" eb="8">
      <t>シンキン</t>
    </rPh>
    <rPh sb="8" eb="10">
      <t>コウソク</t>
    </rPh>
    <rPh sb="11" eb="14">
      <t>ノウコウソク</t>
    </rPh>
    <phoneticPr fontId="9"/>
  </si>
  <si>
    <t>ｃ）関節リウマチ</t>
    <rPh sb="2" eb="4">
      <t>カンセツ</t>
    </rPh>
    <phoneticPr fontId="9"/>
  </si>
  <si>
    <t>ｄ) 内蔵型肥満</t>
    <rPh sb="3" eb="6">
      <t>ナイゾウガタ</t>
    </rPh>
    <rPh sb="6" eb="8">
      <t>ヒマン</t>
    </rPh>
    <phoneticPr fontId="9"/>
  </si>
  <si>
    <t>ｅ）妊娠</t>
    <rPh sb="2" eb="4">
      <t>ニンシン</t>
    </rPh>
    <phoneticPr fontId="9"/>
  </si>
  <si>
    <t>ｆ）その他</t>
    <rPh sb="4" eb="5">
      <t>タ</t>
    </rPh>
    <phoneticPr fontId="9"/>
  </si>
  <si>
    <t>歯周ポケット</t>
    <rPh sb="0" eb="2">
      <t>シシュウ</t>
    </rPh>
    <phoneticPr fontId="9"/>
  </si>
  <si>
    <t>０：健全</t>
    <rPh sb="2" eb="4">
      <t>ケンゼン</t>
    </rPh>
    <phoneticPr fontId="9"/>
  </si>
  <si>
    <t>１：浅いポケット</t>
    <rPh sb="2" eb="3">
      <t>アサ</t>
    </rPh>
    <phoneticPr fontId="9"/>
  </si>
  <si>
    <t>２：深いポケット</t>
    <rPh sb="2" eb="3">
      <t>フカ</t>
    </rPh>
    <phoneticPr fontId="9"/>
  </si>
  <si>
    <t>【尾道市】</t>
    <rPh sb="1" eb="3">
      <t>オノミチ</t>
    </rPh>
    <rPh sb="3" eb="4">
      <t>シ</t>
    </rPh>
    <phoneticPr fontId="4"/>
  </si>
  <si>
    <t>【廿日市市】</t>
    <rPh sb="1" eb="5">
      <t>ハツカイチシ</t>
    </rPh>
    <phoneticPr fontId="9"/>
  </si>
  <si>
    <t>【府中町】</t>
    <rPh sb="1" eb="4">
      <t>フチュウチョウ</t>
    </rPh>
    <phoneticPr fontId="4"/>
  </si>
  <si>
    <t>【海田町】</t>
    <rPh sb="1" eb="4">
      <t>カイタチョウ</t>
    </rPh>
    <phoneticPr fontId="4"/>
  </si>
  <si>
    <t>【世羅町】</t>
    <rPh sb="1" eb="4">
      <t>セラチョウ</t>
    </rPh>
    <phoneticPr fontId="4"/>
  </si>
  <si>
    <t>【神石高原町】</t>
    <rPh sb="1" eb="6">
      <t>ジンセキコウゲンチョウ</t>
    </rPh>
    <phoneticPr fontId="4"/>
  </si>
  <si>
    <t>ａ）はい</t>
    <phoneticPr fontId="4"/>
  </si>
  <si>
    <t>たばこ</t>
    <phoneticPr fontId="4"/>
  </si>
  <si>
    <t>かかりつけ</t>
    <phoneticPr fontId="4"/>
  </si>
  <si>
    <t>【三原市】</t>
    <rPh sb="1" eb="4">
      <t>ミハラシ</t>
    </rPh>
    <phoneticPr fontId="9"/>
  </si>
  <si>
    <t>ｂ）いいえ</t>
    <phoneticPr fontId="4"/>
  </si>
  <si>
    <t>ａ）はい</t>
    <phoneticPr fontId="4"/>
  </si>
  <si>
    <t>たばこ</t>
    <phoneticPr fontId="4"/>
  </si>
  <si>
    <t>かかりつけ</t>
    <phoneticPr fontId="4"/>
  </si>
  <si>
    <t>ａ）はい</t>
    <phoneticPr fontId="4"/>
  </si>
  <si>
    <t>ｂ）いいえ</t>
    <phoneticPr fontId="4"/>
  </si>
  <si>
    <t>【福山市】</t>
    <rPh sb="1" eb="4">
      <t>フクヤマシ</t>
    </rPh>
    <phoneticPr fontId="4"/>
  </si>
  <si>
    <t>ｂ）いいえ</t>
    <phoneticPr fontId="4"/>
  </si>
  <si>
    <t>ａ）はい</t>
    <phoneticPr fontId="4"/>
  </si>
  <si>
    <t>ｂ）いいえ</t>
    <phoneticPr fontId="4"/>
  </si>
  <si>
    <t>たばこ</t>
    <phoneticPr fontId="4"/>
  </si>
  <si>
    <t>【府中市】</t>
    <rPh sb="1" eb="4">
      <t>フチュウシ</t>
    </rPh>
    <phoneticPr fontId="9"/>
  </si>
  <si>
    <t>三次市</t>
    <rPh sb="0" eb="3">
      <t>ミヨシシ</t>
    </rPh>
    <phoneticPr fontId="4"/>
  </si>
  <si>
    <t>ａ）はい</t>
    <phoneticPr fontId="4"/>
  </si>
  <si>
    <t>かかりつけ</t>
    <phoneticPr fontId="4"/>
  </si>
  <si>
    <t>ａ）はい</t>
    <phoneticPr fontId="4"/>
  </si>
  <si>
    <t>【庄原市】</t>
    <rPh sb="1" eb="4">
      <t>ショウバラシ</t>
    </rPh>
    <phoneticPr fontId="4"/>
  </si>
  <si>
    <t>【大竹市】</t>
    <rPh sb="1" eb="4">
      <t>オオタケシ</t>
    </rPh>
    <phoneticPr fontId="4"/>
  </si>
  <si>
    <t>【東広島市】</t>
    <rPh sb="1" eb="5">
      <t>ヒガシヒロシマシ</t>
    </rPh>
    <phoneticPr fontId="4"/>
  </si>
  <si>
    <t>ａ）はい</t>
    <phoneticPr fontId="4"/>
  </si>
  <si>
    <t>ｂ）いいえ</t>
    <phoneticPr fontId="4"/>
  </si>
  <si>
    <t>ｂ）いいえ</t>
    <phoneticPr fontId="4"/>
  </si>
  <si>
    <t>たばこ</t>
    <phoneticPr fontId="4"/>
  </si>
  <si>
    <t>ａ）はい</t>
    <phoneticPr fontId="4"/>
  </si>
  <si>
    <t>ｂ）いいえ</t>
    <phoneticPr fontId="4"/>
  </si>
  <si>
    <t>たばこ</t>
    <phoneticPr fontId="4"/>
  </si>
  <si>
    <t>【江田島市】</t>
    <rPh sb="1" eb="5">
      <t>エタジマシ</t>
    </rPh>
    <phoneticPr fontId="4"/>
  </si>
  <si>
    <t>ｂ）いいえ</t>
    <phoneticPr fontId="4"/>
  </si>
  <si>
    <t>たばこ</t>
    <phoneticPr fontId="4"/>
  </si>
  <si>
    <t>ａ）はい</t>
    <phoneticPr fontId="4"/>
  </si>
  <si>
    <t>かかりつけ</t>
    <phoneticPr fontId="4"/>
  </si>
  <si>
    <t>ｂ）いいえ</t>
    <phoneticPr fontId="4"/>
  </si>
  <si>
    <t>ｂ）いいえ</t>
    <phoneticPr fontId="4"/>
  </si>
  <si>
    <t>ａ）はい</t>
    <phoneticPr fontId="4"/>
  </si>
  <si>
    <t>たばこ</t>
    <phoneticPr fontId="4"/>
  </si>
  <si>
    <t>【熊野町】</t>
    <rPh sb="1" eb="4">
      <t>クマノチョウ</t>
    </rPh>
    <phoneticPr fontId="9"/>
  </si>
  <si>
    <t>【坂町】</t>
    <rPh sb="1" eb="2">
      <t>サカ</t>
    </rPh>
    <rPh sb="2" eb="3">
      <t>チョウ</t>
    </rPh>
    <phoneticPr fontId="4"/>
  </si>
  <si>
    <t>ｂ）いいえ</t>
    <phoneticPr fontId="4"/>
  </si>
  <si>
    <t>ｂ）いいえ</t>
    <phoneticPr fontId="4"/>
  </si>
  <si>
    <t>【安芸太田町】</t>
    <rPh sb="1" eb="6">
      <t>アキオオタチョウ</t>
    </rPh>
    <phoneticPr fontId="4"/>
  </si>
  <si>
    <t>ａ）はい</t>
    <phoneticPr fontId="4"/>
  </si>
  <si>
    <t>ｂ）いいえ</t>
    <phoneticPr fontId="4"/>
  </si>
  <si>
    <t>ｂ）いいえ</t>
    <phoneticPr fontId="4"/>
  </si>
  <si>
    <t>たばこ</t>
    <phoneticPr fontId="4"/>
  </si>
  <si>
    <t>かかりつけ</t>
    <phoneticPr fontId="4"/>
  </si>
  <si>
    <t>ａ）はい</t>
    <phoneticPr fontId="4"/>
  </si>
  <si>
    <t>【北広島町】</t>
    <rPh sb="1" eb="5">
      <t>キタヒロシマチョウ</t>
    </rPh>
    <phoneticPr fontId="9"/>
  </si>
  <si>
    <t>ａ）はい</t>
    <phoneticPr fontId="4"/>
  </si>
  <si>
    <t>かかりつけ</t>
    <phoneticPr fontId="4"/>
  </si>
  <si>
    <t>ｂ）いいえ</t>
    <phoneticPr fontId="4"/>
  </si>
  <si>
    <t>【大崎上島町】</t>
    <rPh sb="1" eb="3">
      <t>オオサキ</t>
    </rPh>
    <rPh sb="3" eb="6">
      <t>カミジマチョウ</t>
    </rPh>
    <phoneticPr fontId="4"/>
  </si>
  <si>
    <t>たばこ</t>
    <phoneticPr fontId="4"/>
  </si>
  <si>
    <t>-</t>
  </si>
  <si>
    <t>【安芸高田市】</t>
    <rPh sb="1" eb="6">
      <t>アキタカタシ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</si>
</sst>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0.0"/>
    <numFmt numFmtId="179" formatCode="0.00_ "/>
    <numFmt numFmtId="180" formatCode="#,##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6"/>
      <name val="游ゴシック"/>
      <family val="3"/>
    </font>
    <font>
      <sz val="11"/>
      <color rgb="FFFF0000"/>
      <name val="ＭＳ Ｐゴシック"/>
      <family val="3"/>
      <scheme val="minor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color rgb="FF000000"/>
      <name val="游ゴシック"/>
      <family val="2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textRotation="180"/>
    </xf>
    <xf numFmtId="2" fontId="5" fillId="0" borderId="14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vertical="center" shrinkToFit="1"/>
    </xf>
    <xf numFmtId="177" fontId="5" fillId="0" borderId="15" xfId="0" applyNumberFormat="1" applyFont="1" applyBorder="1" applyAlignment="1">
      <alignment vertical="center" shrinkToFit="1"/>
    </xf>
    <xf numFmtId="177" fontId="5" fillId="0" borderId="23" xfId="0" applyNumberFormat="1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5" fillId="0" borderId="23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textRotation="180"/>
    </xf>
    <xf numFmtId="177" fontId="5" fillId="0" borderId="14" xfId="0" applyNumberFormat="1" applyFont="1" applyBorder="1">
      <alignment vertical="center"/>
    </xf>
    <xf numFmtId="178" fontId="5" fillId="0" borderId="14" xfId="0" applyNumberFormat="1" applyFont="1" applyBorder="1">
      <alignment vertical="center"/>
    </xf>
    <xf numFmtId="177" fontId="8" fillId="0" borderId="14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0" fontId="5" fillId="3" borderId="14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1" fontId="5" fillId="0" borderId="14" xfId="0" applyNumberFormat="1" applyFont="1" applyBorder="1">
      <alignment vertical="center"/>
    </xf>
    <xf numFmtId="0" fontId="5" fillId="4" borderId="14" xfId="0" applyFont="1" applyFill="1" applyBorder="1">
      <alignment vertical="center"/>
    </xf>
    <xf numFmtId="2" fontId="7" fillId="0" borderId="14" xfId="0" applyNumberFormat="1" applyFont="1" applyBorder="1">
      <alignment vertical="center"/>
    </xf>
    <xf numFmtId="0" fontId="7" fillId="0" borderId="14" xfId="0" applyFont="1" applyBorder="1">
      <alignment vertical="center"/>
    </xf>
    <xf numFmtId="180" fontId="5" fillId="0" borderId="14" xfId="0" applyNumberFormat="1" applyFont="1" applyBorder="1">
      <alignment vertical="center"/>
    </xf>
    <xf numFmtId="2" fontId="17" fillId="0" borderId="14" xfId="0" applyNumberFormat="1" applyFont="1" applyBorder="1">
      <alignment vertical="center"/>
    </xf>
    <xf numFmtId="2" fontId="8" fillId="0" borderId="14" xfId="0" applyNumberFormat="1" applyFont="1" applyBorder="1">
      <alignment vertical="center"/>
    </xf>
    <xf numFmtId="178" fontId="8" fillId="0" borderId="14" xfId="0" applyNumberFormat="1" applyFont="1" applyBorder="1">
      <alignment vertical="center"/>
    </xf>
    <xf numFmtId="1" fontId="8" fillId="0" borderId="14" xfId="0" applyNumberFormat="1" applyFont="1" applyBorder="1">
      <alignment vertical="center"/>
    </xf>
    <xf numFmtId="179" fontId="8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8" fillId="0" borderId="14" xfId="2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標準" xfId="0" builtinId="0"/>
    <cellStyle name="標準 15" xfId="1" xr:uid="{00000000-0005-0000-0000-000001000000}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297070</xdr:colOff>
      <xdr:row>0</xdr:row>
      <xdr:rowOff>198782</xdr:rowOff>
    </xdr:from>
    <xdr:to>
      <xdr:col>25</xdr:col>
      <xdr:colOff>288786</xdr:colOff>
      <xdr:row>1</xdr:row>
      <xdr:rowOff>149086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958470" y="198782"/>
          <a:ext cx="3225983" cy="255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令和５年度市町クロス集計結果</a:t>
          </a:r>
          <a:r>
            <a:rPr kumimoji="1" lang="en-US" altLang="ja-JP" sz="1100"/>
            <a:t>(</a:t>
          </a:r>
          <a:r>
            <a:rPr kumimoji="1" lang="ja-JP" altLang="en-US" sz="1100"/>
            <a:t>回答市町：</a:t>
          </a:r>
          <a:r>
            <a:rPr kumimoji="1" lang="en-US" altLang="ja-JP" sz="1100"/>
            <a:t>22</a:t>
          </a:r>
          <a:r>
            <a:rPr kumimoji="1" lang="ja-JP" altLang="en-US" sz="1100"/>
            <a:t>市町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81280</xdr:colOff>
      <xdr:row>9</xdr:row>
      <xdr:rowOff>111760</xdr:rowOff>
    </xdr:from>
    <xdr:to>
      <xdr:col>18</xdr:col>
      <xdr:colOff>528320</xdr:colOff>
      <xdr:row>12</xdr:row>
      <xdr:rowOff>20320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171440" y="2956560"/>
          <a:ext cx="4043680" cy="701040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Ｒ５呉市集計なし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R27"/>
  <sheetViews>
    <sheetView tabSelected="1" view="pageBreakPreview" zoomScale="80" zoomScaleNormal="60" zoomScaleSheetLayoutView="80" workbookViewId="0"/>
  </sheetViews>
  <sheetFormatPr defaultColWidth="8.81640625" defaultRowHeight="13" x14ac:dyDescent="0.2"/>
  <cols>
    <col min="1" max="6" width="7.6328125" style="3" customWidth="1"/>
    <col min="7" max="7" width="10.6328125" style="3" customWidth="1"/>
    <col min="8" max="10" width="5.81640625" style="3" customWidth="1"/>
    <col min="11" max="11" width="10.6328125" style="3" customWidth="1"/>
    <col min="12" max="14" width="5.1796875" style="3" customWidth="1"/>
    <col min="15" max="15" width="10.6328125" style="3" customWidth="1"/>
    <col min="16" max="18" width="5.1796875" style="3" customWidth="1"/>
    <col min="19" max="19" width="10.6328125" style="3" customWidth="1"/>
    <col min="20" max="22" width="5.1796875" style="3" customWidth="1"/>
    <col min="23" max="23" width="10.6328125" style="3" customWidth="1"/>
    <col min="24" max="26" width="5.1796875" style="3" customWidth="1"/>
    <col min="27" max="27" width="7.6328125" style="3" customWidth="1"/>
    <col min="28" max="16384" width="8.81640625" style="3"/>
  </cols>
  <sheetData>
    <row r="1" spans="1:200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00" ht="24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00" ht="21" customHeight="1" x14ac:dyDescent="0.2">
      <c r="A3" s="72" t="s">
        <v>1</v>
      </c>
      <c r="B3" s="73"/>
      <c r="C3" s="73"/>
      <c r="D3" s="73"/>
      <c r="E3" s="73"/>
      <c r="F3" s="74"/>
      <c r="G3" s="53" t="s">
        <v>2</v>
      </c>
      <c r="H3" s="54"/>
      <c r="I3" s="54"/>
      <c r="J3" s="55"/>
      <c r="K3" s="53" t="s">
        <v>3</v>
      </c>
      <c r="L3" s="54"/>
      <c r="M3" s="54"/>
      <c r="N3" s="55"/>
      <c r="O3" s="53" t="s">
        <v>4</v>
      </c>
      <c r="P3" s="54"/>
      <c r="Q3" s="54"/>
      <c r="R3" s="55"/>
      <c r="S3" s="53" t="s">
        <v>5</v>
      </c>
      <c r="T3" s="54"/>
      <c r="U3" s="54"/>
      <c r="V3" s="55"/>
      <c r="W3" s="53" t="s">
        <v>6</v>
      </c>
      <c r="X3" s="54"/>
      <c r="Y3" s="54"/>
      <c r="Z3" s="56"/>
    </row>
    <row r="4" spans="1:200" ht="54" customHeight="1" x14ac:dyDescent="0.2">
      <c r="A4" s="75"/>
      <c r="B4" s="76"/>
      <c r="C4" s="76"/>
      <c r="D4" s="76"/>
      <c r="E4" s="76"/>
      <c r="F4" s="77"/>
      <c r="G4" s="57" t="s">
        <v>7</v>
      </c>
      <c r="H4" s="59" t="s">
        <v>8</v>
      </c>
      <c r="I4" s="60"/>
      <c r="J4" s="61"/>
      <c r="K4" s="57" t="s">
        <v>7</v>
      </c>
      <c r="L4" s="59" t="s">
        <v>8</v>
      </c>
      <c r="M4" s="60"/>
      <c r="N4" s="61"/>
      <c r="O4" s="57" t="s">
        <v>7</v>
      </c>
      <c r="P4" s="59" t="s">
        <v>8</v>
      </c>
      <c r="Q4" s="60"/>
      <c r="R4" s="61"/>
      <c r="S4" s="57" t="s">
        <v>7</v>
      </c>
      <c r="T4" s="59" t="s">
        <v>8</v>
      </c>
      <c r="U4" s="60"/>
      <c r="V4" s="61"/>
      <c r="W4" s="57" t="s">
        <v>7</v>
      </c>
      <c r="X4" s="59" t="s">
        <v>8</v>
      </c>
      <c r="Y4" s="60"/>
      <c r="Z4" s="62"/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200" ht="21" customHeight="1" thickBot="1" x14ac:dyDescent="0.25">
      <c r="A5" s="75"/>
      <c r="B5" s="76"/>
      <c r="C5" s="76"/>
      <c r="D5" s="76"/>
      <c r="E5" s="76"/>
      <c r="F5" s="77"/>
      <c r="G5" s="58"/>
      <c r="H5" s="10">
        <v>0</v>
      </c>
      <c r="I5" s="10">
        <v>1</v>
      </c>
      <c r="J5" s="10">
        <v>2</v>
      </c>
      <c r="K5" s="58"/>
      <c r="L5" s="10">
        <v>0</v>
      </c>
      <c r="M5" s="10">
        <v>1</v>
      </c>
      <c r="N5" s="10">
        <v>2</v>
      </c>
      <c r="O5" s="58"/>
      <c r="P5" s="10">
        <v>0</v>
      </c>
      <c r="Q5" s="10">
        <v>1</v>
      </c>
      <c r="R5" s="10">
        <v>2</v>
      </c>
      <c r="S5" s="58"/>
      <c r="T5" s="10">
        <v>0</v>
      </c>
      <c r="U5" s="10">
        <v>1</v>
      </c>
      <c r="V5" s="10">
        <v>2</v>
      </c>
      <c r="W5" s="58"/>
      <c r="X5" s="10">
        <v>0</v>
      </c>
      <c r="Y5" s="10">
        <v>1</v>
      </c>
      <c r="Z5" s="19">
        <v>2</v>
      </c>
      <c r="AA5" s="4"/>
      <c r="AB5" s="5"/>
      <c r="AC5" s="6"/>
      <c r="AD5" s="6"/>
      <c r="AE5" s="6"/>
      <c r="AG5" s="4"/>
      <c r="AH5" s="5"/>
      <c r="AI5" s="4"/>
      <c r="AJ5" s="5"/>
      <c r="AK5" s="4"/>
      <c r="AL5" s="5"/>
      <c r="AM5" s="4"/>
      <c r="AN5" s="5"/>
      <c r="AO5" s="4"/>
      <c r="AP5" s="5"/>
      <c r="AQ5" s="4"/>
      <c r="AR5" s="5"/>
      <c r="AS5" s="6"/>
      <c r="AT5" s="6"/>
      <c r="AU5" s="6"/>
    </row>
    <row r="6" spans="1:200" ht="21" customHeight="1" x14ac:dyDescent="0.2">
      <c r="A6" s="78" t="s">
        <v>9</v>
      </c>
      <c r="B6" s="79"/>
      <c r="C6" s="69" t="s">
        <v>10</v>
      </c>
      <c r="D6" s="69"/>
      <c r="E6" s="69"/>
      <c r="F6" s="69"/>
      <c r="G6" s="18">
        <f>SUM(広島:神石高原!G5)/2</f>
        <v>25.125</v>
      </c>
      <c r="H6" s="18">
        <f>SUM(広島:神石高原!H5)</f>
        <v>2</v>
      </c>
      <c r="I6" s="18">
        <f>SUM(広島:神石高原!I5)</f>
        <v>2</v>
      </c>
      <c r="J6" s="18">
        <f>SUM(広島:神石高原!J5)</f>
        <v>1</v>
      </c>
      <c r="K6" s="18">
        <f>SUM(広島:神石高原!K5)/2</f>
        <v>25.625</v>
      </c>
      <c r="L6" s="18">
        <f>SUM(広島:神石高原!L5)</f>
        <v>2</v>
      </c>
      <c r="M6" s="18">
        <f>SUM(広島:神石高原!M5)</f>
        <v>2</v>
      </c>
      <c r="N6" s="18">
        <f>SUM(広島:神石高原!N5)</f>
        <v>1</v>
      </c>
      <c r="O6" s="18">
        <f>SUM(広島:神石高原!O5)/2</f>
        <v>17</v>
      </c>
      <c r="P6" s="18">
        <f>SUM(広島:神石高原!P5)</f>
        <v>1</v>
      </c>
      <c r="Q6" s="18">
        <f>SUM(広島:神石高原!Q5)</f>
        <v>1</v>
      </c>
      <c r="R6" s="18">
        <f>SUM(広島:神石高原!R5)</f>
        <v>0</v>
      </c>
      <c r="S6" s="18">
        <f>SUM(広島:神石高原!S5)/5</f>
        <v>20.100000000000001</v>
      </c>
      <c r="T6" s="18">
        <f>SUM(広島:神石高原!T5)</f>
        <v>1</v>
      </c>
      <c r="U6" s="18">
        <f>SUM(広島:神石高原!U5)</f>
        <v>6</v>
      </c>
      <c r="V6" s="18">
        <f>SUM(広島:神石高原!V5)</f>
        <v>3</v>
      </c>
      <c r="W6" s="18">
        <f>(G6+K6+O6+S6)/4</f>
        <v>21.962499999999999</v>
      </c>
      <c r="X6" s="18">
        <f>H6+L6+P6+T6</f>
        <v>6</v>
      </c>
      <c r="Y6" s="24">
        <f t="shared" ref="Y6:Z21" si="0">I6+M6+Q6+U6</f>
        <v>11</v>
      </c>
      <c r="Z6" s="20">
        <f t="shared" si="0"/>
        <v>5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200" ht="21" customHeight="1" x14ac:dyDescent="0.2">
      <c r="A7" s="80"/>
      <c r="B7" s="81"/>
      <c r="C7" s="70" t="s">
        <v>11</v>
      </c>
      <c r="D7" s="70"/>
      <c r="E7" s="70"/>
      <c r="F7" s="70"/>
      <c r="G7" s="16">
        <f>SUM(広島:神石高原!G6)/20</f>
        <v>28.500999999999998</v>
      </c>
      <c r="H7" s="16">
        <f>SUM(広島:神石高原!H6)</f>
        <v>185</v>
      </c>
      <c r="I7" s="16">
        <f>SUM(広島:神石高原!I6)</f>
        <v>224</v>
      </c>
      <c r="J7" s="16">
        <f>SUM(広島:神石高原!J6)</f>
        <v>80</v>
      </c>
      <c r="K7" s="16">
        <f>SUM(広島:神石高原!K6)/22</f>
        <v>27.812750582750585</v>
      </c>
      <c r="L7" s="16">
        <f>SUM(広島:神石高原!L6)</f>
        <v>186</v>
      </c>
      <c r="M7" s="16">
        <f>SUM(広島:神石高原!M6)</f>
        <v>258</v>
      </c>
      <c r="N7" s="16">
        <f>SUM(広島:神石高原!N6)</f>
        <v>125</v>
      </c>
      <c r="O7" s="16">
        <f>SUM(広島:神石高原!O6)/21</f>
        <v>26.398571428571429</v>
      </c>
      <c r="P7" s="16">
        <f>SUM(広島:神石高原!P6)</f>
        <v>106</v>
      </c>
      <c r="Q7" s="16">
        <f>SUM(広島:神石高原!Q6)</f>
        <v>183</v>
      </c>
      <c r="R7" s="16">
        <f>SUM(広島:神石高原!R6)</f>
        <v>82</v>
      </c>
      <c r="S7" s="16">
        <f>SUM(広島:神石高原!S6)/22</f>
        <v>24.183409090909091</v>
      </c>
      <c r="T7" s="16">
        <f>SUM(広島:神石高原!T6)</f>
        <v>153</v>
      </c>
      <c r="U7" s="16">
        <f>SUM(広島:神石高原!U6)</f>
        <v>317</v>
      </c>
      <c r="V7" s="16">
        <f>SUM(広島:神石高原!V6)</f>
        <v>206</v>
      </c>
      <c r="W7" s="16">
        <f>(G7+K7+O7+S7)/4</f>
        <v>26.723932775557778</v>
      </c>
      <c r="X7" s="26">
        <f t="shared" ref="X7:X21" si="1">H7+L7+P7+T7</f>
        <v>630</v>
      </c>
      <c r="Y7" s="26">
        <f t="shared" si="0"/>
        <v>982</v>
      </c>
      <c r="Z7" s="13">
        <f>J7+N7+R7+V7</f>
        <v>493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200" ht="21" customHeight="1" x14ac:dyDescent="0.2">
      <c r="A8" s="80"/>
      <c r="B8" s="81"/>
      <c r="C8" s="70" t="s">
        <v>12</v>
      </c>
      <c r="D8" s="70"/>
      <c r="E8" s="70"/>
      <c r="F8" s="70"/>
      <c r="G8" s="16">
        <f>SUM(広島:神石高原!G7)/21</f>
        <v>28.722925170068031</v>
      </c>
      <c r="H8" s="16">
        <f>SUM(広島:神石高原!H7)</f>
        <v>1322</v>
      </c>
      <c r="I8" s="16">
        <f>SUM(広島:神石高原!I7)</f>
        <v>1304</v>
      </c>
      <c r="J8" s="16">
        <f>SUM(広島:神石高原!J7)</f>
        <v>363</v>
      </c>
      <c r="K8" s="16">
        <f>SUM(広島:神石高原!K7)/22</f>
        <v>27.780119617224877</v>
      </c>
      <c r="L8" s="16">
        <f>SUM(広島:神石高原!L7)</f>
        <v>1281</v>
      </c>
      <c r="M8" s="16">
        <f>SUM(広島:神石高原!M7)</f>
        <v>1460</v>
      </c>
      <c r="N8" s="16">
        <f>SUM(広島:神石高原!N7)</f>
        <v>502</v>
      </c>
      <c r="O8" s="16">
        <f>SUM(広島:神石高原!O7)/22</f>
        <v>27.035873066327607</v>
      </c>
      <c r="P8" s="16">
        <f>SUM(広島:神石高原!P7)</f>
        <v>598</v>
      </c>
      <c r="Q8" s="16">
        <f>SUM(広島:神石高原!Q7)</f>
        <v>863</v>
      </c>
      <c r="R8" s="16">
        <f>SUM(広島:神石高原!R7)</f>
        <v>378</v>
      </c>
      <c r="S8" s="16">
        <f>SUM(広島:神石高原!S7)/22</f>
        <v>24.80191663175534</v>
      </c>
      <c r="T8" s="16">
        <f>SUM(広島:神石高原!T7)</f>
        <v>788</v>
      </c>
      <c r="U8" s="16">
        <f>SUM(広島:神石高原!U7)</f>
        <v>1177</v>
      </c>
      <c r="V8" s="16">
        <f>SUM(広島:神石高原!V7)</f>
        <v>704</v>
      </c>
      <c r="W8" s="16">
        <f t="shared" ref="W8:W21" si="2">(G8+K8+O8+S8)/4</f>
        <v>27.085208621343966</v>
      </c>
      <c r="X8" s="26">
        <f>H8+L8+P8+T8</f>
        <v>3989</v>
      </c>
      <c r="Y8" s="26">
        <f t="shared" si="0"/>
        <v>4804</v>
      </c>
      <c r="Z8" s="13">
        <f t="shared" si="0"/>
        <v>1947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200" s="11" customFormat="1" ht="21" customHeight="1" thickBot="1" x14ac:dyDescent="0.25">
      <c r="A9" s="82"/>
      <c r="B9" s="83"/>
      <c r="C9" s="71" t="s">
        <v>13</v>
      </c>
      <c r="D9" s="71"/>
      <c r="E9" s="71"/>
      <c r="F9" s="71"/>
      <c r="G9" s="17">
        <f>SUM(広島:神石高原!G8)/20</f>
        <v>28.253137931034484</v>
      </c>
      <c r="H9" s="17">
        <f>SUM(広島:神石高原!H8)</f>
        <v>690</v>
      </c>
      <c r="I9" s="17">
        <f>SUM(広島:神石高原!I8)</f>
        <v>581</v>
      </c>
      <c r="J9" s="17">
        <f>SUM(広島:神石高原!J8)</f>
        <v>144</v>
      </c>
      <c r="K9" s="17">
        <f>SUM(広島:神石高原!K8)/22</f>
        <v>28.513205128205133</v>
      </c>
      <c r="L9" s="17">
        <f>SUM(広島:神石高原!L8)</f>
        <v>837</v>
      </c>
      <c r="M9" s="17">
        <f>SUM(広島:神石高原!M8)</f>
        <v>852</v>
      </c>
      <c r="N9" s="17">
        <f>SUM(広島:神石高原!N8)</f>
        <v>220</v>
      </c>
      <c r="O9" s="17">
        <f>SUM(広島:神石高原!O8)/22</f>
        <v>27.140113636363637</v>
      </c>
      <c r="P9" s="17">
        <f>SUM(広島:神石高原!P8)</f>
        <v>381</v>
      </c>
      <c r="Q9" s="17">
        <f>SUM(広島:神石高原!Q8)</f>
        <v>436</v>
      </c>
      <c r="R9" s="17">
        <f>SUM(広島:神石高原!R8)</f>
        <v>198</v>
      </c>
      <c r="S9" s="17">
        <f>SUM(広島:神石高原!S8)/22</f>
        <v>24.824845154845153</v>
      </c>
      <c r="T9" s="17">
        <f>SUM(広島:神石高原!T8)</f>
        <v>446</v>
      </c>
      <c r="U9" s="17">
        <f>SUM(広島:神石高原!U8)</f>
        <v>628</v>
      </c>
      <c r="V9" s="17">
        <f>SUM(広島:神石高原!V8)</f>
        <v>324</v>
      </c>
      <c r="W9" s="17">
        <f t="shared" si="2"/>
        <v>27.182825462612101</v>
      </c>
      <c r="X9" s="27">
        <f t="shared" si="1"/>
        <v>2354</v>
      </c>
      <c r="Y9" s="27">
        <f t="shared" si="0"/>
        <v>2497</v>
      </c>
      <c r="Z9" s="14">
        <f t="shared" si="0"/>
        <v>886</v>
      </c>
      <c r="AA9" s="5"/>
      <c r="AB9" s="5"/>
      <c r="AC9" s="6"/>
      <c r="AD9" s="6"/>
      <c r="AE9" s="6"/>
      <c r="AF9" s="3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00" ht="21" customHeight="1" x14ac:dyDescent="0.2">
      <c r="A10" s="63" t="s">
        <v>14</v>
      </c>
      <c r="B10" s="64"/>
      <c r="C10" s="69" t="s">
        <v>15</v>
      </c>
      <c r="D10" s="69"/>
      <c r="E10" s="69"/>
      <c r="F10" s="69"/>
      <c r="G10" s="18">
        <f>SUM(広島:神石高原!G9)/20</f>
        <v>28.176499999999997</v>
      </c>
      <c r="H10" s="18">
        <f>SUM(広島:神石高原!H9)</f>
        <v>589</v>
      </c>
      <c r="I10" s="18">
        <f>SUM(広島:神石高原!I9)</f>
        <v>492</v>
      </c>
      <c r="J10" s="18">
        <f>SUM(広島:神石高原!J9)</f>
        <v>146</v>
      </c>
      <c r="K10" s="18">
        <f>SUM(広島:神石高原!K9)/22</f>
        <v>27.905320855614978</v>
      </c>
      <c r="L10" s="18">
        <f>SUM(広島:神石高原!L9)</f>
        <v>775</v>
      </c>
      <c r="M10" s="18">
        <f>SUM(広島:神石高原!M9)</f>
        <v>790</v>
      </c>
      <c r="N10" s="18">
        <f>SUM(広島:神石高原!N9)</f>
        <v>255</v>
      </c>
      <c r="O10" s="18">
        <f>SUM(広島:神石高原!O9)/22</f>
        <v>26.025274703557308</v>
      </c>
      <c r="P10" s="18">
        <f>SUM(広島:神石高原!P9)</f>
        <v>432</v>
      </c>
      <c r="Q10" s="18">
        <f>SUM(広島:神石高原!Q9)</f>
        <v>517</v>
      </c>
      <c r="R10" s="18">
        <f>SUM(広島:神石高原!R9)</f>
        <v>258</v>
      </c>
      <c r="S10" s="18">
        <f>SUM(広島:神石高原!S9)/22</f>
        <v>25.081742170872609</v>
      </c>
      <c r="T10" s="18">
        <f>SUM(広島:神石高原!T9)</f>
        <v>644</v>
      </c>
      <c r="U10" s="18">
        <f>SUM(広島:神石高原!U9)</f>
        <v>912</v>
      </c>
      <c r="V10" s="18">
        <f>SUM(広島:神石高原!V9)</f>
        <v>539</v>
      </c>
      <c r="W10" s="18">
        <f t="shared" si="2"/>
        <v>26.797209432511224</v>
      </c>
      <c r="X10" s="24">
        <f t="shared" si="1"/>
        <v>2440</v>
      </c>
      <c r="Y10" s="24">
        <f t="shared" si="0"/>
        <v>2711</v>
      </c>
      <c r="Z10" s="20">
        <f t="shared" si="0"/>
        <v>1198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200" ht="21" customHeight="1" x14ac:dyDescent="0.2">
      <c r="A11" s="65"/>
      <c r="B11" s="66"/>
      <c r="C11" s="70" t="s">
        <v>16</v>
      </c>
      <c r="D11" s="70"/>
      <c r="E11" s="70"/>
      <c r="F11" s="70"/>
      <c r="G11" s="16">
        <f>SUM(広島:神石高原!G10)/20</f>
        <v>28.543678082191782</v>
      </c>
      <c r="H11" s="16">
        <f>SUM(広島:神石高原!H10)</f>
        <v>1136</v>
      </c>
      <c r="I11" s="16">
        <f>SUM(広島:神石高原!I10)</f>
        <v>1106</v>
      </c>
      <c r="J11" s="16">
        <f>SUM(広島:神石高原!J10)</f>
        <v>296</v>
      </c>
      <c r="K11" s="16">
        <f>SUM(広島:神石高原!K10)/21</f>
        <v>27.881148459383752</v>
      </c>
      <c r="L11" s="16">
        <f>SUM(広島:神石高原!L10)</f>
        <v>1042</v>
      </c>
      <c r="M11" s="16">
        <f>SUM(広島:神石高原!M10)</f>
        <v>1172</v>
      </c>
      <c r="N11" s="16">
        <f>SUM(広島:神石高原!N10)</f>
        <v>371</v>
      </c>
      <c r="O11" s="16">
        <f>SUM(広島:神石高原!O10)/21</f>
        <v>27.30966810966811</v>
      </c>
      <c r="P11" s="16">
        <f>SUM(広島:神石高原!P10)</f>
        <v>423</v>
      </c>
      <c r="Q11" s="16">
        <f>SUM(広島:神石高原!Q10)</f>
        <v>611</v>
      </c>
      <c r="R11" s="16">
        <f>SUM(広島:神石高原!R10)</f>
        <v>274</v>
      </c>
      <c r="S11" s="16">
        <f>SUM(広島:神石高原!S10)/22</f>
        <v>24.820733652312597</v>
      </c>
      <c r="T11" s="16">
        <f>SUM(広島:神石高原!T10)</f>
        <v>433</v>
      </c>
      <c r="U11" s="16">
        <f>SUM(広島:神石高原!U10)</f>
        <v>700</v>
      </c>
      <c r="V11" s="16">
        <f>SUM(広島:神石高原!V10)</f>
        <v>410</v>
      </c>
      <c r="W11" s="16">
        <f t="shared" si="2"/>
        <v>27.138807075889058</v>
      </c>
      <c r="X11" s="26">
        <f t="shared" si="1"/>
        <v>3034</v>
      </c>
      <c r="Y11" s="26">
        <f t="shared" si="0"/>
        <v>3589</v>
      </c>
      <c r="Z11" s="13">
        <f t="shared" si="0"/>
        <v>1351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200" s="11" customFormat="1" ht="21" customHeight="1" thickBot="1" x14ac:dyDescent="0.25">
      <c r="A12" s="67"/>
      <c r="B12" s="68"/>
      <c r="C12" s="71" t="s">
        <v>17</v>
      </c>
      <c r="D12" s="71"/>
      <c r="E12" s="71"/>
      <c r="F12" s="71"/>
      <c r="G12" s="17">
        <f>SUM(広島:神石高原!G11)/22</f>
        <v>28.957061923583662</v>
      </c>
      <c r="H12" s="17">
        <f>SUM(広島:神石高原!H11)</f>
        <v>470</v>
      </c>
      <c r="I12" s="17">
        <f>SUM(広島:神石高原!I11)</f>
        <v>508</v>
      </c>
      <c r="J12" s="17">
        <f>SUM(広島:神石高原!J11)</f>
        <v>147</v>
      </c>
      <c r="K12" s="17">
        <f>SUM(広島:神石高原!K11)/22</f>
        <v>28.051914381914386</v>
      </c>
      <c r="L12" s="17">
        <f>SUM(広島:神石高原!L11)</f>
        <v>490</v>
      </c>
      <c r="M12" s="17">
        <f>SUM(広島:神石高原!M11)</f>
        <v>606</v>
      </c>
      <c r="N12" s="17">
        <f>SUM(広島:神石高原!N11)</f>
        <v>224</v>
      </c>
      <c r="O12" s="17">
        <f>SUM(広島:神石高原!O11)/21</f>
        <v>27.048941798941797</v>
      </c>
      <c r="P12" s="17">
        <f>SUM(広島:神石高原!P11)</f>
        <v>230</v>
      </c>
      <c r="Q12" s="17">
        <f>SUM(広島:神石高原!Q11)</f>
        <v>353</v>
      </c>
      <c r="R12" s="17">
        <f>SUM(広島:神石高原!R11)</f>
        <v>127</v>
      </c>
      <c r="S12" s="17">
        <f>SUM(広島:神石高原!S11)/22</f>
        <v>24.529174641148327</v>
      </c>
      <c r="T12" s="17">
        <f>SUM(広島:神石高原!T11)</f>
        <v>283</v>
      </c>
      <c r="U12" s="17">
        <f>SUM(広島:神石高原!U11)</f>
        <v>464</v>
      </c>
      <c r="V12" s="17">
        <f>SUM(広島:神石高原!V11)</f>
        <v>266</v>
      </c>
      <c r="W12" s="17">
        <f t="shared" si="2"/>
        <v>27.146773186397045</v>
      </c>
      <c r="X12" s="27">
        <f t="shared" si="1"/>
        <v>1473</v>
      </c>
      <c r="Y12" s="27">
        <f t="shared" si="0"/>
        <v>1931</v>
      </c>
      <c r="Z12" s="14">
        <f t="shared" si="0"/>
        <v>764</v>
      </c>
      <c r="AA12" s="5"/>
      <c r="AB12" s="5"/>
      <c r="AC12" s="6"/>
      <c r="AD12" s="6"/>
      <c r="AE12" s="6"/>
      <c r="AF12" s="3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</row>
    <row r="13" spans="1:200" ht="21" customHeight="1" x14ac:dyDescent="0.2">
      <c r="A13" s="78" t="s">
        <v>18</v>
      </c>
      <c r="B13" s="79"/>
      <c r="C13" s="69" t="s">
        <v>19</v>
      </c>
      <c r="D13" s="69"/>
      <c r="E13" s="69"/>
      <c r="F13" s="69"/>
      <c r="G13" s="18">
        <f>SUM(広島:神石高原!G12)/20</f>
        <v>28.420999999999999</v>
      </c>
      <c r="H13" s="18">
        <f>SUM(広島:神石高原!H12)</f>
        <v>1062</v>
      </c>
      <c r="I13" s="18">
        <f>SUM(広島:神石高原!I12)</f>
        <v>967</v>
      </c>
      <c r="J13" s="18">
        <f>SUM(広島:神石高原!J12)</f>
        <v>252</v>
      </c>
      <c r="K13" s="18">
        <f>SUM(広島:神石高原!K12)/21</f>
        <v>28.102843976300196</v>
      </c>
      <c r="L13" s="18">
        <f>SUM(広島:神石高原!L12)</f>
        <v>1195</v>
      </c>
      <c r="M13" s="18">
        <f>SUM(広島:神石高原!M12)</f>
        <v>1290</v>
      </c>
      <c r="N13" s="18">
        <f>SUM(広島:神石高原!N12)</f>
        <v>411</v>
      </c>
      <c r="O13" s="18">
        <f>SUM(広島:神石高原!O12)/20</f>
        <v>26.686916666666669</v>
      </c>
      <c r="P13" s="18">
        <f>SUM(広島:神石高原!P12)</f>
        <v>607</v>
      </c>
      <c r="Q13" s="18">
        <f>SUM(広島:神石高原!Q12)</f>
        <v>760</v>
      </c>
      <c r="R13" s="18">
        <f>SUM(広島:神石高原!R12)</f>
        <v>369</v>
      </c>
      <c r="S13" s="18">
        <f>SUM(広島:神石高原!S12)/21</f>
        <v>24.597864823348697</v>
      </c>
      <c r="T13" s="18">
        <f>SUM(広島:神石高原!T12)</f>
        <v>884</v>
      </c>
      <c r="U13" s="18">
        <f>SUM(広島:神石高原!U12)</f>
        <v>1336</v>
      </c>
      <c r="V13" s="18">
        <f>SUM(広島:神石高原!V12)</f>
        <v>767</v>
      </c>
      <c r="W13" s="18">
        <f t="shared" si="2"/>
        <v>26.952156366578894</v>
      </c>
      <c r="X13" s="24">
        <f t="shared" si="1"/>
        <v>3748</v>
      </c>
      <c r="Y13" s="24">
        <f t="shared" si="0"/>
        <v>4353</v>
      </c>
      <c r="Z13" s="20">
        <f t="shared" si="0"/>
        <v>1799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200" s="11" customFormat="1" ht="21" customHeight="1" thickBot="1" x14ac:dyDescent="0.25">
      <c r="A14" s="82"/>
      <c r="B14" s="83"/>
      <c r="C14" s="71" t="s">
        <v>20</v>
      </c>
      <c r="D14" s="71"/>
      <c r="E14" s="71"/>
      <c r="F14" s="71"/>
      <c r="G14" s="17">
        <f>SUM(広島:神石高原!G13)/20</f>
        <v>28.705227678571436</v>
      </c>
      <c r="H14" s="17">
        <f>SUM(広島:神石高原!H13)</f>
        <v>1111</v>
      </c>
      <c r="I14" s="17">
        <f>SUM(広島:神石高原!I13)</f>
        <v>1126</v>
      </c>
      <c r="J14" s="17">
        <f>SUM(広島:神石高原!J13)</f>
        <v>333</v>
      </c>
      <c r="K14" s="17">
        <f>SUM(広島:神石高原!K13)/21</f>
        <v>27.917757132703827</v>
      </c>
      <c r="L14" s="17">
        <f>SUM(広島:神石高原!L13)</f>
        <v>1089</v>
      </c>
      <c r="M14" s="17">
        <f>SUM(広島:神石高原!M13)</f>
        <v>1259</v>
      </c>
      <c r="N14" s="17">
        <f>SUM(広島:神石高原!N13)</f>
        <v>429</v>
      </c>
      <c r="O14" s="17">
        <f>SUM(広島:神石高原!O13)/21</f>
        <v>27.121941391941391</v>
      </c>
      <c r="P14" s="17">
        <f>SUM(広島:神石高原!P13)</f>
        <v>461</v>
      </c>
      <c r="Q14" s="17">
        <f>SUM(広島:神石高原!Q13)</f>
        <v>702</v>
      </c>
      <c r="R14" s="17">
        <f>SUM(広島:神石高原!R13)</f>
        <v>278</v>
      </c>
      <c r="S14" s="17">
        <f>SUM(広島:神石高原!S13)/21</f>
        <v>25.196968565203861</v>
      </c>
      <c r="T14" s="17">
        <f>SUM(広島:神石高原!T13)</f>
        <v>477</v>
      </c>
      <c r="U14" s="17">
        <f>SUM(広島:神石高原!U13)</f>
        <v>758</v>
      </c>
      <c r="V14" s="17">
        <f>SUM(広島:神石高原!V13)</f>
        <v>459</v>
      </c>
      <c r="W14" s="17">
        <f t="shared" si="2"/>
        <v>27.235473692105128</v>
      </c>
      <c r="X14" s="27">
        <f t="shared" si="1"/>
        <v>3138</v>
      </c>
      <c r="Y14" s="27">
        <f t="shared" si="0"/>
        <v>3845</v>
      </c>
      <c r="Z14" s="14">
        <f t="shared" si="0"/>
        <v>1499</v>
      </c>
      <c r="AA14" s="5"/>
      <c r="AB14" s="5"/>
      <c r="AC14" s="6"/>
      <c r="AD14" s="6"/>
      <c r="AE14" s="6"/>
      <c r="AF14" s="3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</row>
    <row r="15" spans="1:200" ht="21" customHeight="1" x14ac:dyDescent="0.2">
      <c r="A15" s="78" t="s">
        <v>21</v>
      </c>
      <c r="B15" s="79"/>
      <c r="C15" s="69" t="s">
        <v>19</v>
      </c>
      <c r="D15" s="69"/>
      <c r="E15" s="69"/>
      <c r="F15" s="69"/>
      <c r="G15" s="18">
        <f>SUM(広島:神石高原!G14)/19</f>
        <v>28.13528579513299</v>
      </c>
      <c r="H15" s="18">
        <f>SUM(広島:神石高原!H14)</f>
        <v>1082</v>
      </c>
      <c r="I15" s="18">
        <f>SUM(広島:神石高原!I14)</f>
        <v>1009</v>
      </c>
      <c r="J15" s="18">
        <f>SUM(広島:神石高原!J14)</f>
        <v>265</v>
      </c>
      <c r="K15" s="18">
        <f>SUM(広島:神石高原!K14)/20</f>
        <v>28.105935897435891</v>
      </c>
      <c r="L15" s="18">
        <f>SUM(広島:神石高原!L14)</f>
        <v>1230</v>
      </c>
      <c r="M15" s="18">
        <f>SUM(広島:神石高原!M14)</f>
        <v>1357</v>
      </c>
      <c r="N15" s="18">
        <f>SUM(広島:神石高原!N14)</f>
        <v>426</v>
      </c>
      <c r="O15" s="18">
        <f>SUM(広島:神石高原!O14)/20</f>
        <v>27.05202380952381</v>
      </c>
      <c r="P15" s="18">
        <f>SUM(広島:神石高原!P14)</f>
        <v>580</v>
      </c>
      <c r="Q15" s="18">
        <f>SUM(広島:神石高原!Q14)</f>
        <v>753</v>
      </c>
      <c r="R15" s="18">
        <f>SUM(広島:神石高原!R14)</f>
        <v>367</v>
      </c>
      <c r="S15" s="18">
        <f>SUM(広島:神石高原!S14)/20</f>
        <v>24.643673913043479</v>
      </c>
      <c r="T15" s="18">
        <f>SUM(広島:神石高原!T14)</f>
        <v>852</v>
      </c>
      <c r="U15" s="18">
        <f>SUM(広島:神石高原!U14)</f>
        <v>1302</v>
      </c>
      <c r="V15" s="18">
        <f>SUM(広島:神石高原!V14)</f>
        <v>756</v>
      </c>
      <c r="W15" s="18">
        <f t="shared" si="2"/>
        <v>26.984229853784043</v>
      </c>
      <c r="X15" s="24">
        <f t="shared" si="1"/>
        <v>3744</v>
      </c>
      <c r="Y15" s="24">
        <f t="shared" si="0"/>
        <v>4421</v>
      </c>
      <c r="Z15" s="20">
        <f t="shared" si="0"/>
        <v>1814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200" s="11" customFormat="1" ht="21" customHeight="1" thickBot="1" x14ac:dyDescent="0.25">
      <c r="A16" s="82"/>
      <c r="B16" s="83"/>
      <c r="C16" s="84" t="s">
        <v>20</v>
      </c>
      <c r="D16" s="84"/>
      <c r="E16" s="84"/>
      <c r="F16" s="84"/>
      <c r="G16" s="17">
        <f>SUM(広島:神石高原!G15)/20</f>
        <v>28.813241379310348</v>
      </c>
      <c r="H16" s="17">
        <f>SUM(広島:神石高原!H15)</f>
        <v>1066</v>
      </c>
      <c r="I16" s="17">
        <f>SUM(広島:神石高原!I15)</f>
        <v>1058</v>
      </c>
      <c r="J16" s="17">
        <f>SUM(広島:神石高原!J15)</f>
        <v>318</v>
      </c>
      <c r="K16" s="17">
        <f>SUM(広島:神石高原!K15)/20</f>
        <v>27.941562500000003</v>
      </c>
      <c r="L16" s="17">
        <f>SUM(広島:神石高原!L15)</f>
        <v>1040</v>
      </c>
      <c r="M16" s="17">
        <f>SUM(広島:神石高原!M15)</f>
        <v>1187</v>
      </c>
      <c r="N16" s="17">
        <f>SUM(広島:神石高原!N15)</f>
        <v>416</v>
      </c>
      <c r="O16" s="17">
        <f>SUM(広島:神石高原!O15)/20</f>
        <v>26.889914893617021</v>
      </c>
      <c r="P16" s="17">
        <f>SUM(広島:神石高原!P15)</f>
        <v>459</v>
      </c>
      <c r="Q16" s="17">
        <f>SUM(広島:神石高原!Q15)</f>
        <v>684</v>
      </c>
      <c r="R16" s="17">
        <f>SUM(広島:神石高原!R15)</f>
        <v>280</v>
      </c>
      <c r="S16" s="17">
        <f>SUM(広島:神石高原!S15)/20</f>
        <v>25.313052795031052</v>
      </c>
      <c r="T16" s="17">
        <f>SUM(広島:神石高原!T15)</f>
        <v>497</v>
      </c>
      <c r="U16" s="17">
        <f>SUM(広島:神石高原!U15)</f>
        <v>775</v>
      </c>
      <c r="V16" s="17">
        <f>SUM(広島:神石高原!V15)</f>
        <v>465</v>
      </c>
      <c r="W16" s="17">
        <f t="shared" si="2"/>
        <v>27.239442891989608</v>
      </c>
      <c r="X16" s="27">
        <f t="shared" si="1"/>
        <v>3062</v>
      </c>
      <c r="Y16" s="27">
        <f t="shared" si="0"/>
        <v>3704</v>
      </c>
      <c r="Z16" s="14">
        <f t="shared" si="0"/>
        <v>1479</v>
      </c>
      <c r="AA16" s="5"/>
      <c r="AB16" s="5"/>
      <c r="AC16" s="6"/>
      <c r="AD16" s="6"/>
      <c r="AE16" s="6"/>
      <c r="AF16" s="3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</row>
    <row r="17" spans="1:200" ht="21" customHeight="1" x14ac:dyDescent="0.2">
      <c r="A17" s="78" t="s">
        <v>22</v>
      </c>
      <c r="B17" s="79"/>
      <c r="C17" s="69" t="s">
        <v>23</v>
      </c>
      <c r="D17" s="69"/>
      <c r="E17" s="69"/>
      <c r="F17" s="69"/>
      <c r="G17" s="18">
        <f>SUM(広島:神石高原!G16)/20</f>
        <v>28.719619047619052</v>
      </c>
      <c r="H17" s="18">
        <f>SUM(広島:神石高原!H16)</f>
        <v>196</v>
      </c>
      <c r="I17" s="18">
        <f>SUM(広島:神石高原!I16)</f>
        <v>229</v>
      </c>
      <c r="J17" s="18">
        <f>SUM(広島:神石高原!J16)</f>
        <v>112</v>
      </c>
      <c r="K17" s="18">
        <f>SUM(広島:神石高原!K16)/20</f>
        <v>27.762499999999999</v>
      </c>
      <c r="L17" s="18">
        <f>SUM(広島:神石高原!L16)</f>
        <v>155</v>
      </c>
      <c r="M17" s="18">
        <f>SUM(広島:神石高原!M16)</f>
        <v>283</v>
      </c>
      <c r="N17" s="18">
        <f>SUM(広島:神石高原!N16)</f>
        <v>166</v>
      </c>
      <c r="O17" s="18">
        <f>SUM(広島:神石高原!O16)/21</f>
        <v>26.564693877551026</v>
      </c>
      <c r="P17" s="18">
        <f>SUM(広島:神石高原!P16)</f>
        <v>58</v>
      </c>
      <c r="Q17" s="18">
        <f>SUM(広島:神石高原!Q16)</f>
        <v>115</v>
      </c>
      <c r="R17" s="18">
        <f>SUM(広島:神石高原!R16)</f>
        <v>92</v>
      </c>
      <c r="S17" s="18">
        <f>SUM(広島:神石高原!S16)/21</f>
        <v>23.778941798941798</v>
      </c>
      <c r="T17" s="18">
        <f>SUM(広島:神石高原!T16)</f>
        <v>51</v>
      </c>
      <c r="U17" s="18">
        <f>SUM(広島:神石高原!U16)</f>
        <v>130</v>
      </c>
      <c r="V17" s="18">
        <f>SUM(広島:神石高原!V16)</f>
        <v>116</v>
      </c>
      <c r="W17" s="18">
        <f t="shared" si="2"/>
        <v>26.706438681027969</v>
      </c>
      <c r="X17" s="24">
        <f t="shared" si="1"/>
        <v>460</v>
      </c>
      <c r="Y17" s="24">
        <f t="shared" si="0"/>
        <v>757</v>
      </c>
      <c r="Z17" s="20">
        <f t="shared" si="0"/>
        <v>486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200" ht="21" customHeight="1" x14ac:dyDescent="0.2">
      <c r="A18" s="80"/>
      <c r="B18" s="81"/>
      <c r="C18" s="70" t="s">
        <v>24</v>
      </c>
      <c r="D18" s="70"/>
      <c r="E18" s="70"/>
      <c r="F18" s="70"/>
      <c r="G18" s="16">
        <f>SUM(広島:神石高原!G17)/21</f>
        <v>28.416666666666668</v>
      </c>
      <c r="H18" s="16">
        <f>SUM(広島:神石高原!H17)</f>
        <v>450</v>
      </c>
      <c r="I18" s="16">
        <f>SUM(広島:神石高原!I17)</f>
        <v>465</v>
      </c>
      <c r="J18" s="16">
        <f>SUM(広島:神石高原!J17)</f>
        <v>154</v>
      </c>
      <c r="K18" s="16">
        <f>SUM(広島:神石高原!K17)/21</f>
        <v>27.978894009216589</v>
      </c>
      <c r="L18" s="16">
        <f>SUM(広島:神石高原!L17)</f>
        <v>462</v>
      </c>
      <c r="M18" s="16">
        <f>SUM(広島:神石高原!M17)</f>
        <v>564</v>
      </c>
      <c r="N18" s="16">
        <f>SUM(広島:神石高原!N17)</f>
        <v>222</v>
      </c>
      <c r="O18" s="16">
        <f>SUM(広島:神石高原!O17)/21</f>
        <v>26.877830687830684</v>
      </c>
      <c r="P18" s="16">
        <f>SUM(広島:神石高原!P17)</f>
        <v>216</v>
      </c>
      <c r="Q18" s="16">
        <f>SUM(広島:神石高原!Q17)</f>
        <v>369</v>
      </c>
      <c r="R18" s="16">
        <f>SUM(広島:神石高原!R17)</f>
        <v>189</v>
      </c>
      <c r="S18" s="16">
        <f>SUM(広島:神石高原!S17)/22</f>
        <v>24.316859504132232</v>
      </c>
      <c r="T18" s="16">
        <f>SUM(広島:神石高原!T17)</f>
        <v>352</v>
      </c>
      <c r="U18" s="16">
        <f>SUM(広島:神石高原!U17)</f>
        <v>609</v>
      </c>
      <c r="V18" s="16">
        <f>SUM(広島:神石高原!V17)</f>
        <v>415</v>
      </c>
      <c r="W18" s="16">
        <f t="shared" si="2"/>
        <v>26.897562716961545</v>
      </c>
      <c r="X18" s="26">
        <f t="shared" si="1"/>
        <v>1480</v>
      </c>
      <c r="Y18" s="26">
        <f t="shared" si="0"/>
        <v>2007</v>
      </c>
      <c r="Z18" s="13">
        <f t="shared" si="0"/>
        <v>980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200" s="11" customFormat="1" ht="21" customHeight="1" thickBot="1" x14ac:dyDescent="0.25">
      <c r="A19" s="82"/>
      <c r="B19" s="83"/>
      <c r="C19" s="71" t="s">
        <v>25</v>
      </c>
      <c r="D19" s="71"/>
      <c r="E19" s="71"/>
      <c r="F19" s="71"/>
      <c r="G19" s="17">
        <f>SUM(広島:神石高原!G18)/20</f>
        <v>28.285584337349395</v>
      </c>
      <c r="H19" s="17">
        <f>SUM(広島:神石高原!H18)</f>
        <v>1549</v>
      </c>
      <c r="I19" s="17">
        <f>SUM(広島:神石高原!I18)</f>
        <v>1414</v>
      </c>
      <c r="J19" s="17">
        <f>SUM(広島:神石高原!J18)</f>
        <v>327</v>
      </c>
      <c r="K19" s="17">
        <f>SUM(広島:神石高原!K18)/22</f>
        <v>28.058539944903579</v>
      </c>
      <c r="L19" s="17">
        <f>SUM(広島:神石高原!L18)</f>
        <v>1683</v>
      </c>
      <c r="M19" s="17">
        <f>SUM(広島:神石高原!M18)</f>
        <v>1704</v>
      </c>
      <c r="N19" s="17">
        <f>SUM(広島:神石高原!N18)</f>
        <v>460</v>
      </c>
      <c r="O19" s="17">
        <f>SUM(広島:神石高原!O18)/22</f>
        <v>27.101175266175265</v>
      </c>
      <c r="P19" s="17">
        <f>SUM(広島:神石高原!P18)</f>
        <v>791</v>
      </c>
      <c r="Q19" s="17">
        <f>SUM(広島:神石高原!Q18)</f>
        <v>985</v>
      </c>
      <c r="R19" s="17">
        <f>SUM(広島:神石高原!R18)</f>
        <v>374</v>
      </c>
      <c r="S19" s="17">
        <f>SUM(広島:神石高原!S18)/22</f>
        <v>24.967263420445239</v>
      </c>
      <c r="T19" s="17">
        <f>SUM(広島:神石高原!T18)</f>
        <v>977</v>
      </c>
      <c r="U19" s="17">
        <f>SUM(広島:神石高原!U18)</f>
        <v>1380</v>
      </c>
      <c r="V19" s="17">
        <f>SUM(広島:神石高原!V18)</f>
        <v>703</v>
      </c>
      <c r="W19" s="17">
        <f t="shared" si="2"/>
        <v>27.103140742218368</v>
      </c>
      <c r="X19" s="27">
        <f t="shared" si="1"/>
        <v>5000</v>
      </c>
      <c r="Y19" s="27">
        <f t="shared" si="0"/>
        <v>5483</v>
      </c>
      <c r="Z19" s="14">
        <f t="shared" si="0"/>
        <v>1864</v>
      </c>
      <c r="AA19" s="5"/>
      <c r="AB19" s="5"/>
      <c r="AC19" s="6"/>
      <c r="AD19" s="6"/>
      <c r="AE19" s="6"/>
      <c r="AF19" s="3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s="23" customFormat="1" ht="21" customHeight="1" x14ac:dyDescent="0.2">
      <c r="A20" s="78" t="s">
        <v>26</v>
      </c>
      <c r="B20" s="79"/>
      <c r="C20" s="69" t="s">
        <v>19</v>
      </c>
      <c r="D20" s="69"/>
      <c r="E20" s="69"/>
      <c r="F20" s="69"/>
      <c r="G20" s="18">
        <f>SUM(広島:神石高原!G19)/20</f>
        <v>28.428315789473686</v>
      </c>
      <c r="H20" s="18">
        <f>SUM(広島:神石高原!H19)</f>
        <v>1496</v>
      </c>
      <c r="I20" s="18">
        <f>SUM(広島:神石高原!I19)</f>
        <v>1278</v>
      </c>
      <c r="J20" s="18">
        <f>SUM(広島:神石高原!J19)</f>
        <v>359</v>
      </c>
      <c r="K20" s="18">
        <f>SUM(広島:神石高原!K19)/21</f>
        <v>27.915484039769755</v>
      </c>
      <c r="L20" s="18">
        <f>SUM(広島:神石高原!L19)</f>
        <v>1730</v>
      </c>
      <c r="M20" s="18">
        <f>SUM(広島:神石高原!M19)</f>
        <v>1826</v>
      </c>
      <c r="N20" s="18">
        <f>SUM(広島:神石高原!N19)</f>
        <v>589</v>
      </c>
      <c r="O20" s="18">
        <f>SUM(広島:神石高原!O19)/21</f>
        <v>26.865879617669854</v>
      </c>
      <c r="P20" s="18">
        <f>SUM(広島:神石高原!P19)</f>
        <v>857</v>
      </c>
      <c r="Q20" s="18">
        <f>SUM(広島:神石高原!Q19)</f>
        <v>1117</v>
      </c>
      <c r="R20" s="18">
        <f>SUM(広島:神石高原!R19)</f>
        <v>487</v>
      </c>
      <c r="S20" s="18">
        <f>SUM(広島:神石高原!S19)/21</f>
        <v>24.755156085933486</v>
      </c>
      <c r="T20" s="18">
        <f>SUM(広島:神石高原!T19)</f>
        <v>1207</v>
      </c>
      <c r="U20" s="18">
        <f>SUM(広島:神石高原!U19)</f>
        <v>1804</v>
      </c>
      <c r="V20" s="18">
        <f>SUM(広島:神石高原!V19)</f>
        <v>1017</v>
      </c>
      <c r="W20" s="18">
        <f t="shared" si="2"/>
        <v>26.991208883211698</v>
      </c>
      <c r="X20" s="24">
        <f t="shared" si="1"/>
        <v>5290</v>
      </c>
      <c r="Y20" s="24">
        <f t="shared" si="0"/>
        <v>6025</v>
      </c>
      <c r="Z20" s="20">
        <f t="shared" si="0"/>
        <v>2452</v>
      </c>
      <c r="AA20" s="21"/>
      <c r="AB20" s="21"/>
      <c r="AC20" s="22"/>
      <c r="AD20" s="22"/>
      <c r="AE20" s="22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2"/>
      <c r="AT20" s="22"/>
      <c r="AU20" s="22"/>
    </row>
    <row r="21" spans="1:200" s="23" customFormat="1" ht="21" customHeight="1" thickBot="1" x14ac:dyDescent="0.25">
      <c r="A21" s="82"/>
      <c r="B21" s="83"/>
      <c r="C21" s="71" t="s">
        <v>20</v>
      </c>
      <c r="D21" s="71"/>
      <c r="E21" s="71"/>
      <c r="F21" s="71"/>
      <c r="G21" s="17">
        <f>SUM(広島:神石高原!G20)/20</f>
        <v>28.760848837209306</v>
      </c>
      <c r="H21" s="17">
        <f>SUM(広島:神石高原!H20)</f>
        <v>674</v>
      </c>
      <c r="I21" s="17">
        <f>SUM(広島:神石高原!I20)</f>
        <v>783</v>
      </c>
      <c r="J21" s="17">
        <f>SUM(広島:神石高原!J20)</f>
        <v>224</v>
      </c>
      <c r="K21" s="17">
        <f>SUM(広島:神石高原!K20)/20</f>
        <v>27.973888888888887</v>
      </c>
      <c r="L21" s="17">
        <f>SUM(広島:神石高原!L20)</f>
        <v>530</v>
      </c>
      <c r="M21" s="17">
        <f>SUM(広島:神石高原!M20)</f>
        <v>669</v>
      </c>
      <c r="N21" s="17">
        <f>SUM(広島:神石高原!N20)</f>
        <v>242</v>
      </c>
      <c r="O21" s="17">
        <f>SUM(広島:神石高原!O20)/20</f>
        <v>27.236833333333333</v>
      </c>
      <c r="P21" s="17">
        <f>SUM(広島:神石高原!P20)</f>
        <v>186</v>
      </c>
      <c r="Q21" s="17">
        <f>SUM(広島:神石高原!Q20)</f>
        <v>316</v>
      </c>
      <c r="R21" s="17">
        <f>SUM(広島:神石高原!R20)</f>
        <v>146</v>
      </c>
      <c r="S21" s="17">
        <f>SUM(広島:神石高原!S20)/20</f>
        <v>25.222611111111114</v>
      </c>
      <c r="T21" s="17">
        <f>SUM(広島:神石高原!T20)</f>
        <v>148</v>
      </c>
      <c r="U21" s="17">
        <f>SUM(広島:神石高原!U20)</f>
        <v>264</v>
      </c>
      <c r="V21" s="17">
        <f>SUM(広島:神石高原!V20)</f>
        <v>185</v>
      </c>
      <c r="W21" s="17">
        <f t="shared" si="2"/>
        <v>27.298545542635658</v>
      </c>
      <c r="X21" s="27">
        <f t="shared" si="1"/>
        <v>1538</v>
      </c>
      <c r="Y21" s="27">
        <f t="shared" si="0"/>
        <v>2032</v>
      </c>
      <c r="Z21" s="14">
        <f t="shared" si="0"/>
        <v>797</v>
      </c>
      <c r="AA21" s="21"/>
      <c r="AB21" s="21"/>
      <c r="AC21" s="22"/>
      <c r="AD21" s="22"/>
      <c r="AE21" s="22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2"/>
      <c r="AT21" s="22"/>
      <c r="AU21" s="22"/>
    </row>
    <row r="22" spans="1:200" ht="21" customHeight="1" x14ac:dyDescent="0.2">
      <c r="A22" s="2"/>
      <c r="B22" s="2"/>
      <c r="C22" s="2"/>
      <c r="D22" s="2"/>
      <c r="E22" s="2"/>
      <c r="F22" s="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200" ht="21" customHeight="1" x14ac:dyDescent="0.2">
      <c r="A23" s="1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 t="s">
        <v>28</v>
      </c>
      <c r="Y23" s="2"/>
      <c r="Z23" s="2"/>
      <c r="AA23" s="5"/>
      <c r="AB23" s="5"/>
      <c r="AC23" s="6"/>
      <c r="AD23" s="6"/>
      <c r="AE23" s="6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6"/>
      <c r="AT23" s="6"/>
      <c r="AU23" s="6"/>
    </row>
    <row r="24" spans="1:200" ht="23.25" customHeight="1" x14ac:dyDescent="0.2">
      <c r="A24" s="91" t="s">
        <v>1</v>
      </c>
      <c r="B24" s="91"/>
      <c r="C24" s="91"/>
      <c r="D24" s="91"/>
      <c r="E24" s="91"/>
      <c r="F24" s="91"/>
      <c r="G24" s="85" t="s">
        <v>29</v>
      </c>
      <c r="H24" s="87"/>
      <c r="I24" s="85" t="s">
        <v>30</v>
      </c>
      <c r="J24" s="86"/>
      <c r="K24" s="86"/>
      <c r="L24" s="86"/>
      <c r="M24" s="87"/>
      <c r="N24" s="85" t="s">
        <v>31</v>
      </c>
      <c r="O24" s="86"/>
      <c r="P24" s="87"/>
      <c r="Q24" s="85" t="s">
        <v>32</v>
      </c>
      <c r="R24" s="86"/>
      <c r="S24" s="87"/>
      <c r="T24" s="85" t="s">
        <v>33</v>
      </c>
      <c r="U24" s="86"/>
      <c r="V24" s="87"/>
      <c r="W24" s="85" t="s">
        <v>34</v>
      </c>
      <c r="X24" s="87"/>
      <c r="Y24" s="2"/>
      <c r="Z24" s="2"/>
      <c r="AC24" s="6"/>
      <c r="AD24" s="6"/>
      <c r="AE24" s="6"/>
      <c r="AG24" s="8"/>
      <c r="AS24" s="6"/>
      <c r="AT24" s="6"/>
      <c r="AU24" s="6"/>
    </row>
    <row r="25" spans="1:200" ht="21" customHeight="1" x14ac:dyDescent="0.2">
      <c r="A25" s="81" t="s">
        <v>35</v>
      </c>
      <c r="B25" s="81"/>
      <c r="C25" s="81" t="s">
        <v>36</v>
      </c>
      <c r="D25" s="81"/>
      <c r="E25" s="81"/>
      <c r="F25" s="81"/>
      <c r="G25" s="88">
        <f>SUM(広島:神石高原!G24:H24)</f>
        <v>249</v>
      </c>
      <c r="H25" s="89"/>
      <c r="I25" s="88">
        <f>SUM(広島:神石高原!I24:M24)</f>
        <v>103</v>
      </c>
      <c r="J25" s="90"/>
      <c r="K25" s="90"/>
      <c r="L25" s="90"/>
      <c r="M25" s="89"/>
      <c r="N25" s="88">
        <f>SUM(広島:神石高原!N24:P24)</f>
        <v>79</v>
      </c>
      <c r="O25" s="90"/>
      <c r="P25" s="89"/>
      <c r="Q25" s="88">
        <f>SUM(広島:神石高原!Q24:S24)</f>
        <v>122</v>
      </c>
      <c r="R25" s="90"/>
      <c r="S25" s="89"/>
      <c r="T25" s="88">
        <f>SUM(広島:神石高原!T24:V24)</f>
        <v>3</v>
      </c>
      <c r="U25" s="90"/>
      <c r="V25" s="89"/>
      <c r="W25" s="88">
        <f>SUM(広島:神石高原!W24:X24)</f>
        <v>722</v>
      </c>
      <c r="X25" s="89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200" ht="21" customHeight="1" x14ac:dyDescent="0.2">
      <c r="A26" s="81"/>
      <c r="B26" s="81"/>
      <c r="C26" s="81" t="s">
        <v>37</v>
      </c>
      <c r="D26" s="81"/>
      <c r="E26" s="81"/>
      <c r="F26" s="81"/>
      <c r="G26" s="88">
        <f>SUM(広島:神石高原!G25:H25)</f>
        <v>432</v>
      </c>
      <c r="H26" s="89"/>
      <c r="I26" s="88">
        <f>SUM(広島:神石高原!I25:M25)</f>
        <v>142</v>
      </c>
      <c r="J26" s="90"/>
      <c r="K26" s="90"/>
      <c r="L26" s="90"/>
      <c r="M26" s="89"/>
      <c r="N26" s="88">
        <f>SUM(広島:神石高原!N25:P25)</f>
        <v>107</v>
      </c>
      <c r="O26" s="90"/>
      <c r="P26" s="89"/>
      <c r="Q26" s="88">
        <f>SUM(広島:神石高原!Q25:S25)</f>
        <v>217</v>
      </c>
      <c r="R26" s="90"/>
      <c r="S26" s="89"/>
      <c r="T26" s="88">
        <f>SUM(広島:神石高原!T25:V25)</f>
        <v>7</v>
      </c>
      <c r="U26" s="90"/>
      <c r="V26" s="89"/>
      <c r="W26" s="88">
        <f>SUM(広島:神石高原!W25:X25)</f>
        <v>1014</v>
      </c>
      <c r="X26" s="89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  <row r="27" spans="1:200" ht="21" customHeight="1" x14ac:dyDescent="0.2">
      <c r="A27" s="81"/>
      <c r="B27" s="81"/>
      <c r="C27" s="81" t="s">
        <v>38</v>
      </c>
      <c r="D27" s="81"/>
      <c r="E27" s="81"/>
      <c r="F27" s="81"/>
      <c r="G27" s="88">
        <f>SUM(広島:神石高原!G26:H26)</f>
        <v>246</v>
      </c>
      <c r="H27" s="89"/>
      <c r="I27" s="88">
        <f>SUM(広島:神石高原!I26:M26)</f>
        <v>95</v>
      </c>
      <c r="J27" s="90"/>
      <c r="K27" s="90"/>
      <c r="L27" s="90"/>
      <c r="M27" s="89"/>
      <c r="N27" s="88">
        <f>SUM(広島:神石高原!N26:P26)</f>
        <v>44</v>
      </c>
      <c r="O27" s="90"/>
      <c r="P27" s="89"/>
      <c r="Q27" s="88">
        <f>SUM(広島:神石高原!Q26:S26)</f>
        <v>94</v>
      </c>
      <c r="R27" s="90"/>
      <c r="S27" s="89"/>
      <c r="T27" s="88">
        <f>SUM(広島:神石高原!T26:V26)</f>
        <v>1</v>
      </c>
      <c r="U27" s="90"/>
      <c r="V27" s="89"/>
      <c r="W27" s="88">
        <f>SUM(広島:神石高原!W26:X26)</f>
        <v>475</v>
      </c>
      <c r="X27" s="89"/>
      <c r="Y27" s="2"/>
      <c r="Z27" s="2"/>
      <c r="AA27" s="5"/>
      <c r="AB27" s="5"/>
      <c r="AC27" s="6"/>
      <c r="AD27" s="6"/>
      <c r="AE27" s="6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</row>
  </sheetData>
  <mergeCells count="67">
    <mergeCell ref="W27:X27"/>
    <mergeCell ref="C27:F27"/>
    <mergeCell ref="G27:H27"/>
    <mergeCell ref="I27:M27"/>
    <mergeCell ref="N27:P27"/>
    <mergeCell ref="Q27:S27"/>
    <mergeCell ref="T27:V27"/>
    <mergeCell ref="G26:H26"/>
    <mergeCell ref="I26:M26"/>
    <mergeCell ref="N26:P26"/>
    <mergeCell ref="Q26:S26"/>
    <mergeCell ref="T26:V26"/>
    <mergeCell ref="W26:X26"/>
    <mergeCell ref="W24:X24"/>
    <mergeCell ref="A25:B27"/>
    <mergeCell ref="C25:F25"/>
    <mergeCell ref="G25:H25"/>
    <mergeCell ref="I25:M25"/>
    <mergeCell ref="N25:P25"/>
    <mergeCell ref="Q25:S25"/>
    <mergeCell ref="T25:V25"/>
    <mergeCell ref="W25:X25"/>
    <mergeCell ref="C26:F26"/>
    <mergeCell ref="A24:F24"/>
    <mergeCell ref="G24:H24"/>
    <mergeCell ref="I24:M24"/>
    <mergeCell ref="N24:P24"/>
    <mergeCell ref="Q24:S24"/>
    <mergeCell ref="T24:V24"/>
    <mergeCell ref="A17:B19"/>
    <mergeCell ref="C17:F17"/>
    <mergeCell ref="C18:F18"/>
    <mergeCell ref="C19:F19"/>
    <mergeCell ref="A20:B21"/>
    <mergeCell ref="C20:F20"/>
    <mergeCell ref="C21:F21"/>
    <mergeCell ref="A13:B14"/>
    <mergeCell ref="C13:F13"/>
    <mergeCell ref="C14:F14"/>
    <mergeCell ref="A15:B16"/>
    <mergeCell ref="C15:F15"/>
    <mergeCell ref="C16:F16"/>
    <mergeCell ref="A10:B12"/>
    <mergeCell ref="C10:F10"/>
    <mergeCell ref="C11:F11"/>
    <mergeCell ref="C12:F12"/>
    <mergeCell ref="O4:O5"/>
    <mergeCell ref="A3:F5"/>
    <mergeCell ref="G3:J3"/>
    <mergeCell ref="K3:N3"/>
    <mergeCell ref="O3:R3"/>
    <mergeCell ref="A6:B9"/>
    <mergeCell ref="C6:F6"/>
    <mergeCell ref="C7:F7"/>
    <mergeCell ref="C8:F8"/>
    <mergeCell ref="C9:F9"/>
    <mergeCell ref="S3:V3"/>
    <mergeCell ref="W3:Z3"/>
    <mergeCell ref="G4:G5"/>
    <mergeCell ref="H4:J4"/>
    <mergeCell ref="K4:K5"/>
    <mergeCell ref="L4:N4"/>
    <mergeCell ref="P4:R4"/>
    <mergeCell ref="S4:S5"/>
    <mergeCell ref="T4:V4"/>
    <mergeCell ref="W4:W5"/>
    <mergeCell ref="X4:Z4"/>
  </mergeCells>
  <phoneticPr fontId="4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Header>&amp;R&amp;12集計表２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106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27</v>
      </c>
      <c r="H5" s="38">
        <v>0</v>
      </c>
      <c r="I5" s="38">
        <v>1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27</v>
      </c>
      <c r="X5" s="38">
        <v>0</v>
      </c>
      <c r="Y5" s="38">
        <v>1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29</v>
      </c>
      <c r="H6" s="38">
        <v>4</v>
      </c>
      <c r="I6" s="38">
        <v>5</v>
      </c>
      <c r="J6" s="38">
        <v>1</v>
      </c>
      <c r="K6" s="38">
        <v>27.3</v>
      </c>
      <c r="L6" s="38">
        <v>0</v>
      </c>
      <c r="M6" s="38">
        <v>2</v>
      </c>
      <c r="N6" s="38">
        <v>1</v>
      </c>
      <c r="O6" s="38">
        <v>27.4</v>
      </c>
      <c r="P6" s="38">
        <v>8</v>
      </c>
      <c r="Q6" s="38">
        <v>3</v>
      </c>
      <c r="R6" s="38">
        <v>4</v>
      </c>
      <c r="S6" s="38">
        <v>23.7</v>
      </c>
      <c r="T6" s="38">
        <v>7</v>
      </c>
      <c r="U6" s="38">
        <v>12</v>
      </c>
      <c r="V6" s="38">
        <v>7</v>
      </c>
      <c r="W6" s="38">
        <v>25.9</v>
      </c>
      <c r="X6" s="38">
        <v>19</v>
      </c>
      <c r="Y6" s="38">
        <v>22</v>
      </c>
      <c r="Z6" s="38">
        <v>13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28.8</v>
      </c>
      <c r="H7" s="38">
        <v>7</v>
      </c>
      <c r="I7" s="38">
        <v>8</v>
      </c>
      <c r="J7" s="38">
        <v>2</v>
      </c>
      <c r="K7" s="38">
        <v>27.8</v>
      </c>
      <c r="L7" s="38">
        <v>17</v>
      </c>
      <c r="M7" s="38">
        <v>23</v>
      </c>
      <c r="N7" s="38">
        <v>1</v>
      </c>
      <c r="O7" s="38">
        <v>25.2</v>
      </c>
      <c r="P7" s="38">
        <v>20</v>
      </c>
      <c r="Q7" s="38">
        <v>21</v>
      </c>
      <c r="R7" s="38">
        <v>7</v>
      </c>
      <c r="S7" s="38">
        <v>23.3</v>
      </c>
      <c r="T7" s="38">
        <v>33</v>
      </c>
      <c r="U7" s="38">
        <v>35</v>
      </c>
      <c r="V7" s="38">
        <v>12</v>
      </c>
      <c r="W7" s="38">
        <v>25.3</v>
      </c>
      <c r="X7" s="38">
        <v>77</v>
      </c>
      <c r="Y7" s="38">
        <v>87</v>
      </c>
      <c r="Z7" s="38">
        <v>22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28.7</v>
      </c>
      <c r="H8" s="38">
        <v>11</v>
      </c>
      <c r="I8" s="38">
        <v>4</v>
      </c>
      <c r="J8" s="38">
        <v>2</v>
      </c>
      <c r="K8" s="38">
        <v>28</v>
      </c>
      <c r="L8" s="38">
        <v>7</v>
      </c>
      <c r="M8" s="38">
        <v>9</v>
      </c>
      <c r="N8" s="38">
        <v>2</v>
      </c>
      <c r="O8" s="38">
        <v>27.3</v>
      </c>
      <c r="P8" s="38">
        <v>7</v>
      </c>
      <c r="Q8" s="38">
        <v>12</v>
      </c>
      <c r="R8" s="38">
        <v>4</v>
      </c>
      <c r="S8" s="38">
        <v>23.5</v>
      </c>
      <c r="T8" s="38">
        <v>10</v>
      </c>
      <c r="U8" s="38">
        <v>15</v>
      </c>
      <c r="V8" s="38">
        <v>3</v>
      </c>
      <c r="W8" s="38">
        <v>26.4</v>
      </c>
      <c r="X8" s="38">
        <v>35</v>
      </c>
      <c r="Y8" s="38">
        <v>40</v>
      </c>
      <c r="Z8" s="38">
        <v>11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28.7</v>
      </c>
      <c r="H9" s="38">
        <v>6</v>
      </c>
      <c r="I9" s="38">
        <v>4</v>
      </c>
      <c r="J9" s="38">
        <v>2</v>
      </c>
      <c r="K9" s="38">
        <v>27.5</v>
      </c>
      <c r="L9" s="38">
        <v>7</v>
      </c>
      <c r="M9" s="38">
        <v>7</v>
      </c>
      <c r="N9" s="38">
        <v>0</v>
      </c>
      <c r="O9" s="38">
        <v>25.5</v>
      </c>
      <c r="P9" s="38">
        <v>6</v>
      </c>
      <c r="Q9" s="38">
        <v>11</v>
      </c>
      <c r="R9" s="38">
        <v>6</v>
      </c>
      <c r="S9" s="38">
        <v>24.9</v>
      </c>
      <c r="T9" s="38">
        <v>6</v>
      </c>
      <c r="U9" s="38">
        <v>3</v>
      </c>
      <c r="V9" s="38">
        <v>2</v>
      </c>
      <c r="W9" s="38">
        <v>25.3</v>
      </c>
      <c r="X9" s="38">
        <v>25</v>
      </c>
      <c r="Y9" s="38">
        <v>25</v>
      </c>
      <c r="Z9" s="38">
        <v>10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29</v>
      </c>
      <c r="H10" s="38">
        <v>14</v>
      </c>
      <c r="I10" s="38">
        <v>7</v>
      </c>
      <c r="J10" s="38">
        <v>2</v>
      </c>
      <c r="K10" s="38">
        <v>27.8</v>
      </c>
      <c r="L10" s="38">
        <v>10</v>
      </c>
      <c r="M10" s="38">
        <v>12</v>
      </c>
      <c r="N10" s="38">
        <v>2</v>
      </c>
      <c r="O10" s="38">
        <v>26.8</v>
      </c>
      <c r="P10" s="38">
        <v>10</v>
      </c>
      <c r="Q10" s="38">
        <v>14</v>
      </c>
      <c r="R10" s="38">
        <v>3</v>
      </c>
      <c r="S10" s="38">
        <v>24.8</v>
      </c>
      <c r="T10" s="38">
        <v>6</v>
      </c>
      <c r="U10" s="38">
        <v>9</v>
      </c>
      <c r="V10" s="38">
        <v>6</v>
      </c>
      <c r="W10" s="38">
        <v>26.1</v>
      </c>
      <c r="X10" s="38">
        <v>40</v>
      </c>
      <c r="Y10" s="38">
        <v>42</v>
      </c>
      <c r="Z10" s="38">
        <v>13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28.8</v>
      </c>
      <c r="H11" s="38">
        <v>2</v>
      </c>
      <c r="I11" s="38">
        <v>7</v>
      </c>
      <c r="J11" s="38">
        <v>1</v>
      </c>
      <c r="K11" s="38">
        <v>27.8</v>
      </c>
      <c r="L11" s="38">
        <v>7</v>
      </c>
      <c r="M11" s="38">
        <v>16</v>
      </c>
      <c r="N11" s="38">
        <v>3</v>
      </c>
      <c r="O11" s="38">
        <v>26.1</v>
      </c>
      <c r="P11" s="38">
        <v>19</v>
      </c>
      <c r="Q11" s="38">
        <v>11</v>
      </c>
      <c r="R11" s="38">
        <v>6</v>
      </c>
      <c r="S11" s="38">
        <v>23.1</v>
      </c>
      <c r="T11" s="38">
        <v>8</v>
      </c>
      <c r="U11" s="38">
        <v>15</v>
      </c>
      <c r="V11" s="38">
        <v>1</v>
      </c>
      <c r="W11" s="38">
        <v>25.5</v>
      </c>
      <c r="X11" s="38">
        <v>36</v>
      </c>
      <c r="Y11" s="38">
        <v>49</v>
      </c>
      <c r="Z11" s="38">
        <v>11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86</v>
      </c>
      <c r="D12" s="81"/>
      <c r="E12" s="81"/>
      <c r="F12" s="81"/>
      <c r="G12" s="38">
        <v>28.7</v>
      </c>
      <c r="H12" s="38">
        <v>12</v>
      </c>
      <c r="I12" s="38">
        <v>7</v>
      </c>
      <c r="J12" s="38">
        <v>1</v>
      </c>
      <c r="K12" s="38">
        <v>27.8</v>
      </c>
      <c r="L12" s="38">
        <v>15</v>
      </c>
      <c r="M12" s="38">
        <v>14</v>
      </c>
      <c r="N12" s="38">
        <v>1</v>
      </c>
      <c r="O12" s="38">
        <v>25.8</v>
      </c>
      <c r="P12" s="38">
        <v>19</v>
      </c>
      <c r="Q12" s="38">
        <v>17</v>
      </c>
      <c r="R12" s="38">
        <v>5</v>
      </c>
      <c r="S12" s="38">
        <v>23</v>
      </c>
      <c r="T12" s="38">
        <v>30</v>
      </c>
      <c r="U12" s="38">
        <v>32</v>
      </c>
      <c r="V12" s="38">
        <v>13</v>
      </c>
      <c r="W12" s="38">
        <v>25.2</v>
      </c>
      <c r="X12" s="38">
        <v>76</v>
      </c>
      <c r="Y12" s="38">
        <v>70</v>
      </c>
      <c r="Z12" s="38">
        <v>20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99</v>
      </c>
      <c r="D13" s="81"/>
      <c r="E13" s="81"/>
      <c r="F13" s="81"/>
      <c r="G13" s="38">
        <v>28.8</v>
      </c>
      <c r="H13" s="38">
        <v>10</v>
      </c>
      <c r="I13" s="38">
        <v>11</v>
      </c>
      <c r="J13" s="38">
        <v>4</v>
      </c>
      <c r="K13" s="38">
        <v>27.7</v>
      </c>
      <c r="L13" s="38">
        <v>9</v>
      </c>
      <c r="M13" s="38">
        <v>21</v>
      </c>
      <c r="N13" s="38">
        <v>3</v>
      </c>
      <c r="O13" s="38">
        <v>26.4</v>
      </c>
      <c r="P13" s="38">
        <v>15</v>
      </c>
      <c r="Q13" s="38">
        <v>18</v>
      </c>
      <c r="R13" s="38">
        <v>10</v>
      </c>
      <c r="S13" s="38">
        <v>24.1</v>
      </c>
      <c r="T13" s="38">
        <v>20</v>
      </c>
      <c r="U13" s="38">
        <v>28</v>
      </c>
      <c r="V13" s="38">
        <v>9</v>
      </c>
      <c r="W13" s="38">
        <v>26.2</v>
      </c>
      <c r="X13" s="38">
        <v>54</v>
      </c>
      <c r="Y13" s="38">
        <v>78</v>
      </c>
      <c r="Z13" s="38">
        <v>26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38">
        <v>28.8</v>
      </c>
      <c r="H14" s="38">
        <v>10</v>
      </c>
      <c r="I14" s="38">
        <v>8</v>
      </c>
      <c r="J14" s="38">
        <v>2</v>
      </c>
      <c r="K14" s="38">
        <v>28</v>
      </c>
      <c r="L14" s="38">
        <v>12</v>
      </c>
      <c r="M14" s="38">
        <v>14</v>
      </c>
      <c r="N14" s="38">
        <v>2</v>
      </c>
      <c r="O14" s="38">
        <v>28</v>
      </c>
      <c r="P14" s="38">
        <v>2</v>
      </c>
      <c r="Q14" s="38">
        <v>0</v>
      </c>
      <c r="R14" s="38">
        <v>1</v>
      </c>
      <c r="S14" s="38">
        <v>23.5</v>
      </c>
      <c r="T14" s="38">
        <v>29</v>
      </c>
      <c r="U14" s="38">
        <v>26</v>
      </c>
      <c r="V14" s="38">
        <v>13</v>
      </c>
      <c r="W14" s="38">
        <v>25.7</v>
      </c>
      <c r="X14" s="38">
        <v>53</v>
      </c>
      <c r="Y14" s="38">
        <v>48</v>
      </c>
      <c r="Z14" s="38">
        <v>18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38">
        <v>28.7</v>
      </c>
      <c r="H15" s="38">
        <v>12</v>
      </c>
      <c r="I15" s="38">
        <v>10</v>
      </c>
      <c r="J15" s="38">
        <v>3</v>
      </c>
      <c r="K15" s="38">
        <v>27.5</v>
      </c>
      <c r="L15" s="38">
        <v>12</v>
      </c>
      <c r="M15" s="38">
        <v>20</v>
      </c>
      <c r="N15" s="38">
        <v>3</v>
      </c>
      <c r="O15" s="38">
        <v>26.3</v>
      </c>
      <c r="P15" s="38">
        <v>13</v>
      </c>
      <c r="Q15" s="38">
        <v>18</v>
      </c>
      <c r="R15" s="38">
        <v>9</v>
      </c>
      <c r="S15" s="38">
        <v>23.4</v>
      </c>
      <c r="T15" s="38">
        <v>21</v>
      </c>
      <c r="U15" s="38">
        <v>36</v>
      </c>
      <c r="V15" s="38">
        <v>8</v>
      </c>
      <c r="W15" s="38">
        <v>25.7</v>
      </c>
      <c r="X15" s="38">
        <v>58</v>
      </c>
      <c r="Y15" s="38">
        <v>84</v>
      </c>
      <c r="Z15" s="38">
        <v>23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38">
        <v>28.6</v>
      </c>
      <c r="H16" s="38">
        <v>2</v>
      </c>
      <c r="I16" s="38">
        <v>5</v>
      </c>
      <c r="J16" s="38">
        <v>1</v>
      </c>
      <c r="K16" s="38">
        <v>27.9</v>
      </c>
      <c r="L16" s="38">
        <v>5</v>
      </c>
      <c r="M16" s="38">
        <v>4</v>
      </c>
      <c r="N16" s="38">
        <v>1</v>
      </c>
      <c r="O16" s="38">
        <v>27.3</v>
      </c>
      <c r="P16" s="38">
        <v>1</v>
      </c>
      <c r="Q16" s="38">
        <v>0</v>
      </c>
      <c r="R16" s="38">
        <v>2</v>
      </c>
      <c r="S16" s="38">
        <v>17.899999999999999</v>
      </c>
      <c r="T16" s="38">
        <v>4</v>
      </c>
      <c r="U16" s="38">
        <v>4</v>
      </c>
      <c r="V16" s="38">
        <v>2</v>
      </c>
      <c r="W16" s="38">
        <v>24.5</v>
      </c>
      <c r="X16" s="38">
        <v>12</v>
      </c>
      <c r="Y16" s="38">
        <v>13</v>
      </c>
      <c r="Z16" s="38">
        <v>6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29</v>
      </c>
      <c r="H17" s="38">
        <v>5</v>
      </c>
      <c r="I17" s="38">
        <v>4</v>
      </c>
      <c r="J17" s="38">
        <v>0</v>
      </c>
      <c r="K17" s="38">
        <v>27.8</v>
      </c>
      <c r="L17" s="38">
        <v>6</v>
      </c>
      <c r="M17" s="38">
        <v>13</v>
      </c>
      <c r="N17" s="38">
        <v>1</v>
      </c>
      <c r="O17" s="38">
        <v>24.6</v>
      </c>
      <c r="P17" s="38">
        <v>5</v>
      </c>
      <c r="Q17" s="38">
        <v>5</v>
      </c>
      <c r="R17" s="38">
        <v>3</v>
      </c>
      <c r="S17" s="38">
        <v>24.6</v>
      </c>
      <c r="T17" s="38">
        <v>12</v>
      </c>
      <c r="U17" s="38">
        <v>21</v>
      </c>
      <c r="V17" s="38">
        <v>9</v>
      </c>
      <c r="W17" s="38">
        <v>25.7</v>
      </c>
      <c r="X17" s="38">
        <v>28</v>
      </c>
      <c r="Y17" s="38">
        <v>43</v>
      </c>
      <c r="Z17" s="38">
        <v>13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28.7</v>
      </c>
      <c r="H18" s="38">
        <v>15</v>
      </c>
      <c r="I18" s="38">
        <v>9</v>
      </c>
      <c r="J18" s="38">
        <v>4</v>
      </c>
      <c r="K18" s="38">
        <v>27.7</v>
      </c>
      <c r="L18" s="38">
        <v>13</v>
      </c>
      <c r="M18" s="38">
        <v>18</v>
      </c>
      <c r="N18" s="38">
        <v>3</v>
      </c>
      <c r="O18" s="38">
        <v>27.2</v>
      </c>
      <c r="P18" s="38">
        <v>9</v>
      </c>
      <c r="Q18" s="38">
        <v>13</v>
      </c>
      <c r="R18" s="38">
        <v>5</v>
      </c>
      <c r="S18" s="38">
        <v>23.3</v>
      </c>
      <c r="T18" s="38">
        <v>34</v>
      </c>
      <c r="U18" s="38">
        <v>37</v>
      </c>
      <c r="V18" s="38">
        <v>11</v>
      </c>
      <c r="W18" s="38">
        <v>25.7</v>
      </c>
      <c r="X18" s="38">
        <v>71</v>
      </c>
      <c r="Y18" s="38">
        <v>77</v>
      </c>
      <c r="Z18" s="38">
        <v>23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88</v>
      </c>
      <c r="B19" s="81"/>
      <c r="C19" s="81" t="s">
        <v>19</v>
      </c>
      <c r="D19" s="81"/>
      <c r="E19" s="81"/>
      <c r="F19" s="81"/>
      <c r="G19" s="38">
        <v>28.8</v>
      </c>
      <c r="H19" s="38">
        <v>17</v>
      </c>
      <c r="I19" s="38">
        <v>10</v>
      </c>
      <c r="J19" s="38">
        <v>2</v>
      </c>
      <c r="K19" s="38">
        <v>27.7</v>
      </c>
      <c r="L19" s="38">
        <v>23</v>
      </c>
      <c r="M19" s="38">
        <v>25</v>
      </c>
      <c r="N19" s="38">
        <v>1</v>
      </c>
      <c r="O19" s="38">
        <v>26.4</v>
      </c>
      <c r="P19" s="38">
        <v>10</v>
      </c>
      <c r="Q19" s="38">
        <v>12</v>
      </c>
      <c r="R19" s="38">
        <v>9</v>
      </c>
      <c r="S19" s="38">
        <v>23.2</v>
      </c>
      <c r="T19" s="38">
        <v>47</v>
      </c>
      <c r="U19" s="38">
        <v>58</v>
      </c>
      <c r="V19" s="38">
        <v>18</v>
      </c>
      <c r="W19" s="38">
        <v>25.4</v>
      </c>
      <c r="X19" s="38">
        <v>97</v>
      </c>
      <c r="Y19" s="38">
        <v>105</v>
      </c>
      <c r="Z19" s="38">
        <v>30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38">
        <v>28.6</v>
      </c>
      <c r="H20" s="38">
        <v>5</v>
      </c>
      <c r="I20" s="38">
        <v>7</v>
      </c>
      <c r="J20" s="38">
        <v>3</v>
      </c>
      <c r="K20" s="38">
        <v>28.3</v>
      </c>
      <c r="L20" s="38">
        <v>1</v>
      </c>
      <c r="M20" s="38">
        <v>8</v>
      </c>
      <c r="N20" s="38">
        <v>4</v>
      </c>
      <c r="O20" s="38">
        <v>26</v>
      </c>
      <c r="P20" s="38">
        <v>4</v>
      </c>
      <c r="Q20" s="38">
        <v>5</v>
      </c>
      <c r="R20" s="38">
        <v>1</v>
      </c>
      <c r="S20" s="38">
        <v>23</v>
      </c>
      <c r="T20" s="38">
        <v>2</v>
      </c>
      <c r="U20" s="38">
        <v>4</v>
      </c>
      <c r="V20" s="38">
        <v>4</v>
      </c>
      <c r="W20" s="38">
        <v>26.7</v>
      </c>
      <c r="X20" s="38">
        <v>12</v>
      </c>
      <c r="Y20" s="38">
        <v>24</v>
      </c>
      <c r="Z20" s="38">
        <v>12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12</v>
      </c>
      <c r="H24" s="93"/>
      <c r="I24" s="85">
        <v>2</v>
      </c>
      <c r="J24" s="86"/>
      <c r="K24" s="86"/>
      <c r="L24" s="86"/>
      <c r="M24" s="87"/>
      <c r="N24" s="85">
        <v>4</v>
      </c>
      <c r="O24" s="86"/>
      <c r="P24" s="87"/>
      <c r="Q24" s="85">
        <v>5</v>
      </c>
      <c r="R24" s="86"/>
      <c r="S24" s="86"/>
      <c r="T24" s="85">
        <v>0</v>
      </c>
      <c r="U24" s="86"/>
      <c r="V24" s="87"/>
      <c r="W24" s="92">
        <v>23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15</v>
      </c>
      <c r="H25" s="93"/>
      <c r="I25" s="85">
        <v>3</v>
      </c>
      <c r="J25" s="86"/>
      <c r="K25" s="86"/>
      <c r="L25" s="86"/>
      <c r="M25" s="87"/>
      <c r="N25" s="85">
        <v>3</v>
      </c>
      <c r="O25" s="86"/>
      <c r="P25" s="87"/>
      <c r="Q25" s="85">
        <v>6</v>
      </c>
      <c r="R25" s="86"/>
      <c r="S25" s="86"/>
      <c r="T25" s="85">
        <v>0</v>
      </c>
      <c r="U25" s="86"/>
      <c r="V25" s="87"/>
      <c r="W25" s="92">
        <v>22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5</v>
      </c>
      <c r="H26" s="93"/>
      <c r="I26" s="85">
        <v>1</v>
      </c>
      <c r="J26" s="86"/>
      <c r="K26" s="86"/>
      <c r="L26" s="86"/>
      <c r="M26" s="87"/>
      <c r="N26" s="85">
        <v>0</v>
      </c>
      <c r="O26" s="86"/>
      <c r="P26" s="87"/>
      <c r="Q26" s="85">
        <v>1</v>
      </c>
      <c r="R26" s="86"/>
      <c r="S26" s="86"/>
      <c r="T26" s="85">
        <v>0</v>
      </c>
      <c r="U26" s="86"/>
      <c r="V26" s="87"/>
      <c r="W26" s="92">
        <v>10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107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9" t="s">
        <v>142</v>
      </c>
      <c r="H5" s="39">
        <v>0</v>
      </c>
      <c r="I5" s="39">
        <v>0</v>
      </c>
      <c r="J5" s="39">
        <v>0</v>
      </c>
      <c r="K5" s="39" t="s">
        <v>142</v>
      </c>
      <c r="L5" s="39">
        <v>0</v>
      </c>
      <c r="M5" s="39">
        <v>0</v>
      </c>
      <c r="N5" s="39">
        <v>0</v>
      </c>
      <c r="O5" s="39" t="s">
        <v>142</v>
      </c>
      <c r="P5" s="39">
        <v>0</v>
      </c>
      <c r="Q5" s="39">
        <v>0</v>
      </c>
      <c r="R5" s="39">
        <v>0</v>
      </c>
      <c r="S5" s="39" t="s">
        <v>142</v>
      </c>
      <c r="T5" s="39">
        <v>0</v>
      </c>
      <c r="U5" s="39">
        <v>0</v>
      </c>
      <c r="V5" s="39">
        <v>0</v>
      </c>
      <c r="W5" s="39" t="s">
        <v>142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9">
        <v>28.25</v>
      </c>
      <c r="H6" s="41">
        <v>1</v>
      </c>
      <c r="I6" s="41">
        <v>1</v>
      </c>
      <c r="J6" s="41">
        <v>2</v>
      </c>
      <c r="K6" s="9">
        <v>28</v>
      </c>
      <c r="L6" s="41">
        <v>0</v>
      </c>
      <c r="M6" s="41">
        <v>1</v>
      </c>
      <c r="N6" s="41">
        <v>2</v>
      </c>
      <c r="O6" s="9">
        <v>27</v>
      </c>
      <c r="P6" s="41">
        <v>0</v>
      </c>
      <c r="Q6" s="41">
        <v>3</v>
      </c>
      <c r="R6" s="41">
        <v>1</v>
      </c>
      <c r="S6" s="9">
        <v>25.88</v>
      </c>
      <c r="T6" s="41">
        <v>0</v>
      </c>
      <c r="U6" s="41">
        <v>5</v>
      </c>
      <c r="V6" s="41">
        <v>3</v>
      </c>
      <c r="W6" s="9">
        <v>26.95</v>
      </c>
      <c r="X6" s="38">
        <v>1</v>
      </c>
      <c r="Y6" s="38">
        <v>10</v>
      </c>
      <c r="Z6" s="38">
        <v>8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28.19</v>
      </c>
      <c r="H7" s="41">
        <v>3</v>
      </c>
      <c r="I7" s="41">
        <v>22</v>
      </c>
      <c r="J7" s="41">
        <v>7</v>
      </c>
      <c r="K7" s="9">
        <v>27.29</v>
      </c>
      <c r="L7" s="41">
        <v>0</v>
      </c>
      <c r="M7" s="41">
        <v>15</v>
      </c>
      <c r="N7" s="41">
        <v>6</v>
      </c>
      <c r="O7" s="9">
        <v>27.8</v>
      </c>
      <c r="P7" s="41">
        <v>0</v>
      </c>
      <c r="Q7" s="41">
        <v>12</v>
      </c>
      <c r="R7" s="41">
        <v>8</v>
      </c>
      <c r="S7" s="9">
        <v>25</v>
      </c>
      <c r="T7" s="41">
        <v>4</v>
      </c>
      <c r="U7" s="41">
        <v>12</v>
      </c>
      <c r="V7" s="41">
        <v>8</v>
      </c>
      <c r="W7" s="9">
        <v>27.12</v>
      </c>
      <c r="X7" s="38">
        <v>7</v>
      </c>
      <c r="Y7" s="38">
        <v>61</v>
      </c>
      <c r="Z7" s="38">
        <v>29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9">
        <v>27.6</v>
      </c>
      <c r="H8" s="41">
        <v>4</v>
      </c>
      <c r="I8" s="41">
        <v>2</v>
      </c>
      <c r="J8" s="41">
        <v>4</v>
      </c>
      <c r="K8" s="9">
        <v>28.58</v>
      </c>
      <c r="L8" s="41">
        <v>2</v>
      </c>
      <c r="M8" s="41">
        <v>12</v>
      </c>
      <c r="N8" s="41">
        <v>5</v>
      </c>
      <c r="O8" s="9">
        <v>27</v>
      </c>
      <c r="P8" s="41">
        <v>1</v>
      </c>
      <c r="Q8" s="41">
        <v>7</v>
      </c>
      <c r="R8" s="41">
        <v>5</v>
      </c>
      <c r="S8" s="9">
        <v>25.95</v>
      </c>
      <c r="T8" s="41">
        <v>3</v>
      </c>
      <c r="U8" s="41">
        <v>12</v>
      </c>
      <c r="V8" s="41">
        <v>5</v>
      </c>
      <c r="W8" s="9">
        <v>27.24</v>
      </c>
      <c r="X8" s="38">
        <v>10</v>
      </c>
      <c r="Y8" s="38">
        <v>33</v>
      </c>
      <c r="Z8" s="38">
        <v>19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9">
        <v>27.3</v>
      </c>
      <c r="H9" s="41">
        <v>4</v>
      </c>
      <c r="I9" s="41">
        <v>4</v>
      </c>
      <c r="J9" s="41">
        <v>2</v>
      </c>
      <c r="K9" s="9">
        <v>27.38</v>
      </c>
      <c r="L9" s="41">
        <v>1</v>
      </c>
      <c r="M9" s="41">
        <v>9</v>
      </c>
      <c r="N9" s="41">
        <v>3</v>
      </c>
      <c r="O9" s="9">
        <v>28.22</v>
      </c>
      <c r="P9" s="41">
        <v>0</v>
      </c>
      <c r="Q9" s="41">
        <v>4</v>
      </c>
      <c r="R9" s="41">
        <v>5</v>
      </c>
      <c r="S9" s="9">
        <v>25.42</v>
      </c>
      <c r="T9" s="41">
        <v>3</v>
      </c>
      <c r="U9" s="41">
        <v>14</v>
      </c>
      <c r="V9" s="41">
        <v>9</v>
      </c>
      <c r="W9" s="9">
        <v>26.62</v>
      </c>
      <c r="X9" s="38">
        <v>8</v>
      </c>
      <c r="Y9" s="38">
        <v>31</v>
      </c>
      <c r="Z9" s="38">
        <v>19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9">
        <v>28.07</v>
      </c>
      <c r="H10" s="41">
        <v>2</v>
      </c>
      <c r="I10" s="41">
        <v>16</v>
      </c>
      <c r="J10" s="41">
        <v>9</v>
      </c>
      <c r="K10" s="9">
        <v>28.19</v>
      </c>
      <c r="L10" s="41">
        <v>1</v>
      </c>
      <c r="M10" s="41">
        <v>14</v>
      </c>
      <c r="N10" s="41">
        <v>6</v>
      </c>
      <c r="O10" s="9">
        <v>27.33</v>
      </c>
      <c r="P10" s="41">
        <v>0</v>
      </c>
      <c r="Q10" s="41">
        <v>14</v>
      </c>
      <c r="R10" s="41">
        <v>7</v>
      </c>
      <c r="S10" s="9">
        <v>25.6</v>
      </c>
      <c r="T10" s="41">
        <v>2</v>
      </c>
      <c r="U10" s="41">
        <v>9</v>
      </c>
      <c r="V10" s="41">
        <v>4</v>
      </c>
      <c r="W10" s="9">
        <v>27.48</v>
      </c>
      <c r="X10" s="38">
        <v>5</v>
      </c>
      <c r="Y10" s="38">
        <v>53</v>
      </c>
      <c r="Z10" s="38">
        <v>26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9">
        <v>29</v>
      </c>
      <c r="H11" s="41">
        <v>1</v>
      </c>
      <c r="I11" s="41">
        <v>5</v>
      </c>
      <c r="J11" s="41">
        <v>2</v>
      </c>
      <c r="K11" s="9">
        <v>28</v>
      </c>
      <c r="L11" s="41">
        <v>0</v>
      </c>
      <c r="M11" s="41">
        <v>5</v>
      </c>
      <c r="N11" s="41">
        <v>4</v>
      </c>
      <c r="O11" s="9">
        <v>26.71</v>
      </c>
      <c r="P11" s="41">
        <v>1</v>
      </c>
      <c r="Q11" s="41">
        <v>4</v>
      </c>
      <c r="R11" s="41">
        <v>2</v>
      </c>
      <c r="S11" s="9">
        <v>25.55</v>
      </c>
      <c r="T11" s="41">
        <v>2</v>
      </c>
      <c r="U11" s="41">
        <v>6</v>
      </c>
      <c r="V11" s="41">
        <v>3</v>
      </c>
      <c r="W11" s="9">
        <v>27.2</v>
      </c>
      <c r="X11" s="38">
        <v>4</v>
      </c>
      <c r="Y11" s="38">
        <v>20</v>
      </c>
      <c r="Z11" s="38">
        <v>11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9">
        <v>27.55</v>
      </c>
      <c r="H12" s="41">
        <v>5</v>
      </c>
      <c r="I12" s="41">
        <v>14</v>
      </c>
      <c r="J12" s="41">
        <v>3</v>
      </c>
      <c r="K12" s="9">
        <v>28.13</v>
      </c>
      <c r="L12" s="41">
        <v>11</v>
      </c>
      <c r="M12" s="41">
        <v>11</v>
      </c>
      <c r="N12" s="41">
        <v>3</v>
      </c>
      <c r="O12" s="9">
        <v>27.35</v>
      </c>
      <c r="P12" s="41">
        <v>1</v>
      </c>
      <c r="Q12" s="41">
        <v>10</v>
      </c>
      <c r="R12" s="41">
        <v>6</v>
      </c>
      <c r="S12" s="9">
        <v>25.87</v>
      </c>
      <c r="T12" s="41">
        <v>4</v>
      </c>
      <c r="U12" s="41">
        <v>16</v>
      </c>
      <c r="V12" s="41">
        <v>10</v>
      </c>
      <c r="W12" s="9">
        <v>27.01</v>
      </c>
      <c r="X12" s="38">
        <v>21</v>
      </c>
      <c r="Y12" s="38">
        <v>51</v>
      </c>
      <c r="Z12" s="38">
        <v>22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20</v>
      </c>
      <c r="D13" s="81"/>
      <c r="E13" s="81"/>
      <c r="F13" s="81"/>
      <c r="G13" s="9">
        <v>28.57</v>
      </c>
      <c r="H13" s="41">
        <v>2</v>
      </c>
      <c r="I13" s="41">
        <v>11</v>
      </c>
      <c r="J13" s="41">
        <v>10</v>
      </c>
      <c r="K13" s="9">
        <v>27.79</v>
      </c>
      <c r="L13" s="41">
        <v>1</v>
      </c>
      <c r="M13" s="41">
        <v>17</v>
      </c>
      <c r="N13" s="41">
        <v>10</v>
      </c>
      <c r="O13" s="9">
        <v>27.63</v>
      </c>
      <c r="P13" s="41">
        <v>0</v>
      </c>
      <c r="Q13" s="41">
        <v>11</v>
      </c>
      <c r="R13" s="41">
        <v>8</v>
      </c>
      <c r="S13" s="9">
        <v>25</v>
      </c>
      <c r="T13" s="41">
        <v>3</v>
      </c>
      <c r="U13" s="41">
        <v>13</v>
      </c>
      <c r="V13" s="41">
        <v>6</v>
      </c>
      <c r="W13" s="9">
        <v>27.28</v>
      </c>
      <c r="X13" s="38">
        <v>6</v>
      </c>
      <c r="Y13" s="38">
        <v>52</v>
      </c>
      <c r="Z13" s="38">
        <v>34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9">
        <v>27.6</v>
      </c>
      <c r="H14" s="41">
        <v>5</v>
      </c>
      <c r="I14" s="41">
        <v>14</v>
      </c>
      <c r="J14" s="41">
        <v>3</v>
      </c>
      <c r="K14" s="9">
        <v>27.79</v>
      </c>
      <c r="L14" s="41">
        <v>1</v>
      </c>
      <c r="M14" s="41">
        <v>13</v>
      </c>
      <c r="N14" s="41">
        <v>5</v>
      </c>
      <c r="O14" s="9">
        <v>27.68</v>
      </c>
      <c r="P14" s="41">
        <v>1</v>
      </c>
      <c r="Q14" s="41">
        <v>11</v>
      </c>
      <c r="R14" s="41">
        <v>7</v>
      </c>
      <c r="S14" s="9">
        <v>25.41</v>
      </c>
      <c r="T14" s="41">
        <v>3</v>
      </c>
      <c r="U14" s="41">
        <v>13</v>
      </c>
      <c r="V14" s="41">
        <v>11</v>
      </c>
      <c r="W14" s="9">
        <v>26.98</v>
      </c>
      <c r="X14" s="38">
        <v>10</v>
      </c>
      <c r="Y14" s="38">
        <v>51</v>
      </c>
      <c r="Z14" s="38">
        <v>26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9">
        <v>28.5</v>
      </c>
      <c r="H15" s="41">
        <v>3</v>
      </c>
      <c r="I15" s="41">
        <v>11</v>
      </c>
      <c r="J15" s="41">
        <v>10</v>
      </c>
      <c r="K15" s="9">
        <v>28</v>
      </c>
      <c r="L15" s="41">
        <v>1</v>
      </c>
      <c r="M15" s="41">
        <v>15</v>
      </c>
      <c r="N15" s="41">
        <v>8</v>
      </c>
      <c r="O15" s="9">
        <v>27.17</v>
      </c>
      <c r="P15" s="41">
        <v>0</v>
      </c>
      <c r="Q15" s="41">
        <v>11</v>
      </c>
      <c r="R15" s="41">
        <v>7</v>
      </c>
      <c r="S15" s="9">
        <v>25.42</v>
      </c>
      <c r="T15" s="41">
        <v>4</v>
      </c>
      <c r="U15" s="41">
        <v>15</v>
      </c>
      <c r="V15" s="41">
        <v>5</v>
      </c>
      <c r="W15" s="9">
        <v>27.28</v>
      </c>
      <c r="X15" s="38">
        <v>8</v>
      </c>
      <c r="Y15" s="38">
        <v>52</v>
      </c>
      <c r="Z15" s="38">
        <v>30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9">
        <v>28.88</v>
      </c>
      <c r="H16" s="41">
        <v>1</v>
      </c>
      <c r="I16" s="41">
        <v>3</v>
      </c>
      <c r="J16" s="41">
        <v>4</v>
      </c>
      <c r="K16" s="9">
        <v>27</v>
      </c>
      <c r="L16" s="41">
        <v>0</v>
      </c>
      <c r="M16" s="41">
        <v>3</v>
      </c>
      <c r="N16" s="41">
        <v>3</v>
      </c>
      <c r="O16" s="9">
        <v>27</v>
      </c>
      <c r="P16" s="41">
        <v>0</v>
      </c>
      <c r="Q16" s="41">
        <v>3</v>
      </c>
      <c r="R16" s="41">
        <v>1</v>
      </c>
      <c r="S16" s="9">
        <v>22.5</v>
      </c>
      <c r="T16" s="41">
        <v>0</v>
      </c>
      <c r="U16" s="41">
        <v>2</v>
      </c>
      <c r="V16" s="41">
        <v>2</v>
      </c>
      <c r="W16" s="9">
        <v>26.86</v>
      </c>
      <c r="X16" s="38">
        <v>1</v>
      </c>
      <c r="Y16" s="38">
        <v>11</v>
      </c>
      <c r="Z16" s="38">
        <v>10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9">
        <v>28.54</v>
      </c>
      <c r="H17" s="41">
        <v>3</v>
      </c>
      <c r="I17" s="41">
        <v>8</v>
      </c>
      <c r="J17" s="41">
        <v>2</v>
      </c>
      <c r="K17" s="9">
        <v>28</v>
      </c>
      <c r="L17" s="41">
        <v>0</v>
      </c>
      <c r="M17" s="41">
        <v>4</v>
      </c>
      <c r="N17" s="41">
        <v>4</v>
      </c>
      <c r="O17" s="9">
        <v>26.92</v>
      </c>
      <c r="P17" s="41">
        <v>1</v>
      </c>
      <c r="Q17" s="41">
        <v>6</v>
      </c>
      <c r="R17" s="41">
        <v>6</v>
      </c>
      <c r="S17" s="9">
        <v>25.46</v>
      </c>
      <c r="T17" s="41">
        <v>0</v>
      </c>
      <c r="U17" s="41">
        <v>8</v>
      </c>
      <c r="V17" s="41">
        <v>5</v>
      </c>
      <c r="W17" s="9">
        <v>27.15</v>
      </c>
      <c r="X17" s="38">
        <v>4</v>
      </c>
      <c r="Y17" s="38">
        <v>26</v>
      </c>
      <c r="Z17" s="38">
        <v>17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9">
        <v>27.56</v>
      </c>
      <c r="H18" s="41">
        <v>4</v>
      </c>
      <c r="I18" s="41">
        <v>14</v>
      </c>
      <c r="J18" s="41">
        <v>7</v>
      </c>
      <c r="K18" s="9">
        <v>28.07</v>
      </c>
      <c r="L18" s="41">
        <v>2</v>
      </c>
      <c r="M18" s="41">
        <v>6</v>
      </c>
      <c r="N18" s="41">
        <v>6</v>
      </c>
      <c r="O18" s="9">
        <v>27.85</v>
      </c>
      <c r="P18" s="41">
        <v>0</v>
      </c>
      <c r="Q18" s="41">
        <v>13</v>
      </c>
      <c r="R18" s="41">
        <v>7</v>
      </c>
      <c r="S18" s="9">
        <v>25.86</v>
      </c>
      <c r="T18" s="41">
        <v>7</v>
      </c>
      <c r="U18" s="41">
        <v>19</v>
      </c>
      <c r="V18" s="41">
        <v>9</v>
      </c>
      <c r="W18" s="9">
        <v>27.2</v>
      </c>
      <c r="X18" s="38">
        <v>13</v>
      </c>
      <c r="Y18" s="38">
        <v>52</v>
      </c>
      <c r="Z18" s="38">
        <v>29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19</v>
      </c>
      <c r="D19" s="81"/>
      <c r="E19" s="81"/>
      <c r="F19" s="81"/>
      <c r="G19" s="9">
        <v>27.61</v>
      </c>
      <c r="H19" s="41">
        <v>7</v>
      </c>
      <c r="I19" s="41">
        <v>12</v>
      </c>
      <c r="J19" s="41">
        <v>4</v>
      </c>
      <c r="K19" s="9">
        <v>27.46</v>
      </c>
      <c r="L19" s="41">
        <v>2</v>
      </c>
      <c r="M19" s="41">
        <v>4</v>
      </c>
      <c r="N19" s="41">
        <v>4</v>
      </c>
      <c r="O19" s="9">
        <v>27.18</v>
      </c>
      <c r="P19" s="41">
        <v>1</v>
      </c>
      <c r="Q19" s="41">
        <v>17</v>
      </c>
      <c r="R19" s="41">
        <v>10</v>
      </c>
      <c r="S19" s="9">
        <v>25.6</v>
      </c>
      <c r="T19" s="41">
        <v>6</v>
      </c>
      <c r="U19" s="41">
        <v>24</v>
      </c>
      <c r="V19" s="41">
        <v>12</v>
      </c>
      <c r="W19" s="9">
        <v>26.75</v>
      </c>
      <c r="X19" s="38">
        <v>16</v>
      </c>
      <c r="Y19" s="38">
        <v>57</v>
      </c>
      <c r="Z19" s="38">
        <v>30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9">
        <v>28.52</v>
      </c>
      <c r="H20" s="41">
        <v>0</v>
      </c>
      <c r="I20" s="41">
        <v>13</v>
      </c>
      <c r="J20" s="41">
        <v>8</v>
      </c>
      <c r="K20" s="9">
        <v>28.53</v>
      </c>
      <c r="L20" s="41">
        <v>0</v>
      </c>
      <c r="M20" s="41">
        <v>9</v>
      </c>
      <c r="N20" s="41">
        <v>9</v>
      </c>
      <c r="O20" s="9">
        <v>28.25</v>
      </c>
      <c r="P20" s="41">
        <v>0</v>
      </c>
      <c r="Q20" s="41">
        <v>5</v>
      </c>
      <c r="R20" s="41">
        <v>3</v>
      </c>
      <c r="S20" s="9">
        <v>26</v>
      </c>
      <c r="T20" s="41">
        <v>1</v>
      </c>
      <c r="U20" s="41">
        <v>5</v>
      </c>
      <c r="V20" s="41">
        <v>3</v>
      </c>
      <c r="W20" s="9">
        <v>28.07</v>
      </c>
      <c r="X20" s="38">
        <v>1</v>
      </c>
      <c r="Y20" s="38">
        <v>32</v>
      </c>
      <c r="Z20" s="38">
        <v>23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0</v>
      </c>
      <c r="H24" s="93"/>
      <c r="I24" s="85">
        <v>0</v>
      </c>
      <c r="J24" s="86"/>
      <c r="K24" s="86"/>
      <c r="L24" s="86"/>
      <c r="M24" s="87"/>
      <c r="N24" s="85">
        <v>0</v>
      </c>
      <c r="O24" s="86"/>
      <c r="P24" s="87"/>
      <c r="Q24" s="85">
        <v>0</v>
      </c>
      <c r="R24" s="86"/>
      <c r="S24" s="86"/>
      <c r="T24" s="85">
        <v>0</v>
      </c>
      <c r="U24" s="86"/>
      <c r="V24" s="87"/>
      <c r="W24" s="92">
        <v>4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1</v>
      </c>
      <c r="H25" s="93"/>
      <c r="I25" s="85">
        <v>3</v>
      </c>
      <c r="J25" s="86"/>
      <c r="K25" s="86"/>
      <c r="L25" s="86"/>
      <c r="M25" s="87"/>
      <c r="N25" s="85">
        <v>0</v>
      </c>
      <c r="O25" s="86"/>
      <c r="P25" s="87"/>
      <c r="Q25" s="85">
        <v>1</v>
      </c>
      <c r="R25" s="86"/>
      <c r="S25" s="86"/>
      <c r="T25" s="85">
        <v>0</v>
      </c>
      <c r="U25" s="86"/>
      <c r="V25" s="87"/>
      <c r="W25" s="92">
        <v>10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2</v>
      </c>
      <c r="H26" s="93"/>
      <c r="I26" s="85">
        <v>0</v>
      </c>
      <c r="J26" s="86"/>
      <c r="K26" s="86"/>
      <c r="L26" s="86"/>
      <c r="M26" s="87"/>
      <c r="N26" s="85">
        <v>0</v>
      </c>
      <c r="O26" s="86"/>
      <c r="P26" s="87"/>
      <c r="Q26" s="85">
        <v>3</v>
      </c>
      <c r="R26" s="86"/>
      <c r="S26" s="86"/>
      <c r="T26" s="85">
        <v>0</v>
      </c>
      <c r="U26" s="86"/>
      <c r="V26" s="87"/>
      <c r="W26" s="92">
        <v>12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1" t="s">
        <v>108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41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9">
        <v>28.35</v>
      </c>
      <c r="H6" s="38">
        <v>11</v>
      </c>
      <c r="I6" s="38">
        <v>7</v>
      </c>
      <c r="J6" s="38">
        <v>2</v>
      </c>
      <c r="K6" s="9">
        <v>27.17</v>
      </c>
      <c r="L6" s="38">
        <v>2</v>
      </c>
      <c r="M6" s="38">
        <v>3</v>
      </c>
      <c r="N6" s="38">
        <v>1</v>
      </c>
      <c r="O6" s="9">
        <v>25.5</v>
      </c>
      <c r="P6" s="38">
        <v>1</v>
      </c>
      <c r="Q6" s="38">
        <v>1</v>
      </c>
      <c r="R6" s="38">
        <v>0</v>
      </c>
      <c r="S6" s="9">
        <v>25.2</v>
      </c>
      <c r="T6" s="38">
        <v>1</v>
      </c>
      <c r="U6" s="38">
        <v>6</v>
      </c>
      <c r="V6" s="38">
        <v>3</v>
      </c>
      <c r="W6" s="9">
        <v>27.18</v>
      </c>
      <c r="X6" s="38">
        <v>15</v>
      </c>
      <c r="Y6" s="38">
        <v>17</v>
      </c>
      <c r="Z6" s="38">
        <v>6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28.45</v>
      </c>
      <c r="H7" s="38">
        <v>61</v>
      </c>
      <c r="I7" s="38">
        <v>50</v>
      </c>
      <c r="J7" s="38">
        <v>5</v>
      </c>
      <c r="K7" s="9">
        <v>27.75</v>
      </c>
      <c r="L7" s="38">
        <v>21</v>
      </c>
      <c r="M7" s="38">
        <v>15</v>
      </c>
      <c r="N7" s="38">
        <v>4</v>
      </c>
      <c r="O7" s="9">
        <v>28.03</v>
      </c>
      <c r="P7" s="38">
        <v>12</v>
      </c>
      <c r="Q7" s="38">
        <v>13</v>
      </c>
      <c r="R7" s="38">
        <v>6</v>
      </c>
      <c r="S7" s="9">
        <v>25.37</v>
      </c>
      <c r="T7" s="38">
        <v>17</v>
      </c>
      <c r="U7" s="38">
        <v>24</v>
      </c>
      <c r="V7" s="38">
        <v>11</v>
      </c>
      <c r="W7" s="9">
        <v>27.61</v>
      </c>
      <c r="X7" s="38">
        <v>111</v>
      </c>
      <c r="Y7" s="38">
        <v>102</v>
      </c>
      <c r="Z7" s="38">
        <v>26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9">
        <v>28.53</v>
      </c>
      <c r="H8" s="38">
        <v>28</v>
      </c>
      <c r="I8" s="38">
        <v>22</v>
      </c>
      <c r="J8" s="38">
        <v>5</v>
      </c>
      <c r="K8" s="9">
        <v>28.21</v>
      </c>
      <c r="L8" s="38">
        <v>16</v>
      </c>
      <c r="M8" s="38">
        <v>7</v>
      </c>
      <c r="N8" s="38">
        <v>1</v>
      </c>
      <c r="O8" s="9">
        <v>27.45</v>
      </c>
      <c r="P8" s="38">
        <v>5</v>
      </c>
      <c r="Q8" s="38">
        <v>4</v>
      </c>
      <c r="R8" s="38">
        <v>2</v>
      </c>
      <c r="S8" s="9">
        <v>25.83</v>
      </c>
      <c r="T8" s="38">
        <v>11</v>
      </c>
      <c r="U8" s="38">
        <v>12</v>
      </c>
      <c r="V8" s="38">
        <v>7</v>
      </c>
      <c r="W8" s="9">
        <v>27.69</v>
      </c>
      <c r="X8" s="38">
        <v>60</v>
      </c>
      <c r="Y8" s="38">
        <v>45</v>
      </c>
      <c r="Z8" s="38">
        <v>15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9">
        <v>28.07</v>
      </c>
      <c r="H9" s="38">
        <v>21</v>
      </c>
      <c r="I9" s="38">
        <v>19</v>
      </c>
      <c r="J9" s="38">
        <v>4</v>
      </c>
      <c r="K9" s="9">
        <v>27.43</v>
      </c>
      <c r="L9" s="38">
        <v>14</v>
      </c>
      <c r="M9" s="38">
        <v>5</v>
      </c>
      <c r="N9" s="38">
        <v>2</v>
      </c>
      <c r="O9" s="9">
        <v>27.96</v>
      </c>
      <c r="P9" s="38">
        <v>9</v>
      </c>
      <c r="Q9" s="38">
        <v>11</v>
      </c>
      <c r="R9" s="38">
        <v>3</v>
      </c>
      <c r="S9" s="9">
        <v>25.21</v>
      </c>
      <c r="T9" s="38">
        <v>18</v>
      </c>
      <c r="U9" s="38">
        <v>18</v>
      </c>
      <c r="V9" s="38">
        <v>11</v>
      </c>
      <c r="W9" s="9">
        <v>26.96</v>
      </c>
      <c r="X9" s="38">
        <v>62</v>
      </c>
      <c r="Y9" s="38">
        <v>53</v>
      </c>
      <c r="Z9" s="38">
        <v>20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9">
        <v>28.55</v>
      </c>
      <c r="H10" s="38">
        <v>60</v>
      </c>
      <c r="I10" s="38">
        <v>44</v>
      </c>
      <c r="J10" s="38">
        <v>8</v>
      </c>
      <c r="K10" s="9">
        <v>28</v>
      </c>
      <c r="L10" s="38">
        <v>21</v>
      </c>
      <c r="M10" s="38">
        <v>14</v>
      </c>
      <c r="N10" s="38">
        <v>4</v>
      </c>
      <c r="O10" s="9">
        <v>27.44</v>
      </c>
      <c r="P10" s="38">
        <v>9</v>
      </c>
      <c r="Q10" s="38">
        <v>5</v>
      </c>
      <c r="R10" s="38">
        <v>4</v>
      </c>
      <c r="S10" s="9">
        <v>26.19</v>
      </c>
      <c r="T10" s="38">
        <v>4</v>
      </c>
      <c r="U10" s="38">
        <v>18</v>
      </c>
      <c r="V10" s="38">
        <v>5</v>
      </c>
      <c r="W10" s="9">
        <v>28.02</v>
      </c>
      <c r="X10" s="38">
        <v>94</v>
      </c>
      <c r="Y10" s="42">
        <v>81</v>
      </c>
      <c r="Z10" s="38">
        <v>21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9">
        <v>28.66</v>
      </c>
      <c r="H11" s="38">
        <v>19</v>
      </c>
      <c r="I11" s="38">
        <v>16</v>
      </c>
      <c r="J11" s="38">
        <v>0</v>
      </c>
      <c r="K11" s="9">
        <v>28.2</v>
      </c>
      <c r="L11" s="38">
        <v>4</v>
      </c>
      <c r="M11" s="38">
        <v>6</v>
      </c>
      <c r="N11" s="38">
        <v>0</v>
      </c>
      <c r="O11" s="9">
        <v>28.33</v>
      </c>
      <c r="P11" s="38">
        <v>0</v>
      </c>
      <c r="Q11" s="38">
        <v>2</v>
      </c>
      <c r="R11" s="38">
        <v>1</v>
      </c>
      <c r="S11" s="9">
        <v>25.22</v>
      </c>
      <c r="T11" s="38">
        <v>7</v>
      </c>
      <c r="U11" s="38">
        <v>6</v>
      </c>
      <c r="V11" s="38">
        <v>5</v>
      </c>
      <c r="W11" s="9">
        <v>27.64</v>
      </c>
      <c r="X11" s="38">
        <v>30</v>
      </c>
      <c r="Y11" s="38">
        <v>30</v>
      </c>
      <c r="Z11" s="38">
        <v>6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109</v>
      </c>
      <c r="D12" s="81"/>
      <c r="E12" s="81"/>
      <c r="F12" s="81"/>
      <c r="G12" s="9">
        <v>28.51</v>
      </c>
      <c r="H12" s="38">
        <v>40</v>
      </c>
      <c r="I12" s="38">
        <v>31</v>
      </c>
      <c r="J12" s="38">
        <v>5</v>
      </c>
      <c r="K12" s="9">
        <v>27.94</v>
      </c>
      <c r="L12" s="38">
        <v>17</v>
      </c>
      <c r="M12" s="38">
        <v>12</v>
      </c>
      <c r="N12" s="38">
        <v>2</v>
      </c>
      <c r="O12" s="9">
        <v>27.57</v>
      </c>
      <c r="P12" s="38">
        <v>11</v>
      </c>
      <c r="Q12" s="38">
        <v>7</v>
      </c>
      <c r="R12" s="38">
        <v>3</v>
      </c>
      <c r="S12" s="9">
        <v>25.42</v>
      </c>
      <c r="T12" s="38">
        <v>20</v>
      </c>
      <c r="U12" s="38">
        <v>35</v>
      </c>
      <c r="V12" s="38">
        <v>11</v>
      </c>
      <c r="W12" s="9">
        <v>27.27</v>
      </c>
      <c r="X12" s="38">
        <v>88</v>
      </c>
      <c r="Y12" s="38">
        <v>85</v>
      </c>
      <c r="Z12" s="38">
        <v>21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110</v>
      </c>
      <c r="D13" s="81"/>
      <c r="E13" s="81"/>
      <c r="F13" s="81"/>
      <c r="G13" s="9">
        <v>28.43</v>
      </c>
      <c r="H13" s="38">
        <v>60</v>
      </c>
      <c r="I13" s="38">
        <v>48</v>
      </c>
      <c r="J13" s="38">
        <v>7</v>
      </c>
      <c r="K13" s="9">
        <v>27.79</v>
      </c>
      <c r="L13" s="38">
        <v>22</v>
      </c>
      <c r="M13" s="38">
        <v>13</v>
      </c>
      <c r="N13" s="38">
        <v>4</v>
      </c>
      <c r="O13" s="9">
        <v>27.96</v>
      </c>
      <c r="P13" s="38">
        <v>7</v>
      </c>
      <c r="Q13" s="38">
        <v>11</v>
      </c>
      <c r="R13" s="38">
        <v>5</v>
      </c>
      <c r="S13" s="9">
        <v>25.69</v>
      </c>
      <c r="T13" s="38">
        <v>9</v>
      </c>
      <c r="U13" s="38">
        <v>7</v>
      </c>
      <c r="V13" s="38">
        <v>10</v>
      </c>
      <c r="W13" s="9">
        <v>27.9</v>
      </c>
      <c r="X13" s="38">
        <v>98</v>
      </c>
      <c r="Y13" s="38">
        <v>79</v>
      </c>
      <c r="Z13" s="38">
        <v>26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109</v>
      </c>
      <c r="D14" s="81"/>
      <c r="E14" s="81"/>
      <c r="F14" s="81"/>
      <c r="G14" s="9">
        <v>28.43</v>
      </c>
      <c r="H14" s="38">
        <v>40</v>
      </c>
      <c r="I14" s="38">
        <v>33</v>
      </c>
      <c r="J14" s="38">
        <v>8</v>
      </c>
      <c r="K14" s="9">
        <v>28.11</v>
      </c>
      <c r="L14" s="38">
        <v>22</v>
      </c>
      <c r="M14" s="38">
        <v>13</v>
      </c>
      <c r="N14" s="38">
        <v>2</v>
      </c>
      <c r="O14" s="9">
        <v>27.59</v>
      </c>
      <c r="P14" s="38">
        <v>11</v>
      </c>
      <c r="Q14" s="38">
        <v>8</v>
      </c>
      <c r="R14" s="38">
        <v>3</v>
      </c>
      <c r="S14" s="9">
        <v>25.32</v>
      </c>
      <c r="T14" s="38">
        <v>21</v>
      </c>
      <c r="U14" s="38">
        <v>35</v>
      </c>
      <c r="V14" s="38">
        <v>13</v>
      </c>
      <c r="W14" s="9">
        <v>27.26</v>
      </c>
      <c r="X14" s="38">
        <v>94</v>
      </c>
      <c r="Y14" s="38">
        <v>89</v>
      </c>
      <c r="Z14" s="38">
        <v>26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111</v>
      </c>
      <c r="D15" s="81"/>
      <c r="E15" s="81"/>
      <c r="F15" s="81"/>
      <c r="G15" s="9">
        <v>28.48</v>
      </c>
      <c r="H15" s="38">
        <v>60</v>
      </c>
      <c r="I15" s="38">
        <v>46</v>
      </c>
      <c r="J15" s="38">
        <v>4</v>
      </c>
      <c r="K15" s="9">
        <v>27.58</v>
      </c>
      <c r="L15" s="38">
        <v>17</v>
      </c>
      <c r="M15" s="38">
        <v>12</v>
      </c>
      <c r="N15" s="38">
        <v>4</v>
      </c>
      <c r="O15" s="9">
        <v>27.95</v>
      </c>
      <c r="P15" s="38">
        <v>7</v>
      </c>
      <c r="Q15" s="38">
        <v>10</v>
      </c>
      <c r="R15" s="38">
        <v>5</v>
      </c>
      <c r="S15" s="9">
        <v>26.04</v>
      </c>
      <c r="T15" s="38">
        <v>8</v>
      </c>
      <c r="U15" s="38">
        <v>7</v>
      </c>
      <c r="V15" s="38">
        <v>8</v>
      </c>
      <c r="W15" s="9">
        <v>27.96</v>
      </c>
      <c r="X15" s="38">
        <v>92</v>
      </c>
      <c r="Y15" s="38">
        <v>75</v>
      </c>
      <c r="Z15" s="38">
        <v>21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112</v>
      </c>
      <c r="B16" s="81"/>
      <c r="C16" s="81" t="s">
        <v>23</v>
      </c>
      <c r="D16" s="81"/>
      <c r="E16" s="81"/>
      <c r="F16" s="81"/>
      <c r="G16" s="9">
        <v>28.35</v>
      </c>
      <c r="H16" s="38">
        <v>8</v>
      </c>
      <c r="I16" s="38">
        <v>7</v>
      </c>
      <c r="J16" s="38">
        <v>2</v>
      </c>
      <c r="K16" s="9">
        <v>28</v>
      </c>
      <c r="L16" s="38">
        <v>0</v>
      </c>
      <c r="M16" s="38">
        <v>3</v>
      </c>
      <c r="N16" s="38">
        <v>1</v>
      </c>
      <c r="O16" s="9">
        <v>26</v>
      </c>
      <c r="P16" s="38">
        <v>1</v>
      </c>
      <c r="Q16" s="38">
        <v>0</v>
      </c>
      <c r="R16" s="38">
        <v>1</v>
      </c>
      <c r="S16" s="9">
        <v>26.67</v>
      </c>
      <c r="T16" s="38">
        <v>1</v>
      </c>
      <c r="U16" s="38">
        <v>0</v>
      </c>
      <c r="V16" s="38">
        <v>2</v>
      </c>
      <c r="W16" s="9">
        <v>27.92</v>
      </c>
      <c r="X16" s="38">
        <v>10</v>
      </c>
      <c r="Y16" s="38">
        <v>10</v>
      </c>
      <c r="Z16" s="38">
        <v>6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9">
        <v>28.44</v>
      </c>
      <c r="H17" s="38">
        <v>18</v>
      </c>
      <c r="I17" s="38">
        <v>14</v>
      </c>
      <c r="J17" s="38">
        <v>7</v>
      </c>
      <c r="K17" s="9">
        <v>27.59</v>
      </c>
      <c r="L17" s="38">
        <v>8</v>
      </c>
      <c r="M17" s="38">
        <v>7</v>
      </c>
      <c r="N17" s="38">
        <v>2</v>
      </c>
      <c r="O17" s="9">
        <v>29.33</v>
      </c>
      <c r="P17" s="38">
        <v>1</v>
      </c>
      <c r="Q17" s="38">
        <v>2</v>
      </c>
      <c r="R17" s="38">
        <v>0</v>
      </c>
      <c r="S17" s="9">
        <v>26.22</v>
      </c>
      <c r="T17" s="38">
        <v>8</v>
      </c>
      <c r="U17" s="38">
        <v>9</v>
      </c>
      <c r="V17" s="38">
        <v>10</v>
      </c>
      <c r="W17" s="9">
        <v>27.6</v>
      </c>
      <c r="X17" s="38">
        <v>35</v>
      </c>
      <c r="Y17" s="38">
        <v>32</v>
      </c>
      <c r="Z17" s="38">
        <v>19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9">
        <v>28.48</v>
      </c>
      <c r="H18" s="38">
        <v>74</v>
      </c>
      <c r="I18" s="38">
        <v>58</v>
      </c>
      <c r="J18" s="38">
        <v>3</v>
      </c>
      <c r="K18" s="9">
        <v>27.94</v>
      </c>
      <c r="L18" s="38">
        <v>31</v>
      </c>
      <c r="M18" s="38">
        <v>15</v>
      </c>
      <c r="N18" s="38">
        <v>3</v>
      </c>
      <c r="O18" s="9">
        <v>27.74</v>
      </c>
      <c r="P18" s="38">
        <v>16</v>
      </c>
      <c r="Q18" s="38">
        <v>16</v>
      </c>
      <c r="R18" s="38">
        <v>7</v>
      </c>
      <c r="S18" s="9">
        <v>25.13</v>
      </c>
      <c r="T18" s="38">
        <v>20</v>
      </c>
      <c r="U18" s="38">
        <v>33</v>
      </c>
      <c r="V18" s="38">
        <v>9</v>
      </c>
      <c r="W18" s="9">
        <v>27.56</v>
      </c>
      <c r="X18" s="38">
        <v>141</v>
      </c>
      <c r="Y18" s="38">
        <v>122</v>
      </c>
      <c r="Z18" s="38">
        <v>22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113</v>
      </c>
      <c r="D19" s="81"/>
      <c r="E19" s="81"/>
      <c r="F19" s="81"/>
      <c r="G19" s="9">
        <v>28.44</v>
      </c>
      <c r="H19" s="38">
        <v>69</v>
      </c>
      <c r="I19" s="38">
        <v>41</v>
      </c>
      <c r="J19" s="38">
        <v>8</v>
      </c>
      <c r="K19" s="9">
        <v>27.91</v>
      </c>
      <c r="L19" s="38">
        <v>33</v>
      </c>
      <c r="M19" s="38">
        <v>16</v>
      </c>
      <c r="N19" s="38">
        <v>4</v>
      </c>
      <c r="O19" s="9">
        <v>28.03</v>
      </c>
      <c r="P19" s="38">
        <v>16</v>
      </c>
      <c r="Q19" s="38">
        <v>14</v>
      </c>
      <c r="R19" s="38">
        <v>6</v>
      </c>
      <c r="S19" s="9">
        <v>25.49</v>
      </c>
      <c r="T19" s="38">
        <v>26</v>
      </c>
      <c r="U19" s="38">
        <v>38</v>
      </c>
      <c r="V19" s="38">
        <v>16</v>
      </c>
      <c r="W19" s="9">
        <v>27.47</v>
      </c>
      <c r="X19" s="38">
        <v>144</v>
      </c>
      <c r="Y19" s="38">
        <v>109</v>
      </c>
      <c r="Z19" s="38">
        <v>34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114</v>
      </c>
      <c r="D20" s="81"/>
      <c r="E20" s="81"/>
      <c r="F20" s="81"/>
      <c r="G20" s="9">
        <v>28.49</v>
      </c>
      <c r="H20" s="38">
        <v>31</v>
      </c>
      <c r="I20" s="38">
        <v>38</v>
      </c>
      <c r="J20" s="38">
        <v>4</v>
      </c>
      <c r="K20" s="9">
        <v>27.71</v>
      </c>
      <c r="L20" s="38">
        <v>6</v>
      </c>
      <c r="M20" s="38">
        <v>9</v>
      </c>
      <c r="N20" s="38">
        <v>2</v>
      </c>
      <c r="O20" s="9">
        <v>26.63</v>
      </c>
      <c r="P20" s="38">
        <v>2</v>
      </c>
      <c r="Q20" s="38">
        <v>4</v>
      </c>
      <c r="R20" s="38">
        <v>2</v>
      </c>
      <c r="S20" s="9">
        <v>25.58</v>
      </c>
      <c r="T20" s="38">
        <v>3</v>
      </c>
      <c r="U20" s="38">
        <v>4</v>
      </c>
      <c r="V20" s="38">
        <v>5</v>
      </c>
      <c r="W20" s="9">
        <v>27.92</v>
      </c>
      <c r="X20" s="38">
        <v>42</v>
      </c>
      <c r="Y20" s="38">
        <v>55</v>
      </c>
      <c r="Z20" s="38">
        <v>13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1</v>
      </c>
      <c r="H24" s="93"/>
      <c r="I24" s="85">
        <v>1</v>
      </c>
      <c r="J24" s="86"/>
      <c r="K24" s="86"/>
      <c r="L24" s="86"/>
      <c r="M24" s="87"/>
      <c r="N24" s="85">
        <v>2</v>
      </c>
      <c r="O24" s="86"/>
      <c r="P24" s="87"/>
      <c r="Q24" s="85">
        <v>2</v>
      </c>
      <c r="R24" s="86"/>
      <c r="S24" s="86"/>
      <c r="T24" s="85">
        <v>0</v>
      </c>
      <c r="U24" s="86"/>
      <c r="V24" s="87"/>
      <c r="W24" s="92">
        <v>17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5</v>
      </c>
      <c r="H25" s="93"/>
      <c r="I25" s="85">
        <v>1</v>
      </c>
      <c r="J25" s="86"/>
      <c r="K25" s="86"/>
      <c r="L25" s="86"/>
      <c r="M25" s="87"/>
      <c r="N25" s="85">
        <v>1</v>
      </c>
      <c r="O25" s="86"/>
      <c r="P25" s="87"/>
      <c r="Q25" s="85">
        <v>2</v>
      </c>
      <c r="R25" s="86"/>
      <c r="S25" s="86"/>
      <c r="T25" s="85">
        <v>0</v>
      </c>
      <c r="U25" s="86"/>
      <c r="V25" s="87"/>
      <c r="W25" s="92">
        <v>12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2</v>
      </c>
      <c r="H26" s="93"/>
      <c r="I26" s="85">
        <v>1</v>
      </c>
      <c r="J26" s="86"/>
      <c r="K26" s="86"/>
      <c r="L26" s="86"/>
      <c r="M26" s="87"/>
      <c r="N26" s="85">
        <v>0</v>
      </c>
      <c r="O26" s="86"/>
      <c r="P26" s="87"/>
      <c r="Q26" s="85">
        <v>0</v>
      </c>
      <c r="R26" s="86"/>
      <c r="S26" s="86"/>
      <c r="T26" s="85">
        <v>0</v>
      </c>
      <c r="U26" s="86"/>
      <c r="V26" s="87"/>
      <c r="W26" s="92">
        <v>6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81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0">
        <v>27.82</v>
      </c>
      <c r="H6" s="40">
        <v>4</v>
      </c>
      <c r="I6" s="40">
        <v>4</v>
      </c>
      <c r="J6" s="40">
        <v>3</v>
      </c>
      <c r="K6" s="40">
        <v>27.93</v>
      </c>
      <c r="L6" s="40">
        <v>3</v>
      </c>
      <c r="M6" s="40">
        <v>8</v>
      </c>
      <c r="N6" s="40">
        <v>3</v>
      </c>
      <c r="O6" s="40">
        <v>27</v>
      </c>
      <c r="P6" s="40">
        <v>3</v>
      </c>
      <c r="Q6" s="40">
        <v>6</v>
      </c>
      <c r="R6" s="40">
        <v>1</v>
      </c>
      <c r="S6" s="40">
        <v>26.21</v>
      </c>
      <c r="T6" s="40">
        <v>1</v>
      </c>
      <c r="U6" s="40">
        <v>9</v>
      </c>
      <c r="V6" s="40">
        <v>4</v>
      </c>
      <c r="W6" s="40">
        <v>27.22</v>
      </c>
      <c r="X6" s="40">
        <v>11</v>
      </c>
      <c r="Y6" s="40">
        <v>27</v>
      </c>
      <c r="Z6" s="40">
        <v>11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0">
        <v>28.44</v>
      </c>
      <c r="H7" s="40">
        <v>31</v>
      </c>
      <c r="I7" s="40">
        <v>29</v>
      </c>
      <c r="J7" s="40">
        <v>13</v>
      </c>
      <c r="K7" s="40">
        <v>28.03</v>
      </c>
      <c r="L7" s="40">
        <v>38</v>
      </c>
      <c r="M7" s="40">
        <v>20</v>
      </c>
      <c r="N7" s="40">
        <v>5</v>
      </c>
      <c r="O7" s="40">
        <v>27.77</v>
      </c>
      <c r="P7" s="40">
        <v>19</v>
      </c>
      <c r="Q7" s="40">
        <v>19</v>
      </c>
      <c r="R7" s="40">
        <v>10</v>
      </c>
      <c r="S7" s="40">
        <v>25.31</v>
      </c>
      <c r="T7" s="40">
        <v>26</v>
      </c>
      <c r="U7" s="40">
        <v>30</v>
      </c>
      <c r="V7" s="40">
        <v>17</v>
      </c>
      <c r="W7" s="40">
        <v>27.31</v>
      </c>
      <c r="X7" s="40">
        <v>114</v>
      </c>
      <c r="Y7" s="40">
        <v>98</v>
      </c>
      <c r="Z7" s="40">
        <v>45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0">
        <v>28.08</v>
      </c>
      <c r="H8" s="40">
        <v>14</v>
      </c>
      <c r="I8" s="40">
        <v>20</v>
      </c>
      <c r="J8" s="40">
        <v>5</v>
      </c>
      <c r="K8" s="40">
        <v>27.49</v>
      </c>
      <c r="L8" s="40">
        <v>26</v>
      </c>
      <c r="M8" s="40">
        <v>15</v>
      </c>
      <c r="N8" s="40">
        <v>2</v>
      </c>
      <c r="O8" s="40">
        <v>27.5</v>
      </c>
      <c r="P8" s="40">
        <v>13</v>
      </c>
      <c r="Q8" s="40">
        <v>15</v>
      </c>
      <c r="R8" s="40">
        <v>2</v>
      </c>
      <c r="S8" s="40">
        <v>26.21</v>
      </c>
      <c r="T8" s="40">
        <v>10</v>
      </c>
      <c r="U8" s="40">
        <v>11</v>
      </c>
      <c r="V8" s="40">
        <v>8</v>
      </c>
      <c r="W8" s="40">
        <v>27.39</v>
      </c>
      <c r="X8" s="40">
        <v>63</v>
      </c>
      <c r="Y8" s="40">
        <v>61</v>
      </c>
      <c r="Z8" s="40">
        <v>17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0">
        <v>27.79</v>
      </c>
      <c r="H9" s="40">
        <v>9</v>
      </c>
      <c r="I9" s="40">
        <v>17</v>
      </c>
      <c r="J9" s="40">
        <v>3</v>
      </c>
      <c r="K9" s="40">
        <v>27.73</v>
      </c>
      <c r="L9" s="40">
        <v>21</v>
      </c>
      <c r="M9" s="40">
        <v>11</v>
      </c>
      <c r="N9" s="40">
        <v>1</v>
      </c>
      <c r="O9" s="40">
        <v>27.77</v>
      </c>
      <c r="P9" s="40">
        <v>11</v>
      </c>
      <c r="Q9" s="40">
        <v>14</v>
      </c>
      <c r="R9" s="40">
        <v>5</v>
      </c>
      <c r="S9" s="40">
        <v>25.39</v>
      </c>
      <c r="T9" s="40">
        <v>15</v>
      </c>
      <c r="U9" s="40">
        <v>21</v>
      </c>
      <c r="V9" s="40">
        <v>14</v>
      </c>
      <c r="W9" s="40">
        <v>26.92</v>
      </c>
      <c r="X9" s="40">
        <v>56</v>
      </c>
      <c r="Y9" s="40">
        <v>63</v>
      </c>
      <c r="Z9" s="40">
        <v>23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0">
        <v>28.25</v>
      </c>
      <c r="H10" s="40">
        <v>27</v>
      </c>
      <c r="I10" s="40">
        <v>20</v>
      </c>
      <c r="J10" s="40">
        <v>13</v>
      </c>
      <c r="K10" s="40">
        <v>27.95</v>
      </c>
      <c r="L10" s="40">
        <v>37</v>
      </c>
      <c r="M10" s="40">
        <v>21</v>
      </c>
      <c r="N10" s="40">
        <v>4</v>
      </c>
      <c r="O10" s="40">
        <v>27.46</v>
      </c>
      <c r="P10" s="40">
        <v>19</v>
      </c>
      <c r="Q10" s="40">
        <v>16</v>
      </c>
      <c r="R10" s="40">
        <v>6</v>
      </c>
      <c r="S10" s="40">
        <v>25.64</v>
      </c>
      <c r="T10" s="40">
        <v>13</v>
      </c>
      <c r="U10" s="40">
        <v>15</v>
      </c>
      <c r="V10" s="40">
        <v>6</v>
      </c>
      <c r="W10" s="40">
        <v>27.53</v>
      </c>
      <c r="X10" s="40">
        <v>96</v>
      </c>
      <c r="Y10" s="40">
        <v>72</v>
      </c>
      <c r="Z10" s="40">
        <v>29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0">
        <v>28.71</v>
      </c>
      <c r="H11" s="40">
        <v>13</v>
      </c>
      <c r="I11" s="40">
        <v>16</v>
      </c>
      <c r="J11" s="40">
        <v>5</v>
      </c>
      <c r="K11" s="40">
        <v>27.65</v>
      </c>
      <c r="L11" s="40">
        <v>10</v>
      </c>
      <c r="M11" s="40">
        <v>11</v>
      </c>
      <c r="N11" s="40">
        <v>5</v>
      </c>
      <c r="O11" s="40">
        <v>27.59</v>
      </c>
      <c r="P11" s="40">
        <v>5</v>
      </c>
      <c r="Q11" s="40">
        <v>10</v>
      </c>
      <c r="R11" s="40">
        <v>2</v>
      </c>
      <c r="S11" s="40">
        <v>26.07</v>
      </c>
      <c r="T11" s="40">
        <v>9</v>
      </c>
      <c r="U11" s="40">
        <v>13</v>
      </c>
      <c r="V11" s="40">
        <v>8</v>
      </c>
      <c r="W11" s="40">
        <v>27.53</v>
      </c>
      <c r="X11" s="40">
        <v>37</v>
      </c>
      <c r="Y11" s="40">
        <v>50</v>
      </c>
      <c r="Z11" s="40">
        <v>20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0">
        <v>28.1</v>
      </c>
      <c r="H12" s="40">
        <v>23</v>
      </c>
      <c r="I12" s="40">
        <v>25</v>
      </c>
      <c r="J12" s="40">
        <v>10</v>
      </c>
      <c r="K12" s="40">
        <v>27.65</v>
      </c>
      <c r="L12" s="40">
        <v>25</v>
      </c>
      <c r="M12" s="40">
        <v>20</v>
      </c>
      <c r="N12" s="40">
        <v>3</v>
      </c>
      <c r="O12" s="40">
        <v>27.69</v>
      </c>
      <c r="P12" s="40">
        <v>14</v>
      </c>
      <c r="Q12" s="40">
        <v>15</v>
      </c>
      <c r="R12" s="40">
        <v>6</v>
      </c>
      <c r="S12" s="40">
        <v>25.25</v>
      </c>
      <c r="T12" s="40">
        <v>20</v>
      </c>
      <c r="U12" s="40">
        <v>30</v>
      </c>
      <c r="V12" s="40">
        <v>18</v>
      </c>
      <c r="W12" s="40">
        <v>27</v>
      </c>
      <c r="X12" s="40">
        <v>82</v>
      </c>
      <c r="Y12" s="40">
        <v>90</v>
      </c>
      <c r="Z12" s="40">
        <v>37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0">
        <v>28.41</v>
      </c>
      <c r="H13" s="40">
        <v>26</v>
      </c>
      <c r="I13" s="40">
        <v>28</v>
      </c>
      <c r="J13" s="40">
        <v>11</v>
      </c>
      <c r="K13" s="40">
        <v>27.92</v>
      </c>
      <c r="L13" s="40">
        <v>41</v>
      </c>
      <c r="M13" s="40">
        <v>23</v>
      </c>
      <c r="N13" s="40">
        <v>7</v>
      </c>
      <c r="O13" s="40">
        <v>27.5</v>
      </c>
      <c r="P13" s="40">
        <v>20</v>
      </c>
      <c r="Q13" s="40">
        <v>25</v>
      </c>
      <c r="R13" s="40">
        <v>7</v>
      </c>
      <c r="S13" s="40">
        <v>26.1</v>
      </c>
      <c r="T13" s="40">
        <v>15</v>
      </c>
      <c r="U13" s="40">
        <v>20</v>
      </c>
      <c r="V13" s="40">
        <v>11</v>
      </c>
      <c r="W13" s="40">
        <v>27.59</v>
      </c>
      <c r="X13" s="40">
        <v>102</v>
      </c>
      <c r="Y13" s="40">
        <v>96</v>
      </c>
      <c r="Z13" s="40">
        <v>36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0">
        <v>27.97</v>
      </c>
      <c r="H14" s="40">
        <v>23</v>
      </c>
      <c r="I14" s="40">
        <v>27</v>
      </c>
      <c r="J14" s="40">
        <v>8</v>
      </c>
      <c r="K14" s="40">
        <v>27.7</v>
      </c>
      <c r="L14" s="40">
        <v>28</v>
      </c>
      <c r="M14" s="40">
        <v>18</v>
      </c>
      <c r="N14" s="40">
        <v>4</v>
      </c>
      <c r="O14" s="40">
        <v>27.79</v>
      </c>
      <c r="P14" s="40">
        <v>16</v>
      </c>
      <c r="Q14" s="40">
        <v>17</v>
      </c>
      <c r="R14" s="40">
        <v>5</v>
      </c>
      <c r="S14" s="40">
        <v>25.28</v>
      </c>
      <c r="T14" s="40">
        <v>24</v>
      </c>
      <c r="U14" s="40">
        <v>27</v>
      </c>
      <c r="V14" s="40">
        <v>20</v>
      </c>
      <c r="W14" s="40">
        <v>26.99</v>
      </c>
      <c r="X14" s="40">
        <v>91</v>
      </c>
      <c r="Y14" s="40">
        <v>89</v>
      </c>
      <c r="Z14" s="40">
        <v>37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0">
        <v>28.54</v>
      </c>
      <c r="H15" s="40">
        <v>26</v>
      </c>
      <c r="I15" s="40">
        <v>26</v>
      </c>
      <c r="J15" s="40">
        <v>13</v>
      </c>
      <c r="K15" s="40">
        <v>27.91</v>
      </c>
      <c r="L15" s="40">
        <v>40</v>
      </c>
      <c r="M15" s="40">
        <v>24</v>
      </c>
      <c r="N15" s="40">
        <v>6</v>
      </c>
      <c r="O15" s="40">
        <v>27.41</v>
      </c>
      <c r="P15" s="40">
        <v>18</v>
      </c>
      <c r="Q15" s="40">
        <v>23</v>
      </c>
      <c r="R15" s="40">
        <v>8</v>
      </c>
      <c r="S15" s="40">
        <v>26.2</v>
      </c>
      <c r="T15" s="40">
        <v>13</v>
      </c>
      <c r="U15" s="40">
        <v>23</v>
      </c>
      <c r="V15" s="40">
        <v>9</v>
      </c>
      <c r="W15" s="40">
        <v>27.64</v>
      </c>
      <c r="X15" s="40">
        <v>97</v>
      </c>
      <c r="Y15" s="40">
        <v>96</v>
      </c>
      <c r="Z15" s="40">
        <v>36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0">
        <v>28.64</v>
      </c>
      <c r="H16" s="40">
        <v>2</v>
      </c>
      <c r="I16" s="40">
        <v>5</v>
      </c>
      <c r="J16" s="40">
        <v>4</v>
      </c>
      <c r="K16" s="40">
        <v>27.5</v>
      </c>
      <c r="L16" s="40">
        <v>4</v>
      </c>
      <c r="M16" s="40">
        <v>3</v>
      </c>
      <c r="N16" s="40">
        <v>1</v>
      </c>
      <c r="O16" s="40">
        <v>28</v>
      </c>
      <c r="P16" s="40">
        <v>1</v>
      </c>
      <c r="Q16" s="40">
        <v>2</v>
      </c>
      <c r="R16" s="40">
        <v>2</v>
      </c>
      <c r="S16" s="40">
        <v>28</v>
      </c>
      <c r="T16" s="40">
        <v>0</v>
      </c>
      <c r="U16" s="40">
        <v>3</v>
      </c>
      <c r="V16" s="40">
        <v>0</v>
      </c>
      <c r="W16" s="40">
        <v>28.11</v>
      </c>
      <c r="X16" s="40">
        <v>7</v>
      </c>
      <c r="Y16" s="40">
        <v>13</v>
      </c>
      <c r="Z16" s="40">
        <v>7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0">
        <v>28.75</v>
      </c>
      <c r="H17" s="40">
        <v>10</v>
      </c>
      <c r="I17" s="40">
        <v>10</v>
      </c>
      <c r="J17" s="40">
        <v>7</v>
      </c>
      <c r="K17" s="40">
        <v>27.65</v>
      </c>
      <c r="L17" s="40">
        <v>13</v>
      </c>
      <c r="M17" s="40">
        <v>7</v>
      </c>
      <c r="N17" s="40">
        <v>3</v>
      </c>
      <c r="O17" s="40">
        <v>27.85</v>
      </c>
      <c r="P17" s="40">
        <v>15</v>
      </c>
      <c r="Q17" s="40">
        <v>9</v>
      </c>
      <c r="R17" s="40">
        <v>3</v>
      </c>
      <c r="S17" s="40">
        <v>26.1</v>
      </c>
      <c r="T17" s="40">
        <v>14</v>
      </c>
      <c r="U17" s="40">
        <v>13</v>
      </c>
      <c r="V17" s="40">
        <v>15</v>
      </c>
      <c r="W17" s="40">
        <v>27.41</v>
      </c>
      <c r="X17" s="40">
        <v>52</v>
      </c>
      <c r="Y17" s="40">
        <v>39</v>
      </c>
      <c r="Z17" s="40">
        <v>28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0">
        <v>28.06</v>
      </c>
      <c r="H18" s="40">
        <v>36</v>
      </c>
      <c r="I18" s="40">
        <v>38</v>
      </c>
      <c r="J18" s="40">
        <v>10</v>
      </c>
      <c r="K18" s="40">
        <v>27.9</v>
      </c>
      <c r="L18" s="40">
        <v>51</v>
      </c>
      <c r="M18" s="40">
        <v>33</v>
      </c>
      <c r="N18" s="40">
        <v>6</v>
      </c>
      <c r="O18" s="40">
        <v>27.43</v>
      </c>
      <c r="P18" s="40">
        <v>19</v>
      </c>
      <c r="Q18" s="40">
        <v>29</v>
      </c>
      <c r="R18" s="40">
        <v>8</v>
      </c>
      <c r="S18" s="40">
        <v>25.27</v>
      </c>
      <c r="T18" s="40">
        <v>23</v>
      </c>
      <c r="U18" s="40">
        <v>34</v>
      </c>
      <c r="V18" s="40">
        <v>14</v>
      </c>
      <c r="W18" s="40">
        <v>27.22</v>
      </c>
      <c r="X18" s="40">
        <v>129</v>
      </c>
      <c r="Y18" s="40">
        <v>134</v>
      </c>
      <c r="Z18" s="40">
        <v>38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0">
        <v>28.05</v>
      </c>
      <c r="H19" s="40">
        <v>31</v>
      </c>
      <c r="I19" s="40">
        <v>31</v>
      </c>
      <c r="J19" s="40">
        <v>12</v>
      </c>
      <c r="K19" s="40">
        <v>27.88</v>
      </c>
      <c r="L19" s="40">
        <v>53</v>
      </c>
      <c r="M19" s="40">
        <v>28</v>
      </c>
      <c r="N19" s="40">
        <v>7</v>
      </c>
      <c r="O19" s="40">
        <v>27.55</v>
      </c>
      <c r="P19" s="40">
        <v>30</v>
      </c>
      <c r="Q19" s="40">
        <v>28</v>
      </c>
      <c r="R19" s="40">
        <v>9</v>
      </c>
      <c r="S19" s="40">
        <v>25.44</v>
      </c>
      <c r="T19" s="40">
        <v>28</v>
      </c>
      <c r="U19" s="40">
        <v>38</v>
      </c>
      <c r="V19" s="40">
        <v>22</v>
      </c>
      <c r="W19" s="40">
        <v>27.16</v>
      </c>
      <c r="X19" s="40">
        <v>142</v>
      </c>
      <c r="Y19" s="40">
        <v>125</v>
      </c>
      <c r="Z19" s="40">
        <v>50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0">
        <v>28.61</v>
      </c>
      <c r="H20" s="40">
        <v>18</v>
      </c>
      <c r="I20" s="40">
        <v>21</v>
      </c>
      <c r="J20" s="40">
        <v>9</v>
      </c>
      <c r="K20" s="40">
        <v>27.8</v>
      </c>
      <c r="L20" s="40">
        <v>14</v>
      </c>
      <c r="M20" s="40">
        <v>14</v>
      </c>
      <c r="N20" s="40">
        <v>2</v>
      </c>
      <c r="O20" s="40">
        <v>27.75</v>
      </c>
      <c r="P20" s="40">
        <v>5</v>
      </c>
      <c r="Q20" s="40">
        <v>11</v>
      </c>
      <c r="R20" s="40">
        <v>4</v>
      </c>
      <c r="S20" s="40">
        <v>27</v>
      </c>
      <c r="T20" s="40">
        <v>6</v>
      </c>
      <c r="U20" s="40">
        <v>10</v>
      </c>
      <c r="V20" s="40">
        <v>4</v>
      </c>
      <c r="W20" s="40">
        <v>27.76</v>
      </c>
      <c r="X20" s="40">
        <v>43</v>
      </c>
      <c r="Y20" s="40">
        <v>56</v>
      </c>
      <c r="Z20" s="40">
        <v>19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>
        <v>7</v>
      </c>
      <c r="H24" s="105"/>
      <c r="I24" s="107">
        <v>4</v>
      </c>
      <c r="J24" s="108"/>
      <c r="K24" s="108"/>
      <c r="L24" s="108"/>
      <c r="M24" s="109"/>
      <c r="N24" s="107">
        <v>1</v>
      </c>
      <c r="O24" s="108"/>
      <c r="P24" s="109"/>
      <c r="Q24" s="107">
        <v>4</v>
      </c>
      <c r="R24" s="108"/>
      <c r="S24" s="108"/>
      <c r="T24" s="107">
        <v>0</v>
      </c>
      <c r="U24" s="108"/>
      <c r="V24" s="109"/>
      <c r="W24" s="104">
        <v>12</v>
      </c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>
        <v>13</v>
      </c>
      <c r="H25" s="105"/>
      <c r="I25" s="107">
        <v>3</v>
      </c>
      <c r="J25" s="108"/>
      <c r="K25" s="108"/>
      <c r="L25" s="108"/>
      <c r="M25" s="109"/>
      <c r="N25" s="107">
        <v>0</v>
      </c>
      <c r="O25" s="108"/>
      <c r="P25" s="109"/>
      <c r="Q25" s="107">
        <v>3</v>
      </c>
      <c r="R25" s="108"/>
      <c r="S25" s="108"/>
      <c r="T25" s="107">
        <v>1</v>
      </c>
      <c r="U25" s="108"/>
      <c r="V25" s="109"/>
      <c r="W25" s="104">
        <v>25</v>
      </c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>
        <v>7</v>
      </c>
      <c r="H26" s="105"/>
      <c r="I26" s="107">
        <v>1</v>
      </c>
      <c r="J26" s="108"/>
      <c r="K26" s="108"/>
      <c r="L26" s="108"/>
      <c r="M26" s="109"/>
      <c r="N26" s="107">
        <v>0</v>
      </c>
      <c r="O26" s="108"/>
      <c r="P26" s="109"/>
      <c r="Q26" s="107">
        <v>4</v>
      </c>
      <c r="R26" s="108"/>
      <c r="S26" s="108"/>
      <c r="T26" s="107">
        <v>0</v>
      </c>
      <c r="U26" s="108"/>
      <c r="V26" s="109"/>
      <c r="W26" s="104">
        <v>15</v>
      </c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54296875" defaultRowHeight="13" x14ac:dyDescent="0.2"/>
  <cols>
    <col min="1" max="6" width="8.26953125" style="3" customWidth="1"/>
    <col min="7" max="7" width="11.54296875" style="3" customWidth="1"/>
    <col min="8" max="10" width="6.26953125" style="3" customWidth="1"/>
    <col min="11" max="11" width="11.54296875" style="3" customWidth="1"/>
    <col min="12" max="14" width="5.7265625" style="3" customWidth="1"/>
    <col min="15" max="15" width="11.54296875" style="3" customWidth="1"/>
    <col min="16" max="18" width="5.7265625" style="3" customWidth="1"/>
    <col min="19" max="19" width="11.54296875" style="3" customWidth="1"/>
    <col min="20" max="22" width="5.7265625" style="3" customWidth="1"/>
    <col min="23" max="23" width="11.54296875" style="3" customWidth="1"/>
    <col min="24" max="26" width="5.7265625" style="3" customWidth="1"/>
    <col min="27" max="27" width="8.26953125" style="3" customWidth="1"/>
    <col min="28" max="16384" width="9.5429687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143</v>
      </c>
      <c r="X1" s="100"/>
      <c r="Y1" s="100"/>
      <c r="Z1" s="100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43">
        <v>0</v>
      </c>
      <c r="H5" s="44">
        <v>0</v>
      </c>
      <c r="I5" s="44">
        <v>0</v>
      </c>
      <c r="J5" s="44">
        <v>0</v>
      </c>
      <c r="K5" s="43">
        <v>0</v>
      </c>
      <c r="L5" s="44">
        <v>0</v>
      </c>
      <c r="M5" s="44">
        <v>0</v>
      </c>
      <c r="N5" s="44">
        <v>0</v>
      </c>
      <c r="O5" s="43">
        <v>0</v>
      </c>
      <c r="P5" s="44">
        <v>0</v>
      </c>
      <c r="Q5" s="44">
        <v>0</v>
      </c>
      <c r="R5" s="44">
        <v>0</v>
      </c>
      <c r="S5" s="43">
        <v>26</v>
      </c>
      <c r="T5" s="44">
        <v>1</v>
      </c>
      <c r="U5" s="44">
        <v>1</v>
      </c>
      <c r="V5" s="44">
        <v>0</v>
      </c>
      <c r="W5" s="43">
        <v>26</v>
      </c>
      <c r="X5" s="44">
        <v>1</v>
      </c>
      <c r="Y5" s="44">
        <v>1</v>
      </c>
      <c r="Z5" s="44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43">
        <v>28.33</v>
      </c>
      <c r="H6" s="44">
        <v>2</v>
      </c>
      <c r="I6" s="44">
        <v>1</v>
      </c>
      <c r="J6" s="44">
        <v>0</v>
      </c>
      <c r="K6" s="43">
        <v>28.11</v>
      </c>
      <c r="L6" s="44">
        <v>4</v>
      </c>
      <c r="M6" s="44">
        <v>5</v>
      </c>
      <c r="N6" s="44">
        <v>0</v>
      </c>
      <c r="O6" s="43">
        <v>27.67</v>
      </c>
      <c r="P6" s="44">
        <v>0</v>
      </c>
      <c r="Q6" s="44">
        <v>2</v>
      </c>
      <c r="R6" s="44">
        <v>1</v>
      </c>
      <c r="S6" s="43">
        <v>23.23</v>
      </c>
      <c r="T6" s="44">
        <v>4</v>
      </c>
      <c r="U6" s="44">
        <v>6</v>
      </c>
      <c r="V6" s="44">
        <v>3</v>
      </c>
      <c r="W6" s="43">
        <v>25.82</v>
      </c>
      <c r="X6" s="44">
        <v>10</v>
      </c>
      <c r="Y6" s="44">
        <v>14</v>
      </c>
      <c r="Z6" s="44">
        <v>4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43">
        <v>28.88</v>
      </c>
      <c r="H7" s="44">
        <v>14</v>
      </c>
      <c r="I7" s="44">
        <v>4</v>
      </c>
      <c r="J7" s="44">
        <v>0</v>
      </c>
      <c r="K7" s="43">
        <v>27.3</v>
      </c>
      <c r="L7" s="44">
        <v>16</v>
      </c>
      <c r="M7" s="44">
        <v>13</v>
      </c>
      <c r="N7" s="44">
        <v>4</v>
      </c>
      <c r="O7" s="43">
        <v>26</v>
      </c>
      <c r="P7" s="44">
        <v>14</v>
      </c>
      <c r="Q7" s="44">
        <v>7</v>
      </c>
      <c r="R7" s="44">
        <v>7</v>
      </c>
      <c r="S7" s="43">
        <v>23.87</v>
      </c>
      <c r="T7" s="44">
        <v>18</v>
      </c>
      <c r="U7" s="44">
        <v>17</v>
      </c>
      <c r="V7" s="44">
        <v>20</v>
      </c>
      <c r="W7" s="43">
        <v>25.84</v>
      </c>
      <c r="X7" s="44">
        <v>62</v>
      </c>
      <c r="Y7" s="44">
        <v>41</v>
      </c>
      <c r="Z7" s="44">
        <v>31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43">
        <v>27.45</v>
      </c>
      <c r="H8" s="44">
        <v>9</v>
      </c>
      <c r="I8" s="44">
        <v>1</v>
      </c>
      <c r="J8" s="44">
        <v>1</v>
      </c>
      <c r="K8" s="43">
        <v>27.55</v>
      </c>
      <c r="L8" s="44">
        <v>9</v>
      </c>
      <c r="M8" s="44">
        <v>2</v>
      </c>
      <c r="N8" s="44">
        <v>0</v>
      </c>
      <c r="O8" s="43">
        <v>26.22</v>
      </c>
      <c r="P8" s="44">
        <v>6</v>
      </c>
      <c r="Q8" s="44">
        <v>8</v>
      </c>
      <c r="R8" s="44">
        <v>4</v>
      </c>
      <c r="S8" s="43">
        <v>25.6</v>
      </c>
      <c r="T8" s="44">
        <v>13</v>
      </c>
      <c r="U8" s="44">
        <v>13</v>
      </c>
      <c r="V8" s="44">
        <v>4</v>
      </c>
      <c r="W8" s="43">
        <v>26.36</v>
      </c>
      <c r="X8" s="44">
        <v>37</v>
      </c>
      <c r="Y8" s="44">
        <v>24</v>
      </c>
      <c r="Z8" s="44">
        <v>9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43">
        <v>28.75</v>
      </c>
      <c r="H9" s="44">
        <v>4</v>
      </c>
      <c r="I9" s="44">
        <v>0</v>
      </c>
      <c r="J9" s="44">
        <v>0</v>
      </c>
      <c r="K9" s="43">
        <v>27.56</v>
      </c>
      <c r="L9" s="44">
        <v>9</v>
      </c>
      <c r="M9" s="44">
        <v>6</v>
      </c>
      <c r="N9" s="44">
        <v>1</v>
      </c>
      <c r="O9" s="43">
        <v>12.5</v>
      </c>
      <c r="P9" s="44">
        <v>7</v>
      </c>
      <c r="Q9" s="44">
        <v>2</v>
      </c>
      <c r="R9" s="44">
        <v>2</v>
      </c>
      <c r="S9" s="43">
        <v>24.44</v>
      </c>
      <c r="T9" s="44">
        <v>18</v>
      </c>
      <c r="U9" s="44">
        <v>20</v>
      </c>
      <c r="V9" s="44">
        <v>14</v>
      </c>
      <c r="W9" s="43">
        <v>25.39</v>
      </c>
      <c r="X9" s="44">
        <v>38</v>
      </c>
      <c r="Y9" s="44">
        <v>28</v>
      </c>
      <c r="Z9" s="44">
        <v>17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43">
        <v>28.13</v>
      </c>
      <c r="H10" s="44">
        <v>17</v>
      </c>
      <c r="I10" s="44">
        <v>5</v>
      </c>
      <c r="J10" s="44">
        <v>1</v>
      </c>
      <c r="K10" s="43">
        <v>27.68</v>
      </c>
      <c r="L10" s="44">
        <v>12</v>
      </c>
      <c r="M10" s="44">
        <v>8</v>
      </c>
      <c r="N10" s="44">
        <v>2</v>
      </c>
      <c r="O10" s="43">
        <v>26.15</v>
      </c>
      <c r="P10" s="44">
        <v>8</v>
      </c>
      <c r="Q10" s="44">
        <v>11</v>
      </c>
      <c r="R10" s="44">
        <v>7</v>
      </c>
      <c r="S10" s="43">
        <v>25.5</v>
      </c>
      <c r="T10" s="44">
        <v>10</v>
      </c>
      <c r="U10" s="44">
        <v>7</v>
      </c>
      <c r="V10" s="44">
        <v>7</v>
      </c>
      <c r="W10" s="43">
        <v>26.82</v>
      </c>
      <c r="X10" s="44">
        <v>47</v>
      </c>
      <c r="Y10" s="44">
        <v>31</v>
      </c>
      <c r="Z10" s="44">
        <v>17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43">
        <v>29</v>
      </c>
      <c r="H11" s="44">
        <v>4</v>
      </c>
      <c r="I11" s="44">
        <v>1</v>
      </c>
      <c r="J11" s="44">
        <v>0</v>
      </c>
      <c r="K11" s="43">
        <v>27.13</v>
      </c>
      <c r="L11" s="44">
        <v>8</v>
      </c>
      <c r="M11" s="44">
        <v>6</v>
      </c>
      <c r="N11" s="44">
        <v>1</v>
      </c>
      <c r="O11" s="43">
        <v>26.92</v>
      </c>
      <c r="P11" s="44">
        <v>5</v>
      </c>
      <c r="Q11" s="44">
        <v>4</v>
      </c>
      <c r="R11" s="44">
        <v>3</v>
      </c>
      <c r="S11" s="43">
        <v>23</v>
      </c>
      <c r="T11" s="44">
        <v>8</v>
      </c>
      <c r="U11" s="44">
        <v>10</v>
      </c>
      <c r="V11" s="44">
        <v>6</v>
      </c>
      <c r="W11" s="43">
        <v>25.48</v>
      </c>
      <c r="X11" s="44">
        <v>25</v>
      </c>
      <c r="Y11" s="44">
        <v>21</v>
      </c>
      <c r="Z11" s="44">
        <v>10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86</v>
      </c>
      <c r="D12" s="81"/>
      <c r="E12" s="81"/>
      <c r="F12" s="81"/>
      <c r="G12" s="43">
        <v>28.5</v>
      </c>
      <c r="H12" s="44">
        <v>13</v>
      </c>
      <c r="I12" s="44">
        <v>2</v>
      </c>
      <c r="J12" s="44">
        <v>1</v>
      </c>
      <c r="K12" s="43">
        <v>27.28</v>
      </c>
      <c r="L12" s="44">
        <v>13</v>
      </c>
      <c r="M12" s="44">
        <v>5</v>
      </c>
      <c r="N12" s="44">
        <v>0</v>
      </c>
      <c r="O12" s="43">
        <v>24.53</v>
      </c>
      <c r="P12" s="44">
        <v>5</v>
      </c>
      <c r="Q12" s="44">
        <v>4</v>
      </c>
      <c r="R12" s="44">
        <v>5</v>
      </c>
      <c r="S12" s="43">
        <v>23.42</v>
      </c>
      <c r="T12" s="44">
        <v>21</v>
      </c>
      <c r="U12" s="44">
        <v>14</v>
      </c>
      <c r="V12" s="44">
        <v>13</v>
      </c>
      <c r="W12" s="43">
        <v>25.14</v>
      </c>
      <c r="X12" s="44">
        <v>52</v>
      </c>
      <c r="Y12" s="44">
        <v>25</v>
      </c>
      <c r="Z12" s="44">
        <v>19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99</v>
      </c>
      <c r="D13" s="81"/>
      <c r="E13" s="81"/>
      <c r="F13" s="81"/>
      <c r="G13" s="43">
        <v>28.19</v>
      </c>
      <c r="H13" s="44">
        <v>12</v>
      </c>
      <c r="I13" s="44">
        <v>4</v>
      </c>
      <c r="J13" s="44">
        <v>0</v>
      </c>
      <c r="K13" s="43">
        <v>27.6</v>
      </c>
      <c r="L13" s="44">
        <v>16</v>
      </c>
      <c r="M13" s="44">
        <v>15</v>
      </c>
      <c r="N13" s="44">
        <v>4</v>
      </c>
      <c r="O13" s="43">
        <v>26.88</v>
      </c>
      <c r="P13" s="44">
        <v>15</v>
      </c>
      <c r="Q13" s="44">
        <v>12</v>
      </c>
      <c r="R13" s="44">
        <v>7</v>
      </c>
      <c r="S13" s="43">
        <v>25.21</v>
      </c>
      <c r="T13" s="44">
        <v>15</v>
      </c>
      <c r="U13" s="44">
        <v>23</v>
      </c>
      <c r="V13" s="44">
        <v>14</v>
      </c>
      <c r="W13" s="43">
        <v>26.58</v>
      </c>
      <c r="X13" s="44">
        <v>58</v>
      </c>
      <c r="Y13" s="44">
        <v>54</v>
      </c>
      <c r="Z13" s="44">
        <v>25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43">
        <v>28.24</v>
      </c>
      <c r="H14" s="44">
        <v>14</v>
      </c>
      <c r="I14" s="44">
        <v>2</v>
      </c>
      <c r="J14" s="44">
        <v>1</v>
      </c>
      <c r="K14" s="43">
        <v>27.35</v>
      </c>
      <c r="L14" s="44">
        <v>11</v>
      </c>
      <c r="M14" s="44">
        <v>5</v>
      </c>
      <c r="N14" s="44">
        <v>1</v>
      </c>
      <c r="O14" s="43">
        <v>24.57</v>
      </c>
      <c r="P14" s="44">
        <v>5</v>
      </c>
      <c r="Q14" s="44">
        <v>4</v>
      </c>
      <c r="R14" s="44">
        <v>4</v>
      </c>
      <c r="S14" s="43">
        <v>23.5</v>
      </c>
      <c r="T14" s="44">
        <v>17</v>
      </c>
      <c r="U14" s="44">
        <v>18</v>
      </c>
      <c r="V14" s="44">
        <v>15</v>
      </c>
      <c r="W14" s="43">
        <v>25.14</v>
      </c>
      <c r="X14" s="44">
        <v>47</v>
      </c>
      <c r="Y14" s="44">
        <v>29</v>
      </c>
      <c r="Z14" s="44">
        <v>21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43">
        <v>28.47</v>
      </c>
      <c r="H15" s="44">
        <v>11</v>
      </c>
      <c r="I15" s="44">
        <v>4</v>
      </c>
      <c r="J15" s="44">
        <v>0</v>
      </c>
      <c r="K15" s="43">
        <v>27.56</v>
      </c>
      <c r="L15" s="44">
        <v>18</v>
      </c>
      <c r="M15" s="44">
        <v>15</v>
      </c>
      <c r="N15" s="44">
        <v>3</v>
      </c>
      <c r="O15" s="43">
        <v>26.81</v>
      </c>
      <c r="P15" s="44">
        <v>15</v>
      </c>
      <c r="Q15" s="44">
        <v>13</v>
      </c>
      <c r="R15" s="44">
        <v>8</v>
      </c>
      <c r="S15" s="43">
        <v>25.2</v>
      </c>
      <c r="T15" s="44">
        <v>19</v>
      </c>
      <c r="U15" s="44">
        <v>19</v>
      </c>
      <c r="V15" s="44">
        <v>12</v>
      </c>
      <c r="W15" s="43">
        <v>26.6</v>
      </c>
      <c r="X15" s="44">
        <v>63</v>
      </c>
      <c r="Y15" s="44">
        <v>51</v>
      </c>
      <c r="Z15" s="44">
        <v>23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115</v>
      </c>
      <c r="B16" s="81"/>
      <c r="C16" s="81" t="s">
        <v>23</v>
      </c>
      <c r="D16" s="81"/>
      <c r="E16" s="81"/>
      <c r="F16" s="81"/>
      <c r="G16" s="43">
        <v>28.67</v>
      </c>
      <c r="H16" s="44">
        <v>6</v>
      </c>
      <c r="I16" s="44">
        <v>0</v>
      </c>
      <c r="J16" s="44">
        <v>0</v>
      </c>
      <c r="K16" s="43">
        <v>26.75</v>
      </c>
      <c r="L16" s="44">
        <v>3</v>
      </c>
      <c r="M16" s="44">
        <v>5</v>
      </c>
      <c r="N16" s="44">
        <v>0</v>
      </c>
      <c r="O16" s="43">
        <v>25.67</v>
      </c>
      <c r="P16" s="44">
        <v>0</v>
      </c>
      <c r="Q16" s="44">
        <v>0</v>
      </c>
      <c r="R16" s="44">
        <v>3</v>
      </c>
      <c r="S16" s="43">
        <v>21.8</v>
      </c>
      <c r="T16" s="44">
        <v>3</v>
      </c>
      <c r="U16" s="44">
        <v>2</v>
      </c>
      <c r="V16" s="44">
        <v>0</v>
      </c>
      <c r="W16" s="43">
        <v>26</v>
      </c>
      <c r="X16" s="44">
        <v>12</v>
      </c>
      <c r="Y16" s="44">
        <v>7</v>
      </c>
      <c r="Z16" s="44">
        <v>3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43">
        <v>28.38</v>
      </c>
      <c r="H17" s="44">
        <v>5</v>
      </c>
      <c r="I17" s="44">
        <v>2</v>
      </c>
      <c r="J17" s="44">
        <v>1</v>
      </c>
      <c r="K17" s="43">
        <v>27.89</v>
      </c>
      <c r="L17" s="44">
        <v>5</v>
      </c>
      <c r="M17" s="44">
        <v>4</v>
      </c>
      <c r="N17" s="44">
        <v>0</v>
      </c>
      <c r="O17" s="43">
        <v>24.4</v>
      </c>
      <c r="P17" s="44">
        <v>5</v>
      </c>
      <c r="Q17" s="44">
        <v>4</v>
      </c>
      <c r="R17" s="44">
        <v>1</v>
      </c>
      <c r="S17" s="43">
        <v>23.48</v>
      </c>
      <c r="T17" s="44">
        <v>10</v>
      </c>
      <c r="U17" s="44">
        <v>7</v>
      </c>
      <c r="V17" s="44">
        <v>10</v>
      </c>
      <c r="W17" s="43">
        <v>25.11</v>
      </c>
      <c r="X17" s="44">
        <v>25</v>
      </c>
      <c r="Y17" s="44">
        <v>17</v>
      </c>
      <c r="Z17" s="44">
        <v>12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43">
        <v>28.22</v>
      </c>
      <c r="H18" s="44">
        <v>14</v>
      </c>
      <c r="I18" s="44">
        <v>4</v>
      </c>
      <c r="J18" s="44">
        <v>0</v>
      </c>
      <c r="K18" s="43">
        <v>27.56</v>
      </c>
      <c r="L18" s="44">
        <v>21</v>
      </c>
      <c r="M18" s="44">
        <v>11</v>
      </c>
      <c r="N18" s="44">
        <v>4</v>
      </c>
      <c r="O18" s="43">
        <v>26.7</v>
      </c>
      <c r="P18" s="44">
        <v>15</v>
      </c>
      <c r="Q18" s="44">
        <v>13</v>
      </c>
      <c r="R18" s="44">
        <v>8</v>
      </c>
      <c r="S18" s="43">
        <v>24.85</v>
      </c>
      <c r="T18" s="44">
        <v>23</v>
      </c>
      <c r="U18" s="44">
        <v>29</v>
      </c>
      <c r="V18" s="44">
        <v>16</v>
      </c>
      <c r="W18" s="43">
        <v>26.28</v>
      </c>
      <c r="X18" s="44">
        <v>73</v>
      </c>
      <c r="Y18" s="44">
        <v>57</v>
      </c>
      <c r="Z18" s="44">
        <v>28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19</v>
      </c>
      <c r="D19" s="81"/>
      <c r="E19" s="81"/>
      <c r="F19" s="81"/>
      <c r="G19" s="43">
        <v>28.48</v>
      </c>
      <c r="H19" s="44">
        <v>18</v>
      </c>
      <c r="I19" s="44">
        <v>3</v>
      </c>
      <c r="J19" s="44">
        <v>0</v>
      </c>
      <c r="K19" s="43">
        <v>27.44</v>
      </c>
      <c r="L19" s="44">
        <v>23</v>
      </c>
      <c r="M19" s="44">
        <v>13</v>
      </c>
      <c r="N19" s="44">
        <v>3</v>
      </c>
      <c r="O19" s="43">
        <v>25.93</v>
      </c>
      <c r="P19" s="44">
        <v>15</v>
      </c>
      <c r="Q19" s="44">
        <v>13</v>
      </c>
      <c r="R19" s="44">
        <v>11</v>
      </c>
      <c r="S19" s="43">
        <v>23.86</v>
      </c>
      <c r="T19" s="44">
        <v>31</v>
      </c>
      <c r="U19" s="44">
        <v>30</v>
      </c>
      <c r="V19" s="44">
        <v>22</v>
      </c>
      <c r="W19" s="43">
        <v>25.6</v>
      </c>
      <c r="X19" s="44">
        <v>87</v>
      </c>
      <c r="Y19" s="44">
        <v>59</v>
      </c>
      <c r="Z19" s="44">
        <v>36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43">
        <v>28.45</v>
      </c>
      <c r="H20" s="44">
        <v>7</v>
      </c>
      <c r="I20" s="44">
        <v>3</v>
      </c>
      <c r="J20" s="44">
        <v>1</v>
      </c>
      <c r="K20" s="43">
        <v>27.64</v>
      </c>
      <c r="L20" s="44">
        <v>6</v>
      </c>
      <c r="M20" s="44">
        <v>7</v>
      </c>
      <c r="N20" s="44">
        <v>1</v>
      </c>
      <c r="O20" s="43">
        <v>27.2</v>
      </c>
      <c r="P20" s="44">
        <v>5</v>
      </c>
      <c r="Q20" s="44">
        <v>4</v>
      </c>
      <c r="R20" s="44">
        <v>1</v>
      </c>
      <c r="S20" s="43">
        <v>26.6</v>
      </c>
      <c r="T20" s="44">
        <v>5</v>
      </c>
      <c r="U20" s="44">
        <v>7</v>
      </c>
      <c r="V20" s="44">
        <v>3</v>
      </c>
      <c r="W20" s="43">
        <v>27.42</v>
      </c>
      <c r="X20" s="44">
        <v>23</v>
      </c>
      <c r="Y20" s="44">
        <v>21</v>
      </c>
      <c r="Z20" s="44">
        <v>6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124">
        <v>6</v>
      </c>
      <c r="H24" s="125"/>
      <c r="I24" s="126">
        <v>2</v>
      </c>
      <c r="J24" s="127"/>
      <c r="K24" s="127"/>
      <c r="L24" s="127"/>
      <c r="M24" s="128"/>
      <c r="N24" s="126">
        <v>1</v>
      </c>
      <c r="O24" s="127"/>
      <c r="P24" s="128"/>
      <c r="Q24" s="126">
        <v>2</v>
      </c>
      <c r="R24" s="127"/>
      <c r="S24" s="127"/>
      <c r="T24" s="126">
        <v>0</v>
      </c>
      <c r="U24" s="127"/>
      <c r="V24" s="128"/>
      <c r="W24" s="124">
        <v>17</v>
      </c>
      <c r="X24" s="125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124">
        <v>5</v>
      </c>
      <c r="H25" s="125"/>
      <c r="I25" s="126">
        <v>1</v>
      </c>
      <c r="J25" s="127"/>
      <c r="K25" s="127"/>
      <c r="L25" s="127"/>
      <c r="M25" s="128"/>
      <c r="N25" s="126">
        <v>1</v>
      </c>
      <c r="O25" s="127"/>
      <c r="P25" s="128"/>
      <c r="Q25" s="126">
        <v>4</v>
      </c>
      <c r="R25" s="127"/>
      <c r="S25" s="127"/>
      <c r="T25" s="126">
        <v>0</v>
      </c>
      <c r="U25" s="127"/>
      <c r="V25" s="128"/>
      <c r="W25" s="124">
        <v>14</v>
      </c>
      <c r="X25" s="125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124">
        <v>3</v>
      </c>
      <c r="H26" s="125"/>
      <c r="I26" s="126">
        <v>1</v>
      </c>
      <c r="J26" s="127"/>
      <c r="K26" s="127"/>
      <c r="L26" s="127"/>
      <c r="M26" s="128"/>
      <c r="N26" s="126">
        <v>2</v>
      </c>
      <c r="O26" s="127"/>
      <c r="P26" s="128"/>
      <c r="Q26" s="126">
        <v>2</v>
      </c>
      <c r="R26" s="127"/>
      <c r="S26" s="127"/>
      <c r="T26" s="126">
        <v>0</v>
      </c>
      <c r="U26" s="127"/>
      <c r="V26" s="128"/>
      <c r="W26" s="124">
        <v>13</v>
      </c>
      <c r="X26" s="125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C25:F25"/>
    <mergeCell ref="A23:F23"/>
    <mergeCell ref="G23:H23"/>
    <mergeCell ref="I23:M23"/>
    <mergeCell ref="N23:P23"/>
    <mergeCell ref="A24:B26"/>
    <mergeCell ref="C24:F24"/>
    <mergeCell ref="G24:H24"/>
    <mergeCell ref="I24:M24"/>
    <mergeCell ref="N24:P24"/>
    <mergeCell ref="G25:H25"/>
    <mergeCell ref="I25:M25"/>
    <mergeCell ref="N25:P25"/>
    <mergeCell ref="W25:X25"/>
    <mergeCell ref="W23:X23"/>
    <mergeCell ref="Q24:S24"/>
    <mergeCell ref="T24:V24"/>
    <mergeCell ref="W24:X24"/>
    <mergeCell ref="Q23:S23"/>
    <mergeCell ref="T23:V23"/>
    <mergeCell ref="Q25:S25"/>
    <mergeCell ref="T25:V25"/>
    <mergeCell ref="W26:X26"/>
    <mergeCell ref="C26:F26"/>
    <mergeCell ref="G26:H26"/>
    <mergeCell ref="I26:M26"/>
    <mergeCell ref="N26:P26"/>
    <mergeCell ref="Q26:S26"/>
    <mergeCell ref="T26:V26"/>
  </mergeCells>
  <phoneticPr fontId="4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Header>&amp;R&amp;12集計表２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116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/>
      <c r="H5" s="38">
        <v>0</v>
      </c>
      <c r="I5" s="38">
        <v>0</v>
      </c>
      <c r="J5" s="38">
        <v>0</v>
      </c>
      <c r="K5" s="38"/>
      <c r="L5" s="38">
        <v>0</v>
      </c>
      <c r="M5" s="38">
        <v>0</v>
      </c>
      <c r="N5" s="38">
        <v>0</v>
      </c>
      <c r="O5" s="38"/>
      <c r="P5" s="38">
        <v>0</v>
      </c>
      <c r="Q5" s="38">
        <v>0</v>
      </c>
      <c r="R5" s="38">
        <v>0</v>
      </c>
      <c r="S5" s="38"/>
      <c r="T5" s="38">
        <v>0</v>
      </c>
      <c r="U5" s="38">
        <v>0</v>
      </c>
      <c r="V5" s="38">
        <v>0</v>
      </c>
      <c r="W5" s="38"/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28.33</v>
      </c>
      <c r="H6" s="38">
        <v>4</v>
      </c>
      <c r="I6" s="38">
        <v>1</v>
      </c>
      <c r="J6" s="38">
        <v>1</v>
      </c>
      <c r="K6" s="38">
        <v>26.75</v>
      </c>
      <c r="L6" s="38">
        <v>1</v>
      </c>
      <c r="M6" s="38">
        <v>3</v>
      </c>
      <c r="N6" s="38">
        <v>0</v>
      </c>
      <c r="O6" s="38">
        <v>27</v>
      </c>
      <c r="P6" s="38">
        <v>1</v>
      </c>
      <c r="Q6" s="38">
        <v>4</v>
      </c>
      <c r="R6" s="38">
        <v>0</v>
      </c>
      <c r="S6" s="38">
        <v>23.71</v>
      </c>
      <c r="T6" s="38">
        <v>0</v>
      </c>
      <c r="U6" s="38">
        <v>6</v>
      </c>
      <c r="V6" s="38">
        <v>1</v>
      </c>
      <c r="W6" s="38">
        <v>26.27</v>
      </c>
      <c r="X6" s="38">
        <v>6</v>
      </c>
      <c r="Y6" s="38">
        <v>14</v>
      </c>
      <c r="Z6" s="38">
        <v>2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28.18</v>
      </c>
      <c r="H7" s="38">
        <v>4</v>
      </c>
      <c r="I7" s="38">
        <v>7</v>
      </c>
      <c r="J7" s="38">
        <v>0</v>
      </c>
      <c r="K7" s="38">
        <v>27.31</v>
      </c>
      <c r="L7" s="38">
        <v>7</v>
      </c>
      <c r="M7" s="38">
        <v>14</v>
      </c>
      <c r="N7" s="38">
        <v>1</v>
      </c>
      <c r="O7" s="38">
        <v>27.26</v>
      </c>
      <c r="P7" s="38">
        <v>17</v>
      </c>
      <c r="Q7" s="38">
        <v>16</v>
      </c>
      <c r="R7" s="38">
        <v>2</v>
      </c>
      <c r="S7" s="38">
        <v>26.08</v>
      </c>
      <c r="T7" s="38">
        <v>13</v>
      </c>
      <c r="U7" s="38">
        <v>9</v>
      </c>
      <c r="V7" s="38">
        <v>3</v>
      </c>
      <c r="W7" s="38">
        <v>27.06</v>
      </c>
      <c r="X7" s="38">
        <v>41</v>
      </c>
      <c r="Y7" s="38">
        <v>46</v>
      </c>
      <c r="Z7" s="38">
        <v>6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27.5</v>
      </c>
      <c r="H8" s="38">
        <v>2</v>
      </c>
      <c r="I8" s="38">
        <v>2</v>
      </c>
      <c r="J8" s="38">
        <v>0</v>
      </c>
      <c r="K8" s="38">
        <v>28.6</v>
      </c>
      <c r="L8" s="38">
        <v>1</v>
      </c>
      <c r="M8" s="38">
        <v>4</v>
      </c>
      <c r="N8" s="38">
        <v>0</v>
      </c>
      <c r="O8" s="38">
        <v>26.33</v>
      </c>
      <c r="P8" s="38">
        <v>3</v>
      </c>
      <c r="Q8" s="38">
        <v>5</v>
      </c>
      <c r="R8" s="38">
        <v>1</v>
      </c>
      <c r="S8" s="38">
        <v>22.14</v>
      </c>
      <c r="T8" s="38">
        <v>7</v>
      </c>
      <c r="U8" s="38">
        <v>5</v>
      </c>
      <c r="V8" s="38">
        <v>2</v>
      </c>
      <c r="W8" s="38">
        <v>25</v>
      </c>
      <c r="X8" s="38">
        <v>13</v>
      </c>
      <c r="Y8" s="38">
        <v>16</v>
      </c>
      <c r="Z8" s="38">
        <v>3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27.8</v>
      </c>
      <c r="H9" s="38">
        <v>3</v>
      </c>
      <c r="I9" s="38">
        <v>2</v>
      </c>
      <c r="J9" s="38">
        <v>0</v>
      </c>
      <c r="K9" s="38">
        <v>29</v>
      </c>
      <c r="L9" s="38">
        <v>1</v>
      </c>
      <c r="M9" s="38">
        <v>3</v>
      </c>
      <c r="N9" s="38">
        <v>0</v>
      </c>
      <c r="O9" s="38">
        <v>26.75</v>
      </c>
      <c r="P9" s="38">
        <v>8</v>
      </c>
      <c r="Q9" s="38">
        <v>10</v>
      </c>
      <c r="R9" s="38">
        <v>2</v>
      </c>
      <c r="S9" s="38">
        <v>24.65</v>
      </c>
      <c r="T9" s="38">
        <v>14</v>
      </c>
      <c r="U9" s="38">
        <v>9</v>
      </c>
      <c r="V9" s="38">
        <v>3</v>
      </c>
      <c r="W9" s="38">
        <v>26.01</v>
      </c>
      <c r="X9" s="38">
        <v>26</v>
      </c>
      <c r="Y9" s="38">
        <v>24</v>
      </c>
      <c r="Z9" s="38">
        <v>5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28.36</v>
      </c>
      <c r="H10" s="38">
        <v>5</v>
      </c>
      <c r="I10" s="38">
        <v>6</v>
      </c>
      <c r="J10" s="38">
        <v>0</v>
      </c>
      <c r="K10" s="38">
        <v>27.06</v>
      </c>
      <c r="L10" s="38">
        <v>8</v>
      </c>
      <c r="M10" s="38">
        <v>9</v>
      </c>
      <c r="N10" s="38">
        <v>1</v>
      </c>
      <c r="O10" s="38">
        <v>27.5</v>
      </c>
      <c r="P10" s="38">
        <v>9</v>
      </c>
      <c r="Q10" s="38">
        <v>8</v>
      </c>
      <c r="R10" s="38">
        <v>1</v>
      </c>
      <c r="S10" s="38">
        <v>24.57</v>
      </c>
      <c r="T10" s="38">
        <v>5</v>
      </c>
      <c r="U10" s="38">
        <v>6</v>
      </c>
      <c r="V10" s="38">
        <v>3</v>
      </c>
      <c r="W10" s="38">
        <v>26.85</v>
      </c>
      <c r="X10" s="38">
        <v>27</v>
      </c>
      <c r="Y10" s="38">
        <v>29</v>
      </c>
      <c r="Z10" s="38">
        <v>5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27.8</v>
      </c>
      <c r="H11" s="38">
        <v>2</v>
      </c>
      <c r="I11" s="38">
        <v>2</v>
      </c>
      <c r="J11" s="38">
        <v>1</v>
      </c>
      <c r="K11" s="38">
        <v>27.56</v>
      </c>
      <c r="L11" s="38">
        <v>0</v>
      </c>
      <c r="M11" s="38">
        <v>9</v>
      </c>
      <c r="N11" s="38">
        <v>0</v>
      </c>
      <c r="O11" s="38">
        <v>26.9</v>
      </c>
      <c r="P11" s="38">
        <v>4</v>
      </c>
      <c r="Q11" s="38">
        <v>7</v>
      </c>
      <c r="R11" s="38">
        <v>0</v>
      </c>
      <c r="S11" s="38">
        <v>23.83</v>
      </c>
      <c r="T11" s="38">
        <v>1</v>
      </c>
      <c r="U11" s="38">
        <v>5</v>
      </c>
      <c r="V11" s="38">
        <v>0</v>
      </c>
      <c r="W11" s="38">
        <v>26.65</v>
      </c>
      <c r="X11" s="38">
        <v>7</v>
      </c>
      <c r="Y11" s="38">
        <v>23</v>
      </c>
      <c r="Z11" s="38">
        <v>1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38">
        <v>29.13</v>
      </c>
      <c r="H12" s="38">
        <v>3</v>
      </c>
      <c r="I12" s="38">
        <v>5</v>
      </c>
      <c r="J12" s="38">
        <v>0</v>
      </c>
      <c r="K12" s="38">
        <v>26.54</v>
      </c>
      <c r="L12" s="38">
        <v>6</v>
      </c>
      <c r="M12" s="38">
        <v>7</v>
      </c>
      <c r="N12" s="38">
        <v>0</v>
      </c>
      <c r="O12" s="38">
        <v>26.67</v>
      </c>
      <c r="P12" s="38">
        <v>11</v>
      </c>
      <c r="Q12" s="38">
        <v>10</v>
      </c>
      <c r="R12" s="38">
        <v>3</v>
      </c>
      <c r="S12" s="38">
        <v>24.03</v>
      </c>
      <c r="T12" s="38">
        <v>17</v>
      </c>
      <c r="U12" s="38">
        <v>12</v>
      </c>
      <c r="V12" s="38">
        <v>5</v>
      </c>
      <c r="W12" s="38">
        <v>25.76</v>
      </c>
      <c r="X12" s="38">
        <v>37</v>
      </c>
      <c r="Y12" s="38">
        <v>34</v>
      </c>
      <c r="Z12" s="38">
        <v>8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117</v>
      </c>
      <c r="D13" s="81"/>
      <c r="E13" s="81"/>
      <c r="F13" s="81"/>
      <c r="G13" s="38">
        <v>27.46</v>
      </c>
      <c r="H13" s="38">
        <v>7</v>
      </c>
      <c r="I13" s="38">
        <v>5</v>
      </c>
      <c r="J13" s="38">
        <v>1</v>
      </c>
      <c r="K13" s="38">
        <v>28.11</v>
      </c>
      <c r="L13" s="38">
        <v>3</v>
      </c>
      <c r="M13" s="38">
        <v>14</v>
      </c>
      <c r="N13" s="38">
        <v>1</v>
      </c>
      <c r="O13" s="38">
        <v>27.44</v>
      </c>
      <c r="P13" s="38">
        <v>10</v>
      </c>
      <c r="Q13" s="38">
        <v>15</v>
      </c>
      <c r="R13" s="38">
        <v>0</v>
      </c>
      <c r="S13" s="38">
        <v>25.92</v>
      </c>
      <c r="T13" s="38">
        <v>3</v>
      </c>
      <c r="U13" s="38">
        <v>8</v>
      </c>
      <c r="V13" s="38">
        <v>1</v>
      </c>
      <c r="W13" s="38">
        <v>27.35</v>
      </c>
      <c r="X13" s="38">
        <v>23</v>
      </c>
      <c r="Y13" s="38">
        <v>42</v>
      </c>
      <c r="Z13" s="38">
        <v>3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38">
        <v>29.27</v>
      </c>
      <c r="H14" s="38">
        <v>6</v>
      </c>
      <c r="I14" s="38">
        <v>5</v>
      </c>
      <c r="J14" s="38">
        <v>0</v>
      </c>
      <c r="K14" s="38">
        <v>26.38</v>
      </c>
      <c r="L14" s="38">
        <v>7</v>
      </c>
      <c r="M14" s="38">
        <v>9</v>
      </c>
      <c r="N14" s="38">
        <v>0</v>
      </c>
      <c r="O14" s="38">
        <v>26.78</v>
      </c>
      <c r="P14" s="38">
        <v>12</v>
      </c>
      <c r="Q14" s="38">
        <v>12</v>
      </c>
      <c r="R14" s="38">
        <v>3</v>
      </c>
      <c r="S14" s="38">
        <v>24.06</v>
      </c>
      <c r="T14" s="38">
        <v>18</v>
      </c>
      <c r="U14" s="38">
        <v>11</v>
      </c>
      <c r="V14" s="38">
        <v>5</v>
      </c>
      <c r="W14" s="38">
        <v>25.97</v>
      </c>
      <c r="X14" s="38">
        <v>43</v>
      </c>
      <c r="Y14" s="38">
        <v>37</v>
      </c>
      <c r="Z14" s="38">
        <v>8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38">
        <v>26.8</v>
      </c>
      <c r="H15" s="38">
        <v>4</v>
      </c>
      <c r="I15" s="38">
        <v>5</v>
      </c>
      <c r="J15" s="38">
        <v>1</v>
      </c>
      <c r="K15" s="38">
        <v>28.6</v>
      </c>
      <c r="L15" s="38">
        <v>2</v>
      </c>
      <c r="M15" s="38">
        <v>12</v>
      </c>
      <c r="N15" s="38">
        <v>1</v>
      </c>
      <c r="O15" s="38">
        <v>27.4</v>
      </c>
      <c r="P15" s="38">
        <v>9</v>
      </c>
      <c r="Q15" s="38">
        <v>13</v>
      </c>
      <c r="R15" s="38">
        <v>0</v>
      </c>
      <c r="S15" s="38">
        <v>25.83</v>
      </c>
      <c r="T15" s="38">
        <v>2</v>
      </c>
      <c r="U15" s="38">
        <v>9</v>
      </c>
      <c r="V15" s="38">
        <v>1</v>
      </c>
      <c r="W15" s="38">
        <v>27.29</v>
      </c>
      <c r="X15" s="38">
        <v>17</v>
      </c>
      <c r="Y15" s="38">
        <v>39</v>
      </c>
      <c r="Z15" s="38">
        <v>3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118</v>
      </c>
      <c r="B16" s="81"/>
      <c r="C16" s="81" t="s">
        <v>23</v>
      </c>
      <c r="D16" s="81"/>
      <c r="E16" s="81"/>
      <c r="F16" s="81"/>
      <c r="G16" s="38">
        <v>28.67</v>
      </c>
      <c r="H16" s="38">
        <v>3</v>
      </c>
      <c r="I16" s="38">
        <v>0</v>
      </c>
      <c r="J16" s="38">
        <v>0</v>
      </c>
      <c r="K16" s="38">
        <v>26</v>
      </c>
      <c r="L16" s="38">
        <v>3</v>
      </c>
      <c r="M16" s="38">
        <v>5</v>
      </c>
      <c r="N16" s="38">
        <v>0</v>
      </c>
      <c r="O16" s="38">
        <v>27.5</v>
      </c>
      <c r="P16" s="38">
        <v>0</v>
      </c>
      <c r="Q16" s="38">
        <v>4</v>
      </c>
      <c r="R16" s="38">
        <v>0</v>
      </c>
      <c r="S16" s="38">
        <v>16</v>
      </c>
      <c r="T16" s="38">
        <v>0</v>
      </c>
      <c r="U16" s="38">
        <v>2</v>
      </c>
      <c r="V16" s="38">
        <v>0</v>
      </c>
      <c r="W16" s="38">
        <v>25.65</v>
      </c>
      <c r="X16" s="38">
        <v>6</v>
      </c>
      <c r="Y16" s="38">
        <v>11</v>
      </c>
      <c r="Z16" s="38">
        <v>0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26</v>
      </c>
      <c r="H17" s="38">
        <v>1</v>
      </c>
      <c r="I17" s="38">
        <v>2</v>
      </c>
      <c r="J17" s="38">
        <v>0</v>
      </c>
      <c r="K17" s="38">
        <v>27.83</v>
      </c>
      <c r="L17" s="38">
        <v>0</v>
      </c>
      <c r="M17" s="38">
        <v>5</v>
      </c>
      <c r="N17" s="38">
        <v>1</v>
      </c>
      <c r="O17" s="38">
        <v>26.9</v>
      </c>
      <c r="P17" s="38">
        <v>9</v>
      </c>
      <c r="Q17" s="38">
        <v>10</v>
      </c>
      <c r="R17" s="38">
        <v>1</v>
      </c>
      <c r="S17" s="38">
        <v>24.3</v>
      </c>
      <c r="T17" s="38">
        <v>4</v>
      </c>
      <c r="U17" s="38">
        <v>6</v>
      </c>
      <c r="V17" s="38">
        <v>3</v>
      </c>
      <c r="W17" s="38">
        <v>26.17</v>
      </c>
      <c r="X17" s="38">
        <v>14</v>
      </c>
      <c r="Y17" s="38">
        <v>23</v>
      </c>
      <c r="Z17" s="38">
        <v>5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28.4</v>
      </c>
      <c r="H18" s="38">
        <v>6</v>
      </c>
      <c r="I18" s="38">
        <v>8</v>
      </c>
      <c r="J18" s="38">
        <v>1</v>
      </c>
      <c r="K18" s="38">
        <v>28</v>
      </c>
      <c r="L18" s="38">
        <v>6</v>
      </c>
      <c r="M18" s="38">
        <v>11</v>
      </c>
      <c r="N18" s="38">
        <v>0</v>
      </c>
      <c r="O18" s="38">
        <v>27.12</v>
      </c>
      <c r="P18" s="38">
        <v>12</v>
      </c>
      <c r="Q18" s="38">
        <v>11</v>
      </c>
      <c r="R18" s="38">
        <v>2</v>
      </c>
      <c r="S18" s="38">
        <v>25.16</v>
      </c>
      <c r="T18" s="38">
        <v>16</v>
      </c>
      <c r="U18" s="38">
        <v>12</v>
      </c>
      <c r="V18" s="38">
        <v>3</v>
      </c>
      <c r="W18" s="38">
        <v>26.8</v>
      </c>
      <c r="X18" s="38">
        <v>40</v>
      </c>
      <c r="Y18" s="38">
        <v>42</v>
      </c>
      <c r="Z18" s="38">
        <v>6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86</v>
      </c>
      <c r="D19" s="81"/>
      <c r="E19" s="81"/>
      <c r="F19" s="81"/>
      <c r="G19" s="38">
        <v>28.56</v>
      </c>
      <c r="H19" s="38">
        <v>9</v>
      </c>
      <c r="I19" s="38">
        <v>6</v>
      </c>
      <c r="J19" s="38">
        <v>1</v>
      </c>
      <c r="K19" s="38">
        <v>27.19</v>
      </c>
      <c r="L19" s="38">
        <v>8</v>
      </c>
      <c r="M19" s="38">
        <v>13</v>
      </c>
      <c r="N19" s="38">
        <v>0</v>
      </c>
      <c r="O19" s="38">
        <v>26.94</v>
      </c>
      <c r="P19" s="38">
        <v>18</v>
      </c>
      <c r="Q19" s="38">
        <v>17</v>
      </c>
      <c r="R19" s="38">
        <v>3</v>
      </c>
      <c r="S19" s="38">
        <v>24.29</v>
      </c>
      <c r="T19" s="38">
        <v>20</v>
      </c>
      <c r="U19" s="38">
        <v>16</v>
      </c>
      <c r="V19" s="38">
        <v>5</v>
      </c>
      <c r="W19" s="38">
        <v>26.28</v>
      </c>
      <c r="X19" s="38">
        <v>55</v>
      </c>
      <c r="Y19" s="38">
        <v>52</v>
      </c>
      <c r="Z19" s="38">
        <v>9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38">
        <v>26.6</v>
      </c>
      <c r="H20" s="38">
        <v>1</v>
      </c>
      <c r="I20" s="38">
        <v>4</v>
      </c>
      <c r="J20" s="38">
        <v>0</v>
      </c>
      <c r="K20" s="38">
        <v>28</v>
      </c>
      <c r="L20" s="38">
        <v>1</v>
      </c>
      <c r="M20" s="38">
        <v>8</v>
      </c>
      <c r="N20" s="38">
        <v>1</v>
      </c>
      <c r="O20" s="38">
        <v>27.45</v>
      </c>
      <c r="P20" s="38">
        <v>3</v>
      </c>
      <c r="Q20" s="38">
        <v>8</v>
      </c>
      <c r="R20" s="38">
        <v>0</v>
      </c>
      <c r="S20" s="38">
        <v>26.4</v>
      </c>
      <c r="T20" s="38">
        <v>0</v>
      </c>
      <c r="U20" s="38">
        <v>4</v>
      </c>
      <c r="V20" s="38">
        <v>1</v>
      </c>
      <c r="W20" s="38">
        <v>27.32</v>
      </c>
      <c r="X20" s="38">
        <v>5</v>
      </c>
      <c r="Y20" s="38">
        <v>24</v>
      </c>
      <c r="Z20" s="38">
        <v>2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2</v>
      </c>
      <c r="H24" s="93"/>
      <c r="I24" s="85">
        <v>3</v>
      </c>
      <c r="J24" s="86"/>
      <c r="K24" s="86"/>
      <c r="L24" s="86"/>
      <c r="M24" s="87"/>
      <c r="N24" s="85">
        <v>1</v>
      </c>
      <c r="O24" s="86"/>
      <c r="P24" s="87"/>
      <c r="Q24" s="85">
        <v>2</v>
      </c>
      <c r="R24" s="86"/>
      <c r="S24" s="86"/>
      <c r="T24" s="85">
        <v>0</v>
      </c>
      <c r="U24" s="86"/>
      <c r="V24" s="87"/>
      <c r="W24" s="92">
        <v>4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6</v>
      </c>
      <c r="H25" s="93"/>
      <c r="I25" s="85">
        <v>3</v>
      </c>
      <c r="J25" s="86"/>
      <c r="K25" s="86"/>
      <c r="L25" s="86"/>
      <c r="M25" s="87"/>
      <c r="N25" s="85">
        <v>2</v>
      </c>
      <c r="O25" s="86"/>
      <c r="P25" s="87"/>
      <c r="Q25" s="85">
        <v>1</v>
      </c>
      <c r="R25" s="86"/>
      <c r="S25" s="86"/>
      <c r="T25" s="85">
        <v>0</v>
      </c>
      <c r="U25" s="86"/>
      <c r="V25" s="87"/>
      <c r="W25" s="92">
        <v>8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2</v>
      </c>
      <c r="H26" s="93"/>
      <c r="I26" s="85">
        <v>0</v>
      </c>
      <c r="J26" s="86"/>
      <c r="K26" s="86"/>
      <c r="L26" s="86"/>
      <c r="M26" s="87"/>
      <c r="N26" s="85">
        <v>1</v>
      </c>
      <c r="O26" s="86"/>
      <c r="P26" s="87"/>
      <c r="Q26" s="85">
        <v>0</v>
      </c>
      <c r="R26" s="86"/>
      <c r="S26" s="86"/>
      <c r="T26" s="85">
        <v>0</v>
      </c>
      <c r="U26" s="86"/>
      <c r="V26" s="87"/>
      <c r="W26" s="92">
        <v>0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Header>&amp;R&amp;12集計表２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style="3" customWidth="1"/>
    <col min="7" max="7" width="11.54296875" style="3" customWidth="1"/>
    <col min="8" max="10" width="6.1796875" style="3" customWidth="1"/>
    <col min="11" max="11" width="11.54296875" style="3" customWidth="1"/>
    <col min="12" max="14" width="5.6328125" style="3" customWidth="1"/>
    <col min="15" max="15" width="11.54296875" style="3" customWidth="1"/>
    <col min="16" max="18" width="5.6328125" style="3" customWidth="1"/>
    <col min="19" max="19" width="11.54296875" style="3" customWidth="1"/>
    <col min="20" max="22" width="5.6328125" style="3" customWidth="1"/>
    <col min="23" max="23" width="11.54296875" style="3" customWidth="1"/>
    <col min="24" max="26" width="5.6328125" style="3" customWidth="1"/>
    <col min="27" max="27" width="8.26953125" style="3" customWidth="1"/>
    <col min="28" max="16384" width="9.453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82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3">
        <v>0</v>
      </c>
      <c r="H5" s="38">
        <v>0</v>
      </c>
      <c r="I5" s="38">
        <v>0</v>
      </c>
      <c r="J5" s="38">
        <v>0</v>
      </c>
      <c r="K5" s="45">
        <v>0</v>
      </c>
      <c r="L5" s="38">
        <v>0</v>
      </c>
      <c r="M5" s="38">
        <v>0</v>
      </c>
      <c r="N5" s="38">
        <v>0</v>
      </c>
      <c r="O5" s="45">
        <v>0</v>
      </c>
      <c r="P5" s="38">
        <v>0</v>
      </c>
      <c r="Q5" s="38">
        <v>0</v>
      </c>
      <c r="R5" s="38">
        <v>0</v>
      </c>
      <c r="S5" s="45">
        <v>0</v>
      </c>
      <c r="T5" s="38">
        <v>0</v>
      </c>
      <c r="U5" s="38">
        <v>0</v>
      </c>
      <c r="V5" s="38">
        <v>0</v>
      </c>
      <c r="W5" s="45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3">
        <v>28.7</v>
      </c>
      <c r="H6" s="38">
        <v>3</v>
      </c>
      <c r="I6" s="38">
        <v>7</v>
      </c>
      <c r="J6" s="38">
        <v>0</v>
      </c>
      <c r="K6" s="45">
        <v>28.153846153846153</v>
      </c>
      <c r="L6" s="38">
        <v>2</v>
      </c>
      <c r="M6" s="38">
        <v>3</v>
      </c>
      <c r="N6" s="38">
        <v>8</v>
      </c>
      <c r="O6" s="45">
        <v>27.6</v>
      </c>
      <c r="P6" s="38">
        <v>2</v>
      </c>
      <c r="Q6" s="38">
        <v>4</v>
      </c>
      <c r="R6" s="38">
        <v>4</v>
      </c>
      <c r="S6" s="45">
        <v>24.291666666666668</v>
      </c>
      <c r="T6" s="38">
        <v>5</v>
      </c>
      <c r="U6" s="38">
        <v>11</v>
      </c>
      <c r="V6" s="38">
        <v>8</v>
      </c>
      <c r="W6" s="45">
        <v>26.526315789473685</v>
      </c>
      <c r="X6" s="38">
        <v>12</v>
      </c>
      <c r="Y6" s="38">
        <v>25</v>
      </c>
      <c r="Z6" s="38">
        <v>20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3">
        <v>28.25</v>
      </c>
      <c r="H7" s="38">
        <v>28</v>
      </c>
      <c r="I7" s="38">
        <v>40</v>
      </c>
      <c r="J7" s="38">
        <v>12</v>
      </c>
      <c r="K7" s="45">
        <v>28.05263157894737</v>
      </c>
      <c r="L7" s="38">
        <v>25</v>
      </c>
      <c r="M7" s="38">
        <v>35</v>
      </c>
      <c r="N7" s="38">
        <v>16</v>
      </c>
      <c r="O7" s="45">
        <v>27.651515151515152</v>
      </c>
      <c r="P7" s="38">
        <v>22</v>
      </c>
      <c r="Q7" s="38">
        <v>28</v>
      </c>
      <c r="R7" s="38">
        <v>16</v>
      </c>
      <c r="S7" s="45">
        <v>25.285714285714285</v>
      </c>
      <c r="T7" s="38">
        <v>18</v>
      </c>
      <c r="U7" s="38">
        <v>23</v>
      </c>
      <c r="V7" s="38">
        <v>22</v>
      </c>
      <c r="W7" s="45">
        <v>27.403508771929825</v>
      </c>
      <c r="X7" s="38">
        <v>93</v>
      </c>
      <c r="Y7" s="38">
        <v>126</v>
      </c>
      <c r="Z7" s="38">
        <v>66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3">
        <v>28.482758620689655</v>
      </c>
      <c r="H8" s="38">
        <v>5</v>
      </c>
      <c r="I8" s="38">
        <v>18</v>
      </c>
      <c r="J8" s="38">
        <v>6</v>
      </c>
      <c r="K8" s="45">
        <v>27.820512820512821</v>
      </c>
      <c r="L8" s="38">
        <v>12</v>
      </c>
      <c r="M8" s="38">
        <v>23</v>
      </c>
      <c r="N8" s="38">
        <v>4</v>
      </c>
      <c r="O8" s="45">
        <v>27.3125</v>
      </c>
      <c r="P8" s="38">
        <v>9</v>
      </c>
      <c r="Q8" s="38">
        <v>13</v>
      </c>
      <c r="R8" s="38">
        <v>10</v>
      </c>
      <c r="S8" s="45">
        <v>24.692307692307693</v>
      </c>
      <c r="T8" s="38">
        <v>12</v>
      </c>
      <c r="U8" s="38">
        <v>17</v>
      </c>
      <c r="V8" s="38">
        <v>10</v>
      </c>
      <c r="W8" s="45">
        <v>26.964028776978417</v>
      </c>
      <c r="X8" s="38">
        <v>38</v>
      </c>
      <c r="Y8" s="38">
        <v>71</v>
      </c>
      <c r="Z8" s="38">
        <v>30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3">
        <v>28</v>
      </c>
      <c r="H9" s="38">
        <v>9</v>
      </c>
      <c r="I9" s="38">
        <v>11</v>
      </c>
      <c r="J9" s="38">
        <v>4</v>
      </c>
      <c r="K9" s="45">
        <v>27.647058823529413</v>
      </c>
      <c r="L9" s="38">
        <v>12</v>
      </c>
      <c r="M9" s="38">
        <v>13</v>
      </c>
      <c r="N9" s="38">
        <v>9</v>
      </c>
      <c r="O9" s="45">
        <v>27.413043478260871</v>
      </c>
      <c r="P9" s="38">
        <v>15</v>
      </c>
      <c r="Q9" s="38">
        <v>20</v>
      </c>
      <c r="R9" s="38">
        <v>11</v>
      </c>
      <c r="S9" s="45">
        <v>25.046153846153846</v>
      </c>
      <c r="T9" s="38">
        <v>21</v>
      </c>
      <c r="U9" s="38">
        <v>25</v>
      </c>
      <c r="V9" s="38">
        <v>19</v>
      </c>
      <c r="W9" s="45">
        <v>26.633136094674555</v>
      </c>
      <c r="X9" s="38">
        <v>57</v>
      </c>
      <c r="Y9" s="38">
        <v>69</v>
      </c>
      <c r="Z9" s="38">
        <v>43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3">
        <v>28.383561643835616</v>
      </c>
      <c r="H10" s="38">
        <v>20</v>
      </c>
      <c r="I10" s="38">
        <v>42</v>
      </c>
      <c r="J10" s="38">
        <v>11</v>
      </c>
      <c r="K10" s="45">
        <v>28.044117647058822</v>
      </c>
      <c r="L10" s="38">
        <v>18</v>
      </c>
      <c r="M10" s="38">
        <v>37</v>
      </c>
      <c r="N10" s="38">
        <v>13</v>
      </c>
      <c r="O10" s="45">
        <v>27.386363636363637</v>
      </c>
      <c r="P10" s="38">
        <v>14</v>
      </c>
      <c r="Q10" s="38">
        <v>16</v>
      </c>
      <c r="R10" s="38">
        <v>14</v>
      </c>
      <c r="S10" s="45">
        <v>24.916666666666668</v>
      </c>
      <c r="T10" s="38">
        <v>8</v>
      </c>
      <c r="U10" s="38">
        <v>16</v>
      </c>
      <c r="V10" s="38">
        <v>12</v>
      </c>
      <c r="W10" s="45">
        <v>27.5158371040724</v>
      </c>
      <c r="X10" s="38">
        <v>60</v>
      </c>
      <c r="Y10" s="38">
        <v>111</v>
      </c>
      <c r="Z10" s="38">
        <v>50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3">
        <v>28.608695652173914</v>
      </c>
      <c r="H11" s="38">
        <v>7</v>
      </c>
      <c r="I11" s="38">
        <v>12</v>
      </c>
      <c r="J11" s="38">
        <v>4</v>
      </c>
      <c r="K11" s="45">
        <v>28.25925925925926</v>
      </c>
      <c r="L11" s="38">
        <v>9</v>
      </c>
      <c r="M11" s="38">
        <v>11</v>
      </c>
      <c r="N11" s="38">
        <v>7</v>
      </c>
      <c r="O11" s="45">
        <v>28.277777777777779</v>
      </c>
      <c r="P11" s="38">
        <v>4</v>
      </c>
      <c r="Q11" s="38">
        <v>9</v>
      </c>
      <c r="R11" s="38">
        <v>5</v>
      </c>
      <c r="S11" s="45">
        <v>24.625</v>
      </c>
      <c r="T11" s="38">
        <v>6</v>
      </c>
      <c r="U11" s="38">
        <v>8</v>
      </c>
      <c r="V11" s="38">
        <v>10</v>
      </c>
      <c r="W11" s="45">
        <v>27.402173913043477</v>
      </c>
      <c r="X11" s="38">
        <v>26</v>
      </c>
      <c r="Y11" s="38">
        <v>40</v>
      </c>
      <c r="Z11" s="38">
        <v>26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119</v>
      </c>
      <c r="D12" s="81"/>
      <c r="E12" s="81"/>
      <c r="F12" s="81"/>
      <c r="G12" s="33">
        <v>28</v>
      </c>
      <c r="H12" s="38">
        <v>17</v>
      </c>
      <c r="I12" s="38">
        <v>28</v>
      </c>
      <c r="J12" s="38">
        <v>10</v>
      </c>
      <c r="K12" s="45">
        <v>27.822580645161292</v>
      </c>
      <c r="L12" s="38">
        <v>20</v>
      </c>
      <c r="M12" s="38">
        <v>29</v>
      </c>
      <c r="N12" s="38">
        <v>13</v>
      </c>
      <c r="O12" s="45">
        <v>27.375</v>
      </c>
      <c r="P12" s="38">
        <v>17</v>
      </c>
      <c r="Q12" s="38">
        <v>25</v>
      </c>
      <c r="R12" s="38">
        <v>14</v>
      </c>
      <c r="S12" s="45">
        <v>24.978494623655912</v>
      </c>
      <c r="T12" s="38">
        <v>26</v>
      </c>
      <c r="U12" s="38">
        <v>37</v>
      </c>
      <c r="V12" s="38">
        <v>30</v>
      </c>
      <c r="W12" s="45">
        <v>26.770676691729324</v>
      </c>
      <c r="X12" s="38">
        <v>80</v>
      </c>
      <c r="Y12" s="38">
        <v>119</v>
      </c>
      <c r="Z12" s="38">
        <v>67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99</v>
      </c>
      <c r="D13" s="81"/>
      <c r="E13" s="81"/>
      <c r="F13" s="81"/>
      <c r="G13" s="33">
        <v>28.703125</v>
      </c>
      <c r="H13" s="38">
        <v>18</v>
      </c>
      <c r="I13" s="38">
        <v>37</v>
      </c>
      <c r="J13" s="38">
        <v>9</v>
      </c>
      <c r="K13" s="45">
        <v>28.134328358208954</v>
      </c>
      <c r="L13" s="38">
        <v>19</v>
      </c>
      <c r="M13" s="38">
        <v>32</v>
      </c>
      <c r="N13" s="38">
        <v>16</v>
      </c>
      <c r="O13" s="45">
        <v>27.73076923076923</v>
      </c>
      <c r="P13" s="38">
        <v>16</v>
      </c>
      <c r="Q13" s="38">
        <v>20</v>
      </c>
      <c r="R13" s="38">
        <v>16</v>
      </c>
      <c r="S13" s="45">
        <v>24.794117647058822</v>
      </c>
      <c r="T13" s="38">
        <v>9</v>
      </c>
      <c r="U13" s="38">
        <v>14</v>
      </c>
      <c r="V13" s="38">
        <v>11</v>
      </c>
      <c r="W13" s="45">
        <v>27.682027649769584</v>
      </c>
      <c r="X13" s="38">
        <v>62</v>
      </c>
      <c r="Y13" s="38">
        <v>103</v>
      </c>
      <c r="Z13" s="38">
        <v>52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86</v>
      </c>
      <c r="D14" s="81"/>
      <c r="E14" s="81"/>
      <c r="F14" s="81"/>
      <c r="G14" s="33">
        <v>27.887096774193548</v>
      </c>
      <c r="H14" s="38">
        <v>19</v>
      </c>
      <c r="I14" s="38">
        <v>33</v>
      </c>
      <c r="J14" s="38">
        <v>10</v>
      </c>
      <c r="K14" s="45">
        <v>27.815384615384616</v>
      </c>
      <c r="L14" s="38">
        <v>23</v>
      </c>
      <c r="M14" s="38">
        <v>28</v>
      </c>
      <c r="N14" s="38">
        <v>14</v>
      </c>
      <c r="O14" s="45">
        <v>27.533333333333335</v>
      </c>
      <c r="P14" s="38">
        <v>18</v>
      </c>
      <c r="Q14" s="38">
        <v>27</v>
      </c>
      <c r="R14" s="38">
        <v>15</v>
      </c>
      <c r="S14" s="45">
        <v>24.793478260869566</v>
      </c>
      <c r="T14" s="38">
        <v>27</v>
      </c>
      <c r="U14" s="38">
        <v>36</v>
      </c>
      <c r="V14" s="38">
        <v>29</v>
      </c>
      <c r="W14" s="45">
        <v>26.774193548387096</v>
      </c>
      <c r="X14" s="38">
        <v>87</v>
      </c>
      <c r="Y14" s="38">
        <v>124</v>
      </c>
      <c r="Z14" s="38">
        <v>68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33">
        <v>28.844827586206897</v>
      </c>
      <c r="H15" s="38">
        <v>17</v>
      </c>
      <c r="I15" s="38">
        <v>32</v>
      </c>
      <c r="J15" s="38">
        <v>9</v>
      </c>
      <c r="K15" s="45">
        <v>28.15625</v>
      </c>
      <c r="L15" s="38">
        <v>16</v>
      </c>
      <c r="M15" s="38">
        <v>33</v>
      </c>
      <c r="N15" s="38">
        <v>15</v>
      </c>
      <c r="O15" s="45">
        <v>27.638297872340427</v>
      </c>
      <c r="P15" s="38">
        <v>14</v>
      </c>
      <c r="Q15" s="38">
        <v>18</v>
      </c>
      <c r="R15" s="38">
        <v>15</v>
      </c>
      <c r="S15" s="45">
        <v>25.257142857142856</v>
      </c>
      <c r="T15" s="38">
        <v>8</v>
      </c>
      <c r="U15" s="38">
        <v>15</v>
      </c>
      <c r="V15" s="38">
        <v>12</v>
      </c>
      <c r="W15" s="45">
        <v>27.735294117647058</v>
      </c>
      <c r="X15" s="38">
        <v>55</v>
      </c>
      <c r="Y15" s="38">
        <v>98</v>
      </c>
      <c r="Z15" s="38">
        <v>51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33">
        <v>27.952380952380953</v>
      </c>
      <c r="H16" s="38">
        <v>6</v>
      </c>
      <c r="I16" s="38">
        <v>12</v>
      </c>
      <c r="J16" s="38">
        <v>3</v>
      </c>
      <c r="K16" s="45">
        <v>27.9</v>
      </c>
      <c r="L16" s="38">
        <v>0</v>
      </c>
      <c r="M16" s="38">
        <v>4</v>
      </c>
      <c r="N16" s="38">
        <v>6</v>
      </c>
      <c r="O16" s="45">
        <v>26.428571428571427</v>
      </c>
      <c r="P16" s="38">
        <v>2</v>
      </c>
      <c r="Q16" s="38">
        <v>3</v>
      </c>
      <c r="R16" s="38">
        <v>2</v>
      </c>
      <c r="S16" s="45">
        <v>19.111111111111111</v>
      </c>
      <c r="T16" s="38">
        <v>1</v>
      </c>
      <c r="U16" s="38">
        <v>3</v>
      </c>
      <c r="V16" s="38">
        <v>5</v>
      </c>
      <c r="W16" s="45">
        <v>26.021276595744681</v>
      </c>
      <c r="X16" s="38">
        <v>9</v>
      </c>
      <c r="Y16" s="38">
        <v>22</v>
      </c>
      <c r="Z16" s="38">
        <v>16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3">
        <v>28.5</v>
      </c>
      <c r="H17" s="38">
        <v>5</v>
      </c>
      <c r="I17" s="38">
        <v>7</v>
      </c>
      <c r="J17" s="38">
        <v>4</v>
      </c>
      <c r="K17" s="45">
        <v>28.096774193548388</v>
      </c>
      <c r="L17" s="38">
        <v>7</v>
      </c>
      <c r="M17" s="38">
        <v>14</v>
      </c>
      <c r="N17" s="38">
        <v>10</v>
      </c>
      <c r="O17" s="45">
        <v>27.444444444444443</v>
      </c>
      <c r="P17" s="38">
        <v>9</v>
      </c>
      <c r="Q17" s="38">
        <v>10</v>
      </c>
      <c r="R17" s="38">
        <v>8</v>
      </c>
      <c r="S17" s="45">
        <v>24.84090909090909</v>
      </c>
      <c r="T17" s="38">
        <v>12</v>
      </c>
      <c r="U17" s="38">
        <v>18</v>
      </c>
      <c r="V17" s="38">
        <v>14</v>
      </c>
      <c r="W17" s="45">
        <v>26.788135593220339</v>
      </c>
      <c r="X17" s="38">
        <v>33</v>
      </c>
      <c r="Y17" s="38">
        <v>49</v>
      </c>
      <c r="Z17" s="38">
        <v>36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3">
        <v>28.421686746987952</v>
      </c>
      <c r="H18" s="38">
        <v>25</v>
      </c>
      <c r="I18" s="38">
        <v>46</v>
      </c>
      <c r="J18" s="38">
        <v>12</v>
      </c>
      <c r="K18" s="45">
        <v>27.954545454545453</v>
      </c>
      <c r="L18" s="38">
        <v>32</v>
      </c>
      <c r="M18" s="38">
        <v>43</v>
      </c>
      <c r="N18" s="38">
        <v>13</v>
      </c>
      <c r="O18" s="45">
        <v>27.689189189189189</v>
      </c>
      <c r="P18" s="38">
        <v>22</v>
      </c>
      <c r="Q18" s="38">
        <v>32</v>
      </c>
      <c r="R18" s="38">
        <v>20</v>
      </c>
      <c r="S18" s="45">
        <v>25.689189189189189</v>
      </c>
      <c r="T18" s="38">
        <v>22</v>
      </c>
      <c r="U18" s="38">
        <v>30</v>
      </c>
      <c r="V18" s="38">
        <v>22</v>
      </c>
      <c r="W18" s="45">
        <v>27.489028213166144</v>
      </c>
      <c r="X18" s="38">
        <v>101</v>
      </c>
      <c r="Y18" s="38">
        <v>151</v>
      </c>
      <c r="Z18" s="38">
        <v>67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120</v>
      </c>
      <c r="B19" s="81"/>
      <c r="C19" s="81" t="s">
        <v>19</v>
      </c>
      <c r="D19" s="81"/>
      <c r="E19" s="81"/>
      <c r="F19" s="81"/>
      <c r="G19" s="33">
        <v>28.026315789473685</v>
      </c>
      <c r="H19" s="38">
        <v>24</v>
      </c>
      <c r="I19" s="38">
        <v>39</v>
      </c>
      <c r="J19" s="38">
        <v>13</v>
      </c>
      <c r="K19" s="45">
        <v>27.835164835164836</v>
      </c>
      <c r="L19" s="38">
        <v>29</v>
      </c>
      <c r="M19" s="38">
        <v>42</v>
      </c>
      <c r="N19" s="38">
        <v>20</v>
      </c>
      <c r="O19" s="45">
        <v>27.50632911392405</v>
      </c>
      <c r="P19" s="38">
        <v>23</v>
      </c>
      <c r="Q19" s="38">
        <v>36</v>
      </c>
      <c r="R19" s="38">
        <v>20</v>
      </c>
      <c r="S19" s="45">
        <v>24.880733944954127</v>
      </c>
      <c r="T19" s="38">
        <v>30</v>
      </c>
      <c r="U19" s="38">
        <v>47</v>
      </c>
      <c r="V19" s="38">
        <v>32</v>
      </c>
      <c r="W19" s="45">
        <v>26.895774647887325</v>
      </c>
      <c r="X19" s="38">
        <v>106</v>
      </c>
      <c r="Y19" s="38">
        <v>164</v>
      </c>
      <c r="Z19" s="38">
        <v>85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121</v>
      </c>
      <c r="D20" s="81"/>
      <c r="E20" s="81"/>
      <c r="F20" s="81"/>
      <c r="G20" s="33">
        <v>28.906976744186046</v>
      </c>
      <c r="H20" s="38">
        <v>12</v>
      </c>
      <c r="I20" s="38">
        <v>25</v>
      </c>
      <c r="J20" s="38">
        <v>6</v>
      </c>
      <c r="K20" s="45">
        <v>28.361111111111111</v>
      </c>
      <c r="L20" s="38">
        <v>10</v>
      </c>
      <c r="M20" s="38">
        <v>18</v>
      </c>
      <c r="N20" s="38">
        <v>8</v>
      </c>
      <c r="O20" s="45">
        <v>27.666666666666668</v>
      </c>
      <c r="P20" s="38">
        <v>10</v>
      </c>
      <c r="Q20" s="38">
        <v>8</v>
      </c>
      <c r="R20" s="38">
        <v>9</v>
      </c>
      <c r="S20" s="45">
        <v>25.222222222222221</v>
      </c>
      <c r="T20" s="38">
        <v>5</v>
      </c>
      <c r="U20" s="38">
        <v>4</v>
      </c>
      <c r="V20" s="38">
        <v>9</v>
      </c>
      <c r="W20" s="45">
        <v>27.943548387096776</v>
      </c>
      <c r="X20" s="38">
        <v>37</v>
      </c>
      <c r="Y20" s="38">
        <v>55</v>
      </c>
      <c r="Z20" s="38">
        <v>32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4</v>
      </c>
      <c r="H24" s="93"/>
      <c r="I24" s="85">
        <v>1</v>
      </c>
      <c r="J24" s="86"/>
      <c r="K24" s="86"/>
      <c r="L24" s="86"/>
      <c r="M24" s="87"/>
      <c r="N24" s="85">
        <v>4</v>
      </c>
      <c r="O24" s="86"/>
      <c r="P24" s="87"/>
      <c r="Q24" s="85">
        <v>1</v>
      </c>
      <c r="R24" s="86"/>
      <c r="S24" s="86"/>
      <c r="T24" s="85">
        <v>0</v>
      </c>
      <c r="U24" s="86"/>
      <c r="V24" s="87"/>
      <c r="W24" s="92">
        <v>15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5</v>
      </c>
      <c r="H25" s="93"/>
      <c r="I25" s="85">
        <v>5</v>
      </c>
      <c r="J25" s="86"/>
      <c r="K25" s="86"/>
      <c r="L25" s="86"/>
      <c r="M25" s="87"/>
      <c r="N25" s="85">
        <v>1</v>
      </c>
      <c r="O25" s="86"/>
      <c r="P25" s="87"/>
      <c r="Q25" s="85">
        <v>7</v>
      </c>
      <c r="R25" s="86"/>
      <c r="S25" s="86"/>
      <c r="T25" s="85">
        <v>0</v>
      </c>
      <c r="U25" s="86"/>
      <c r="V25" s="87"/>
      <c r="W25" s="92">
        <v>30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13</v>
      </c>
      <c r="H26" s="93"/>
      <c r="I26" s="85">
        <v>3</v>
      </c>
      <c r="J26" s="86"/>
      <c r="K26" s="86"/>
      <c r="L26" s="86"/>
      <c r="M26" s="87"/>
      <c r="N26" s="85">
        <v>3</v>
      </c>
      <c r="O26" s="86"/>
      <c r="P26" s="87"/>
      <c r="Q26" s="85">
        <v>4</v>
      </c>
      <c r="R26" s="86"/>
      <c r="S26" s="86"/>
      <c r="T26" s="85">
        <v>1</v>
      </c>
      <c r="U26" s="86"/>
      <c r="V26" s="87"/>
      <c r="W26" s="92">
        <v>15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83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9">
        <v>0</v>
      </c>
      <c r="H5" s="38">
        <v>0</v>
      </c>
      <c r="I5" s="38">
        <v>0</v>
      </c>
      <c r="J5" s="38">
        <v>0</v>
      </c>
      <c r="K5" s="9">
        <v>0</v>
      </c>
      <c r="L5" s="41">
        <v>0</v>
      </c>
      <c r="M5" s="41">
        <v>0</v>
      </c>
      <c r="N5" s="41">
        <v>0</v>
      </c>
      <c r="O5" s="9">
        <v>0</v>
      </c>
      <c r="P5" s="41">
        <v>0</v>
      </c>
      <c r="Q5" s="41">
        <v>0</v>
      </c>
      <c r="R5" s="41">
        <v>0</v>
      </c>
      <c r="S5" s="34">
        <v>0</v>
      </c>
      <c r="T5" s="41">
        <v>0</v>
      </c>
      <c r="U5" s="41">
        <v>0</v>
      </c>
      <c r="V5" s="41">
        <v>0</v>
      </c>
      <c r="W5" s="9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9">
        <v>29</v>
      </c>
      <c r="H6" s="38">
        <v>2</v>
      </c>
      <c r="I6" s="38">
        <v>2</v>
      </c>
      <c r="J6" s="38">
        <v>0</v>
      </c>
      <c r="K6" s="9">
        <v>29</v>
      </c>
      <c r="L6" s="41">
        <v>0</v>
      </c>
      <c r="M6" s="41">
        <v>2</v>
      </c>
      <c r="N6" s="41">
        <v>1</v>
      </c>
      <c r="O6" s="9">
        <v>23</v>
      </c>
      <c r="P6" s="41">
        <v>1</v>
      </c>
      <c r="Q6" s="41">
        <v>1</v>
      </c>
      <c r="R6" s="41">
        <v>0</v>
      </c>
      <c r="S6" s="34">
        <v>27</v>
      </c>
      <c r="T6" s="41">
        <v>4</v>
      </c>
      <c r="U6" s="41">
        <v>3</v>
      </c>
      <c r="V6" s="41">
        <v>0</v>
      </c>
      <c r="W6" s="9">
        <v>27.38</v>
      </c>
      <c r="X6" s="38">
        <v>7</v>
      </c>
      <c r="Y6" s="38">
        <v>8</v>
      </c>
      <c r="Z6" s="38">
        <v>1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28.73</v>
      </c>
      <c r="H7" s="38">
        <v>9</v>
      </c>
      <c r="I7" s="38">
        <v>5</v>
      </c>
      <c r="J7" s="38">
        <v>1</v>
      </c>
      <c r="K7" s="9">
        <v>28.68</v>
      </c>
      <c r="L7" s="41">
        <v>10</v>
      </c>
      <c r="M7" s="41">
        <v>8</v>
      </c>
      <c r="N7" s="41">
        <v>3</v>
      </c>
      <c r="O7" s="9">
        <v>27.33</v>
      </c>
      <c r="P7" s="41">
        <v>5</v>
      </c>
      <c r="Q7" s="41">
        <v>5</v>
      </c>
      <c r="R7" s="41">
        <v>2</v>
      </c>
      <c r="S7" s="34">
        <v>25.84</v>
      </c>
      <c r="T7" s="41">
        <v>7</v>
      </c>
      <c r="U7" s="41">
        <v>7</v>
      </c>
      <c r="V7" s="41">
        <v>5</v>
      </c>
      <c r="W7" s="9">
        <v>27.66</v>
      </c>
      <c r="X7" s="38">
        <v>31</v>
      </c>
      <c r="Y7" s="38">
        <v>25</v>
      </c>
      <c r="Z7" s="38">
        <v>11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9">
        <v>29.43</v>
      </c>
      <c r="H8" s="38">
        <v>6</v>
      </c>
      <c r="I8" s="38">
        <v>1</v>
      </c>
      <c r="J8" s="38">
        <v>0</v>
      </c>
      <c r="K8" s="9">
        <v>28.88</v>
      </c>
      <c r="L8" s="41">
        <v>5</v>
      </c>
      <c r="M8" s="41">
        <v>2</v>
      </c>
      <c r="N8" s="41">
        <v>1</v>
      </c>
      <c r="O8" s="9">
        <v>26</v>
      </c>
      <c r="P8" s="41">
        <v>1</v>
      </c>
      <c r="Q8" s="41">
        <v>1</v>
      </c>
      <c r="R8" s="41">
        <v>0</v>
      </c>
      <c r="S8" s="34">
        <v>24.53</v>
      </c>
      <c r="T8" s="41">
        <v>8</v>
      </c>
      <c r="U8" s="41">
        <v>5</v>
      </c>
      <c r="V8" s="41">
        <v>2</v>
      </c>
      <c r="W8" s="9">
        <v>26.78</v>
      </c>
      <c r="X8" s="38">
        <v>20</v>
      </c>
      <c r="Y8" s="38">
        <v>9</v>
      </c>
      <c r="Z8" s="38">
        <v>3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9">
        <v>28.8</v>
      </c>
      <c r="H9" s="38">
        <v>4</v>
      </c>
      <c r="I9" s="38">
        <v>1</v>
      </c>
      <c r="J9" s="38">
        <v>0</v>
      </c>
      <c r="K9" s="9">
        <v>28.2</v>
      </c>
      <c r="L9" s="41">
        <v>6</v>
      </c>
      <c r="M9" s="41">
        <v>1</v>
      </c>
      <c r="N9" s="41">
        <v>2</v>
      </c>
      <c r="O9" s="9">
        <v>25.832999999999998</v>
      </c>
      <c r="P9" s="41">
        <v>5</v>
      </c>
      <c r="Q9" s="41">
        <v>1</v>
      </c>
      <c r="R9" s="41">
        <v>0</v>
      </c>
      <c r="S9" s="34">
        <v>25.7</v>
      </c>
      <c r="T9" s="41">
        <v>5</v>
      </c>
      <c r="U9" s="41">
        <v>5</v>
      </c>
      <c r="V9" s="41">
        <v>0</v>
      </c>
      <c r="W9" s="9">
        <v>27.03</v>
      </c>
      <c r="X9" s="38">
        <v>20</v>
      </c>
      <c r="Y9" s="38">
        <v>8</v>
      </c>
      <c r="Z9" s="38">
        <v>2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9">
        <v>28.64</v>
      </c>
      <c r="H10" s="38">
        <v>7</v>
      </c>
      <c r="I10" s="38">
        <v>6</v>
      </c>
      <c r="J10" s="38">
        <v>1</v>
      </c>
      <c r="K10" s="9">
        <v>28.5</v>
      </c>
      <c r="L10" s="41">
        <v>7</v>
      </c>
      <c r="M10" s="41">
        <v>4</v>
      </c>
      <c r="N10" s="41">
        <v>1</v>
      </c>
      <c r="O10" s="9">
        <v>28</v>
      </c>
      <c r="P10" s="41">
        <v>0</v>
      </c>
      <c r="Q10" s="41">
        <v>3</v>
      </c>
      <c r="R10" s="41">
        <v>1</v>
      </c>
      <c r="S10" s="34">
        <v>25.5</v>
      </c>
      <c r="T10" s="41">
        <v>9</v>
      </c>
      <c r="U10" s="41">
        <v>5</v>
      </c>
      <c r="V10" s="41">
        <v>6</v>
      </c>
      <c r="W10" s="9">
        <v>27.3</v>
      </c>
      <c r="X10" s="38">
        <v>23</v>
      </c>
      <c r="Y10" s="38">
        <v>18</v>
      </c>
      <c r="Z10" s="38">
        <v>9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9">
        <v>29.71</v>
      </c>
      <c r="H11" s="38">
        <v>6</v>
      </c>
      <c r="I11" s="38">
        <v>1</v>
      </c>
      <c r="J11" s="38">
        <v>0</v>
      </c>
      <c r="K11" s="9">
        <v>29.67</v>
      </c>
      <c r="L11" s="41">
        <v>1</v>
      </c>
      <c r="M11" s="41">
        <v>7</v>
      </c>
      <c r="N11" s="41">
        <v>1</v>
      </c>
      <c r="O11" s="9">
        <v>26.5</v>
      </c>
      <c r="P11" s="41">
        <v>2</v>
      </c>
      <c r="Q11" s="41">
        <v>4</v>
      </c>
      <c r="R11" s="41">
        <v>0</v>
      </c>
      <c r="S11" s="34">
        <v>25.55</v>
      </c>
      <c r="T11" s="41">
        <v>5</v>
      </c>
      <c r="U11" s="41">
        <v>5</v>
      </c>
      <c r="V11" s="41">
        <v>1</v>
      </c>
      <c r="W11" s="9">
        <v>27.73</v>
      </c>
      <c r="X11" s="38">
        <v>14</v>
      </c>
      <c r="Y11" s="38">
        <v>17</v>
      </c>
      <c r="Z11" s="38">
        <v>2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86</v>
      </c>
      <c r="D12" s="81"/>
      <c r="E12" s="81"/>
      <c r="F12" s="81"/>
      <c r="G12" s="9">
        <v>28.43</v>
      </c>
      <c r="H12" s="38">
        <v>6</v>
      </c>
      <c r="I12" s="38">
        <v>1</v>
      </c>
      <c r="J12" s="38">
        <v>0</v>
      </c>
      <c r="K12" s="9">
        <v>28.6</v>
      </c>
      <c r="L12" s="41">
        <v>7</v>
      </c>
      <c r="M12" s="41">
        <v>4</v>
      </c>
      <c r="N12" s="41">
        <v>3</v>
      </c>
      <c r="O12" s="9">
        <v>25</v>
      </c>
      <c r="P12" s="41">
        <v>5</v>
      </c>
      <c r="Q12" s="41">
        <v>4</v>
      </c>
      <c r="R12" s="41">
        <v>1</v>
      </c>
      <c r="S12" s="34">
        <v>25.41</v>
      </c>
      <c r="T12" s="41">
        <v>13</v>
      </c>
      <c r="U12" s="41">
        <v>11</v>
      </c>
      <c r="V12" s="41">
        <v>3</v>
      </c>
      <c r="W12" s="9">
        <v>26.66</v>
      </c>
      <c r="X12" s="38">
        <v>31</v>
      </c>
      <c r="Y12" s="38">
        <v>20</v>
      </c>
      <c r="Z12" s="38">
        <v>7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122</v>
      </c>
      <c r="D13" s="81"/>
      <c r="E13" s="81"/>
      <c r="F13" s="81"/>
      <c r="G13" s="9">
        <v>29.16</v>
      </c>
      <c r="H13" s="38">
        <v>11</v>
      </c>
      <c r="I13" s="38">
        <v>7</v>
      </c>
      <c r="J13" s="38">
        <v>1</v>
      </c>
      <c r="K13" s="9">
        <v>28.89</v>
      </c>
      <c r="L13" s="41">
        <v>8</v>
      </c>
      <c r="M13" s="41">
        <v>8</v>
      </c>
      <c r="N13" s="41">
        <v>2</v>
      </c>
      <c r="O13" s="9">
        <v>27.83</v>
      </c>
      <c r="P13" s="41">
        <v>2</v>
      </c>
      <c r="Q13" s="41">
        <v>3</v>
      </c>
      <c r="R13" s="41">
        <v>1</v>
      </c>
      <c r="S13" s="34">
        <v>26</v>
      </c>
      <c r="T13" s="41">
        <v>4</v>
      </c>
      <c r="U13" s="41">
        <v>4</v>
      </c>
      <c r="V13" s="41">
        <v>3</v>
      </c>
      <c r="W13" s="9">
        <v>28.28</v>
      </c>
      <c r="X13" s="38">
        <v>25</v>
      </c>
      <c r="Y13" s="38">
        <v>22</v>
      </c>
      <c r="Z13" s="38">
        <v>7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123</v>
      </c>
      <c r="D14" s="81"/>
      <c r="E14" s="81"/>
      <c r="F14" s="81"/>
      <c r="G14" s="9">
        <v>28.38</v>
      </c>
      <c r="H14" s="38">
        <v>7</v>
      </c>
      <c r="I14" s="38">
        <v>1</v>
      </c>
      <c r="J14" s="38">
        <v>0</v>
      </c>
      <c r="K14" s="9">
        <v>28.47</v>
      </c>
      <c r="L14" s="41">
        <v>7</v>
      </c>
      <c r="M14" s="41">
        <v>5</v>
      </c>
      <c r="N14" s="41">
        <v>4</v>
      </c>
      <c r="O14" s="9">
        <v>26.67</v>
      </c>
      <c r="P14" s="41">
        <v>4</v>
      </c>
      <c r="Q14" s="41">
        <v>4</v>
      </c>
      <c r="R14" s="41">
        <v>1</v>
      </c>
      <c r="S14" s="34">
        <v>25.17</v>
      </c>
      <c r="T14" s="41">
        <v>13</v>
      </c>
      <c r="U14" s="41">
        <v>13</v>
      </c>
      <c r="V14" s="41">
        <v>4</v>
      </c>
      <c r="W14" s="9">
        <v>26.66</v>
      </c>
      <c r="X14" s="38">
        <v>31</v>
      </c>
      <c r="Y14" s="38">
        <v>23</v>
      </c>
      <c r="Z14" s="38">
        <v>9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9">
        <v>29.22</v>
      </c>
      <c r="H15" s="38">
        <v>10</v>
      </c>
      <c r="I15" s="38">
        <v>7</v>
      </c>
      <c r="J15" s="38">
        <v>1</v>
      </c>
      <c r="K15" s="9">
        <v>29</v>
      </c>
      <c r="L15" s="41">
        <v>7</v>
      </c>
      <c r="M15" s="41">
        <v>7</v>
      </c>
      <c r="N15" s="41">
        <v>1</v>
      </c>
      <c r="O15" s="9">
        <v>26.57</v>
      </c>
      <c r="P15" s="41">
        <v>3</v>
      </c>
      <c r="Q15" s="41">
        <v>3</v>
      </c>
      <c r="R15" s="41">
        <v>1</v>
      </c>
      <c r="S15" s="34">
        <v>27.08</v>
      </c>
      <c r="T15" s="41">
        <v>7</v>
      </c>
      <c r="U15" s="41">
        <v>2</v>
      </c>
      <c r="V15" s="41">
        <v>3</v>
      </c>
      <c r="W15" s="9">
        <v>28.31</v>
      </c>
      <c r="X15" s="38">
        <v>27</v>
      </c>
      <c r="Y15" s="38">
        <v>19</v>
      </c>
      <c r="Z15" s="38">
        <v>6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124</v>
      </c>
      <c r="B16" s="81"/>
      <c r="C16" s="81" t="s">
        <v>23</v>
      </c>
      <c r="D16" s="81"/>
      <c r="E16" s="81"/>
      <c r="F16" s="81"/>
      <c r="G16" s="9">
        <v>29.75</v>
      </c>
      <c r="H16" s="38">
        <v>4</v>
      </c>
      <c r="I16" s="38">
        <v>0</v>
      </c>
      <c r="J16" s="38">
        <v>0</v>
      </c>
      <c r="K16" s="9">
        <v>29.8</v>
      </c>
      <c r="L16" s="41">
        <v>1</v>
      </c>
      <c r="M16" s="41">
        <v>4</v>
      </c>
      <c r="N16" s="41">
        <v>0</v>
      </c>
      <c r="O16" s="9">
        <v>28</v>
      </c>
      <c r="P16" s="41">
        <v>1</v>
      </c>
      <c r="Q16" s="41">
        <v>0</v>
      </c>
      <c r="R16" s="41">
        <v>0</v>
      </c>
      <c r="S16" s="34">
        <v>25.5</v>
      </c>
      <c r="T16" s="41">
        <v>0</v>
      </c>
      <c r="U16" s="41">
        <v>3</v>
      </c>
      <c r="V16" s="41">
        <v>3</v>
      </c>
      <c r="W16" s="9">
        <v>28.06</v>
      </c>
      <c r="X16" s="38">
        <v>6</v>
      </c>
      <c r="Y16" s="38">
        <v>7</v>
      </c>
      <c r="Z16" s="38">
        <v>3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9">
        <v>27.5</v>
      </c>
      <c r="H17" s="38">
        <v>0</v>
      </c>
      <c r="I17" s="38">
        <v>2</v>
      </c>
      <c r="J17" s="38">
        <v>0</v>
      </c>
      <c r="K17" s="9">
        <v>28</v>
      </c>
      <c r="L17" s="41">
        <v>3</v>
      </c>
      <c r="M17" s="41">
        <v>2</v>
      </c>
      <c r="N17" s="41">
        <v>1</v>
      </c>
      <c r="O17" s="9">
        <v>24.5</v>
      </c>
      <c r="P17" s="41">
        <v>2</v>
      </c>
      <c r="Q17" s="41">
        <v>2</v>
      </c>
      <c r="R17" s="41">
        <v>0</v>
      </c>
      <c r="S17" s="34">
        <v>26</v>
      </c>
      <c r="T17" s="41">
        <v>6</v>
      </c>
      <c r="U17" s="41">
        <v>1</v>
      </c>
      <c r="V17" s="41">
        <v>3</v>
      </c>
      <c r="W17" s="9">
        <v>26.41</v>
      </c>
      <c r="X17" s="38">
        <v>11</v>
      </c>
      <c r="Y17" s="38">
        <v>7</v>
      </c>
      <c r="Z17" s="38">
        <v>4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9">
        <v>28.95</v>
      </c>
      <c r="H18" s="38">
        <v>13</v>
      </c>
      <c r="I18" s="38">
        <v>6</v>
      </c>
      <c r="J18" s="38">
        <v>1</v>
      </c>
      <c r="K18" s="9">
        <v>28.76</v>
      </c>
      <c r="L18" s="41">
        <v>11</v>
      </c>
      <c r="M18" s="41">
        <v>5</v>
      </c>
      <c r="N18" s="41">
        <v>4</v>
      </c>
      <c r="O18" s="9">
        <v>27.27</v>
      </c>
      <c r="P18" s="41">
        <v>4</v>
      </c>
      <c r="Q18" s="41">
        <v>6</v>
      </c>
      <c r="R18" s="41">
        <v>1</v>
      </c>
      <c r="S18" s="34">
        <v>25.33</v>
      </c>
      <c r="T18" s="41">
        <v>13</v>
      </c>
      <c r="U18" s="41">
        <v>10</v>
      </c>
      <c r="V18" s="41">
        <v>1</v>
      </c>
      <c r="W18" s="9">
        <v>27.51</v>
      </c>
      <c r="X18" s="38">
        <v>41</v>
      </c>
      <c r="Y18" s="38">
        <v>27</v>
      </c>
      <c r="Z18" s="38">
        <v>7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19</v>
      </c>
      <c r="D19" s="81"/>
      <c r="E19" s="81"/>
      <c r="F19" s="81"/>
      <c r="G19" s="9">
        <v>28.64</v>
      </c>
      <c r="H19" s="38">
        <v>10</v>
      </c>
      <c r="I19" s="38">
        <v>4</v>
      </c>
      <c r="J19" s="38">
        <v>0</v>
      </c>
      <c r="K19" s="9">
        <v>28.54</v>
      </c>
      <c r="L19" s="41">
        <v>11</v>
      </c>
      <c r="M19" s="41">
        <v>8</v>
      </c>
      <c r="N19" s="41">
        <v>4</v>
      </c>
      <c r="O19" s="9">
        <v>26.17</v>
      </c>
      <c r="P19" s="41">
        <v>6</v>
      </c>
      <c r="Q19" s="41">
        <v>5</v>
      </c>
      <c r="R19" s="41">
        <v>1</v>
      </c>
      <c r="S19" s="34">
        <v>25.53</v>
      </c>
      <c r="T19" s="41">
        <v>16</v>
      </c>
      <c r="U19" s="41">
        <v>14</v>
      </c>
      <c r="V19" s="41">
        <v>6</v>
      </c>
      <c r="W19" s="9">
        <v>26.97</v>
      </c>
      <c r="X19" s="38">
        <v>43</v>
      </c>
      <c r="Y19" s="38">
        <v>31</v>
      </c>
      <c r="Z19" s="38">
        <v>11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99</v>
      </c>
      <c r="D20" s="81"/>
      <c r="E20" s="81"/>
      <c r="F20" s="81"/>
      <c r="G20" s="9">
        <v>29.33</v>
      </c>
      <c r="H20" s="38">
        <v>7</v>
      </c>
      <c r="I20" s="38">
        <v>4</v>
      </c>
      <c r="J20" s="38">
        <v>1</v>
      </c>
      <c r="K20" s="9">
        <v>29.33</v>
      </c>
      <c r="L20" s="41">
        <v>4</v>
      </c>
      <c r="M20" s="41">
        <v>4</v>
      </c>
      <c r="N20" s="41">
        <v>1</v>
      </c>
      <c r="O20" s="9">
        <v>28</v>
      </c>
      <c r="P20" s="41">
        <v>1</v>
      </c>
      <c r="Q20" s="41">
        <v>2</v>
      </c>
      <c r="R20" s="41">
        <v>1</v>
      </c>
      <c r="S20" s="34">
        <v>25.8</v>
      </c>
      <c r="T20" s="41">
        <v>3</v>
      </c>
      <c r="U20" s="41">
        <v>1</v>
      </c>
      <c r="V20" s="41">
        <v>1</v>
      </c>
      <c r="W20" s="9">
        <v>28.57</v>
      </c>
      <c r="X20" s="38">
        <v>15</v>
      </c>
      <c r="Y20" s="38">
        <v>11</v>
      </c>
      <c r="Z20" s="38">
        <v>4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4</v>
      </c>
      <c r="H24" s="93"/>
      <c r="I24" s="85">
        <v>3</v>
      </c>
      <c r="J24" s="86"/>
      <c r="K24" s="86"/>
      <c r="L24" s="86"/>
      <c r="M24" s="87"/>
      <c r="N24" s="85">
        <v>1</v>
      </c>
      <c r="O24" s="86"/>
      <c r="P24" s="87"/>
      <c r="Q24" s="85">
        <v>1</v>
      </c>
      <c r="R24" s="86"/>
      <c r="S24" s="86"/>
      <c r="T24" s="85">
        <v>0</v>
      </c>
      <c r="U24" s="86"/>
      <c r="V24" s="87"/>
      <c r="W24" s="92">
        <v>5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3</v>
      </c>
      <c r="H25" s="93"/>
      <c r="I25" s="85">
        <v>1</v>
      </c>
      <c r="J25" s="86"/>
      <c r="K25" s="86"/>
      <c r="L25" s="86"/>
      <c r="M25" s="87"/>
      <c r="N25" s="85">
        <v>1</v>
      </c>
      <c r="O25" s="86"/>
      <c r="P25" s="87"/>
      <c r="Q25" s="85">
        <v>1</v>
      </c>
      <c r="R25" s="86"/>
      <c r="S25" s="86"/>
      <c r="T25" s="85">
        <v>0</v>
      </c>
      <c r="U25" s="86"/>
      <c r="V25" s="87"/>
      <c r="W25" s="92">
        <v>4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2</v>
      </c>
      <c r="H26" s="93"/>
      <c r="I26" s="85">
        <v>1</v>
      </c>
      <c r="J26" s="86"/>
      <c r="K26" s="86"/>
      <c r="L26" s="86"/>
      <c r="M26" s="87"/>
      <c r="N26" s="85">
        <v>0</v>
      </c>
      <c r="O26" s="86"/>
      <c r="P26" s="87"/>
      <c r="Q26" s="85">
        <v>2</v>
      </c>
      <c r="R26" s="86"/>
      <c r="S26" s="86"/>
      <c r="T26" s="85">
        <v>0</v>
      </c>
      <c r="U26" s="86"/>
      <c r="V26" s="87"/>
      <c r="W26" s="92">
        <v>3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125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7">
        <v>0</v>
      </c>
      <c r="H5" s="40">
        <v>0</v>
      </c>
      <c r="I5" s="40">
        <v>0</v>
      </c>
      <c r="J5" s="40">
        <v>0</v>
      </c>
      <c r="K5" s="47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7">
        <v>27.75</v>
      </c>
      <c r="H6" s="40">
        <v>2</v>
      </c>
      <c r="I6" s="40">
        <v>2</v>
      </c>
      <c r="J6" s="40">
        <v>0</v>
      </c>
      <c r="K6" s="49">
        <v>27</v>
      </c>
      <c r="L6" s="40">
        <v>6</v>
      </c>
      <c r="M6" s="40">
        <v>1</v>
      </c>
      <c r="N6" s="40">
        <v>3</v>
      </c>
      <c r="O6" s="40">
        <v>25.5</v>
      </c>
      <c r="P6" s="40">
        <v>3</v>
      </c>
      <c r="Q6" s="40">
        <v>0</v>
      </c>
      <c r="R6" s="40">
        <v>1</v>
      </c>
      <c r="S6" s="35">
        <v>24.6</v>
      </c>
      <c r="T6" s="40">
        <v>2</v>
      </c>
      <c r="U6" s="40">
        <v>7</v>
      </c>
      <c r="V6" s="40">
        <v>1</v>
      </c>
      <c r="W6" s="36">
        <v>26.04</v>
      </c>
      <c r="X6" s="40">
        <v>13</v>
      </c>
      <c r="Y6" s="40">
        <v>10</v>
      </c>
      <c r="Z6" s="40">
        <v>5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7">
        <v>28.43</v>
      </c>
      <c r="H7" s="40">
        <v>8</v>
      </c>
      <c r="I7" s="40">
        <v>10</v>
      </c>
      <c r="J7" s="40">
        <v>3</v>
      </c>
      <c r="K7" s="47">
        <v>27.83</v>
      </c>
      <c r="L7" s="40">
        <v>16</v>
      </c>
      <c r="M7" s="40">
        <v>10</v>
      </c>
      <c r="N7" s="40">
        <v>4</v>
      </c>
      <c r="O7" s="40">
        <v>26.68</v>
      </c>
      <c r="P7" s="40">
        <v>7</v>
      </c>
      <c r="Q7" s="40">
        <v>11</v>
      </c>
      <c r="R7" s="40">
        <v>7</v>
      </c>
      <c r="S7" s="40">
        <v>25.15</v>
      </c>
      <c r="T7" s="40">
        <v>11</v>
      </c>
      <c r="U7" s="40">
        <v>14</v>
      </c>
      <c r="V7" s="40">
        <v>9</v>
      </c>
      <c r="W7" s="40">
        <v>26.85</v>
      </c>
      <c r="X7" s="40">
        <v>42</v>
      </c>
      <c r="Y7" s="40">
        <v>45</v>
      </c>
      <c r="Z7" s="40">
        <v>23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7">
        <v>29.29</v>
      </c>
      <c r="H8" s="40">
        <v>5</v>
      </c>
      <c r="I8" s="40">
        <v>2</v>
      </c>
      <c r="J8" s="40">
        <v>0</v>
      </c>
      <c r="K8" s="47">
        <v>28.72</v>
      </c>
      <c r="L8" s="40">
        <v>9</v>
      </c>
      <c r="M8" s="40">
        <v>7</v>
      </c>
      <c r="N8" s="40">
        <v>1</v>
      </c>
      <c r="O8" s="36">
        <v>27.53</v>
      </c>
      <c r="P8" s="40">
        <v>6</v>
      </c>
      <c r="Q8" s="40">
        <v>5</v>
      </c>
      <c r="R8" s="40">
        <v>6</v>
      </c>
      <c r="S8" s="35">
        <v>21.67</v>
      </c>
      <c r="T8" s="40">
        <v>4</v>
      </c>
      <c r="U8" s="40">
        <v>3</v>
      </c>
      <c r="V8" s="40">
        <v>1</v>
      </c>
      <c r="W8" s="40">
        <v>27.16</v>
      </c>
      <c r="X8" s="40">
        <v>24</v>
      </c>
      <c r="Y8" s="40">
        <v>17</v>
      </c>
      <c r="Z8" s="40">
        <v>8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7">
        <v>28.63</v>
      </c>
      <c r="H9" s="40">
        <v>5</v>
      </c>
      <c r="I9" s="40">
        <v>2</v>
      </c>
      <c r="J9" s="40">
        <v>1</v>
      </c>
      <c r="K9" s="47">
        <v>27.56</v>
      </c>
      <c r="L9" s="40">
        <v>6</v>
      </c>
      <c r="M9" s="40">
        <v>3</v>
      </c>
      <c r="N9" s="40">
        <v>0</v>
      </c>
      <c r="O9" s="36">
        <v>26.27</v>
      </c>
      <c r="P9" s="40">
        <v>6</v>
      </c>
      <c r="Q9" s="40">
        <v>3</v>
      </c>
      <c r="R9" s="40">
        <v>2</v>
      </c>
      <c r="S9" s="40">
        <v>24.83</v>
      </c>
      <c r="T9" s="40">
        <v>8</v>
      </c>
      <c r="U9" s="40">
        <v>9</v>
      </c>
      <c r="V9" s="40">
        <v>6</v>
      </c>
      <c r="W9" s="40">
        <v>26.22</v>
      </c>
      <c r="X9" s="40">
        <v>25</v>
      </c>
      <c r="Y9" s="40">
        <v>17</v>
      </c>
      <c r="Z9" s="40">
        <v>9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7">
        <v>28.44</v>
      </c>
      <c r="H10" s="40">
        <v>7</v>
      </c>
      <c r="I10" s="40">
        <v>9</v>
      </c>
      <c r="J10" s="40">
        <v>2</v>
      </c>
      <c r="K10" s="47">
        <v>28.28</v>
      </c>
      <c r="L10" s="40">
        <v>11</v>
      </c>
      <c r="M10" s="40">
        <v>11</v>
      </c>
      <c r="N10" s="40">
        <v>3</v>
      </c>
      <c r="O10" s="40">
        <v>26.62</v>
      </c>
      <c r="P10" s="40">
        <v>6</v>
      </c>
      <c r="Q10" s="40">
        <v>10</v>
      </c>
      <c r="R10" s="40">
        <v>10</v>
      </c>
      <c r="S10" s="40">
        <v>24.31</v>
      </c>
      <c r="T10" s="40">
        <v>7</v>
      </c>
      <c r="U10" s="40">
        <v>5</v>
      </c>
      <c r="V10" s="40">
        <v>4</v>
      </c>
      <c r="W10" s="50">
        <v>27.06</v>
      </c>
      <c r="X10" s="40">
        <v>31</v>
      </c>
      <c r="Y10" s="40">
        <v>35</v>
      </c>
      <c r="Z10" s="40">
        <v>19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7">
        <v>28.67</v>
      </c>
      <c r="H11" s="40">
        <v>3</v>
      </c>
      <c r="I11" s="40">
        <v>3</v>
      </c>
      <c r="J11" s="40">
        <v>0</v>
      </c>
      <c r="K11" s="47">
        <v>27.8</v>
      </c>
      <c r="L11" s="40">
        <v>14</v>
      </c>
      <c r="M11" s="40">
        <v>4</v>
      </c>
      <c r="N11" s="40">
        <v>5</v>
      </c>
      <c r="O11" s="40">
        <v>28.44</v>
      </c>
      <c r="P11" s="40">
        <v>4</v>
      </c>
      <c r="Q11" s="40">
        <v>3</v>
      </c>
      <c r="R11" s="40">
        <v>2</v>
      </c>
      <c r="S11" s="40">
        <v>24.15</v>
      </c>
      <c r="T11" s="40">
        <v>2</v>
      </c>
      <c r="U11" s="40">
        <v>9</v>
      </c>
      <c r="V11" s="40">
        <v>1</v>
      </c>
      <c r="W11" s="40">
        <v>27.1</v>
      </c>
      <c r="X11" s="40">
        <v>23</v>
      </c>
      <c r="Y11" s="40">
        <v>19</v>
      </c>
      <c r="Z11" s="40">
        <v>8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8">
        <v>28.5</v>
      </c>
      <c r="H12" s="40">
        <v>7</v>
      </c>
      <c r="I12" s="40">
        <v>8</v>
      </c>
      <c r="J12" s="40">
        <v>3</v>
      </c>
      <c r="K12" s="47">
        <v>28.35</v>
      </c>
      <c r="L12" s="40">
        <v>12</v>
      </c>
      <c r="M12" s="40">
        <v>8</v>
      </c>
      <c r="N12" s="40">
        <v>3</v>
      </c>
      <c r="O12" s="40">
        <v>26</v>
      </c>
      <c r="P12" s="40">
        <v>5</v>
      </c>
      <c r="Q12" s="40">
        <v>7</v>
      </c>
      <c r="R12" s="40">
        <v>5</v>
      </c>
      <c r="S12" s="40">
        <v>24.9</v>
      </c>
      <c r="T12" s="40">
        <v>12</v>
      </c>
      <c r="U12" s="40">
        <v>13</v>
      </c>
      <c r="V12" s="40">
        <v>6</v>
      </c>
      <c r="W12" s="40">
        <v>26.73</v>
      </c>
      <c r="X12" s="40">
        <v>36</v>
      </c>
      <c r="Y12" s="40">
        <v>36</v>
      </c>
      <c r="Z12" s="40">
        <v>17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7">
        <v>28.54</v>
      </c>
      <c r="H13" s="40">
        <v>7</v>
      </c>
      <c r="I13" s="40">
        <v>6</v>
      </c>
      <c r="J13" s="40">
        <v>0</v>
      </c>
      <c r="K13" s="47">
        <v>27.73</v>
      </c>
      <c r="L13" s="40">
        <v>18</v>
      </c>
      <c r="M13" s="40">
        <v>9</v>
      </c>
      <c r="N13" s="40">
        <v>5</v>
      </c>
      <c r="O13" s="40">
        <v>27.39</v>
      </c>
      <c r="P13" s="40">
        <v>10</v>
      </c>
      <c r="Q13" s="40">
        <v>9</v>
      </c>
      <c r="R13" s="40">
        <v>9</v>
      </c>
      <c r="S13" s="36">
        <v>23.8</v>
      </c>
      <c r="T13" s="40">
        <v>4</v>
      </c>
      <c r="U13" s="40">
        <v>10</v>
      </c>
      <c r="V13" s="40">
        <v>5</v>
      </c>
      <c r="W13" s="40">
        <v>26.9</v>
      </c>
      <c r="X13" s="40">
        <v>39</v>
      </c>
      <c r="Y13" s="40">
        <v>34</v>
      </c>
      <c r="Z13" s="40">
        <v>19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8">
        <v>28.5</v>
      </c>
      <c r="H14" s="40">
        <v>8</v>
      </c>
      <c r="I14" s="40">
        <v>6</v>
      </c>
      <c r="J14" s="40">
        <v>2</v>
      </c>
      <c r="K14" s="47">
        <v>28.09</v>
      </c>
      <c r="L14" s="40">
        <v>12</v>
      </c>
      <c r="M14" s="40">
        <v>8</v>
      </c>
      <c r="N14" s="40">
        <v>3</v>
      </c>
      <c r="O14" s="35">
        <v>26.36</v>
      </c>
      <c r="P14" s="40">
        <v>5</v>
      </c>
      <c r="Q14" s="40">
        <v>6</v>
      </c>
      <c r="R14" s="40">
        <v>3</v>
      </c>
      <c r="S14" s="36">
        <v>24.17</v>
      </c>
      <c r="T14" s="40">
        <v>10</v>
      </c>
      <c r="U14" s="40">
        <v>13</v>
      </c>
      <c r="V14" s="40">
        <v>7</v>
      </c>
      <c r="W14" s="40">
        <v>26.46</v>
      </c>
      <c r="X14" s="40">
        <v>35</v>
      </c>
      <c r="Y14" s="40">
        <v>33</v>
      </c>
      <c r="Z14" s="40">
        <v>15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8">
        <v>28.5</v>
      </c>
      <c r="H15" s="40">
        <v>6</v>
      </c>
      <c r="I15" s="40">
        <v>8</v>
      </c>
      <c r="J15" s="40">
        <v>0</v>
      </c>
      <c r="K15" s="47">
        <v>27.94</v>
      </c>
      <c r="L15" s="40">
        <v>16</v>
      </c>
      <c r="M15" s="40">
        <v>9</v>
      </c>
      <c r="N15" s="40">
        <v>5</v>
      </c>
      <c r="O15" s="40">
        <v>27.13</v>
      </c>
      <c r="P15" s="40">
        <v>11</v>
      </c>
      <c r="Q15" s="40">
        <v>10</v>
      </c>
      <c r="R15" s="40">
        <v>11</v>
      </c>
      <c r="S15" s="40">
        <v>25.1</v>
      </c>
      <c r="T15" s="40">
        <v>7</v>
      </c>
      <c r="U15" s="40">
        <v>10</v>
      </c>
      <c r="V15" s="40">
        <v>4</v>
      </c>
      <c r="W15" s="36">
        <v>27.12</v>
      </c>
      <c r="X15" s="40">
        <v>40</v>
      </c>
      <c r="Y15" s="40">
        <v>37</v>
      </c>
      <c r="Z15" s="40">
        <v>20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7">
        <v>29.25</v>
      </c>
      <c r="H16" s="40">
        <v>4</v>
      </c>
      <c r="I16" s="40">
        <v>0</v>
      </c>
      <c r="J16" s="40">
        <v>0</v>
      </c>
      <c r="K16" s="47">
        <v>28.88</v>
      </c>
      <c r="L16" s="40">
        <v>1</v>
      </c>
      <c r="M16" s="40">
        <v>4</v>
      </c>
      <c r="N16" s="40">
        <v>2</v>
      </c>
      <c r="O16" s="36">
        <v>25.67</v>
      </c>
      <c r="P16" s="40">
        <v>1</v>
      </c>
      <c r="Q16" s="40">
        <v>0</v>
      </c>
      <c r="R16" s="40">
        <v>2</v>
      </c>
      <c r="S16" s="40">
        <v>23</v>
      </c>
      <c r="T16" s="40">
        <v>1</v>
      </c>
      <c r="U16" s="40">
        <v>1</v>
      </c>
      <c r="V16" s="40">
        <v>1</v>
      </c>
      <c r="W16" s="40">
        <v>26.84</v>
      </c>
      <c r="X16" s="40">
        <v>7</v>
      </c>
      <c r="Y16" s="40">
        <v>5</v>
      </c>
      <c r="Z16" s="40">
        <v>5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7">
        <v>27.78</v>
      </c>
      <c r="H17" s="40">
        <v>3</v>
      </c>
      <c r="I17" s="40">
        <v>5</v>
      </c>
      <c r="J17" s="40">
        <v>2</v>
      </c>
      <c r="K17" s="47">
        <v>28.15</v>
      </c>
      <c r="L17" s="40">
        <v>14</v>
      </c>
      <c r="M17" s="40">
        <v>2</v>
      </c>
      <c r="N17" s="40">
        <v>4</v>
      </c>
      <c r="O17" s="40">
        <v>27.56</v>
      </c>
      <c r="P17" s="40">
        <v>6</v>
      </c>
      <c r="Q17" s="40">
        <v>4</v>
      </c>
      <c r="R17" s="40">
        <v>5</v>
      </c>
      <c r="S17" s="40">
        <v>23.33</v>
      </c>
      <c r="T17" s="40">
        <v>4</v>
      </c>
      <c r="U17" s="40">
        <v>6</v>
      </c>
      <c r="V17" s="40">
        <v>4</v>
      </c>
      <c r="W17" s="40">
        <v>26.71</v>
      </c>
      <c r="X17" s="40">
        <v>27</v>
      </c>
      <c r="Y17" s="40">
        <v>17</v>
      </c>
      <c r="Z17" s="40">
        <v>15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7">
        <v>28.74</v>
      </c>
      <c r="H18" s="40">
        <v>8</v>
      </c>
      <c r="I18" s="40">
        <v>9</v>
      </c>
      <c r="J18" s="40">
        <v>2</v>
      </c>
      <c r="K18" s="47">
        <v>27.87</v>
      </c>
      <c r="L18" s="40">
        <v>16</v>
      </c>
      <c r="M18" s="40">
        <v>12</v>
      </c>
      <c r="N18" s="40">
        <v>2</v>
      </c>
      <c r="O18" s="40">
        <v>26.51</v>
      </c>
      <c r="P18" s="40">
        <v>9</v>
      </c>
      <c r="Q18" s="40">
        <v>11</v>
      </c>
      <c r="R18" s="40">
        <v>7</v>
      </c>
      <c r="S18" s="36">
        <v>25.06</v>
      </c>
      <c r="T18" s="40">
        <v>12</v>
      </c>
      <c r="U18" s="40">
        <v>17</v>
      </c>
      <c r="V18" s="40">
        <v>6</v>
      </c>
      <c r="W18" s="40">
        <v>26.83</v>
      </c>
      <c r="X18" s="40">
        <v>45</v>
      </c>
      <c r="Y18" s="40">
        <v>49</v>
      </c>
      <c r="Z18" s="40">
        <v>17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8">
        <v>28.5</v>
      </c>
      <c r="H19" s="40">
        <v>13</v>
      </c>
      <c r="I19" s="40">
        <v>7</v>
      </c>
      <c r="J19" s="40">
        <v>2</v>
      </c>
      <c r="K19" s="47">
        <v>27.95</v>
      </c>
      <c r="L19" s="40">
        <v>18</v>
      </c>
      <c r="M19" s="40">
        <v>13</v>
      </c>
      <c r="N19" s="40">
        <v>6</v>
      </c>
      <c r="O19" s="40">
        <v>26.56</v>
      </c>
      <c r="P19" s="40">
        <v>11</v>
      </c>
      <c r="Q19" s="40">
        <v>13</v>
      </c>
      <c r="R19" s="40">
        <v>10</v>
      </c>
      <c r="S19" s="40">
        <v>24.44</v>
      </c>
      <c r="T19" s="40">
        <v>14</v>
      </c>
      <c r="U19" s="40">
        <v>21</v>
      </c>
      <c r="V19" s="40">
        <v>8</v>
      </c>
      <c r="W19" s="36">
        <v>26.58</v>
      </c>
      <c r="X19" s="40">
        <v>56</v>
      </c>
      <c r="Y19" s="40">
        <v>54</v>
      </c>
      <c r="Z19" s="40">
        <v>26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8">
        <v>28.6</v>
      </c>
      <c r="H20" s="40">
        <v>2</v>
      </c>
      <c r="I20" s="40">
        <v>7</v>
      </c>
      <c r="J20" s="40">
        <v>1</v>
      </c>
      <c r="K20" s="47">
        <v>27.95</v>
      </c>
      <c r="L20" s="40">
        <v>13</v>
      </c>
      <c r="M20" s="40">
        <v>3</v>
      </c>
      <c r="N20" s="40">
        <v>2</v>
      </c>
      <c r="O20" s="40">
        <v>28.22</v>
      </c>
      <c r="P20" s="40">
        <v>4</v>
      </c>
      <c r="Q20" s="40">
        <v>1</v>
      </c>
      <c r="R20" s="40">
        <v>4</v>
      </c>
      <c r="S20" s="36">
        <v>21.8</v>
      </c>
      <c r="T20" s="40">
        <v>1</v>
      </c>
      <c r="U20" s="40">
        <v>1</v>
      </c>
      <c r="V20" s="40">
        <v>2</v>
      </c>
      <c r="W20" s="40">
        <v>27.44</v>
      </c>
      <c r="X20" s="40">
        <v>20</v>
      </c>
      <c r="Y20" s="40">
        <v>12</v>
      </c>
      <c r="Z20" s="40">
        <v>9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>
        <v>1</v>
      </c>
      <c r="H24" s="105"/>
      <c r="I24" s="107">
        <v>2</v>
      </c>
      <c r="J24" s="108"/>
      <c r="K24" s="108"/>
      <c r="L24" s="108"/>
      <c r="M24" s="109"/>
      <c r="N24" s="107">
        <v>0</v>
      </c>
      <c r="O24" s="108"/>
      <c r="P24" s="109"/>
      <c r="Q24" s="107">
        <v>3</v>
      </c>
      <c r="R24" s="108"/>
      <c r="S24" s="108"/>
      <c r="T24" s="107">
        <v>0</v>
      </c>
      <c r="U24" s="108"/>
      <c r="V24" s="109"/>
      <c r="W24" s="104">
        <v>11</v>
      </c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>
        <v>3</v>
      </c>
      <c r="H25" s="105"/>
      <c r="I25" s="107">
        <v>0</v>
      </c>
      <c r="J25" s="108"/>
      <c r="K25" s="108"/>
      <c r="L25" s="108"/>
      <c r="M25" s="109"/>
      <c r="N25" s="107">
        <v>0</v>
      </c>
      <c r="O25" s="108"/>
      <c r="P25" s="109"/>
      <c r="Q25" s="107">
        <v>1</v>
      </c>
      <c r="R25" s="108"/>
      <c r="S25" s="108"/>
      <c r="T25" s="107">
        <v>0</v>
      </c>
      <c r="U25" s="108"/>
      <c r="V25" s="109"/>
      <c r="W25" s="104">
        <v>11</v>
      </c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>
        <v>3</v>
      </c>
      <c r="H26" s="105"/>
      <c r="I26" s="107">
        <v>1</v>
      </c>
      <c r="J26" s="108"/>
      <c r="K26" s="108"/>
      <c r="L26" s="108"/>
      <c r="M26" s="109"/>
      <c r="N26" s="107">
        <v>1</v>
      </c>
      <c r="O26" s="108"/>
      <c r="P26" s="109"/>
      <c r="Q26" s="107">
        <v>3</v>
      </c>
      <c r="R26" s="108"/>
      <c r="S26" s="108"/>
      <c r="T26" s="107">
        <v>0</v>
      </c>
      <c r="U26" s="108"/>
      <c r="V26" s="109"/>
      <c r="W26" s="104">
        <v>7</v>
      </c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126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/>
      <c r="H5" s="38">
        <v>0</v>
      </c>
      <c r="I5" s="38">
        <v>0</v>
      </c>
      <c r="J5" s="38">
        <v>0</v>
      </c>
      <c r="K5" s="38"/>
      <c r="L5" s="38">
        <v>0</v>
      </c>
      <c r="M5" s="38">
        <v>0</v>
      </c>
      <c r="N5" s="38">
        <v>0</v>
      </c>
      <c r="O5" s="38"/>
      <c r="P5" s="38">
        <v>0</v>
      </c>
      <c r="Q5" s="38">
        <v>0</v>
      </c>
      <c r="R5" s="38">
        <v>0</v>
      </c>
      <c r="S5" s="38"/>
      <c r="T5" s="38">
        <v>0</v>
      </c>
      <c r="U5" s="38">
        <v>0</v>
      </c>
      <c r="V5" s="38">
        <v>0</v>
      </c>
      <c r="W5" s="38"/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/>
      <c r="H6" s="38">
        <v>0</v>
      </c>
      <c r="I6" s="38">
        <v>0</v>
      </c>
      <c r="J6" s="38">
        <v>0</v>
      </c>
      <c r="K6" s="38">
        <v>28</v>
      </c>
      <c r="L6" s="38">
        <v>1</v>
      </c>
      <c r="M6" s="38">
        <v>1</v>
      </c>
      <c r="N6" s="38">
        <v>0</v>
      </c>
      <c r="O6" s="38">
        <v>28</v>
      </c>
      <c r="P6" s="38">
        <v>0</v>
      </c>
      <c r="Q6" s="38">
        <v>2</v>
      </c>
      <c r="R6" s="38">
        <v>0</v>
      </c>
      <c r="S6" s="38">
        <v>26</v>
      </c>
      <c r="T6" s="38">
        <v>1</v>
      </c>
      <c r="U6" s="38">
        <v>1</v>
      </c>
      <c r="V6" s="38">
        <v>1</v>
      </c>
      <c r="W6" s="38">
        <v>27.1</v>
      </c>
      <c r="X6" s="38">
        <v>2</v>
      </c>
      <c r="Y6" s="38">
        <v>4</v>
      </c>
      <c r="Z6" s="38">
        <v>1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28.6</v>
      </c>
      <c r="H7" s="38">
        <v>5</v>
      </c>
      <c r="I7" s="38">
        <v>2</v>
      </c>
      <c r="J7" s="38">
        <v>1</v>
      </c>
      <c r="K7" s="38">
        <v>27.7</v>
      </c>
      <c r="L7" s="38">
        <v>6</v>
      </c>
      <c r="M7" s="38">
        <v>4</v>
      </c>
      <c r="N7" s="38">
        <v>2</v>
      </c>
      <c r="O7" s="38">
        <v>27.9</v>
      </c>
      <c r="P7" s="38">
        <v>5</v>
      </c>
      <c r="Q7" s="38">
        <v>3</v>
      </c>
      <c r="R7" s="38">
        <v>0</v>
      </c>
      <c r="S7" s="38">
        <v>26</v>
      </c>
      <c r="T7" s="38">
        <v>4</v>
      </c>
      <c r="U7" s="38">
        <v>7</v>
      </c>
      <c r="V7" s="38">
        <v>4</v>
      </c>
      <c r="W7" s="38">
        <v>27.3</v>
      </c>
      <c r="X7" s="38">
        <v>20</v>
      </c>
      <c r="Y7" s="38">
        <v>16</v>
      </c>
      <c r="Z7" s="38">
        <v>7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28.3</v>
      </c>
      <c r="H8" s="38">
        <v>5</v>
      </c>
      <c r="I8" s="38">
        <v>2</v>
      </c>
      <c r="J8" s="38">
        <v>1</v>
      </c>
      <c r="K8" s="38">
        <v>28.3</v>
      </c>
      <c r="L8" s="38">
        <v>7</v>
      </c>
      <c r="M8" s="38">
        <v>3</v>
      </c>
      <c r="N8" s="38">
        <v>2</v>
      </c>
      <c r="O8" s="38">
        <v>28.5</v>
      </c>
      <c r="P8" s="38">
        <v>1</v>
      </c>
      <c r="Q8" s="38">
        <v>2</v>
      </c>
      <c r="R8" s="38">
        <v>1</v>
      </c>
      <c r="S8" s="38">
        <v>25.3</v>
      </c>
      <c r="T8" s="38">
        <v>1</v>
      </c>
      <c r="U8" s="38">
        <v>7</v>
      </c>
      <c r="V8" s="38">
        <v>4</v>
      </c>
      <c r="W8" s="38">
        <v>27.3</v>
      </c>
      <c r="X8" s="38">
        <v>14</v>
      </c>
      <c r="Y8" s="38">
        <v>14</v>
      </c>
      <c r="Z8" s="38">
        <v>8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28.3</v>
      </c>
      <c r="H9" s="38">
        <v>3</v>
      </c>
      <c r="I9" s="38">
        <v>0</v>
      </c>
      <c r="J9" s="38">
        <v>1</v>
      </c>
      <c r="K9" s="38">
        <v>28.3</v>
      </c>
      <c r="L9" s="38">
        <v>1</v>
      </c>
      <c r="M9" s="38">
        <v>1</v>
      </c>
      <c r="N9" s="38">
        <v>1</v>
      </c>
      <c r="O9" s="38">
        <v>28.2</v>
      </c>
      <c r="P9" s="38">
        <v>2</v>
      </c>
      <c r="Q9" s="38">
        <v>3</v>
      </c>
      <c r="R9" s="38">
        <v>1</v>
      </c>
      <c r="S9" s="38">
        <v>25.9</v>
      </c>
      <c r="T9" s="38">
        <v>1</v>
      </c>
      <c r="U9" s="38">
        <v>9</v>
      </c>
      <c r="V9" s="38">
        <v>2</v>
      </c>
      <c r="W9" s="38">
        <v>27.1</v>
      </c>
      <c r="X9" s="38">
        <v>7</v>
      </c>
      <c r="Y9" s="38">
        <v>13</v>
      </c>
      <c r="Z9" s="38">
        <v>5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.5" customHeight="1" x14ac:dyDescent="0.2">
      <c r="A10" s="66"/>
      <c r="B10" s="66"/>
      <c r="C10" s="81" t="s">
        <v>16</v>
      </c>
      <c r="D10" s="81"/>
      <c r="E10" s="81"/>
      <c r="F10" s="81"/>
      <c r="G10" s="38">
        <v>28.9</v>
      </c>
      <c r="H10" s="38">
        <v>6</v>
      </c>
      <c r="I10" s="38">
        <v>3</v>
      </c>
      <c r="J10" s="38">
        <v>0</v>
      </c>
      <c r="K10" s="38">
        <v>28</v>
      </c>
      <c r="L10" s="38">
        <v>8</v>
      </c>
      <c r="M10" s="38">
        <v>4</v>
      </c>
      <c r="N10" s="38">
        <v>2</v>
      </c>
      <c r="O10" s="38">
        <v>28.4</v>
      </c>
      <c r="P10" s="38">
        <v>3</v>
      </c>
      <c r="Q10" s="38">
        <v>2</v>
      </c>
      <c r="R10" s="38">
        <v>0</v>
      </c>
      <c r="S10" s="38">
        <v>25.7</v>
      </c>
      <c r="T10" s="38">
        <v>3</v>
      </c>
      <c r="U10" s="38">
        <v>6</v>
      </c>
      <c r="V10" s="38">
        <v>4</v>
      </c>
      <c r="W10" s="38">
        <v>27.5</v>
      </c>
      <c r="X10" s="38">
        <v>20</v>
      </c>
      <c r="Y10" s="38">
        <v>15</v>
      </c>
      <c r="Z10" s="38">
        <v>6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27.7</v>
      </c>
      <c r="H11" s="38">
        <v>1</v>
      </c>
      <c r="I11" s="38">
        <v>1</v>
      </c>
      <c r="J11" s="38">
        <v>1</v>
      </c>
      <c r="K11" s="38">
        <v>27.8</v>
      </c>
      <c r="L11" s="38">
        <v>5</v>
      </c>
      <c r="M11" s="38">
        <v>3</v>
      </c>
      <c r="N11" s="38">
        <v>1</v>
      </c>
      <c r="O11" s="38">
        <v>27.3</v>
      </c>
      <c r="P11" s="38">
        <v>1</v>
      </c>
      <c r="Q11" s="38">
        <v>2</v>
      </c>
      <c r="R11" s="38">
        <v>0</v>
      </c>
      <c r="S11" s="38">
        <v>25.2</v>
      </c>
      <c r="T11" s="38">
        <v>2</v>
      </c>
      <c r="U11" s="38">
        <v>0</v>
      </c>
      <c r="V11" s="38">
        <v>3</v>
      </c>
      <c r="W11" s="38">
        <v>27.1</v>
      </c>
      <c r="X11" s="38">
        <v>9</v>
      </c>
      <c r="Y11" s="38">
        <v>6</v>
      </c>
      <c r="Z11" s="38">
        <v>5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38">
        <v>28.1</v>
      </c>
      <c r="H12" s="38">
        <v>6</v>
      </c>
      <c r="I12" s="38">
        <v>0</v>
      </c>
      <c r="J12" s="38">
        <v>1</v>
      </c>
      <c r="K12" s="38">
        <v>27.9</v>
      </c>
      <c r="L12" s="38">
        <v>8</v>
      </c>
      <c r="M12" s="38">
        <v>5</v>
      </c>
      <c r="N12" s="38">
        <v>0</v>
      </c>
      <c r="O12" s="38">
        <v>28.2</v>
      </c>
      <c r="P12" s="38">
        <v>4</v>
      </c>
      <c r="Q12" s="38">
        <v>5</v>
      </c>
      <c r="R12" s="38">
        <v>0</v>
      </c>
      <c r="S12" s="38">
        <v>25.7</v>
      </c>
      <c r="T12" s="38">
        <v>3</v>
      </c>
      <c r="U12" s="38">
        <v>8</v>
      </c>
      <c r="V12" s="38">
        <v>7</v>
      </c>
      <c r="W12" s="38">
        <v>27.2</v>
      </c>
      <c r="X12" s="38">
        <v>21</v>
      </c>
      <c r="Y12" s="38">
        <v>18</v>
      </c>
      <c r="Z12" s="38">
        <v>8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127</v>
      </c>
      <c r="D13" s="81"/>
      <c r="E13" s="81"/>
      <c r="F13" s="81"/>
      <c r="G13" s="38">
        <v>28.8</v>
      </c>
      <c r="H13" s="38">
        <v>4</v>
      </c>
      <c r="I13" s="38">
        <v>4</v>
      </c>
      <c r="J13" s="38">
        <v>1</v>
      </c>
      <c r="K13" s="38">
        <v>28</v>
      </c>
      <c r="L13" s="38">
        <v>6</v>
      </c>
      <c r="M13" s="38">
        <v>3</v>
      </c>
      <c r="N13" s="38">
        <v>4</v>
      </c>
      <c r="O13" s="38">
        <v>27.8</v>
      </c>
      <c r="P13" s="38">
        <v>2</v>
      </c>
      <c r="Q13" s="38">
        <v>2</v>
      </c>
      <c r="R13" s="38">
        <v>1</v>
      </c>
      <c r="S13" s="38">
        <v>25.7</v>
      </c>
      <c r="T13" s="38">
        <v>3</v>
      </c>
      <c r="U13" s="38">
        <v>7</v>
      </c>
      <c r="V13" s="38">
        <v>2</v>
      </c>
      <c r="W13" s="38">
        <v>27.4</v>
      </c>
      <c r="X13" s="38">
        <v>15</v>
      </c>
      <c r="Y13" s="38">
        <v>16</v>
      </c>
      <c r="Z13" s="38">
        <v>8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98</v>
      </c>
      <c r="D14" s="81"/>
      <c r="E14" s="81"/>
      <c r="F14" s="81"/>
      <c r="G14" s="38">
        <v>28.2</v>
      </c>
      <c r="H14" s="38">
        <v>5</v>
      </c>
      <c r="I14" s="38">
        <v>0</v>
      </c>
      <c r="J14" s="38">
        <v>1</v>
      </c>
      <c r="K14" s="38">
        <v>27.9</v>
      </c>
      <c r="L14" s="38">
        <v>8</v>
      </c>
      <c r="M14" s="38">
        <v>5</v>
      </c>
      <c r="N14" s="38">
        <v>1</v>
      </c>
      <c r="O14" s="38">
        <v>28.3</v>
      </c>
      <c r="P14" s="38">
        <v>4</v>
      </c>
      <c r="Q14" s="38">
        <v>4</v>
      </c>
      <c r="R14" s="38">
        <v>0</v>
      </c>
      <c r="S14" s="38">
        <v>25.6</v>
      </c>
      <c r="T14" s="38">
        <v>3</v>
      </c>
      <c r="U14" s="38">
        <v>9</v>
      </c>
      <c r="V14" s="38">
        <v>7</v>
      </c>
      <c r="W14" s="38">
        <v>27.1</v>
      </c>
      <c r="X14" s="38">
        <v>20</v>
      </c>
      <c r="Y14" s="38">
        <v>18</v>
      </c>
      <c r="Z14" s="38">
        <v>9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128</v>
      </c>
      <c r="D15" s="81"/>
      <c r="E15" s="81"/>
      <c r="F15" s="81"/>
      <c r="G15" s="38">
        <v>28.7</v>
      </c>
      <c r="H15" s="38">
        <v>5</v>
      </c>
      <c r="I15" s="38">
        <v>4</v>
      </c>
      <c r="J15" s="38">
        <v>1</v>
      </c>
      <c r="K15" s="38">
        <v>28</v>
      </c>
      <c r="L15" s="38">
        <v>6</v>
      </c>
      <c r="M15" s="38">
        <v>3</v>
      </c>
      <c r="N15" s="38">
        <v>3</v>
      </c>
      <c r="O15" s="38">
        <v>27.8</v>
      </c>
      <c r="P15" s="38">
        <v>2</v>
      </c>
      <c r="Q15" s="38">
        <v>3</v>
      </c>
      <c r="R15" s="38">
        <v>1</v>
      </c>
      <c r="S15" s="38">
        <v>25.8</v>
      </c>
      <c r="T15" s="38">
        <v>3</v>
      </c>
      <c r="U15" s="38">
        <v>6</v>
      </c>
      <c r="V15" s="38">
        <v>2</v>
      </c>
      <c r="W15" s="38">
        <v>27.5</v>
      </c>
      <c r="X15" s="38">
        <v>16</v>
      </c>
      <c r="Y15" s="38">
        <v>16</v>
      </c>
      <c r="Z15" s="38">
        <v>7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22</v>
      </c>
      <c r="B16" s="81"/>
      <c r="C16" s="81" t="s">
        <v>23</v>
      </c>
      <c r="D16" s="81"/>
      <c r="E16" s="81"/>
      <c r="F16" s="81"/>
      <c r="G16" s="38">
        <v>27</v>
      </c>
      <c r="H16" s="38">
        <v>0</v>
      </c>
      <c r="I16" s="38">
        <v>1</v>
      </c>
      <c r="J16" s="38">
        <v>0</v>
      </c>
      <c r="K16" s="38">
        <v>28</v>
      </c>
      <c r="L16" s="38">
        <v>1</v>
      </c>
      <c r="M16" s="38">
        <v>1</v>
      </c>
      <c r="N16" s="38">
        <v>2</v>
      </c>
      <c r="O16" s="38">
        <v>30</v>
      </c>
      <c r="P16" s="38">
        <v>1</v>
      </c>
      <c r="Q16" s="38">
        <v>0</v>
      </c>
      <c r="R16" s="38">
        <v>0</v>
      </c>
      <c r="S16" s="38">
        <v>26</v>
      </c>
      <c r="T16" s="38">
        <v>0</v>
      </c>
      <c r="U16" s="38">
        <v>0</v>
      </c>
      <c r="V16" s="38">
        <v>1</v>
      </c>
      <c r="W16" s="38">
        <v>27.9</v>
      </c>
      <c r="X16" s="38">
        <v>2</v>
      </c>
      <c r="Y16" s="38">
        <v>2</v>
      </c>
      <c r="Z16" s="38">
        <v>3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28.5</v>
      </c>
      <c r="H17" s="38">
        <v>4</v>
      </c>
      <c r="I17" s="38">
        <v>0</v>
      </c>
      <c r="J17" s="38">
        <v>0</v>
      </c>
      <c r="K17" s="38">
        <v>27.5</v>
      </c>
      <c r="L17" s="38">
        <v>3</v>
      </c>
      <c r="M17" s="38">
        <v>3</v>
      </c>
      <c r="N17" s="38">
        <v>0</v>
      </c>
      <c r="O17" s="38">
        <v>28.3</v>
      </c>
      <c r="P17" s="38">
        <v>1</v>
      </c>
      <c r="Q17" s="38">
        <v>3</v>
      </c>
      <c r="R17" s="38">
        <v>0</v>
      </c>
      <c r="S17" s="38">
        <v>25.5</v>
      </c>
      <c r="T17" s="38">
        <v>3</v>
      </c>
      <c r="U17" s="38">
        <v>1</v>
      </c>
      <c r="V17" s="38">
        <v>4</v>
      </c>
      <c r="W17" s="38">
        <v>27.1</v>
      </c>
      <c r="X17" s="38">
        <v>11</v>
      </c>
      <c r="Y17" s="38">
        <v>7</v>
      </c>
      <c r="Z17" s="38">
        <v>4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28.6</v>
      </c>
      <c r="H18" s="38">
        <v>6</v>
      </c>
      <c r="I18" s="38">
        <v>3</v>
      </c>
      <c r="J18" s="38">
        <v>2</v>
      </c>
      <c r="K18" s="38">
        <v>28.1</v>
      </c>
      <c r="L18" s="38">
        <v>10</v>
      </c>
      <c r="M18" s="38">
        <v>4</v>
      </c>
      <c r="N18" s="38">
        <v>2</v>
      </c>
      <c r="O18" s="38">
        <v>27.8</v>
      </c>
      <c r="P18" s="38">
        <v>4</v>
      </c>
      <c r="Q18" s="38">
        <v>4</v>
      </c>
      <c r="R18" s="38">
        <v>1</v>
      </c>
      <c r="S18" s="38">
        <v>25.8</v>
      </c>
      <c r="T18" s="38">
        <v>3</v>
      </c>
      <c r="U18" s="38">
        <v>14</v>
      </c>
      <c r="V18" s="38">
        <v>4</v>
      </c>
      <c r="W18" s="38">
        <v>27.3</v>
      </c>
      <c r="X18" s="38">
        <v>23</v>
      </c>
      <c r="Y18" s="38">
        <v>25</v>
      </c>
      <c r="Z18" s="38">
        <v>9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86</v>
      </c>
      <c r="D19" s="81"/>
      <c r="E19" s="81"/>
      <c r="F19" s="81"/>
      <c r="G19" s="38">
        <v>28.2</v>
      </c>
      <c r="H19" s="38">
        <v>8</v>
      </c>
      <c r="I19" s="38">
        <v>1</v>
      </c>
      <c r="J19" s="38">
        <v>1</v>
      </c>
      <c r="K19" s="38">
        <v>27.8</v>
      </c>
      <c r="L19" s="38">
        <v>10</v>
      </c>
      <c r="M19" s="38">
        <v>7</v>
      </c>
      <c r="N19" s="38">
        <v>2</v>
      </c>
      <c r="O19" s="38">
        <v>28.3</v>
      </c>
      <c r="P19" s="38">
        <v>5</v>
      </c>
      <c r="Q19" s="38">
        <v>6</v>
      </c>
      <c r="R19" s="38">
        <v>1</v>
      </c>
      <c r="S19" s="38">
        <v>25.7</v>
      </c>
      <c r="T19" s="38">
        <v>5</v>
      </c>
      <c r="U19" s="38">
        <v>12</v>
      </c>
      <c r="V19" s="38">
        <v>8</v>
      </c>
      <c r="W19" s="38">
        <v>27.1</v>
      </c>
      <c r="X19" s="38">
        <v>28</v>
      </c>
      <c r="Y19" s="38">
        <v>26</v>
      </c>
      <c r="Z19" s="38">
        <v>12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99</v>
      </c>
      <c r="D20" s="81"/>
      <c r="E20" s="81"/>
      <c r="F20" s="81"/>
      <c r="G20" s="38">
        <v>29</v>
      </c>
      <c r="H20" s="38">
        <v>2</v>
      </c>
      <c r="I20" s="38">
        <v>3</v>
      </c>
      <c r="J20" s="38">
        <v>1</v>
      </c>
      <c r="K20" s="38">
        <v>28.4</v>
      </c>
      <c r="L20" s="38">
        <v>4</v>
      </c>
      <c r="M20" s="38">
        <v>1</v>
      </c>
      <c r="N20" s="38">
        <v>2</v>
      </c>
      <c r="O20" s="38">
        <v>27</v>
      </c>
      <c r="P20" s="38">
        <v>1</v>
      </c>
      <c r="Q20" s="38">
        <v>1</v>
      </c>
      <c r="R20" s="38">
        <v>0</v>
      </c>
      <c r="S20" s="38">
        <v>25.8</v>
      </c>
      <c r="T20" s="38">
        <v>1</v>
      </c>
      <c r="U20" s="38">
        <v>3</v>
      </c>
      <c r="V20" s="38">
        <v>1</v>
      </c>
      <c r="W20" s="38">
        <v>27.8</v>
      </c>
      <c r="X20" s="38">
        <v>8</v>
      </c>
      <c r="Y20" s="38">
        <v>8</v>
      </c>
      <c r="Z20" s="38">
        <v>4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1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1</v>
      </c>
      <c r="H24" s="93"/>
      <c r="I24" s="85"/>
      <c r="J24" s="86"/>
      <c r="K24" s="86"/>
      <c r="L24" s="86"/>
      <c r="M24" s="87"/>
      <c r="N24" s="85"/>
      <c r="O24" s="86"/>
      <c r="P24" s="87"/>
      <c r="Q24" s="85"/>
      <c r="R24" s="86"/>
      <c r="S24" s="86"/>
      <c r="T24" s="85"/>
      <c r="U24" s="86"/>
      <c r="V24" s="87"/>
      <c r="W24" s="92">
        <v>1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2</v>
      </c>
      <c r="H25" s="93"/>
      <c r="I25" s="85">
        <v>2</v>
      </c>
      <c r="J25" s="86"/>
      <c r="K25" s="86"/>
      <c r="L25" s="86"/>
      <c r="M25" s="87"/>
      <c r="N25" s="85"/>
      <c r="O25" s="86"/>
      <c r="P25" s="87"/>
      <c r="Q25" s="85">
        <v>1</v>
      </c>
      <c r="R25" s="86"/>
      <c r="S25" s="86"/>
      <c r="T25" s="85"/>
      <c r="U25" s="86"/>
      <c r="V25" s="87"/>
      <c r="W25" s="92">
        <v>4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/>
      <c r="H26" s="93"/>
      <c r="I26" s="85"/>
      <c r="J26" s="86"/>
      <c r="K26" s="86"/>
      <c r="L26" s="86"/>
      <c r="M26" s="87"/>
      <c r="N26" s="85"/>
      <c r="O26" s="86"/>
      <c r="P26" s="87"/>
      <c r="Q26" s="85"/>
      <c r="R26" s="86"/>
      <c r="S26" s="86"/>
      <c r="T26" s="85"/>
      <c r="U26" s="86"/>
      <c r="V26" s="87"/>
      <c r="W26" s="92"/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39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9">
        <v>23.25</v>
      </c>
      <c r="H5" s="38">
        <v>2</v>
      </c>
      <c r="I5" s="38">
        <v>1</v>
      </c>
      <c r="J5" s="38">
        <v>1</v>
      </c>
      <c r="K5" s="9">
        <v>23.25</v>
      </c>
      <c r="L5" s="38">
        <v>2</v>
      </c>
      <c r="M5" s="38">
        <v>1</v>
      </c>
      <c r="N5" s="38">
        <v>1</v>
      </c>
      <c r="O5" s="9">
        <v>25</v>
      </c>
      <c r="P5" s="38">
        <v>0</v>
      </c>
      <c r="Q5" s="38">
        <v>1</v>
      </c>
      <c r="R5" s="38">
        <v>0</v>
      </c>
      <c r="S5" s="9">
        <v>21.5</v>
      </c>
      <c r="T5" s="38">
        <v>0</v>
      </c>
      <c r="U5" s="38">
        <v>4</v>
      </c>
      <c r="V5" s="38">
        <v>0</v>
      </c>
      <c r="W5" s="38">
        <v>22.85</v>
      </c>
      <c r="X5" s="38">
        <v>4</v>
      </c>
      <c r="Y5" s="38">
        <v>7</v>
      </c>
      <c r="Z5" s="38">
        <v>2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28.23</v>
      </c>
      <c r="H6" s="38">
        <v>128</v>
      </c>
      <c r="I6" s="38">
        <v>164</v>
      </c>
      <c r="J6" s="38">
        <v>63</v>
      </c>
      <c r="K6" s="38">
        <v>27.7</v>
      </c>
      <c r="L6" s="38">
        <v>135</v>
      </c>
      <c r="M6" s="38">
        <v>185</v>
      </c>
      <c r="N6" s="38">
        <v>88</v>
      </c>
      <c r="O6" s="38">
        <v>26.97</v>
      </c>
      <c r="P6" s="38">
        <v>52</v>
      </c>
      <c r="Q6" s="38">
        <v>105</v>
      </c>
      <c r="R6" s="38">
        <v>48</v>
      </c>
      <c r="S6" s="38">
        <v>24.09</v>
      </c>
      <c r="T6" s="38">
        <v>83</v>
      </c>
      <c r="U6" s="38">
        <v>159</v>
      </c>
      <c r="V6" s="38">
        <v>122</v>
      </c>
      <c r="W6" s="38">
        <v>26.73</v>
      </c>
      <c r="X6" s="38">
        <v>398</v>
      </c>
      <c r="Y6" s="38">
        <v>613</v>
      </c>
      <c r="Z6" s="38">
        <v>321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28.24</v>
      </c>
      <c r="H7" s="38">
        <v>992</v>
      </c>
      <c r="I7" s="38">
        <v>925</v>
      </c>
      <c r="J7" s="38">
        <v>268</v>
      </c>
      <c r="K7" s="38">
        <v>27.82</v>
      </c>
      <c r="L7" s="38">
        <v>910</v>
      </c>
      <c r="M7" s="38">
        <v>1080</v>
      </c>
      <c r="N7" s="38">
        <v>372</v>
      </c>
      <c r="O7" s="38">
        <v>27.14</v>
      </c>
      <c r="P7" s="38">
        <v>341</v>
      </c>
      <c r="Q7" s="38">
        <v>529</v>
      </c>
      <c r="R7" s="38">
        <v>227</v>
      </c>
      <c r="S7" s="38">
        <v>24.93</v>
      </c>
      <c r="T7" s="38">
        <v>414</v>
      </c>
      <c r="U7" s="38">
        <v>686</v>
      </c>
      <c r="V7" s="38">
        <v>438</v>
      </c>
      <c r="W7" s="38">
        <v>27.22</v>
      </c>
      <c r="X7" s="38">
        <v>2657</v>
      </c>
      <c r="Y7" s="38">
        <v>3220</v>
      </c>
      <c r="Z7" s="38">
        <v>1305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28.18</v>
      </c>
      <c r="H8" s="38">
        <v>504</v>
      </c>
      <c r="I8" s="38">
        <v>430</v>
      </c>
      <c r="J8" s="38">
        <v>108</v>
      </c>
      <c r="K8" s="38">
        <v>28</v>
      </c>
      <c r="L8" s="38">
        <v>586</v>
      </c>
      <c r="M8" s="38">
        <v>636</v>
      </c>
      <c r="N8" s="38">
        <v>167</v>
      </c>
      <c r="O8" s="38">
        <v>27.2</v>
      </c>
      <c r="P8" s="38">
        <v>234</v>
      </c>
      <c r="Q8" s="38">
        <v>248</v>
      </c>
      <c r="R8" s="38">
        <v>116</v>
      </c>
      <c r="S8" s="38">
        <v>25.17</v>
      </c>
      <c r="T8" s="38">
        <v>255</v>
      </c>
      <c r="U8" s="38">
        <v>357</v>
      </c>
      <c r="V8" s="38">
        <v>218</v>
      </c>
      <c r="W8" s="9">
        <v>27.25</v>
      </c>
      <c r="X8" s="38">
        <v>1579</v>
      </c>
      <c r="Y8" s="38">
        <v>1671</v>
      </c>
      <c r="Z8" s="38">
        <v>609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0.65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28.06</v>
      </c>
      <c r="H9" s="38">
        <v>451</v>
      </c>
      <c r="I9" s="38">
        <v>368</v>
      </c>
      <c r="J9" s="38">
        <v>107</v>
      </c>
      <c r="K9" s="38">
        <v>27.62</v>
      </c>
      <c r="L9" s="38">
        <v>574</v>
      </c>
      <c r="M9" s="38">
        <v>625</v>
      </c>
      <c r="N9" s="38">
        <v>197</v>
      </c>
      <c r="O9" s="38">
        <v>26.94</v>
      </c>
      <c r="P9" s="38">
        <v>263</v>
      </c>
      <c r="Q9" s="38">
        <v>320</v>
      </c>
      <c r="R9" s="38">
        <v>169</v>
      </c>
      <c r="S9" s="38">
        <v>24.93</v>
      </c>
      <c r="T9" s="38">
        <v>372</v>
      </c>
      <c r="U9" s="38">
        <v>542</v>
      </c>
      <c r="V9" s="38">
        <v>352</v>
      </c>
      <c r="W9" s="38">
        <v>26.81</v>
      </c>
      <c r="X9" s="38">
        <v>1660</v>
      </c>
      <c r="Y9" s="38">
        <v>1855</v>
      </c>
      <c r="Z9" s="38">
        <v>825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28.19</v>
      </c>
      <c r="H10" s="38">
        <v>833</v>
      </c>
      <c r="I10" s="38">
        <v>784</v>
      </c>
      <c r="J10" s="38">
        <v>221</v>
      </c>
      <c r="K10" s="38">
        <v>27.88</v>
      </c>
      <c r="L10" s="38">
        <v>730</v>
      </c>
      <c r="M10" s="38">
        <v>859</v>
      </c>
      <c r="N10" s="38">
        <v>283</v>
      </c>
      <c r="O10" s="38">
        <v>27.3</v>
      </c>
      <c r="P10" s="38">
        <v>237</v>
      </c>
      <c r="Q10" s="38">
        <v>369</v>
      </c>
      <c r="R10" s="38">
        <v>153</v>
      </c>
      <c r="S10" s="9">
        <v>25.18</v>
      </c>
      <c r="T10" s="38">
        <v>236</v>
      </c>
      <c r="U10" s="38">
        <v>402</v>
      </c>
      <c r="V10" s="38">
        <v>255</v>
      </c>
      <c r="W10" s="38">
        <v>27.45</v>
      </c>
      <c r="X10" s="38">
        <v>2036</v>
      </c>
      <c r="Y10" s="38">
        <v>2414</v>
      </c>
      <c r="Z10" s="38">
        <v>912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28.49</v>
      </c>
      <c r="H11" s="38">
        <v>339</v>
      </c>
      <c r="I11" s="38">
        <v>363</v>
      </c>
      <c r="J11" s="38">
        <v>112</v>
      </c>
      <c r="K11" s="38">
        <v>27.95</v>
      </c>
      <c r="L11" s="38">
        <v>328</v>
      </c>
      <c r="M11" s="38">
        <v>414</v>
      </c>
      <c r="N11" s="38">
        <v>151</v>
      </c>
      <c r="O11" s="38">
        <v>27.19</v>
      </c>
      <c r="P11" s="38">
        <v>127</v>
      </c>
      <c r="Q11" s="38">
        <v>188</v>
      </c>
      <c r="R11" s="38">
        <v>69</v>
      </c>
      <c r="S11" s="38">
        <v>24.35</v>
      </c>
      <c r="T11" s="38">
        <v>147</v>
      </c>
      <c r="U11" s="38">
        <v>254</v>
      </c>
      <c r="V11" s="38">
        <v>162</v>
      </c>
      <c r="W11" s="38">
        <v>27.23</v>
      </c>
      <c r="X11" s="38">
        <v>941</v>
      </c>
      <c r="Y11" s="38">
        <v>1219</v>
      </c>
      <c r="Z11" s="38">
        <v>494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86</v>
      </c>
      <c r="D12" s="81"/>
      <c r="E12" s="81"/>
      <c r="F12" s="81"/>
      <c r="G12" s="38">
        <v>28.07</v>
      </c>
      <c r="H12" s="38">
        <v>829</v>
      </c>
      <c r="I12" s="38">
        <v>735</v>
      </c>
      <c r="J12" s="38">
        <v>193</v>
      </c>
      <c r="K12" s="38">
        <v>27.67</v>
      </c>
      <c r="L12" s="38">
        <v>879</v>
      </c>
      <c r="M12" s="38">
        <v>998</v>
      </c>
      <c r="N12" s="38">
        <v>331</v>
      </c>
      <c r="O12" s="38">
        <v>27.07</v>
      </c>
      <c r="P12" s="38">
        <v>383</v>
      </c>
      <c r="Q12" s="38">
        <v>479</v>
      </c>
      <c r="R12" s="38">
        <v>242</v>
      </c>
      <c r="S12" s="38">
        <v>24.75</v>
      </c>
      <c r="T12" s="38">
        <v>486</v>
      </c>
      <c r="U12" s="38">
        <v>764</v>
      </c>
      <c r="V12" s="38">
        <v>490</v>
      </c>
      <c r="W12" s="38">
        <v>26.93</v>
      </c>
      <c r="X12" s="38">
        <v>2577</v>
      </c>
      <c r="Y12" s="38">
        <v>2976</v>
      </c>
      <c r="Z12" s="38">
        <v>1256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20</v>
      </c>
      <c r="D13" s="81"/>
      <c r="E13" s="81"/>
      <c r="F13" s="81"/>
      <c r="G13" s="38">
        <v>28.37</v>
      </c>
      <c r="H13" s="38">
        <v>789</v>
      </c>
      <c r="I13" s="38">
        <v>782</v>
      </c>
      <c r="J13" s="38">
        <v>246</v>
      </c>
      <c r="K13" s="38">
        <v>27.97</v>
      </c>
      <c r="L13" s="38">
        <v>742</v>
      </c>
      <c r="M13" s="38">
        <v>895</v>
      </c>
      <c r="N13" s="38">
        <v>295</v>
      </c>
      <c r="O13" s="38">
        <v>27.25</v>
      </c>
      <c r="P13" s="38">
        <v>241</v>
      </c>
      <c r="Q13" s="38">
        <v>399</v>
      </c>
      <c r="R13" s="38">
        <v>148</v>
      </c>
      <c r="S13" s="9">
        <v>25.11</v>
      </c>
      <c r="T13" s="38">
        <v>261</v>
      </c>
      <c r="U13" s="38">
        <v>431</v>
      </c>
      <c r="V13" s="38">
        <v>284</v>
      </c>
      <c r="W13" s="38">
        <v>27.49</v>
      </c>
      <c r="X13" s="38">
        <v>2033</v>
      </c>
      <c r="Y13" s="38">
        <v>2507</v>
      </c>
      <c r="Z13" s="38">
        <v>973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9">
        <v>28.06</v>
      </c>
      <c r="H14" s="38">
        <v>840</v>
      </c>
      <c r="I14" s="38">
        <v>765</v>
      </c>
      <c r="J14" s="38">
        <v>203</v>
      </c>
      <c r="K14" s="9">
        <v>27.68</v>
      </c>
      <c r="L14" s="38">
        <v>926</v>
      </c>
      <c r="M14" s="38">
        <v>1055</v>
      </c>
      <c r="N14" s="38">
        <v>338</v>
      </c>
      <c r="O14" s="38">
        <v>27.06</v>
      </c>
      <c r="P14" s="38">
        <v>392</v>
      </c>
      <c r="Q14" s="38">
        <v>498</v>
      </c>
      <c r="R14" s="38">
        <v>246</v>
      </c>
      <c r="S14" s="38">
        <v>24.85</v>
      </c>
      <c r="T14" s="38">
        <v>492</v>
      </c>
      <c r="U14" s="38">
        <v>777</v>
      </c>
      <c r="V14" s="38">
        <v>494</v>
      </c>
      <c r="W14" s="38">
        <v>26.97</v>
      </c>
      <c r="X14" s="38">
        <v>2650</v>
      </c>
      <c r="Y14" s="38">
        <v>3095</v>
      </c>
      <c r="Z14" s="38">
        <v>1281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38">
        <v>28.39</v>
      </c>
      <c r="H15" s="38">
        <v>780</v>
      </c>
      <c r="I15" s="38">
        <v>753</v>
      </c>
      <c r="J15" s="38">
        <v>235</v>
      </c>
      <c r="K15" s="38">
        <v>27.96</v>
      </c>
      <c r="L15" s="38">
        <v>700</v>
      </c>
      <c r="M15" s="38">
        <v>835</v>
      </c>
      <c r="N15" s="38">
        <v>288</v>
      </c>
      <c r="O15" s="38">
        <v>27.26</v>
      </c>
      <c r="P15" s="38">
        <v>236</v>
      </c>
      <c r="Q15" s="38">
        <v>379</v>
      </c>
      <c r="R15" s="38">
        <v>147</v>
      </c>
      <c r="S15" s="38">
        <v>25</v>
      </c>
      <c r="T15" s="38">
        <v>257</v>
      </c>
      <c r="U15" s="38">
        <v>417</v>
      </c>
      <c r="V15" s="38">
        <v>280</v>
      </c>
      <c r="W15" s="38">
        <v>27.46</v>
      </c>
      <c r="X15" s="38">
        <v>1973</v>
      </c>
      <c r="Y15" s="38">
        <v>2384</v>
      </c>
      <c r="Z15" s="38">
        <v>950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38">
        <v>28.17</v>
      </c>
      <c r="H16" s="38">
        <v>136</v>
      </c>
      <c r="I16" s="38">
        <v>156</v>
      </c>
      <c r="J16" s="38">
        <v>88</v>
      </c>
      <c r="K16" s="38">
        <v>27.07</v>
      </c>
      <c r="L16" s="38">
        <v>114</v>
      </c>
      <c r="M16" s="38">
        <v>189</v>
      </c>
      <c r="N16" s="38">
        <v>117</v>
      </c>
      <c r="O16" s="38">
        <v>25.8</v>
      </c>
      <c r="P16" s="38">
        <v>31</v>
      </c>
      <c r="Q16" s="38">
        <v>66</v>
      </c>
      <c r="R16" s="38">
        <v>54</v>
      </c>
      <c r="S16" s="38">
        <v>22.72</v>
      </c>
      <c r="T16" s="38">
        <v>25</v>
      </c>
      <c r="U16" s="38">
        <v>78</v>
      </c>
      <c r="V16" s="38">
        <v>77</v>
      </c>
      <c r="W16" s="38">
        <v>26.57</v>
      </c>
      <c r="X16" s="38">
        <v>306</v>
      </c>
      <c r="Y16" s="38">
        <v>489</v>
      </c>
      <c r="Z16" s="38">
        <v>336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28.17</v>
      </c>
      <c r="H17" s="38">
        <v>333</v>
      </c>
      <c r="I17" s="38">
        <v>328</v>
      </c>
      <c r="J17" s="38">
        <v>113</v>
      </c>
      <c r="K17" s="38">
        <v>27.64</v>
      </c>
      <c r="L17" s="38">
        <v>314</v>
      </c>
      <c r="M17" s="38">
        <v>395</v>
      </c>
      <c r="N17" s="38">
        <v>156</v>
      </c>
      <c r="O17" s="38">
        <v>26.94</v>
      </c>
      <c r="P17" s="38">
        <v>120</v>
      </c>
      <c r="Q17" s="38">
        <v>214</v>
      </c>
      <c r="R17" s="38">
        <v>125</v>
      </c>
      <c r="S17" s="38">
        <v>24.5</v>
      </c>
      <c r="T17" s="38">
        <v>190</v>
      </c>
      <c r="U17" s="38">
        <v>336</v>
      </c>
      <c r="V17" s="38">
        <v>251</v>
      </c>
      <c r="W17" s="9">
        <v>26.82</v>
      </c>
      <c r="X17" s="38">
        <v>957</v>
      </c>
      <c r="Y17" s="38">
        <v>1273</v>
      </c>
      <c r="Z17" s="38">
        <v>645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28.24</v>
      </c>
      <c r="H18" s="38">
        <v>1155</v>
      </c>
      <c r="I18" s="38">
        <v>1034</v>
      </c>
      <c r="J18" s="38">
        <v>242</v>
      </c>
      <c r="K18" s="38">
        <v>27.95</v>
      </c>
      <c r="L18" s="38">
        <v>1198</v>
      </c>
      <c r="M18" s="38">
        <v>1313</v>
      </c>
      <c r="N18" s="38">
        <v>354</v>
      </c>
      <c r="O18" s="38">
        <v>27.36</v>
      </c>
      <c r="P18" s="38">
        <v>476</v>
      </c>
      <c r="Q18" s="38">
        <v>604</v>
      </c>
      <c r="R18" s="38">
        <v>212</v>
      </c>
      <c r="S18" s="38">
        <v>25.29</v>
      </c>
      <c r="T18" s="38">
        <v>530</v>
      </c>
      <c r="U18" s="38">
        <v>786</v>
      </c>
      <c r="V18" s="38">
        <v>446</v>
      </c>
      <c r="W18" s="38">
        <v>27.38</v>
      </c>
      <c r="X18" s="38">
        <v>3359</v>
      </c>
      <c r="Y18" s="38">
        <v>3737</v>
      </c>
      <c r="Z18" s="38">
        <v>1254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88</v>
      </c>
      <c r="B19" s="81"/>
      <c r="C19" s="81" t="s">
        <v>19</v>
      </c>
      <c r="D19" s="81"/>
      <c r="E19" s="81"/>
      <c r="F19" s="81"/>
      <c r="G19" s="38">
        <v>28.11</v>
      </c>
      <c r="H19" s="38">
        <v>1121</v>
      </c>
      <c r="I19" s="38">
        <v>971</v>
      </c>
      <c r="J19" s="38">
        <v>278</v>
      </c>
      <c r="K19" s="38">
        <v>27.72</v>
      </c>
      <c r="L19" s="38">
        <v>1229</v>
      </c>
      <c r="M19" s="38">
        <v>1404</v>
      </c>
      <c r="N19" s="38">
        <v>443</v>
      </c>
      <c r="O19" s="38">
        <v>27.09</v>
      </c>
      <c r="P19" s="38">
        <v>522</v>
      </c>
      <c r="Q19" s="38">
        <v>685</v>
      </c>
      <c r="R19" s="38">
        <v>297</v>
      </c>
      <c r="S19" s="38">
        <v>24.8</v>
      </c>
      <c r="T19" s="38">
        <v>663</v>
      </c>
      <c r="U19" s="38">
        <v>1027</v>
      </c>
      <c r="V19" s="38">
        <v>652</v>
      </c>
      <c r="W19" s="38">
        <v>26.98</v>
      </c>
      <c r="X19" s="38">
        <v>3535</v>
      </c>
      <c r="Y19" s="38">
        <v>4087</v>
      </c>
      <c r="Z19" s="38">
        <v>1670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38">
        <v>28.45</v>
      </c>
      <c r="H20" s="38">
        <v>493</v>
      </c>
      <c r="I20" s="38">
        <v>524</v>
      </c>
      <c r="J20" s="38">
        <v>159</v>
      </c>
      <c r="K20" s="38">
        <v>28.02</v>
      </c>
      <c r="L20" s="38">
        <v>381</v>
      </c>
      <c r="M20" s="38">
        <v>474</v>
      </c>
      <c r="N20" s="38">
        <v>179</v>
      </c>
      <c r="O20" s="9">
        <v>27.35</v>
      </c>
      <c r="P20" s="38">
        <v>98</v>
      </c>
      <c r="Q20" s="38">
        <v>186</v>
      </c>
      <c r="R20" s="38">
        <v>84</v>
      </c>
      <c r="S20" s="9">
        <v>25.31</v>
      </c>
      <c r="T20" s="38">
        <v>76</v>
      </c>
      <c r="U20" s="38">
        <v>157</v>
      </c>
      <c r="V20" s="38">
        <v>115</v>
      </c>
      <c r="W20" s="38">
        <v>27.79</v>
      </c>
      <c r="X20" s="38">
        <v>1048</v>
      </c>
      <c r="Y20" s="38">
        <v>1341</v>
      </c>
      <c r="Z20" s="38">
        <v>537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143</v>
      </c>
      <c r="H24" s="93"/>
      <c r="I24" s="85">
        <v>62</v>
      </c>
      <c r="J24" s="86"/>
      <c r="K24" s="86"/>
      <c r="L24" s="86"/>
      <c r="M24" s="87"/>
      <c r="N24" s="85">
        <v>44</v>
      </c>
      <c r="O24" s="86"/>
      <c r="P24" s="87"/>
      <c r="Q24" s="85">
        <v>76</v>
      </c>
      <c r="R24" s="86"/>
      <c r="S24" s="86"/>
      <c r="T24" s="85">
        <v>3</v>
      </c>
      <c r="U24" s="86"/>
      <c r="V24" s="87"/>
      <c r="W24" s="92">
        <v>457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245</v>
      </c>
      <c r="H25" s="93"/>
      <c r="I25" s="85">
        <v>81</v>
      </c>
      <c r="J25" s="86"/>
      <c r="K25" s="86"/>
      <c r="L25" s="86"/>
      <c r="M25" s="87"/>
      <c r="N25" s="85">
        <v>70</v>
      </c>
      <c r="O25" s="86"/>
      <c r="P25" s="87"/>
      <c r="Q25" s="85">
        <v>141</v>
      </c>
      <c r="R25" s="86"/>
      <c r="S25" s="86"/>
      <c r="T25" s="85">
        <v>4</v>
      </c>
      <c r="U25" s="86"/>
      <c r="V25" s="87"/>
      <c r="W25" s="92">
        <v>655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154</v>
      </c>
      <c r="H26" s="93"/>
      <c r="I26" s="85">
        <v>54</v>
      </c>
      <c r="J26" s="86"/>
      <c r="K26" s="86"/>
      <c r="L26" s="86"/>
      <c r="M26" s="87"/>
      <c r="N26" s="85">
        <v>31</v>
      </c>
      <c r="O26" s="86"/>
      <c r="P26" s="87"/>
      <c r="Q26" s="85">
        <v>56</v>
      </c>
      <c r="R26" s="86"/>
      <c r="S26" s="86"/>
      <c r="T26" s="85">
        <v>0</v>
      </c>
      <c r="U26" s="86"/>
      <c r="V26" s="87"/>
      <c r="W26" s="92">
        <v>297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T23:V23"/>
    <mergeCell ref="A16:B18"/>
    <mergeCell ref="C16:F16"/>
    <mergeCell ref="C17:F17"/>
    <mergeCell ref="C18:F18"/>
    <mergeCell ref="A19:B20"/>
    <mergeCell ref="C19:F19"/>
    <mergeCell ref="C20:F20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G25:H25"/>
    <mergeCell ref="I25:M25"/>
    <mergeCell ref="N25:P25"/>
    <mergeCell ref="Q25:S25"/>
    <mergeCell ref="T25:V25"/>
    <mergeCell ref="W26:X26"/>
    <mergeCell ref="C26:F26"/>
    <mergeCell ref="G26:H26"/>
    <mergeCell ref="I26:M26"/>
    <mergeCell ref="N26:P26"/>
    <mergeCell ref="Q26:S26"/>
    <mergeCell ref="T26:V26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129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9">
        <v>0</v>
      </c>
      <c r="H5" s="38">
        <v>0</v>
      </c>
      <c r="I5" s="38">
        <v>0</v>
      </c>
      <c r="J5" s="38">
        <v>0</v>
      </c>
      <c r="K5" s="9">
        <v>0</v>
      </c>
      <c r="L5" s="52">
        <v>0</v>
      </c>
      <c r="M5" s="52">
        <v>0</v>
      </c>
      <c r="N5" s="52">
        <v>0</v>
      </c>
      <c r="O5" s="46">
        <v>0</v>
      </c>
      <c r="P5" s="52">
        <v>0</v>
      </c>
      <c r="Q5" s="52">
        <v>0</v>
      </c>
      <c r="R5" s="52">
        <v>0</v>
      </c>
      <c r="S5" s="9">
        <v>0</v>
      </c>
      <c r="T5" s="38">
        <v>0</v>
      </c>
      <c r="U5" s="38">
        <v>0</v>
      </c>
      <c r="V5" s="38">
        <v>0</v>
      </c>
      <c r="W5" s="9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9">
        <v>31</v>
      </c>
      <c r="H6" s="38">
        <v>1</v>
      </c>
      <c r="I6" s="38">
        <v>0</v>
      </c>
      <c r="J6" s="38">
        <v>0</v>
      </c>
      <c r="K6" s="9">
        <v>27.666666666666668</v>
      </c>
      <c r="L6" s="52">
        <v>0</v>
      </c>
      <c r="M6" s="52">
        <v>3</v>
      </c>
      <c r="N6" s="52">
        <v>0</v>
      </c>
      <c r="O6" s="46">
        <v>26</v>
      </c>
      <c r="P6" s="52">
        <v>0</v>
      </c>
      <c r="Q6" s="52">
        <v>3</v>
      </c>
      <c r="R6" s="52">
        <v>1</v>
      </c>
      <c r="S6" s="9">
        <v>26.583333333333332</v>
      </c>
      <c r="T6" s="38">
        <v>0</v>
      </c>
      <c r="U6" s="38">
        <v>10</v>
      </c>
      <c r="V6" s="38">
        <v>2</v>
      </c>
      <c r="W6" s="9">
        <v>26.85</v>
      </c>
      <c r="X6" s="38">
        <v>1</v>
      </c>
      <c r="Y6" s="38">
        <v>16</v>
      </c>
      <c r="Z6" s="38">
        <v>3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28.571428571428573</v>
      </c>
      <c r="H7" s="38">
        <v>4</v>
      </c>
      <c r="I7" s="38">
        <v>2</v>
      </c>
      <c r="J7" s="38">
        <v>1</v>
      </c>
      <c r="K7" s="9">
        <v>28</v>
      </c>
      <c r="L7" s="52">
        <v>5</v>
      </c>
      <c r="M7" s="52">
        <v>4</v>
      </c>
      <c r="N7" s="52">
        <v>1</v>
      </c>
      <c r="O7" s="46">
        <v>27.307692307692307</v>
      </c>
      <c r="P7" s="52">
        <v>6</v>
      </c>
      <c r="Q7" s="52">
        <v>7</v>
      </c>
      <c r="R7" s="52">
        <v>0</v>
      </c>
      <c r="S7" s="9">
        <v>22.806451612903224</v>
      </c>
      <c r="T7" s="38">
        <v>11</v>
      </c>
      <c r="U7" s="38">
        <v>17</v>
      </c>
      <c r="V7" s="38">
        <v>1</v>
      </c>
      <c r="W7" s="9">
        <v>25.278688524590162</v>
      </c>
      <c r="X7" s="38">
        <v>26</v>
      </c>
      <c r="Y7" s="38">
        <v>30</v>
      </c>
      <c r="Z7" s="38">
        <v>3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9">
        <v>28</v>
      </c>
      <c r="H8" s="38">
        <v>0</v>
      </c>
      <c r="I8" s="38">
        <v>1</v>
      </c>
      <c r="J8" s="38">
        <v>0</v>
      </c>
      <c r="K8" s="9">
        <v>31</v>
      </c>
      <c r="L8" s="52">
        <v>1</v>
      </c>
      <c r="M8" s="52">
        <v>0</v>
      </c>
      <c r="N8" s="52">
        <v>0</v>
      </c>
      <c r="O8" s="46">
        <v>26.6</v>
      </c>
      <c r="P8" s="52">
        <v>2</v>
      </c>
      <c r="Q8" s="52">
        <v>3</v>
      </c>
      <c r="R8" s="52">
        <v>0</v>
      </c>
      <c r="S8" s="9">
        <v>21.714285714285715</v>
      </c>
      <c r="T8" s="38">
        <v>8</v>
      </c>
      <c r="U8" s="38">
        <v>11</v>
      </c>
      <c r="V8" s="38">
        <v>1</v>
      </c>
      <c r="W8" s="9">
        <v>23.142857142857142</v>
      </c>
      <c r="X8" s="38">
        <v>11</v>
      </c>
      <c r="Y8" s="38">
        <v>15</v>
      </c>
      <c r="Z8" s="38">
        <v>1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9">
        <v>27.5</v>
      </c>
      <c r="H9" s="38">
        <v>1</v>
      </c>
      <c r="I9" s="38">
        <v>1</v>
      </c>
      <c r="J9" s="38">
        <v>0</v>
      </c>
      <c r="K9" s="9">
        <v>28</v>
      </c>
      <c r="L9" s="52">
        <v>1</v>
      </c>
      <c r="M9" s="52">
        <v>1</v>
      </c>
      <c r="N9" s="52">
        <v>0</v>
      </c>
      <c r="O9" s="46">
        <v>26</v>
      </c>
      <c r="P9" s="52">
        <v>1</v>
      </c>
      <c r="Q9" s="52">
        <v>2</v>
      </c>
      <c r="R9" s="52">
        <v>0</v>
      </c>
      <c r="S9" s="9">
        <v>22.652173913043477</v>
      </c>
      <c r="T9" s="38">
        <v>8</v>
      </c>
      <c r="U9" s="38">
        <v>12</v>
      </c>
      <c r="V9" s="38">
        <v>2</v>
      </c>
      <c r="W9" s="9">
        <v>23.666666666666668</v>
      </c>
      <c r="X9" s="38">
        <v>11</v>
      </c>
      <c r="Y9" s="38">
        <v>16</v>
      </c>
      <c r="Z9" s="38">
        <v>2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9">
        <v>28.75</v>
      </c>
      <c r="H10" s="38">
        <v>2</v>
      </c>
      <c r="I10" s="38">
        <v>2</v>
      </c>
      <c r="J10" s="38">
        <v>0</v>
      </c>
      <c r="K10" s="9">
        <v>26.8</v>
      </c>
      <c r="L10" s="52">
        <v>2</v>
      </c>
      <c r="M10" s="52">
        <v>2</v>
      </c>
      <c r="N10" s="52">
        <v>1</v>
      </c>
      <c r="O10" s="46">
        <v>27.266666666666666</v>
      </c>
      <c r="P10" s="52">
        <v>5</v>
      </c>
      <c r="Q10" s="52">
        <v>9</v>
      </c>
      <c r="R10" s="52">
        <v>1</v>
      </c>
      <c r="S10" s="9">
        <v>24.789473684210527</v>
      </c>
      <c r="T10" s="38">
        <v>7</v>
      </c>
      <c r="U10" s="38">
        <v>12</v>
      </c>
      <c r="V10" s="38">
        <v>0</v>
      </c>
      <c r="W10" s="9">
        <v>26.255813953488371</v>
      </c>
      <c r="X10" s="38">
        <v>16</v>
      </c>
      <c r="Y10" s="38">
        <v>25</v>
      </c>
      <c r="Z10" s="38">
        <v>2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9">
        <v>29.666666666666668</v>
      </c>
      <c r="H11" s="38">
        <v>2</v>
      </c>
      <c r="I11" s="38">
        <v>0</v>
      </c>
      <c r="J11" s="38">
        <v>1</v>
      </c>
      <c r="K11" s="9">
        <v>29.142857142857142</v>
      </c>
      <c r="L11" s="52">
        <v>3</v>
      </c>
      <c r="M11" s="52">
        <v>4</v>
      </c>
      <c r="N11" s="52">
        <v>0</v>
      </c>
      <c r="O11" s="46">
        <v>26.25</v>
      </c>
      <c r="P11" s="52">
        <v>2</v>
      </c>
      <c r="Q11" s="52">
        <v>2</v>
      </c>
      <c r="R11" s="52">
        <v>0</v>
      </c>
      <c r="S11" s="9">
        <v>23.736842105263158</v>
      </c>
      <c r="T11" s="38">
        <v>4</v>
      </c>
      <c r="U11" s="38">
        <v>12</v>
      </c>
      <c r="V11" s="38">
        <v>2</v>
      </c>
      <c r="W11" s="9">
        <v>25.727272727272727</v>
      </c>
      <c r="X11" s="38">
        <v>11</v>
      </c>
      <c r="Y11" s="38">
        <v>18</v>
      </c>
      <c r="Z11" s="38">
        <v>3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130</v>
      </c>
      <c r="D12" s="81"/>
      <c r="E12" s="81"/>
      <c r="F12" s="81"/>
      <c r="G12" s="9">
        <v>29.5</v>
      </c>
      <c r="H12" s="38">
        <v>2</v>
      </c>
      <c r="I12" s="38">
        <v>0</v>
      </c>
      <c r="J12" s="38">
        <v>0</v>
      </c>
      <c r="K12" s="9">
        <v>28.857142857142858</v>
      </c>
      <c r="L12" s="52">
        <v>4</v>
      </c>
      <c r="M12" s="52">
        <v>3</v>
      </c>
      <c r="N12" s="52">
        <v>0</v>
      </c>
      <c r="O12" s="46">
        <v>27.833333333333332</v>
      </c>
      <c r="P12" s="52">
        <v>4</v>
      </c>
      <c r="Q12" s="52">
        <v>7</v>
      </c>
      <c r="R12" s="52">
        <v>1</v>
      </c>
      <c r="S12" s="9">
        <v>22.666666666666668</v>
      </c>
      <c r="T12" s="38">
        <v>15</v>
      </c>
      <c r="U12" s="38">
        <v>27</v>
      </c>
      <c r="V12" s="38">
        <v>1</v>
      </c>
      <c r="W12" s="9">
        <v>24.469696969696969</v>
      </c>
      <c r="X12" s="38">
        <v>25</v>
      </c>
      <c r="Y12" s="38">
        <v>37</v>
      </c>
      <c r="Z12" s="38">
        <v>2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131</v>
      </c>
      <c r="D13" s="81"/>
      <c r="E13" s="81"/>
      <c r="F13" s="81"/>
      <c r="G13" s="9">
        <v>28.571428571428573</v>
      </c>
      <c r="H13" s="38">
        <v>3</v>
      </c>
      <c r="I13" s="38">
        <v>3</v>
      </c>
      <c r="J13" s="38">
        <v>1</v>
      </c>
      <c r="K13" s="9">
        <v>27.428571428571427</v>
      </c>
      <c r="L13" s="52">
        <v>2</v>
      </c>
      <c r="M13" s="52">
        <v>4</v>
      </c>
      <c r="N13" s="52">
        <v>1</v>
      </c>
      <c r="O13" s="46">
        <v>25.8</v>
      </c>
      <c r="P13" s="52">
        <v>4</v>
      </c>
      <c r="Q13" s="52">
        <v>6</v>
      </c>
      <c r="R13" s="52">
        <v>0</v>
      </c>
      <c r="S13" s="9">
        <v>24.222222222222221</v>
      </c>
      <c r="T13" s="38">
        <v>4</v>
      </c>
      <c r="U13" s="38">
        <v>10</v>
      </c>
      <c r="V13" s="38">
        <v>3</v>
      </c>
      <c r="W13" s="9">
        <v>25.857142857142858</v>
      </c>
      <c r="X13" s="38">
        <v>13</v>
      </c>
      <c r="Y13" s="38">
        <v>23</v>
      </c>
      <c r="Z13" s="38">
        <v>5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130</v>
      </c>
      <c r="D14" s="81"/>
      <c r="E14" s="81"/>
      <c r="F14" s="81"/>
      <c r="G14" s="9">
        <v>28.333333333333332</v>
      </c>
      <c r="H14" s="38">
        <v>2</v>
      </c>
      <c r="I14" s="38">
        <v>1</v>
      </c>
      <c r="J14" s="38">
        <v>0</v>
      </c>
      <c r="K14" s="9">
        <v>28.833333333333332</v>
      </c>
      <c r="L14" s="52">
        <v>2</v>
      </c>
      <c r="M14" s="52">
        <v>4</v>
      </c>
      <c r="N14" s="52">
        <v>0</v>
      </c>
      <c r="O14" s="46">
        <v>26.857142857142858</v>
      </c>
      <c r="P14" s="52">
        <v>4</v>
      </c>
      <c r="Q14" s="52">
        <v>9</v>
      </c>
      <c r="R14" s="52">
        <v>1</v>
      </c>
      <c r="S14" s="9">
        <v>23.15</v>
      </c>
      <c r="T14" s="38">
        <v>14</v>
      </c>
      <c r="U14" s="38">
        <v>22</v>
      </c>
      <c r="V14" s="38">
        <v>3</v>
      </c>
      <c r="W14" s="9">
        <v>24.761904761904763</v>
      </c>
      <c r="X14" s="38">
        <v>22</v>
      </c>
      <c r="Y14" s="38">
        <v>36</v>
      </c>
      <c r="Z14" s="38">
        <v>4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132</v>
      </c>
      <c r="D15" s="81"/>
      <c r="E15" s="81"/>
      <c r="F15" s="81"/>
      <c r="G15" s="9">
        <v>29</v>
      </c>
      <c r="H15" s="38">
        <v>3</v>
      </c>
      <c r="I15" s="38">
        <v>2</v>
      </c>
      <c r="J15" s="38">
        <v>1</v>
      </c>
      <c r="K15" s="9">
        <v>27.625</v>
      </c>
      <c r="L15" s="52">
        <v>4</v>
      </c>
      <c r="M15" s="52">
        <v>3</v>
      </c>
      <c r="N15" s="52">
        <v>1</v>
      </c>
      <c r="O15" s="46">
        <v>27</v>
      </c>
      <c r="P15" s="52">
        <v>4</v>
      </c>
      <c r="Q15" s="52">
        <v>4</v>
      </c>
      <c r="R15" s="52">
        <v>0</v>
      </c>
      <c r="S15" s="9">
        <v>24.173913043478262</v>
      </c>
      <c r="T15" s="38">
        <v>5</v>
      </c>
      <c r="U15" s="38">
        <v>16</v>
      </c>
      <c r="V15" s="38">
        <v>1</v>
      </c>
      <c r="W15" s="9">
        <v>25.933333333333334</v>
      </c>
      <c r="X15" s="38">
        <v>16</v>
      </c>
      <c r="Y15" s="38">
        <v>25</v>
      </c>
      <c r="Z15" s="38">
        <v>3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133</v>
      </c>
      <c r="B16" s="81"/>
      <c r="C16" s="81" t="s">
        <v>23</v>
      </c>
      <c r="D16" s="81"/>
      <c r="E16" s="81"/>
      <c r="F16" s="81"/>
      <c r="G16" s="9">
        <v>28</v>
      </c>
      <c r="H16" s="38">
        <v>0</v>
      </c>
      <c r="I16" s="38">
        <v>1</v>
      </c>
      <c r="J16" s="38">
        <v>1</v>
      </c>
      <c r="K16" s="9">
        <v>26</v>
      </c>
      <c r="L16" s="52">
        <v>1</v>
      </c>
      <c r="M16" s="52">
        <v>1</v>
      </c>
      <c r="N16" s="52">
        <v>1</v>
      </c>
      <c r="O16" s="46">
        <v>27</v>
      </c>
      <c r="P16" s="52">
        <v>0</v>
      </c>
      <c r="Q16" s="52">
        <v>1</v>
      </c>
      <c r="R16" s="52">
        <v>1</v>
      </c>
      <c r="S16" s="9">
        <v>25.666666666666668</v>
      </c>
      <c r="T16" s="38">
        <v>1</v>
      </c>
      <c r="U16" s="38">
        <v>4</v>
      </c>
      <c r="V16" s="38">
        <v>1</v>
      </c>
      <c r="W16" s="9">
        <v>26.307692307692307</v>
      </c>
      <c r="X16" s="38">
        <v>2</v>
      </c>
      <c r="Y16" s="38">
        <v>7</v>
      </c>
      <c r="Z16" s="38">
        <v>4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9">
        <v>29.5</v>
      </c>
      <c r="H17" s="38">
        <v>5</v>
      </c>
      <c r="I17" s="38">
        <v>1</v>
      </c>
      <c r="J17" s="38">
        <v>0</v>
      </c>
      <c r="K17" s="9">
        <v>29.2</v>
      </c>
      <c r="L17" s="52">
        <v>1</v>
      </c>
      <c r="M17" s="52">
        <v>4</v>
      </c>
      <c r="N17" s="52">
        <v>0</v>
      </c>
      <c r="O17" s="46">
        <v>27</v>
      </c>
      <c r="P17" s="52">
        <v>0</v>
      </c>
      <c r="Q17" s="52">
        <v>5</v>
      </c>
      <c r="R17" s="52">
        <v>0</v>
      </c>
      <c r="S17" s="9">
        <v>22.68</v>
      </c>
      <c r="T17" s="38">
        <v>6</v>
      </c>
      <c r="U17" s="38">
        <v>15</v>
      </c>
      <c r="V17" s="38">
        <v>2</v>
      </c>
      <c r="W17" s="9">
        <v>25</v>
      </c>
      <c r="X17" s="38">
        <v>12</v>
      </c>
      <c r="Y17" s="38">
        <v>25</v>
      </c>
      <c r="Z17" s="38">
        <v>2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9">
        <v>26</v>
      </c>
      <c r="H18" s="38">
        <v>0</v>
      </c>
      <c r="I18" s="38">
        <v>1</v>
      </c>
      <c r="J18" s="38">
        <v>0</v>
      </c>
      <c r="K18" s="9">
        <v>28.333333333333332</v>
      </c>
      <c r="L18" s="52">
        <v>4</v>
      </c>
      <c r="M18" s="52">
        <v>2</v>
      </c>
      <c r="N18" s="52">
        <v>0</v>
      </c>
      <c r="O18" s="46">
        <v>26.866666666666667</v>
      </c>
      <c r="P18" s="52">
        <v>8</v>
      </c>
      <c r="Q18" s="52">
        <v>7</v>
      </c>
      <c r="R18" s="52">
        <v>0</v>
      </c>
      <c r="S18" s="9">
        <v>23.060606060606062</v>
      </c>
      <c r="T18" s="38">
        <v>12</v>
      </c>
      <c r="U18" s="38">
        <v>19</v>
      </c>
      <c r="V18" s="38">
        <v>1</v>
      </c>
      <c r="W18" s="9">
        <v>24.727272727272727</v>
      </c>
      <c r="X18" s="38">
        <v>24</v>
      </c>
      <c r="Y18" s="38">
        <v>29</v>
      </c>
      <c r="Z18" s="38">
        <v>1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134</v>
      </c>
      <c r="B19" s="81"/>
      <c r="C19" s="81" t="s">
        <v>135</v>
      </c>
      <c r="D19" s="81"/>
      <c r="E19" s="81"/>
      <c r="F19" s="81"/>
      <c r="G19" s="9">
        <v>28.75</v>
      </c>
      <c r="H19" s="38">
        <v>3</v>
      </c>
      <c r="I19" s="38">
        <v>1</v>
      </c>
      <c r="J19" s="38">
        <v>0</v>
      </c>
      <c r="K19" s="9">
        <v>28.9</v>
      </c>
      <c r="L19" s="52">
        <v>5</v>
      </c>
      <c r="M19" s="52">
        <v>5</v>
      </c>
      <c r="N19" s="52">
        <v>0</v>
      </c>
      <c r="O19" s="46">
        <v>26.857142857142858</v>
      </c>
      <c r="P19" s="52">
        <v>8</v>
      </c>
      <c r="Q19" s="52">
        <v>12</v>
      </c>
      <c r="R19" s="52">
        <v>1</v>
      </c>
      <c r="S19" s="9">
        <v>23.017543859649123</v>
      </c>
      <c r="T19" s="38">
        <v>16</v>
      </c>
      <c r="U19" s="38">
        <v>35</v>
      </c>
      <c r="V19" s="38">
        <v>4</v>
      </c>
      <c r="W19" s="9">
        <v>24.782608695652176</v>
      </c>
      <c r="X19" s="38">
        <v>32</v>
      </c>
      <c r="Y19" s="38">
        <v>53</v>
      </c>
      <c r="Z19" s="38">
        <v>5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132</v>
      </c>
      <c r="D20" s="81"/>
      <c r="E20" s="81"/>
      <c r="F20" s="81"/>
      <c r="G20" s="9">
        <v>28.8</v>
      </c>
      <c r="H20" s="38">
        <v>2</v>
      </c>
      <c r="I20" s="38">
        <v>2</v>
      </c>
      <c r="J20" s="38">
        <v>1</v>
      </c>
      <c r="K20" s="9">
        <v>25.666666666666668</v>
      </c>
      <c r="L20" s="52">
        <v>0</v>
      </c>
      <c r="M20" s="52">
        <v>2</v>
      </c>
      <c r="N20" s="52">
        <v>1</v>
      </c>
      <c r="O20" s="46">
        <v>28</v>
      </c>
      <c r="P20" s="52">
        <v>0</v>
      </c>
      <c r="Q20" s="52">
        <v>1</v>
      </c>
      <c r="R20" s="52">
        <v>0</v>
      </c>
      <c r="S20" s="9">
        <v>24.6</v>
      </c>
      <c r="T20" s="38">
        <v>2</v>
      </c>
      <c r="U20" s="38">
        <v>2</v>
      </c>
      <c r="V20" s="38">
        <v>0</v>
      </c>
      <c r="W20" s="9">
        <v>26.571428571428573</v>
      </c>
      <c r="X20" s="38">
        <v>4</v>
      </c>
      <c r="Y20" s="38">
        <v>7</v>
      </c>
      <c r="Z20" s="38">
        <v>2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5</v>
      </c>
      <c r="H24" s="93"/>
      <c r="I24" s="85">
        <v>1</v>
      </c>
      <c r="J24" s="86"/>
      <c r="K24" s="86"/>
      <c r="L24" s="86"/>
      <c r="M24" s="87"/>
      <c r="N24" s="85">
        <v>0</v>
      </c>
      <c r="O24" s="86"/>
      <c r="P24" s="87"/>
      <c r="Q24" s="85">
        <v>0</v>
      </c>
      <c r="R24" s="86"/>
      <c r="S24" s="86"/>
      <c r="T24" s="85">
        <v>0</v>
      </c>
      <c r="U24" s="86"/>
      <c r="V24" s="87"/>
      <c r="W24" s="92">
        <v>2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7</v>
      </c>
      <c r="H25" s="93"/>
      <c r="I25" s="85">
        <v>3</v>
      </c>
      <c r="J25" s="86"/>
      <c r="K25" s="86"/>
      <c r="L25" s="86"/>
      <c r="M25" s="87"/>
      <c r="N25" s="85">
        <v>1</v>
      </c>
      <c r="O25" s="86"/>
      <c r="P25" s="87"/>
      <c r="Q25" s="85">
        <v>1</v>
      </c>
      <c r="R25" s="86"/>
      <c r="S25" s="86"/>
      <c r="T25" s="85">
        <v>0</v>
      </c>
      <c r="U25" s="86"/>
      <c r="V25" s="87"/>
      <c r="W25" s="92">
        <v>8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0</v>
      </c>
      <c r="H26" s="93"/>
      <c r="I26" s="85">
        <v>0</v>
      </c>
      <c r="J26" s="86"/>
      <c r="K26" s="86"/>
      <c r="L26" s="86"/>
      <c r="M26" s="87"/>
      <c r="N26" s="85">
        <v>0</v>
      </c>
      <c r="O26" s="86"/>
      <c r="P26" s="87"/>
      <c r="Q26" s="85">
        <v>0</v>
      </c>
      <c r="R26" s="86"/>
      <c r="S26" s="86"/>
      <c r="T26" s="85">
        <v>0</v>
      </c>
      <c r="U26" s="86"/>
      <c r="V26" s="87"/>
      <c r="W26" s="92">
        <v>0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136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0">
        <v>27</v>
      </c>
      <c r="H6" s="40">
        <v>0</v>
      </c>
      <c r="I6" s="40">
        <v>2</v>
      </c>
      <c r="J6" s="40">
        <v>0</v>
      </c>
      <c r="K6" s="40">
        <v>27.5</v>
      </c>
      <c r="L6" s="40">
        <v>1</v>
      </c>
      <c r="M6" s="40">
        <v>3</v>
      </c>
      <c r="N6" s="40">
        <v>0</v>
      </c>
      <c r="O6" s="40">
        <v>28.5</v>
      </c>
      <c r="P6" s="40">
        <v>0</v>
      </c>
      <c r="Q6" s="40">
        <v>2</v>
      </c>
      <c r="R6" s="40">
        <v>0</v>
      </c>
      <c r="S6" s="40">
        <v>23.09</v>
      </c>
      <c r="T6" s="40">
        <v>2</v>
      </c>
      <c r="U6" s="40">
        <v>6</v>
      </c>
      <c r="V6" s="40">
        <v>2</v>
      </c>
      <c r="W6" s="40">
        <v>25</v>
      </c>
      <c r="X6" s="40">
        <v>3</v>
      </c>
      <c r="Y6" s="40">
        <v>13</v>
      </c>
      <c r="Z6" s="40">
        <v>2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0">
        <v>29.43</v>
      </c>
      <c r="H7" s="40">
        <v>4</v>
      </c>
      <c r="I7" s="40">
        <v>10</v>
      </c>
      <c r="J7" s="40">
        <v>0</v>
      </c>
      <c r="K7" s="40">
        <v>28.04</v>
      </c>
      <c r="L7" s="40">
        <v>7</v>
      </c>
      <c r="M7" s="40">
        <v>13</v>
      </c>
      <c r="N7" s="40">
        <v>5</v>
      </c>
      <c r="O7" s="40">
        <v>27.85</v>
      </c>
      <c r="P7" s="40">
        <v>3</v>
      </c>
      <c r="Q7" s="40">
        <v>5</v>
      </c>
      <c r="R7" s="40">
        <v>5</v>
      </c>
      <c r="S7" s="40">
        <v>24.22</v>
      </c>
      <c r="T7" s="40">
        <v>11</v>
      </c>
      <c r="U7" s="40">
        <v>10</v>
      </c>
      <c r="V7" s="40">
        <v>14</v>
      </c>
      <c r="W7" s="40">
        <v>26.64</v>
      </c>
      <c r="X7" s="40">
        <v>25</v>
      </c>
      <c r="Y7" s="40">
        <v>38</v>
      </c>
      <c r="Z7" s="40">
        <v>24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0">
        <v>28.83</v>
      </c>
      <c r="H8" s="40">
        <v>1</v>
      </c>
      <c r="I8" s="40">
        <v>5</v>
      </c>
      <c r="J8" s="40">
        <v>0</v>
      </c>
      <c r="K8" s="40">
        <v>28.5</v>
      </c>
      <c r="L8" s="40">
        <v>2</v>
      </c>
      <c r="M8" s="40">
        <v>5</v>
      </c>
      <c r="N8" s="40">
        <v>3</v>
      </c>
      <c r="O8" s="40">
        <v>28.23</v>
      </c>
      <c r="P8" s="40">
        <v>3</v>
      </c>
      <c r="Q8" s="40">
        <v>6</v>
      </c>
      <c r="R8" s="40">
        <v>4</v>
      </c>
      <c r="S8" s="40">
        <v>24.93</v>
      </c>
      <c r="T8" s="40">
        <v>4</v>
      </c>
      <c r="U8" s="40">
        <v>7</v>
      </c>
      <c r="V8" s="40">
        <v>3</v>
      </c>
      <c r="W8" s="40">
        <v>27.25</v>
      </c>
      <c r="X8" s="40">
        <v>10</v>
      </c>
      <c r="Y8" s="40">
        <v>23</v>
      </c>
      <c r="Z8" s="40">
        <v>10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0">
        <v>28</v>
      </c>
      <c r="H9" s="40">
        <v>1</v>
      </c>
      <c r="I9" s="40">
        <v>3</v>
      </c>
      <c r="J9" s="40">
        <v>0</v>
      </c>
      <c r="K9" s="40">
        <v>27.7</v>
      </c>
      <c r="L9" s="40">
        <v>1</v>
      </c>
      <c r="M9" s="40">
        <v>6</v>
      </c>
      <c r="N9" s="40">
        <v>3</v>
      </c>
      <c r="O9" s="40">
        <v>28.11</v>
      </c>
      <c r="P9" s="40">
        <v>4</v>
      </c>
      <c r="Q9" s="40">
        <v>3</v>
      </c>
      <c r="R9" s="40">
        <v>2</v>
      </c>
      <c r="S9" s="40">
        <v>25.05</v>
      </c>
      <c r="T9" s="40">
        <v>6</v>
      </c>
      <c r="U9" s="40">
        <v>6</v>
      </c>
      <c r="V9" s="40">
        <v>9</v>
      </c>
      <c r="W9" s="40">
        <v>26.55</v>
      </c>
      <c r="X9" s="40">
        <v>12</v>
      </c>
      <c r="Y9" s="40">
        <v>18</v>
      </c>
      <c r="Z9" s="40">
        <v>14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0">
        <v>29.57</v>
      </c>
      <c r="H10" s="40">
        <v>2</v>
      </c>
      <c r="I10" s="40">
        <v>10</v>
      </c>
      <c r="J10" s="40">
        <v>0</v>
      </c>
      <c r="K10" s="40">
        <v>28.36</v>
      </c>
      <c r="L10" s="40">
        <v>5</v>
      </c>
      <c r="M10" s="40">
        <v>7</v>
      </c>
      <c r="N10" s="40">
        <v>2</v>
      </c>
      <c r="O10" s="40">
        <v>28.13</v>
      </c>
      <c r="P10" s="40">
        <v>2</v>
      </c>
      <c r="Q10" s="40">
        <v>8</v>
      </c>
      <c r="R10" s="40">
        <v>5</v>
      </c>
      <c r="S10" s="40">
        <v>24.61</v>
      </c>
      <c r="T10" s="40">
        <v>7</v>
      </c>
      <c r="U10" s="40">
        <v>8</v>
      </c>
      <c r="V10" s="40">
        <v>7</v>
      </c>
      <c r="W10" s="40">
        <v>27.13</v>
      </c>
      <c r="X10" s="40">
        <v>16</v>
      </c>
      <c r="Y10" s="40">
        <v>33</v>
      </c>
      <c r="Z10" s="40">
        <v>14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0">
        <v>30</v>
      </c>
      <c r="H11" s="40">
        <v>2</v>
      </c>
      <c r="I11" s="40">
        <v>4</v>
      </c>
      <c r="J11" s="40">
        <v>0</v>
      </c>
      <c r="K11" s="40">
        <v>28.13</v>
      </c>
      <c r="L11" s="40">
        <v>4</v>
      </c>
      <c r="M11" s="40">
        <v>8</v>
      </c>
      <c r="N11" s="40">
        <v>3</v>
      </c>
      <c r="O11" s="40">
        <v>27.75</v>
      </c>
      <c r="P11" s="40">
        <v>0</v>
      </c>
      <c r="Q11" s="40">
        <v>2</v>
      </c>
      <c r="R11" s="40">
        <v>2</v>
      </c>
      <c r="S11" s="40">
        <v>23.63</v>
      </c>
      <c r="T11" s="40">
        <v>3</v>
      </c>
      <c r="U11" s="40">
        <v>9</v>
      </c>
      <c r="V11" s="40">
        <v>3</v>
      </c>
      <c r="W11" s="40">
        <v>26.29</v>
      </c>
      <c r="X11" s="40">
        <v>9</v>
      </c>
      <c r="Y11" s="40">
        <v>23</v>
      </c>
      <c r="Z11" s="40">
        <v>8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0">
        <v>27.89</v>
      </c>
      <c r="H12" s="40">
        <v>4</v>
      </c>
      <c r="I12" s="40">
        <v>5</v>
      </c>
      <c r="J12" s="40">
        <v>0</v>
      </c>
      <c r="K12" s="40">
        <v>27.83</v>
      </c>
      <c r="L12" s="40">
        <v>1</v>
      </c>
      <c r="M12" s="40">
        <v>7</v>
      </c>
      <c r="N12" s="40">
        <v>4</v>
      </c>
      <c r="O12" s="40">
        <v>28.13</v>
      </c>
      <c r="P12" s="40">
        <v>3</v>
      </c>
      <c r="Q12" s="40">
        <v>5</v>
      </c>
      <c r="R12" s="40">
        <v>7</v>
      </c>
      <c r="S12" s="40">
        <v>23.66</v>
      </c>
      <c r="T12" s="40">
        <v>8</v>
      </c>
      <c r="U12" s="40">
        <v>13</v>
      </c>
      <c r="V12" s="40">
        <v>13</v>
      </c>
      <c r="W12" s="40">
        <v>25.85</v>
      </c>
      <c r="X12" s="40">
        <v>16</v>
      </c>
      <c r="Y12" s="40">
        <v>30</v>
      </c>
      <c r="Z12" s="40">
        <v>24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0">
        <v>29.85</v>
      </c>
      <c r="H13" s="40">
        <v>1</v>
      </c>
      <c r="I13" s="40">
        <v>12</v>
      </c>
      <c r="J13" s="40">
        <v>0</v>
      </c>
      <c r="K13" s="40">
        <v>28.22</v>
      </c>
      <c r="L13" s="40">
        <v>9</v>
      </c>
      <c r="M13" s="40">
        <v>14</v>
      </c>
      <c r="N13" s="40">
        <v>4</v>
      </c>
      <c r="O13" s="40">
        <v>28</v>
      </c>
      <c r="P13" s="40">
        <v>3</v>
      </c>
      <c r="Q13" s="40">
        <v>8</v>
      </c>
      <c r="R13" s="40">
        <v>2</v>
      </c>
      <c r="S13" s="40">
        <v>23.77</v>
      </c>
      <c r="T13" s="40">
        <v>8</v>
      </c>
      <c r="U13" s="40">
        <v>10</v>
      </c>
      <c r="V13" s="40">
        <v>6</v>
      </c>
      <c r="W13" s="40">
        <v>26.99</v>
      </c>
      <c r="X13" s="40">
        <v>21</v>
      </c>
      <c r="Y13" s="40">
        <v>44</v>
      </c>
      <c r="Z13" s="40">
        <v>12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0">
        <v>28.4</v>
      </c>
      <c r="H14" s="40">
        <v>2</v>
      </c>
      <c r="I14" s="40">
        <v>8</v>
      </c>
      <c r="J14" s="40">
        <v>0</v>
      </c>
      <c r="K14" s="40">
        <v>27.33</v>
      </c>
      <c r="L14" s="40">
        <v>2</v>
      </c>
      <c r="M14" s="40">
        <v>10</v>
      </c>
      <c r="N14" s="40">
        <v>3</v>
      </c>
      <c r="O14" s="40">
        <v>27.93</v>
      </c>
      <c r="P14" s="40">
        <v>3</v>
      </c>
      <c r="Q14" s="40">
        <v>6</v>
      </c>
      <c r="R14" s="40">
        <v>5</v>
      </c>
      <c r="S14" s="40">
        <v>24.43</v>
      </c>
      <c r="T14" s="40">
        <v>6</v>
      </c>
      <c r="U14" s="40">
        <v>10</v>
      </c>
      <c r="V14" s="40">
        <v>11</v>
      </c>
      <c r="W14" s="40">
        <v>26.49</v>
      </c>
      <c r="X14" s="40">
        <v>13</v>
      </c>
      <c r="Y14" s="40">
        <v>34</v>
      </c>
      <c r="Z14" s="40">
        <v>19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0">
        <v>30.11</v>
      </c>
      <c r="H15" s="40">
        <v>3</v>
      </c>
      <c r="I15" s="40">
        <v>9</v>
      </c>
      <c r="J15" s="40">
        <v>0</v>
      </c>
      <c r="K15" s="40">
        <v>28.33</v>
      </c>
      <c r="L15" s="40">
        <v>8</v>
      </c>
      <c r="M15" s="40">
        <v>11</v>
      </c>
      <c r="N15" s="40">
        <v>5</v>
      </c>
      <c r="O15" s="40">
        <v>28.23</v>
      </c>
      <c r="P15" s="40">
        <v>3</v>
      </c>
      <c r="Q15" s="40">
        <v>7</v>
      </c>
      <c r="R15" s="40">
        <v>3</v>
      </c>
      <c r="S15" s="40">
        <v>24.01</v>
      </c>
      <c r="T15" s="40">
        <v>9</v>
      </c>
      <c r="U15" s="40">
        <v>13</v>
      </c>
      <c r="V15" s="40">
        <v>8</v>
      </c>
      <c r="W15" s="40">
        <v>26.86</v>
      </c>
      <c r="X15" s="40">
        <v>23</v>
      </c>
      <c r="Y15" s="40">
        <v>40</v>
      </c>
      <c r="Z15" s="40">
        <v>16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0">
        <v>29.05</v>
      </c>
      <c r="H16" s="40">
        <v>0</v>
      </c>
      <c r="I16" s="40">
        <v>1</v>
      </c>
      <c r="J16" s="40">
        <v>0</v>
      </c>
      <c r="K16" s="40">
        <v>28.63</v>
      </c>
      <c r="L16" s="40">
        <v>1</v>
      </c>
      <c r="M16" s="40">
        <v>5</v>
      </c>
      <c r="N16" s="40">
        <v>2</v>
      </c>
      <c r="O16" s="40">
        <v>27.5</v>
      </c>
      <c r="P16" s="40">
        <v>0</v>
      </c>
      <c r="Q16" s="40">
        <v>2</v>
      </c>
      <c r="R16" s="40">
        <v>2</v>
      </c>
      <c r="S16" s="40">
        <v>22.2</v>
      </c>
      <c r="T16" s="40">
        <v>1</v>
      </c>
      <c r="U16" s="40">
        <v>2</v>
      </c>
      <c r="V16" s="40">
        <v>1</v>
      </c>
      <c r="W16" s="40">
        <v>26.44</v>
      </c>
      <c r="X16" s="40">
        <v>2</v>
      </c>
      <c r="Y16" s="40">
        <v>10</v>
      </c>
      <c r="Z16" s="40">
        <v>5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0">
        <v>28.6</v>
      </c>
      <c r="H17" s="40">
        <v>2</v>
      </c>
      <c r="I17" s="40">
        <v>3</v>
      </c>
      <c r="J17" s="40">
        <v>0</v>
      </c>
      <c r="K17" s="40">
        <v>27</v>
      </c>
      <c r="L17" s="40">
        <v>2</v>
      </c>
      <c r="M17" s="40">
        <v>4</v>
      </c>
      <c r="N17" s="40">
        <v>3</v>
      </c>
      <c r="O17" s="40">
        <v>28.4</v>
      </c>
      <c r="P17" s="40">
        <v>0</v>
      </c>
      <c r="Q17" s="40">
        <v>3</v>
      </c>
      <c r="R17" s="40">
        <v>2</v>
      </c>
      <c r="S17" s="40">
        <v>23.18</v>
      </c>
      <c r="T17" s="40">
        <v>5</v>
      </c>
      <c r="U17" s="40">
        <v>6</v>
      </c>
      <c r="V17" s="40">
        <v>6</v>
      </c>
      <c r="W17" s="40">
        <v>25.61</v>
      </c>
      <c r="X17" s="40">
        <v>9</v>
      </c>
      <c r="Y17" s="40">
        <v>16</v>
      </c>
      <c r="Z17" s="40">
        <v>11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0">
        <v>29.38</v>
      </c>
      <c r="H18" s="40">
        <v>3</v>
      </c>
      <c r="I18" s="40">
        <v>13</v>
      </c>
      <c r="J18" s="40">
        <v>0</v>
      </c>
      <c r="K18" s="40">
        <v>28.36</v>
      </c>
      <c r="L18" s="40">
        <v>7</v>
      </c>
      <c r="M18" s="40">
        <v>12</v>
      </c>
      <c r="N18" s="40">
        <v>3</v>
      </c>
      <c r="O18" s="40">
        <v>28.11</v>
      </c>
      <c r="P18" s="40">
        <v>6</v>
      </c>
      <c r="Q18" s="40">
        <v>8</v>
      </c>
      <c r="R18" s="40">
        <v>5</v>
      </c>
      <c r="S18" s="40">
        <v>24.21</v>
      </c>
      <c r="T18" s="40">
        <v>11</v>
      </c>
      <c r="U18" s="40">
        <v>15</v>
      </c>
      <c r="V18" s="40">
        <v>11</v>
      </c>
      <c r="W18" s="40">
        <v>26.83</v>
      </c>
      <c r="X18" s="40">
        <v>27</v>
      </c>
      <c r="Y18" s="40">
        <v>48</v>
      </c>
      <c r="Z18" s="40">
        <v>19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0">
        <v>28.67</v>
      </c>
      <c r="H19" s="40">
        <v>4</v>
      </c>
      <c r="I19" s="40">
        <v>11</v>
      </c>
      <c r="J19" s="40">
        <v>0</v>
      </c>
      <c r="K19" s="40">
        <v>27.77</v>
      </c>
      <c r="L19" s="40">
        <v>9</v>
      </c>
      <c r="M19" s="40">
        <v>4</v>
      </c>
      <c r="N19" s="40">
        <v>7</v>
      </c>
      <c r="O19" s="40">
        <v>27.96</v>
      </c>
      <c r="P19" s="40">
        <v>6</v>
      </c>
      <c r="Q19" s="40">
        <v>10</v>
      </c>
      <c r="R19" s="40">
        <v>8</v>
      </c>
      <c r="S19" s="40">
        <v>23.45</v>
      </c>
      <c r="T19" s="40">
        <v>13</v>
      </c>
      <c r="U19" s="40">
        <v>21</v>
      </c>
      <c r="V19" s="40">
        <v>18</v>
      </c>
      <c r="W19" s="40">
        <v>26.09</v>
      </c>
      <c r="X19" s="40">
        <v>32</v>
      </c>
      <c r="Y19" s="40">
        <v>46</v>
      </c>
      <c r="Z19" s="40">
        <v>33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0">
        <v>29.86</v>
      </c>
      <c r="H20" s="40">
        <v>1</v>
      </c>
      <c r="I20" s="40">
        <v>6</v>
      </c>
      <c r="J20" s="40">
        <v>0</v>
      </c>
      <c r="K20" s="40">
        <v>29.25</v>
      </c>
      <c r="L20" s="40">
        <v>1</v>
      </c>
      <c r="M20" s="40">
        <v>7</v>
      </c>
      <c r="N20" s="40">
        <v>0</v>
      </c>
      <c r="O20" s="40">
        <v>28.75</v>
      </c>
      <c r="P20" s="40">
        <v>0</v>
      </c>
      <c r="Q20" s="40">
        <v>3</v>
      </c>
      <c r="R20" s="40">
        <v>1</v>
      </c>
      <c r="S20" s="40">
        <v>24.8</v>
      </c>
      <c r="T20" s="40">
        <v>4</v>
      </c>
      <c r="U20" s="40">
        <v>1</v>
      </c>
      <c r="V20" s="40">
        <v>0</v>
      </c>
      <c r="W20" s="40">
        <v>28.42</v>
      </c>
      <c r="X20" s="40">
        <v>6</v>
      </c>
      <c r="Y20" s="40">
        <v>17</v>
      </c>
      <c r="Z20" s="40">
        <v>1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>
        <v>4</v>
      </c>
      <c r="H24" s="105"/>
      <c r="I24" s="107">
        <v>0</v>
      </c>
      <c r="J24" s="108"/>
      <c r="K24" s="108"/>
      <c r="L24" s="108"/>
      <c r="M24" s="109"/>
      <c r="N24" s="107">
        <v>0</v>
      </c>
      <c r="O24" s="108"/>
      <c r="P24" s="109"/>
      <c r="Q24" s="107">
        <v>2</v>
      </c>
      <c r="R24" s="108"/>
      <c r="S24" s="108"/>
      <c r="T24" s="107">
        <v>0</v>
      </c>
      <c r="U24" s="108"/>
      <c r="V24" s="109"/>
      <c r="W24" s="104">
        <v>0</v>
      </c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>
        <v>2</v>
      </c>
      <c r="H25" s="105"/>
      <c r="I25" s="107">
        <v>2</v>
      </c>
      <c r="J25" s="108"/>
      <c r="K25" s="108"/>
      <c r="L25" s="108"/>
      <c r="M25" s="109"/>
      <c r="N25" s="107">
        <v>1</v>
      </c>
      <c r="O25" s="108"/>
      <c r="P25" s="109"/>
      <c r="Q25" s="107">
        <v>1</v>
      </c>
      <c r="R25" s="108"/>
      <c r="S25" s="108"/>
      <c r="T25" s="107">
        <v>0</v>
      </c>
      <c r="U25" s="108"/>
      <c r="V25" s="109"/>
      <c r="W25" s="104">
        <v>5</v>
      </c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>
        <v>2</v>
      </c>
      <c r="H26" s="105"/>
      <c r="I26" s="107">
        <v>1</v>
      </c>
      <c r="J26" s="108"/>
      <c r="K26" s="108"/>
      <c r="L26" s="108"/>
      <c r="M26" s="109"/>
      <c r="N26" s="107">
        <v>0</v>
      </c>
      <c r="O26" s="108"/>
      <c r="P26" s="109"/>
      <c r="Q26" s="107">
        <v>2</v>
      </c>
      <c r="R26" s="108"/>
      <c r="S26" s="108"/>
      <c r="T26" s="107">
        <v>0</v>
      </c>
      <c r="U26" s="108"/>
      <c r="V26" s="109"/>
      <c r="W26" s="104">
        <v>8</v>
      </c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W1:Z1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140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0</v>
      </c>
      <c r="H5" s="38"/>
      <c r="I5" s="38"/>
      <c r="J5" s="38"/>
      <c r="K5" s="38">
        <v>0</v>
      </c>
      <c r="L5" s="38"/>
      <c r="M5" s="38"/>
      <c r="N5" s="38"/>
      <c r="O5" s="38">
        <v>0</v>
      </c>
      <c r="P5" s="38"/>
      <c r="Q5" s="38"/>
      <c r="R5" s="38"/>
      <c r="S5" s="38">
        <v>0</v>
      </c>
      <c r="T5" s="38"/>
      <c r="U5" s="38"/>
      <c r="V5" s="38"/>
      <c r="W5" s="38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0</v>
      </c>
      <c r="H6" s="38"/>
      <c r="I6" s="38"/>
      <c r="J6" s="38"/>
      <c r="K6" s="38">
        <v>28</v>
      </c>
      <c r="L6" s="38"/>
      <c r="M6" s="38">
        <v>1</v>
      </c>
      <c r="N6" s="38"/>
      <c r="O6" s="38">
        <v>0</v>
      </c>
      <c r="P6" s="38"/>
      <c r="Q6" s="38"/>
      <c r="R6" s="38"/>
      <c r="S6" s="38">
        <v>25.6</v>
      </c>
      <c r="T6" s="38"/>
      <c r="U6" s="38">
        <v>3</v>
      </c>
      <c r="V6" s="38"/>
      <c r="W6" s="38">
        <v>26.25</v>
      </c>
      <c r="X6" s="38">
        <v>0</v>
      </c>
      <c r="Y6" s="38">
        <v>4</v>
      </c>
      <c r="Z6" s="38">
        <v>0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32</v>
      </c>
      <c r="H7" s="38">
        <v>1</v>
      </c>
      <c r="I7" s="38"/>
      <c r="J7" s="38"/>
      <c r="K7" s="38">
        <v>28</v>
      </c>
      <c r="L7" s="38"/>
      <c r="M7" s="38">
        <v>1</v>
      </c>
      <c r="N7" s="38"/>
      <c r="O7" s="38">
        <v>27</v>
      </c>
      <c r="P7" s="38">
        <v>1</v>
      </c>
      <c r="Q7" s="38"/>
      <c r="R7" s="38"/>
      <c r="S7" s="38">
        <v>21.4</v>
      </c>
      <c r="T7" s="38">
        <v>3</v>
      </c>
      <c r="U7" s="38">
        <v>2</v>
      </c>
      <c r="V7" s="38"/>
      <c r="W7" s="38">
        <v>24.25</v>
      </c>
      <c r="X7" s="38">
        <v>5</v>
      </c>
      <c r="Y7" s="38">
        <v>3</v>
      </c>
      <c r="Z7" s="38">
        <v>0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0</v>
      </c>
      <c r="H8" s="38"/>
      <c r="I8" s="38"/>
      <c r="J8" s="38"/>
      <c r="K8" s="38">
        <v>32</v>
      </c>
      <c r="L8" s="38">
        <v>1</v>
      </c>
      <c r="M8" s="38"/>
      <c r="N8" s="38"/>
      <c r="O8" s="38">
        <v>26</v>
      </c>
      <c r="P8" s="38"/>
      <c r="Q8" s="38">
        <v>1</v>
      </c>
      <c r="R8" s="38"/>
      <c r="S8" s="38">
        <v>25.6</v>
      </c>
      <c r="T8" s="38">
        <v>2</v>
      </c>
      <c r="U8" s="38">
        <v>4</v>
      </c>
      <c r="V8" s="38"/>
      <c r="W8" s="38">
        <v>26.5</v>
      </c>
      <c r="X8" s="38">
        <v>3</v>
      </c>
      <c r="Y8" s="38">
        <v>5</v>
      </c>
      <c r="Z8" s="38">
        <v>0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0</v>
      </c>
      <c r="H9" s="38"/>
      <c r="I9" s="38"/>
      <c r="J9" s="38"/>
      <c r="K9" s="38">
        <v>32</v>
      </c>
      <c r="L9" s="38">
        <v>1</v>
      </c>
      <c r="M9" s="38"/>
      <c r="N9" s="38"/>
      <c r="O9" s="38">
        <v>26.5</v>
      </c>
      <c r="P9" s="38">
        <v>1</v>
      </c>
      <c r="Q9" s="38">
        <v>1</v>
      </c>
      <c r="R9" s="38"/>
      <c r="S9" s="38">
        <v>25.8</v>
      </c>
      <c r="T9" s="38">
        <v>2</v>
      </c>
      <c r="U9" s="38">
        <v>6</v>
      </c>
      <c r="V9" s="38"/>
      <c r="W9" s="38">
        <v>26.5</v>
      </c>
      <c r="X9" s="38">
        <v>4</v>
      </c>
      <c r="Y9" s="38">
        <v>7</v>
      </c>
      <c r="Z9" s="38">
        <v>0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0</v>
      </c>
      <c r="H10" s="38"/>
      <c r="I10" s="38"/>
      <c r="J10" s="38"/>
      <c r="K10" s="38">
        <v>0</v>
      </c>
      <c r="L10" s="38"/>
      <c r="M10" s="38"/>
      <c r="N10" s="38"/>
      <c r="O10" s="38">
        <v>0</v>
      </c>
      <c r="P10" s="38"/>
      <c r="Q10" s="38"/>
      <c r="R10" s="38"/>
      <c r="S10" s="38">
        <v>19.600000000000001</v>
      </c>
      <c r="T10" s="38">
        <v>2</v>
      </c>
      <c r="U10" s="38">
        <v>1</v>
      </c>
      <c r="V10" s="38"/>
      <c r="W10" s="38">
        <v>19.600000000000001</v>
      </c>
      <c r="X10" s="38">
        <v>2</v>
      </c>
      <c r="Y10" s="38">
        <v>1</v>
      </c>
      <c r="Z10" s="38">
        <v>0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32</v>
      </c>
      <c r="H11" s="38">
        <v>1</v>
      </c>
      <c r="I11" s="38"/>
      <c r="J11" s="38"/>
      <c r="K11" s="38">
        <v>28</v>
      </c>
      <c r="L11" s="38">
        <v>1</v>
      </c>
      <c r="M11" s="38">
        <v>1</v>
      </c>
      <c r="N11" s="38"/>
      <c r="O11" s="38">
        <v>0</v>
      </c>
      <c r="P11" s="38"/>
      <c r="Q11" s="38"/>
      <c r="R11" s="38"/>
      <c r="S11" s="38">
        <v>25.2</v>
      </c>
      <c r="T11" s="38">
        <v>1</v>
      </c>
      <c r="U11" s="38">
        <v>2</v>
      </c>
      <c r="V11" s="38">
        <v>1</v>
      </c>
      <c r="W11" s="38">
        <v>27</v>
      </c>
      <c r="X11" s="38">
        <v>3</v>
      </c>
      <c r="Y11" s="38">
        <v>3</v>
      </c>
      <c r="Z11" s="38">
        <v>1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38">
        <v>0</v>
      </c>
      <c r="H12" s="38"/>
      <c r="I12" s="38"/>
      <c r="J12" s="38"/>
      <c r="K12" s="38">
        <v>32</v>
      </c>
      <c r="L12" s="38">
        <v>1</v>
      </c>
      <c r="M12" s="38"/>
      <c r="N12" s="38"/>
      <c r="O12" s="38">
        <v>0</v>
      </c>
      <c r="P12" s="38"/>
      <c r="Q12" s="38"/>
      <c r="R12" s="38"/>
      <c r="S12" s="38">
        <v>23.2</v>
      </c>
      <c r="T12" s="38">
        <v>4</v>
      </c>
      <c r="U12" s="38">
        <v>5</v>
      </c>
      <c r="V12" s="38"/>
      <c r="W12" s="38">
        <v>24.1</v>
      </c>
      <c r="X12" s="38">
        <v>5</v>
      </c>
      <c r="Y12" s="38">
        <v>5</v>
      </c>
      <c r="Z12" s="38">
        <v>0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99</v>
      </c>
      <c r="D13" s="81"/>
      <c r="E13" s="81"/>
      <c r="F13" s="81"/>
      <c r="G13" s="38">
        <v>32</v>
      </c>
      <c r="H13" s="38">
        <v>1</v>
      </c>
      <c r="I13" s="38"/>
      <c r="J13" s="38"/>
      <c r="K13" s="38">
        <v>28</v>
      </c>
      <c r="L13" s="38">
        <v>1</v>
      </c>
      <c r="M13" s="38">
        <v>1</v>
      </c>
      <c r="N13" s="38"/>
      <c r="O13" s="38">
        <v>26.5</v>
      </c>
      <c r="P13" s="38">
        <v>1</v>
      </c>
      <c r="Q13" s="38">
        <v>1</v>
      </c>
      <c r="R13" s="38"/>
      <c r="S13" s="38">
        <v>26.8</v>
      </c>
      <c r="T13" s="38">
        <v>1</v>
      </c>
      <c r="U13" s="38">
        <v>4</v>
      </c>
      <c r="V13" s="38"/>
      <c r="W13" s="38">
        <v>27.5</v>
      </c>
      <c r="X13" s="38">
        <v>4</v>
      </c>
      <c r="Y13" s="38">
        <v>6</v>
      </c>
      <c r="Z13" s="38">
        <v>0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137</v>
      </c>
      <c r="D14" s="81"/>
      <c r="E14" s="81"/>
      <c r="F14" s="81"/>
      <c r="G14" s="38">
        <v>0</v>
      </c>
      <c r="H14" s="38"/>
      <c r="I14" s="38"/>
      <c r="J14" s="38"/>
      <c r="K14" s="38">
        <v>32</v>
      </c>
      <c r="L14" s="38">
        <v>1</v>
      </c>
      <c r="M14" s="38"/>
      <c r="N14" s="38"/>
      <c r="O14" s="38">
        <v>27</v>
      </c>
      <c r="P14" s="38">
        <v>1</v>
      </c>
      <c r="Q14" s="38"/>
      <c r="R14" s="38"/>
      <c r="S14" s="38">
        <v>23</v>
      </c>
      <c r="T14" s="38">
        <v>3</v>
      </c>
      <c r="U14" s="38">
        <v>4</v>
      </c>
      <c r="V14" s="38"/>
      <c r="W14" s="38">
        <v>24.4</v>
      </c>
      <c r="X14" s="38">
        <v>5</v>
      </c>
      <c r="Y14" s="38">
        <v>4</v>
      </c>
      <c r="Z14" s="38">
        <v>0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38">
        <v>32</v>
      </c>
      <c r="H15" s="38">
        <v>1</v>
      </c>
      <c r="I15" s="38"/>
      <c r="J15" s="38"/>
      <c r="K15" s="38">
        <v>28</v>
      </c>
      <c r="L15" s="38">
        <v>1</v>
      </c>
      <c r="M15" s="38">
        <v>1</v>
      </c>
      <c r="N15" s="38"/>
      <c r="O15" s="38">
        <v>26</v>
      </c>
      <c r="P15" s="38"/>
      <c r="Q15" s="38">
        <v>1</v>
      </c>
      <c r="R15" s="38"/>
      <c r="S15" s="38">
        <v>25.7</v>
      </c>
      <c r="T15" s="38">
        <v>2</v>
      </c>
      <c r="U15" s="38">
        <v>5</v>
      </c>
      <c r="V15" s="38">
        <v>1</v>
      </c>
      <c r="W15" s="38">
        <v>26.6</v>
      </c>
      <c r="X15" s="38">
        <v>4</v>
      </c>
      <c r="Y15" s="38">
        <v>7</v>
      </c>
      <c r="Z15" s="38">
        <v>1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38">
        <v>32</v>
      </c>
      <c r="H16" s="38">
        <v>1</v>
      </c>
      <c r="I16" s="38"/>
      <c r="J16" s="38"/>
      <c r="K16" s="38">
        <v>0</v>
      </c>
      <c r="L16" s="38"/>
      <c r="M16" s="38"/>
      <c r="N16" s="38"/>
      <c r="O16" s="38">
        <v>27</v>
      </c>
      <c r="P16" s="38">
        <v>1</v>
      </c>
      <c r="Q16" s="38"/>
      <c r="R16" s="38"/>
      <c r="S16" s="38">
        <v>27</v>
      </c>
      <c r="T16" s="38"/>
      <c r="U16" s="38">
        <v>1</v>
      </c>
      <c r="V16" s="38"/>
      <c r="W16" s="38">
        <v>28.6</v>
      </c>
      <c r="X16" s="38">
        <v>2</v>
      </c>
      <c r="Y16" s="38">
        <v>1</v>
      </c>
      <c r="Z16" s="38">
        <v>0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0</v>
      </c>
      <c r="H17" s="38"/>
      <c r="I17" s="38"/>
      <c r="J17" s="38"/>
      <c r="K17" s="38"/>
      <c r="L17" s="38"/>
      <c r="M17" s="38"/>
      <c r="N17" s="38"/>
      <c r="O17" s="38">
        <v>0</v>
      </c>
      <c r="P17" s="38"/>
      <c r="Q17" s="38"/>
      <c r="R17" s="38"/>
      <c r="S17" s="38">
        <v>25.1</v>
      </c>
      <c r="T17" s="38">
        <v>1</v>
      </c>
      <c r="U17" s="38"/>
      <c r="V17" s="38">
        <v>1</v>
      </c>
      <c r="W17" s="38">
        <v>25.5</v>
      </c>
      <c r="X17" s="38">
        <v>1</v>
      </c>
      <c r="Y17" s="38">
        <v>0</v>
      </c>
      <c r="Z17" s="38">
        <v>1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0</v>
      </c>
      <c r="H18" s="38"/>
      <c r="I18" s="38"/>
      <c r="J18" s="38"/>
      <c r="K18" s="38">
        <v>30</v>
      </c>
      <c r="L18" s="38">
        <v>1</v>
      </c>
      <c r="M18" s="38">
        <v>1</v>
      </c>
      <c r="N18" s="38"/>
      <c r="O18" s="38">
        <v>26</v>
      </c>
      <c r="P18" s="38"/>
      <c r="Q18" s="38">
        <v>1</v>
      </c>
      <c r="R18" s="38"/>
      <c r="S18" s="38">
        <v>23.6</v>
      </c>
      <c r="T18" s="38">
        <v>4</v>
      </c>
      <c r="U18" s="38">
        <v>7</v>
      </c>
      <c r="V18" s="38"/>
      <c r="W18" s="38">
        <v>24.7</v>
      </c>
      <c r="X18" s="38">
        <v>5</v>
      </c>
      <c r="Y18" s="38">
        <v>9</v>
      </c>
      <c r="Z18" s="38">
        <v>0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138</v>
      </c>
      <c r="B19" s="81"/>
      <c r="C19" s="81" t="s">
        <v>86</v>
      </c>
      <c r="D19" s="81"/>
      <c r="E19" s="81"/>
      <c r="F19" s="81"/>
      <c r="G19" s="38">
        <v>0</v>
      </c>
      <c r="H19" s="38"/>
      <c r="I19" s="38"/>
      <c r="J19" s="38"/>
      <c r="K19" s="38">
        <v>28.6</v>
      </c>
      <c r="L19" s="38">
        <v>2</v>
      </c>
      <c r="M19" s="38">
        <v>1</v>
      </c>
      <c r="N19" s="38"/>
      <c r="O19" s="38">
        <v>26.5</v>
      </c>
      <c r="P19" s="38">
        <v>1</v>
      </c>
      <c r="Q19" s="38">
        <v>1</v>
      </c>
      <c r="R19" s="38"/>
      <c r="S19" s="38">
        <v>24.4</v>
      </c>
      <c r="T19" s="38">
        <v>5</v>
      </c>
      <c r="U19" s="38">
        <v>10</v>
      </c>
      <c r="V19" s="38"/>
      <c r="W19" s="38">
        <v>25.4</v>
      </c>
      <c r="X19" s="38">
        <v>8</v>
      </c>
      <c r="Y19" s="38">
        <v>12</v>
      </c>
      <c r="Z19" s="38">
        <v>0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139</v>
      </c>
      <c r="D20" s="81"/>
      <c r="E20" s="81"/>
      <c r="F20" s="81"/>
      <c r="G20" s="38">
        <v>32</v>
      </c>
      <c r="H20" s="38">
        <v>1</v>
      </c>
      <c r="I20" s="38"/>
      <c r="J20" s="38"/>
      <c r="K20" s="38">
        <v>0</v>
      </c>
      <c r="L20" s="38"/>
      <c r="M20" s="38"/>
      <c r="N20" s="38"/>
      <c r="O20" s="38">
        <v>0</v>
      </c>
      <c r="P20" s="38"/>
      <c r="Q20" s="38"/>
      <c r="R20" s="38"/>
      <c r="S20" s="38">
        <v>0</v>
      </c>
      <c r="T20" s="38"/>
      <c r="U20" s="38"/>
      <c r="V20" s="38"/>
      <c r="W20" s="38">
        <v>32</v>
      </c>
      <c r="X20" s="38">
        <v>1</v>
      </c>
      <c r="Y20" s="38">
        <v>0</v>
      </c>
      <c r="Z20" s="38">
        <v>0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/>
      <c r="H24" s="93"/>
      <c r="I24" s="85">
        <v>1</v>
      </c>
      <c r="J24" s="86"/>
      <c r="K24" s="86"/>
      <c r="L24" s="86"/>
      <c r="M24" s="87"/>
      <c r="N24" s="85"/>
      <c r="O24" s="86"/>
      <c r="P24" s="87"/>
      <c r="Q24" s="85"/>
      <c r="R24" s="86"/>
      <c r="S24" s="86"/>
      <c r="T24" s="85"/>
      <c r="U24" s="86"/>
      <c r="V24" s="87"/>
      <c r="W24" s="92">
        <v>4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/>
      <c r="H25" s="93"/>
      <c r="I25" s="85"/>
      <c r="J25" s="86"/>
      <c r="K25" s="86"/>
      <c r="L25" s="86"/>
      <c r="M25" s="87"/>
      <c r="N25" s="85"/>
      <c r="O25" s="86"/>
      <c r="P25" s="87"/>
      <c r="Q25" s="85"/>
      <c r="R25" s="86"/>
      <c r="S25" s="86"/>
      <c r="T25" s="85"/>
      <c r="U25" s="86"/>
      <c r="V25" s="87"/>
      <c r="W25" s="92">
        <v>3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/>
      <c r="H26" s="93"/>
      <c r="I26" s="85"/>
      <c r="J26" s="86"/>
      <c r="K26" s="86"/>
      <c r="L26" s="86"/>
      <c r="M26" s="87"/>
      <c r="N26" s="85"/>
      <c r="O26" s="86"/>
      <c r="P26" s="87"/>
      <c r="Q26" s="85"/>
      <c r="R26" s="86"/>
      <c r="S26" s="86"/>
      <c r="T26" s="85"/>
      <c r="U26" s="86"/>
      <c r="V26" s="87"/>
      <c r="W26" s="92">
        <v>1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Header>&amp;R&amp;12集計表２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84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9" t="s">
        <v>142</v>
      </c>
      <c r="H5" s="39" t="s">
        <v>142</v>
      </c>
      <c r="I5" s="39" t="s">
        <v>142</v>
      </c>
      <c r="J5" s="39" t="s">
        <v>142</v>
      </c>
      <c r="K5" s="39" t="s">
        <v>142</v>
      </c>
      <c r="L5" s="39" t="s">
        <v>142</v>
      </c>
      <c r="M5" s="39" t="s">
        <v>142</v>
      </c>
      <c r="N5" s="39" t="s">
        <v>142</v>
      </c>
      <c r="O5" s="39" t="s">
        <v>142</v>
      </c>
      <c r="P5" s="39" t="s">
        <v>142</v>
      </c>
      <c r="Q5" s="39" t="s">
        <v>142</v>
      </c>
      <c r="R5" s="39" t="s">
        <v>142</v>
      </c>
      <c r="S5" s="51">
        <v>0</v>
      </c>
      <c r="T5" s="39" t="s">
        <v>142</v>
      </c>
      <c r="U5" s="39" t="s">
        <v>142</v>
      </c>
      <c r="V5" s="39" t="s">
        <v>142</v>
      </c>
      <c r="W5" s="51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28</v>
      </c>
      <c r="H6" s="38">
        <v>1</v>
      </c>
      <c r="I6" s="39" t="s">
        <v>142</v>
      </c>
      <c r="J6" s="39" t="s">
        <v>142</v>
      </c>
      <c r="K6" s="51">
        <v>27.6</v>
      </c>
      <c r="L6" s="39">
        <v>1</v>
      </c>
      <c r="M6" s="39">
        <v>3</v>
      </c>
      <c r="N6" s="39">
        <v>1</v>
      </c>
      <c r="O6" s="38">
        <v>26</v>
      </c>
      <c r="P6" s="38">
        <v>2</v>
      </c>
      <c r="Q6" s="38">
        <v>1</v>
      </c>
      <c r="R6" s="38">
        <v>1</v>
      </c>
      <c r="S6" s="38">
        <v>25.27</v>
      </c>
      <c r="T6" s="38">
        <v>4</v>
      </c>
      <c r="U6" s="38">
        <v>4</v>
      </c>
      <c r="V6" s="38">
        <v>3</v>
      </c>
      <c r="W6" s="38">
        <v>26.1</v>
      </c>
      <c r="X6" s="38">
        <v>8</v>
      </c>
      <c r="Y6" s="38">
        <v>8</v>
      </c>
      <c r="Z6" s="38">
        <v>5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28.57</v>
      </c>
      <c r="H7" s="38">
        <v>5</v>
      </c>
      <c r="I7" s="38">
        <v>2</v>
      </c>
      <c r="J7" s="39" t="s">
        <v>142</v>
      </c>
      <c r="K7" s="38">
        <v>27.93</v>
      </c>
      <c r="L7" s="38">
        <v>7</v>
      </c>
      <c r="M7" s="38">
        <v>6</v>
      </c>
      <c r="N7" s="38">
        <v>1</v>
      </c>
      <c r="O7" s="38">
        <v>23.56</v>
      </c>
      <c r="P7" s="38">
        <v>7</v>
      </c>
      <c r="Q7" s="38">
        <v>10</v>
      </c>
      <c r="R7" s="38">
        <v>1</v>
      </c>
      <c r="S7" s="38">
        <v>24.52</v>
      </c>
      <c r="T7" s="38">
        <v>11</v>
      </c>
      <c r="U7" s="38">
        <v>10</v>
      </c>
      <c r="V7" s="38">
        <v>4</v>
      </c>
      <c r="W7" s="38">
        <v>25.44</v>
      </c>
      <c r="X7" s="38">
        <v>30</v>
      </c>
      <c r="Y7" s="38">
        <v>28</v>
      </c>
      <c r="Z7" s="38">
        <v>6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</v>
      </c>
      <c r="H8" s="38">
        <v>1</v>
      </c>
      <c r="I8" s="38">
        <v>1</v>
      </c>
      <c r="J8" s="39" t="s">
        <v>142</v>
      </c>
      <c r="K8" s="38">
        <v>29</v>
      </c>
      <c r="L8" s="38">
        <v>6</v>
      </c>
      <c r="M8" s="38">
        <v>3</v>
      </c>
      <c r="N8" s="39" t="s">
        <v>142</v>
      </c>
      <c r="O8" s="38">
        <v>26.55</v>
      </c>
      <c r="P8" s="38">
        <v>7</v>
      </c>
      <c r="Q8" s="38">
        <v>3</v>
      </c>
      <c r="R8" s="38">
        <v>1</v>
      </c>
      <c r="S8" s="38">
        <v>24.56</v>
      </c>
      <c r="T8" s="38">
        <v>5</v>
      </c>
      <c r="U8" s="38">
        <v>9</v>
      </c>
      <c r="V8" s="38">
        <v>4</v>
      </c>
      <c r="W8" s="38">
        <v>26.28</v>
      </c>
      <c r="X8" s="38">
        <v>19</v>
      </c>
      <c r="Y8" s="38">
        <v>16</v>
      </c>
      <c r="Z8" s="38">
        <v>5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27.67</v>
      </c>
      <c r="H9" s="38">
        <v>2</v>
      </c>
      <c r="I9" s="38">
        <v>1</v>
      </c>
      <c r="J9" s="39" t="s">
        <v>142</v>
      </c>
      <c r="K9" s="38">
        <v>27.2</v>
      </c>
      <c r="L9" s="38">
        <v>2</v>
      </c>
      <c r="M9" s="38">
        <v>1</v>
      </c>
      <c r="N9" s="38">
        <v>2</v>
      </c>
      <c r="O9" s="38">
        <v>21.93</v>
      </c>
      <c r="P9" s="38">
        <v>7</v>
      </c>
      <c r="Q9" s="38">
        <v>5</v>
      </c>
      <c r="R9" s="38">
        <v>2</v>
      </c>
      <c r="S9" s="38">
        <v>24.68</v>
      </c>
      <c r="T9" s="38">
        <v>8</v>
      </c>
      <c r="U9" s="38">
        <v>10</v>
      </c>
      <c r="V9" s="38">
        <v>4</v>
      </c>
      <c r="W9" s="38">
        <v>24.3</v>
      </c>
      <c r="X9" s="38">
        <v>19</v>
      </c>
      <c r="Y9" s="38">
        <v>17</v>
      </c>
      <c r="Z9" s="38">
        <v>8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28.83</v>
      </c>
      <c r="H10" s="38">
        <v>4</v>
      </c>
      <c r="I10" s="38">
        <v>2</v>
      </c>
      <c r="J10" s="39" t="s">
        <v>142</v>
      </c>
      <c r="K10" s="38">
        <v>27.5</v>
      </c>
      <c r="L10" s="38">
        <v>4</v>
      </c>
      <c r="M10" s="38">
        <v>4</v>
      </c>
      <c r="N10" s="39" t="s">
        <v>142</v>
      </c>
      <c r="O10" s="38">
        <v>27.75</v>
      </c>
      <c r="P10" s="38">
        <v>6</v>
      </c>
      <c r="Q10" s="38">
        <v>6</v>
      </c>
      <c r="R10" s="39" t="s">
        <v>142</v>
      </c>
      <c r="S10" s="38">
        <v>23.19</v>
      </c>
      <c r="T10" s="38">
        <v>7</v>
      </c>
      <c r="U10" s="38">
        <v>8</v>
      </c>
      <c r="V10" s="38">
        <v>1</v>
      </c>
      <c r="W10" s="38">
        <v>26.12</v>
      </c>
      <c r="X10" s="38">
        <v>21</v>
      </c>
      <c r="Y10" s="38">
        <v>20</v>
      </c>
      <c r="Z10" s="38">
        <v>1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</v>
      </c>
      <c r="H11" s="38">
        <v>1</v>
      </c>
      <c r="I11" s="39" t="s">
        <v>142</v>
      </c>
      <c r="J11" s="39" t="s">
        <v>142</v>
      </c>
      <c r="K11" s="38">
        <v>28.93</v>
      </c>
      <c r="L11" s="38">
        <v>8</v>
      </c>
      <c r="M11" s="38">
        <v>7</v>
      </c>
      <c r="N11" s="39" t="s">
        <v>142</v>
      </c>
      <c r="O11" s="38">
        <v>25.71</v>
      </c>
      <c r="P11" s="38">
        <v>3</v>
      </c>
      <c r="Q11" s="38">
        <v>3</v>
      </c>
      <c r="R11" s="38">
        <v>1</v>
      </c>
      <c r="S11" s="38">
        <v>24.65</v>
      </c>
      <c r="T11" s="38">
        <v>5</v>
      </c>
      <c r="U11" s="38">
        <v>5</v>
      </c>
      <c r="V11" s="38">
        <v>6</v>
      </c>
      <c r="W11" s="38">
        <v>26.53</v>
      </c>
      <c r="X11" s="38">
        <v>17</v>
      </c>
      <c r="Y11" s="38">
        <v>15</v>
      </c>
      <c r="Z11" s="38">
        <v>7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137</v>
      </c>
      <c r="D12" s="81"/>
      <c r="E12" s="81"/>
      <c r="F12" s="81"/>
      <c r="G12" s="38">
        <v>28.5</v>
      </c>
      <c r="H12" s="39" t="s">
        <v>142</v>
      </c>
      <c r="I12" s="38">
        <v>1</v>
      </c>
      <c r="J12" s="39" t="s">
        <v>142</v>
      </c>
      <c r="K12" s="38">
        <v>28</v>
      </c>
      <c r="L12" s="38">
        <v>5</v>
      </c>
      <c r="M12" s="38">
        <v>5</v>
      </c>
      <c r="N12" s="38">
        <v>1</v>
      </c>
      <c r="O12" s="38">
        <v>25.33</v>
      </c>
      <c r="P12" s="38">
        <v>9</v>
      </c>
      <c r="Q12" s="38">
        <v>6</v>
      </c>
      <c r="R12" s="39" t="s">
        <v>142</v>
      </c>
      <c r="S12" s="38">
        <v>23.21</v>
      </c>
      <c r="T12" s="38">
        <v>8</v>
      </c>
      <c r="U12" s="38">
        <v>11</v>
      </c>
      <c r="V12" s="38">
        <v>5</v>
      </c>
      <c r="W12" s="38">
        <v>25.04</v>
      </c>
      <c r="X12" s="38">
        <v>22</v>
      </c>
      <c r="Y12" s="38">
        <v>23</v>
      </c>
      <c r="Z12" s="38">
        <v>6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99</v>
      </c>
      <c r="D13" s="81"/>
      <c r="E13" s="81"/>
      <c r="F13" s="81"/>
      <c r="G13" s="38">
        <v>28.38</v>
      </c>
      <c r="H13" s="38">
        <v>7</v>
      </c>
      <c r="I13" s="38">
        <v>1</v>
      </c>
      <c r="J13" s="39" t="s">
        <v>142</v>
      </c>
      <c r="K13" s="38">
        <v>28.35</v>
      </c>
      <c r="L13" s="38">
        <v>9</v>
      </c>
      <c r="M13" s="38">
        <v>7</v>
      </c>
      <c r="N13" s="38">
        <v>1</v>
      </c>
      <c r="O13" s="38">
        <v>24.44</v>
      </c>
      <c r="P13" s="38">
        <v>7</v>
      </c>
      <c r="Q13" s="38">
        <v>8</v>
      </c>
      <c r="R13" s="38">
        <v>3</v>
      </c>
      <c r="S13" s="38">
        <v>25.03</v>
      </c>
      <c r="T13" s="38">
        <v>12</v>
      </c>
      <c r="U13" s="38">
        <v>12</v>
      </c>
      <c r="V13" s="38">
        <v>6</v>
      </c>
      <c r="W13" s="38">
        <v>26.01</v>
      </c>
      <c r="X13" s="38">
        <v>35</v>
      </c>
      <c r="Y13" s="38">
        <v>28</v>
      </c>
      <c r="Z13" s="38">
        <v>10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86</v>
      </c>
      <c r="D14" s="81"/>
      <c r="E14" s="81"/>
      <c r="F14" s="81"/>
      <c r="G14" s="38">
        <v>29</v>
      </c>
      <c r="H14" s="39" t="s">
        <v>142</v>
      </c>
      <c r="I14" s="38">
        <v>1</v>
      </c>
      <c r="J14" s="39" t="s">
        <v>142</v>
      </c>
      <c r="K14" s="38">
        <v>27.7</v>
      </c>
      <c r="L14" s="38">
        <v>3</v>
      </c>
      <c r="M14" s="38">
        <v>6</v>
      </c>
      <c r="N14" s="38">
        <v>1</v>
      </c>
      <c r="O14" s="38">
        <v>25.57</v>
      </c>
      <c r="P14" s="38">
        <v>9</v>
      </c>
      <c r="Q14" s="38">
        <v>4</v>
      </c>
      <c r="R14" s="38">
        <v>1</v>
      </c>
      <c r="S14" s="38">
        <v>24.48</v>
      </c>
      <c r="T14" s="38">
        <v>7</v>
      </c>
      <c r="U14" s="38">
        <v>9</v>
      </c>
      <c r="V14" s="38">
        <v>5</v>
      </c>
      <c r="W14" s="38">
        <v>25.61</v>
      </c>
      <c r="X14" s="38">
        <v>19</v>
      </c>
      <c r="Y14" s="38">
        <v>20</v>
      </c>
      <c r="Z14" s="38">
        <v>7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38">
        <v>28.33</v>
      </c>
      <c r="H15" s="38">
        <v>7</v>
      </c>
      <c r="I15" s="38">
        <v>2</v>
      </c>
      <c r="J15" s="39" t="s">
        <v>142</v>
      </c>
      <c r="K15" s="38">
        <v>28.5</v>
      </c>
      <c r="L15" s="38">
        <v>11</v>
      </c>
      <c r="M15" s="38">
        <v>6</v>
      </c>
      <c r="N15" s="38">
        <v>1</v>
      </c>
      <c r="O15" s="38">
        <v>24.32</v>
      </c>
      <c r="P15" s="38">
        <v>7</v>
      </c>
      <c r="Q15" s="38">
        <v>10</v>
      </c>
      <c r="R15" s="38">
        <v>2</v>
      </c>
      <c r="S15" s="38">
        <v>24.09</v>
      </c>
      <c r="T15" s="38">
        <v>13</v>
      </c>
      <c r="U15" s="38">
        <v>14</v>
      </c>
      <c r="V15" s="38">
        <v>6</v>
      </c>
      <c r="W15" s="38">
        <v>25.61</v>
      </c>
      <c r="X15" s="38">
        <v>38</v>
      </c>
      <c r="Y15" s="38">
        <v>32</v>
      </c>
      <c r="Z15" s="38">
        <v>9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141</v>
      </c>
      <c r="B16" s="81"/>
      <c r="C16" s="81" t="s">
        <v>23</v>
      </c>
      <c r="D16" s="81"/>
      <c r="E16" s="81"/>
      <c r="F16" s="81"/>
      <c r="G16" s="38">
        <v>29</v>
      </c>
      <c r="H16" s="39" t="s">
        <v>142</v>
      </c>
      <c r="I16" s="38">
        <v>1</v>
      </c>
      <c r="J16" s="39" t="s">
        <v>142</v>
      </c>
      <c r="K16" s="38">
        <v>31</v>
      </c>
      <c r="L16" s="39" t="s">
        <v>142</v>
      </c>
      <c r="M16" s="38">
        <v>2</v>
      </c>
      <c r="N16" s="39" t="s">
        <v>142</v>
      </c>
      <c r="O16" s="51">
        <v>23.5</v>
      </c>
      <c r="P16" s="39" t="s">
        <v>142</v>
      </c>
      <c r="Q16" s="51">
        <v>3</v>
      </c>
      <c r="R16" s="51">
        <v>1</v>
      </c>
      <c r="S16" s="51">
        <v>29</v>
      </c>
      <c r="T16" s="39" t="s">
        <v>142</v>
      </c>
      <c r="U16" s="51">
        <v>1</v>
      </c>
      <c r="V16" s="39" t="s">
        <v>142</v>
      </c>
      <c r="W16" s="38">
        <v>26.75</v>
      </c>
      <c r="X16" s="38">
        <v>0</v>
      </c>
      <c r="Y16" s="38">
        <v>7</v>
      </c>
      <c r="Z16" s="38">
        <v>1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</v>
      </c>
      <c r="H17" s="38">
        <v>2</v>
      </c>
      <c r="I17" s="38">
        <v>1</v>
      </c>
      <c r="J17" s="39" t="s">
        <v>142</v>
      </c>
      <c r="K17" s="38">
        <v>27.3</v>
      </c>
      <c r="L17" s="38">
        <v>4</v>
      </c>
      <c r="M17" s="38">
        <v>4</v>
      </c>
      <c r="N17" s="38">
        <v>2</v>
      </c>
      <c r="O17" s="38">
        <v>26.6</v>
      </c>
      <c r="P17" s="38">
        <v>4</v>
      </c>
      <c r="Q17" s="38">
        <v>1</v>
      </c>
      <c r="R17" s="39" t="s">
        <v>142</v>
      </c>
      <c r="S17" s="38">
        <v>12.57</v>
      </c>
      <c r="T17" s="38">
        <v>4</v>
      </c>
      <c r="U17" s="38">
        <v>8</v>
      </c>
      <c r="V17" s="38">
        <v>2</v>
      </c>
      <c r="W17" s="38">
        <v>20.81</v>
      </c>
      <c r="X17" s="38">
        <v>14</v>
      </c>
      <c r="Y17" s="38">
        <v>14</v>
      </c>
      <c r="Z17" s="38">
        <v>4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28.5</v>
      </c>
      <c r="H18" s="38">
        <v>5</v>
      </c>
      <c r="I18" s="38">
        <v>1</v>
      </c>
      <c r="J18" s="39" t="s">
        <v>142</v>
      </c>
      <c r="K18" s="38">
        <v>28.44</v>
      </c>
      <c r="L18" s="38">
        <v>10</v>
      </c>
      <c r="M18" s="38">
        <v>6</v>
      </c>
      <c r="N18" s="39" t="s">
        <v>142</v>
      </c>
      <c r="O18" s="38">
        <v>24.71</v>
      </c>
      <c r="P18" s="38">
        <v>12</v>
      </c>
      <c r="Q18" s="38">
        <v>10</v>
      </c>
      <c r="R18" s="38">
        <v>2</v>
      </c>
      <c r="S18" s="38">
        <v>24.48</v>
      </c>
      <c r="T18" s="38">
        <v>16</v>
      </c>
      <c r="U18" s="38">
        <v>14</v>
      </c>
      <c r="V18" s="38">
        <v>9</v>
      </c>
      <c r="W18" s="38">
        <v>25.56</v>
      </c>
      <c r="X18" s="38">
        <v>43</v>
      </c>
      <c r="Y18" s="38">
        <v>31</v>
      </c>
      <c r="Z18" s="38">
        <v>11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88</v>
      </c>
      <c r="B19" s="81"/>
      <c r="C19" s="81" t="s">
        <v>86</v>
      </c>
      <c r="D19" s="81"/>
      <c r="E19" s="81"/>
      <c r="F19" s="81"/>
      <c r="G19" s="38">
        <v>28.8</v>
      </c>
      <c r="H19" s="38">
        <v>4</v>
      </c>
      <c r="I19" s="38">
        <v>1</v>
      </c>
      <c r="J19" s="39" t="s">
        <v>142</v>
      </c>
      <c r="K19" s="38">
        <v>28</v>
      </c>
      <c r="L19" s="38">
        <v>8</v>
      </c>
      <c r="M19" s="38">
        <v>8</v>
      </c>
      <c r="N19" s="38">
        <v>1</v>
      </c>
      <c r="O19" s="38">
        <v>24.69</v>
      </c>
      <c r="P19" s="38">
        <v>15</v>
      </c>
      <c r="Q19" s="38">
        <v>12</v>
      </c>
      <c r="R19" s="38">
        <v>2</v>
      </c>
      <c r="S19" s="38">
        <v>24.12</v>
      </c>
      <c r="T19" s="38">
        <v>15</v>
      </c>
      <c r="U19" s="38">
        <v>19</v>
      </c>
      <c r="V19" s="38">
        <v>7</v>
      </c>
      <c r="W19" s="38">
        <v>25.26</v>
      </c>
      <c r="X19" s="38">
        <v>42</v>
      </c>
      <c r="Y19" s="38">
        <v>40</v>
      </c>
      <c r="Z19" s="38">
        <v>10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99</v>
      </c>
      <c r="D20" s="81"/>
      <c r="E20" s="81"/>
      <c r="F20" s="81"/>
      <c r="G20" s="38">
        <v>28</v>
      </c>
      <c r="H20" s="38">
        <v>3</v>
      </c>
      <c r="I20" s="38">
        <v>2</v>
      </c>
      <c r="J20" s="39" t="s">
        <v>142</v>
      </c>
      <c r="K20" s="38">
        <v>28.55</v>
      </c>
      <c r="L20" s="38">
        <v>6</v>
      </c>
      <c r="M20" s="38">
        <v>4</v>
      </c>
      <c r="N20" s="38">
        <v>1</v>
      </c>
      <c r="O20" s="38">
        <v>26</v>
      </c>
      <c r="P20" s="38">
        <v>1</v>
      </c>
      <c r="Q20" s="38">
        <v>2</v>
      </c>
      <c r="R20" s="38">
        <v>1</v>
      </c>
      <c r="S20" s="38">
        <v>24.62</v>
      </c>
      <c r="T20" s="38">
        <v>5</v>
      </c>
      <c r="U20" s="38">
        <v>4</v>
      </c>
      <c r="V20" s="38">
        <v>4</v>
      </c>
      <c r="W20" s="38">
        <v>26.61</v>
      </c>
      <c r="X20" s="38">
        <v>15</v>
      </c>
      <c r="Y20" s="38">
        <v>12</v>
      </c>
      <c r="Z20" s="38">
        <v>6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2</v>
      </c>
      <c r="H24" s="93"/>
      <c r="I24" s="85">
        <v>0</v>
      </c>
      <c r="J24" s="86"/>
      <c r="K24" s="86"/>
      <c r="L24" s="86"/>
      <c r="M24" s="87"/>
      <c r="N24" s="85">
        <v>11</v>
      </c>
      <c r="O24" s="86"/>
      <c r="P24" s="87"/>
      <c r="Q24" s="85">
        <v>0</v>
      </c>
      <c r="R24" s="86"/>
      <c r="S24" s="86"/>
      <c r="T24" s="85">
        <v>0</v>
      </c>
      <c r="U24" s="86"/>
      <c r="V24" s="87"/>
      <c r="W24" s="92">
        <v>2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41</v>
      </c>
      <c r="H25" s="93"/>
      <c r="I25" s="85">
        <v>0</v>
      </c>
      <c r="J25" s="86"/>
      <c r="K25" s="86"/>
      <c r="L25" s="86"/>
      <c r="M25" s="87"/>
      <c r="N25" s="85">
        <v>10</v>
      </c>
      <c r="O25" s="86"/>
      <c r="P25" s="87"/>
      <c r="Q25" s="85">
        <v>1</v>
      </c>
      <c r="R25" s="86"/>
      <c r="S25" s="86"/>
      <c r="T25" s="85">
        <v>1</v>
      </c>
      <c r="U25" s="86"/>
      <c r="V25" s="87"/>
      <c r="W25" s="92">
        <v>3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0</v>
      </c>
      <c r="H26" s="93"/>
      <c r="I26" s="85">
        <v>15</v>
      </c>
      <c r="J26" s="86"/>
      <c r="K26" s="86"/>
      <c r="L26" s="86"/>
      <c r="M26" s="87"/>
      <c r="N26" s="85">
        <v>0</v>
      </c>
      <c r="O26" s="86"/>
      <c r="P26" s="87"/>
      <c r="Q26" s="85">
        <v>6</v>
      </c>
      <c r="R26" s="86"/>
      <c r="S26" s="86"/>
      <c r="T26" s="85">
        <v>0</v>
      </c>
      <c r="U26" s="86"/>
      <c r="V26" s="87"/>
      <c r="W26" s="92">
        <v>1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85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9">
        <v>0</v>
      </c>
      <c r="H5" s="38">
        <v>0</v>
      </c>
      <c r="I5" s="38">
        <v>0</v>
      </c>
      <c r="J5" s="38">
        <v>0</v>
      </c>
      <c r="K5" s="9">
        <v>0</v>
      </c>
      <c r="L5" s="38">
        <v>0</v>
      </c>
      <c r="M5" s="38">
        <v>0</v>
      </c>
      <c r="N5" s="38">
        <v>0</v>
      </c>
      <c r="O5" s="9">
        <v>0</v>
      </c>
      <c r="P5" s="38">
        <v>0</v>
      </c>
      <c r="Q5" s="38">
        <v>0</v>
      </c>
      <c r="R5" s="38">
        <v>0</v>
      </c>
      <c r="S5" s="9">
        <v>27</v>
      </c>
      <c r="T5" s="38">
        <v>0</v>
      </c>
      <c r="U5" s="38">
        <v>1</v>
      </c>
      <c r="V5" s="38">
        <v>0</v>
      </c>
      <c r="W5" s="9">
        <v>27</v>
      </c>
      <c r="X5" s="38">
        <v>0</v>
      </c>
      <c r="Y5" s="38">
        <v>1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9">
        <v>27</v>
      </c>
      <c r="H6" s="38">
        <v>0</v>
      </c>
      <c r="I6" s="38">
        <v>1</v>
      </c>
      <c r="J6" s="38">
        <v>0</v>
      </c>
      <c r="K6" s="9">
        <v>27.5</v>
      </c>
      <c r="L6" s="38">
        <v>1</v>
      </c>
      <c r="M6" s="38">
        <v>1</v>
      </c>
      <c r="N6" s="38">
        <v>0</v>
      </c>
      <c r="O6" s="9">
        <v>20.43</v>
      </c>
      <c r="P6" s="38">
        <v>4</v>
      </c>
      <c r="Q6" s="38">
        <v>2</v>
      </c>
      <c r="R6" s="38">
        <v>1</v>
      </c>
      <c r="S6" s="9">
        <v>26</v>
      </c>
      <c r="T6" s="38">
        <v>10</v>
      </c>
      <c r="U6" s="38">
        <v>3</v>
      </c>
      <c r="V6" s="38">
        <v>1</v>
      </c>
      <c r="W6" s="9">
        <v>24.54</v>
      </c>
      <c r="X6" s="38">
        <v>15</v>
      </c>
      <c r="Y6" s="38">
        <v>7</v>
      </c>
      <c r="Z6" s="38">
        <v>2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9">
        <v>28.75</v>
      </c>
      <c r="H7" s="38">
        <v>2</v>
      </c>
      <c r="I7" s="38">
        <v>2</v>
      </c>
      <c r="J7" s="38">
        <v>0</v>
      </c>
      <c r="K7" s="9">
        <v>26.5</v>
      </c>
      <c r="L7" s="38">
        <v>7</v>
      </c>
      <c r="M7" s="38">
        <v>1</v>
      </c>
      <c r="N7" s="38">
        <v>0</v>
      </c>
      <c r="O7" s="9">
        <v>26.11</v>
      </c>
      <c r="P7" s="38">
        <v>10</v>
      </c>
      <c r="Q7" s="38">
        <v>7</v>
      </c>
      <c r="R7" s="38">
        <v>1</v>
      </c>
      <c r="S7" s="9">
        <v>27.1</v>
      </c>
      <c r="T7" s="38">
        <v>12</v>
      </c>
      <c r="U7" s="38">
        <v>9</v>
      </c>
      <c r="V7" s="38">
        <v>0</v>
      </c>
      <c r="W7" s="9">
        <v>26.78</v>
      </c>
      <c r="X7" s="38">
        <v>31</v>
      </c>
      <c r="Y7" s="38">
        <v>19</v>
      </c>
      <c r="Z7" s="38">
        <v>1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9">
        <v>26.33</v>
      </c>
      <c r="H8" s="38">
        <v>3</v>
      </c>
      <c r="I8" s="38">
        <v>0</v>
      </c>
      <c r="J8" s="38">
        <v>0</v>
      </c>
      <c r="K8" s="9">
        <v>27.25</v>
      </c>
      <c r="L8" s="38">
        <v>3</v>
      </c>
      <c r="M8" s="38">
        <v>0</v>
      </c>
      <c r="N8" s="38">
        <v>1</v>
      </c>
      <c r="O8" s="9">
        <v>28</v>
      </c>
      <c r="P8" s="38">
        <v>2</v>
      </c>
      <c r="Q8" s="38">
        <v>4</v>
      </c>
      <c r="R8" s="38">
        <v>0</v>
      </c>
      <c r="S8" s="9">
        <v>25.22</v>
      </c>
      <c r="T8" s="38">
        <v>4</v>
      </c>
      <c r="U8" s="38">
        <v>4</v>
      </c>
      <c r="V8" s="38">
        <v>1</v>
      </c>
      <c r="W8" s="9">
        <v>26.5</v>
      </c>
      <c r="X8" s="38">
        <v>12</v>
      </c>
      <c r="Y8" s="38">
        <v>8</v>
      </c>
      <c r="Z8" s="38">
        <v>2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9">
        <v>28</v>
      </c>
      <c r="H9" s="38">
        <v>1</v>
      </c>
      <c r="I9" s="38">
        <v>0</v>
      </c>
      <c r="J9" s="38">
        <v>0</v>
      </c>
      <c r="K9" s="9">
        <v>27.2</v>
      </c>
      <c r="L9" s="38">
        <v>3</v>
      </c>
      <c r="M9" s="38">
        <v>1</v>
      </c>
      <c r="N9" s="38">
        <v>1</v>
      </c>
      <c r="O9" s="9">
        <v>25.82</v>
      </c>
      <c r="P9" s="38">
        <v>5</v>
      </c>
      <c r="Q9" s="38">
        <v>5</v>
      </c>
      <c r="R9" s="38">
        <v>1</v>
      </c>
      <c r="S9" s="9">
        <v>25.33</v>
      </c>
      <c r="T9" s="38">
        <v>10</v>
      </c>
      <c r="U9" s="38">
        <v>5</v>
      </c>
      <c r="V9" s="38">
        <v>0</v>
      </c>
      <c r="W9" s="9">
        <v>25.88</v>
      </c>
      <c r="X9" s="38">
        <v>19</v>
      </c>
      <c r="Y9" s="38">
        <v>11</v>
      </c>
      <c r="Z9" s="38">
        <v>2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9">
        <v>29</v>
      </c>
      <c r="H10" s="38">
        <v>1</v>
      </c>
      <c r="I10" s="38">
        <v>1</v>
      </c>
      <c r="J10" s="38">
        <v>0</v>
      </c>
      <c r="K10" s="9">
        <v>26.6</v>
      </c>
      <c r="L10" s="38">
        <v>5</v>
      </c>
      <c r="M10" s="38">
        <v>0</v>
      </c>
      <c r="N10" s="38">
        <v>0</v>
      </c>
      <c r="O10" s="9">
        <v>26.45</v>
      </c>
      <c r="P10" s="38">
        <v>6</v>
      </c>
      <c r="Q10" s="38">
        <v>4</v>
      </c>
      <c r="R10" s="38">
        <v>1</v>
      </c>
      <c r="S10" s="9">
        <v>27.06</v>
      </c>
      <c r="T10" s="38">
        <v>9</v>
      </c>
      <c r="U10" s="38">
        <v>5</v>
      </c>
      <c r="V10" s="38">
        <v>2</v>
      </c>
      <c r="W10" s="9">
        <v>26.91</v>
      </c>
      <c r="X10" s="38">
        <v>21</v>
      </c>
      <c r="Y10" s="38">
        <v>10</v>
      </c>
      <c r="Z10" s="38">
        <v>3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9">
        <v>27</v>
      </c>
      <c r="H11" s="38">
        <v>3</v>
      </c>
      <c r="I11" s="38">
        <v>2</v>
      </c>
      <c r="J11" s="38">
        <v>0</v>
      </c>
      <c r="K11" s="9">
        <v>26.75</v>
      </c>
      <c r="L11" s="38">
        <v>3</v>
      </c>
      <c r="M11" s="38">
        <v>1</v>
      </c>
      <c r="N11" s="38">
        <v>0</v>
      </c>
      <c r="O11" s="9">
        <v>22.38</v>
      </c>
      <c r="P11" s="38">
        <v>5</v>
      </c>
      <c r="Q11" s="38">
        <v>3</v>
      </c>
      <c r="R11" s="38">
        <v>0</v>
      </c>
      <c r="S11" s="9">
        <v>26.71</v>
      </c>
      <c r="T11" s="38">
        <v>7</v>
      </c>
      <c r="U11" s="38">
        <v>7</v>
      </c>
      <c r="V11" s="38">
        <v>0</v>
      </c>
      <c r="W11" s="9">
        <v>25.65</v>
      </c>
      <c r="X11" s="38">
        <v>18</v>
      </c>
      <c r="Y11" s="38">
        <v>13</v>
      </c>
      <c r="Z11" s="38">
        <v>0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137</v>
      </c>
      <c r="D12" s="81"/>
      <c r="E12" s="81"/>
      <c r="F12" s="81"/>
      <c r="G12" s="9">
        <v>28.67</v>
      </c>
      <c r="H12" s="38">
        <v>2</v>
      </c>
      <c r="I12" s="38">
        <v>1</v>
      </c>
      <c r="J12" s="38">
        <v>0</v>
      </c>
      <c r="K12" s="9">
        <v>27.29</v>
      </c>
      <c r="L12" s="38">
        <v>6</v>
      </c>
      <c r="M12" s="38">
        <v>0</v>
      </c>
      <c r="N12" s="38">
        <v>1</v>
      </c>
      <c r="O12" s="9">
        <v>24.86</v>
      </c>
      <c r="P12" s="38">
        <v>10</v>
      </c>
      <c r="Q12" s="38">
        <v>10</v>
      </c>
      <c r="R12" s="38">
        <v>2</v>
      </c>
      <c r="S12" s="9">
        <v>25.87</v>
      </c>
      <c r="T12" s="38">
        <v>16</v>
      </c>
      <c r="U12" s="38">
        <v>12</v>
      </c>
      <c r="V12" s="38">
        <v>2</v>
      </c>
      <c r="W12" s="9">
        <v>25.81</v>
      </c>
      <c r="X12" s="38">
        <v>34</v>
      </c>
      <c r="Y12" s="38">
        <v>23</v>
      </c>
      <c r="Z12" s="38">
        <v>5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20</v>
      </c>
      <c r="D13" s="81"/>
      <c r="E13" s="81"/>
      <c r="F13" s="81"/>
      <c r="G13" s="9">
        <v>27</v>
      </c>
      <c r="H13" s="38">
        <v>3</v>
      </c>
      <c r="I13" s="38">
        <v>2</v>
      </c>
      <c r="J13" s="38">
        <v>0</v>
      </c>
      <c r="K13" s="9">
        <v>26.43</v>
      </c>
      <c r="L13" s="38">
        <v>5</v>
      </c>
      <c r="M13" s="38">
        <v>2</v>
      </c>
      <c r="N13" s="38">
        <v>0</v>
      </c>
      <c r="O13" s="9">
        <v>26</v>
      </c>
      <c r="P13" s="38">
        <v>6</v>
      </c>
      <c r="Q13" s="38">
        <v>3</v>
      </c>
      <c r="R13" s="38">
        <v>0</v>
      </c>
      <c r="S13" s="9">
        <v>27.4</v>
      </c>
      <c r="T13" s="38">
        <v>10</v>
      </c>
      <c r="U13" s="38">
        <v>5</v>
      </c>
      <c r="V13" s="38">
        <v>0</v>
      </c>
      <c r="W13" s="9">
        <v>26.81</v>
      </c>
      <c r="X13" s="38">
        <v>24</v>
      </c>
      <c r="Y13" s="38">
        <v>12</v>
      </c>
      <c r="Z13" s="38">
        <v>0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137</v>
      </c>
      <c r="D14" s="81"/>
      <c r="E14" s="81"/>
      <c r="F14" s="81"/>
      <c r="G14" s="9">
        <v>25</v>
      </c>
      <c r="H14" s="38">
        <v>2</v>
      </c>
      <c r="I14" s="38">
        <v>0</v>
      </c>
      <c r="J14" s="38">
        <v>0</v>
      </c>
      <c r="K14" s="9">
        <v>28.75</v>
      </c>
      <c r="L14" s="38">
        <v>3</v>
      </c>
      <c r="M14" s="38">
        <v>1</v>
      </c>
      <c r="N14" s="38">
        <v>0</v>
      </c>
      <c r="O14" s="9">
        <v>27.4</v>
      </c>
      <c r="P14" s="38">
        <v>4</v>
      </c>
      <c r="Q14" s="38">
        <v>6</v>
      </c>
      <c r="R14" s="38">
        <v>0</v>
      </c>
      <c r="S14" s="9">
        <v>25.79</v>
      </c>
      <c r="T14" s="38">
        <v>7</v>
      </c>
      <c r="U14" s="38">
        <v>6</v>
      </c>
      <c r="V14" s="38">
        <v>1</v>
      </c>
      <c r="W14" s="9">
        <v>26.67</v>
      </c>
      <c r="X14" s="38">
        <v>16</v>
      </c>
      <c r="Y14" s="38">
        <v>13</v>
      </c>
      <c r="Z14" s="38">
        <v>1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9">
        <v>28.5</v>
      </c>
      <c r="H15" s="38">
        <v>3</v>
      </c>
      <c r="I15" s="38">
        <v>3</v>
      </c>
      <c r="J15" s="38">
        <v>0</v>
      </c>
      <c r="K15" s="9">
        <v>26.1</v>
      </c>
      <c r="L15" s="38">
        <v>8</v>
      </c>
      <c r="M15" s="38">
        <v>1</v>
      </c>
      <c r="N15" s="38">
        <v>1</v>
      </c>
      <c r="O15" s="9">
        <v>24.14</v>
      </c>
      <c r="P15" s="38">
        <v>12</v>
      </c>
      <c r="Q15" s="38">
        <v>7</v>
      </c>
      <c r="R15" s="38">
        <v>2</v>
      </c>
      <c r="S15" s="9">
        <v>26.65</v>
      </c>
      <c r="T15" s="38">
        <v>19</v>
      </c>
      <c r="U15" s="38">
        <v>11</v>
      </c>
      <c r="V15" s="38">
        <v>1</v>
      </c>
      <c r="W15" s="9">
        <v>25.96</v>
      </c>
      <c r="X15" s="38">
        <v>42</v>
      </c>
      <c r="Y15" s="38">
        <v>22</v>
      </c>
      <c r="Z15" s="38">
        <v>4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22</v>
      </c>
      <c r="B16" s="81"/>
      <c r="C16" s="81" t="s">
        <v>23</v>
      </c>
      <c r="D16" s="81"/>
      <c r="E16" s="81"/>
      <c r="F16" s="81"/>
      <c r="G16" s="9">
        <v>0</v>
      </c>
      <c r="H16" s="38">
        <v>0</v>
      </c>
      <c r="I16" s="38">
        <v>0</v>
      </c>
      <c r="J16" s="38">
        <v>0</v>
      </c>
      <c r="K16" s="9">
        <v>26</v>
      </c>
      <c r="L16" s="38">
        <v>1</v>
      </c>
      <c r="M16" s="38">
        <v>0</v>
      </c>
      <c r="N16" s="38">
        <v>1</v>
      </c>
      <c r="O16" s="9">
        <v>24</v>
      </c>
      <c r="P16" s="38">
        <v>3</v>
      </c>
      <c r="Q16" s="38">
        <v>0</v>
      </c>
      <c r="R16" s="38">
        <v>0</v>
      </c>
      <c r="S16" s="9">
        <v>24</v>
      </c>
      <c r="T16" s="38">
        <v>3</v>
      </c>
      <c r="U16" s="38">
        <v>1</v>
      </c>
      <c r="V16" s="38">
        <v>0</v>
      </c>
      <c r="W16" s="9">
        <v>24.44</v>
      </c>
      <c r="X16" s="38">
        <v>7</v>
      </c>
      <c r="Y16" s="38">
        <v>1</v>
      </c>
      <c r="Z16" s="38">
        <v>1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9">
        <v>28.67</v>
      </c>
      <c r="H17" s="38">
        <v>2</v>
      </c>
      <c r="I17" s="38">
        <v>1</v>
      </c>
      <c r="J17" s="38">
        <v>0</v>
      </c>
      <c r="K17" s="9">
        <v>28.33</v>
      </c>
      <c r="L17" s="38">
        <v>2</v>
      </c>
      <c r="M17" s="38">
        <v>1</v>
      </c>
      <c r="N17" s="38">
        <v>0</v>
      </c>
      <c r="O17" s="9">
        <v>27</v>
      </c>
      <c r="P17" s="38">
        <v>0</v>
      </c>
      <c r="Q17" s="38">
        <v>3</v>
      </c>
      <c r="R17" s="38">
        <v>0</v>
      </c>
      <c r="S17" s="9">
        <v>26.13</v>
      </c>
      <c r="T17" s="38">
        <v>7</v>
      </c>
      <c r="U17" s="38">
        <v>8</v>
      </c>
      <c r="V17" s="38">
        <v>0</v>
      </c>
      <c r="W17" s="9">
        <v>26.83</v>
      </c>
      <c r="X17" s="38">
        <v>11</v>
      </c>
      <c r="Y17" s="38">
        <v>13</v>
      </c>
      <c r="Z17" s="38">
        <v>0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9">
        <v>27</v>
      </c>
      <c r="H18" s="38">
        <v>3</v>
      </c>
      <c r="I18" s="38">
        <v>2</v>
      </c>
      <c r="J18" s="38">
        <v>0</v>
      </c>
      <c r="K18" s="9">
        <v>26.56</v>
      </c>
      <c r="L18" s="38">
        <v>8</v>
      </c>
      <c r="M18" s="38">
        <v>1</v>
      </c>
      <c r="N18" s="38">
        <v>0</v>
      </c>
      <c r="O18" s="9">
        <v>25.12</v>
      </c>
      <c r="P18" s="38">
        <v>13</v>
      </c>
      <c r="Q18" s="38">
        <v>10</v>
      </c>
      <c r="R18" s="38">
        <v>2</v>
      </c>
      <c r="S18" s="9">
        <v>26.88</v>
      </c>
      <c r="T18" s="38">
        <v>16</v>
      </c>
      <c r="U18" s="38">
        <v>8</v>
      </c>
      <c r="V18" s="38">
        <v>2</v>
      </c>
      <c r="W18" s="9">
        <v>26.17</v>
      </c>
      <c r="X18" s="38">
        <v>40</v>
      </c>
      <c r="Y18" s="38">
        <v>21</v>
      </c>
      <c r="Z18" s="38">
        <v>4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88</v>
      </c>
      <c r="B19" s="81"/>
      <c r="C19" s="81" t="s">
        <v>86</v>
      </c>
      <c r="D19" s="81"/>
      <c r="E19" s="81"/>
      <c r="F19" s="81"/>
      <c r="G19" s="9">
        <v>27.33</v>
      </c>
      <c r="H19" s="38">
        <v>4</v>
      </c>
      <c r="I19" s="38">
        <v>2</v>
      </c>
      <c r="J19" s="38">
        <v>0</v>
      </c>
      <c r="K19" s="9">
        <v>27.09</v>
      </c>
      <c r="L19" s="38">
        <v>9</v>
      </c>
      <c r="M19" s="38">
        <v>1</v>
      </c>
      <c r="N19" s="38">
        <v>1</v>
      </c>
      <c r="O19" s="9">
        <v>24.73</v>
      </c>
      <c r="P19" s="38">
        <v>12</v>
      </c>
      <c r="Q19" s="38">
        <v>8</v>
      </c>
      <c r="R19" s="38">
        <v>2</v>
      </c>
      <c r="S19" s="9">
        <v>26.23</v>
      </c>
      <c r="T19" s="38">
        <v>23</v>
      </c>
      <c r="U19" s="38">
        <v>15</v>
      </c>
      <c r="V19" s="38">
        <v>2</v>
      </c>
      <c r="W19" s="9">
        <v>26.01</v>
      </c>
      <c r="X19" s="38">
        <v>48</v>
      </c>
      <c r="Y19" s="38">
        <v>26</v>
      </c>
      <c r="Z19" s="38">
        <v>5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99</v>
      </c>
      <c r="D20" s="81"/>
      <c r="E20" s="81"/>
      <c r="F20" s="81"/>
      <c r="G20" s="9">
        <v>28.5</v>
      </c>
      <c r="H20" s="38">
        <v>1</v>
      </c>
      <c r="I20" s="38">
        <v>1</v>
      </c>
      <c r="J20" s="38">
        <v>0</v>
      </c>
      <c r="K20" s="9">
        <v>26</v>
      </c>
      <c r="L20" s="38">
        <v>2</v>
      </c>
      <c r="M20" s="38">
        <v>1</v>
      </c>
      <c r="N20" s="38">
        <v>0</v>
      </c>
      <c r="O20" s="9">
        <v>26.33</v>
      </c>
      <c r="P20" s="38">
        <v>4</v>
      </c>
      <c r="Q20" s="38">
        <v>5</v>
      </c>
      <c r="R20" s="38">
        <v>0</v>
      </c>
      <c r="S20" s="9">
        <v>27.6</v>
      </c>
      <c r="T20" s="38">
        <v>3</v>
      </c>
      <c r="U20" s="38">
        <v>2</v>
      </c>
      <c r="V20" s="38">
        <v>0</v>
      </c>
      <c r="W20" s="9">
        <v>26.84</v>
      </c>
      <c r="X20" s="38">
        <v>10</v>
      </c>
      <c r="Y20" s="38">
        <v>9</v>
      </c>
      <c r="Z20" s="38">
        <v>0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6</v>
      </c>
      <c r="H24" s="93"/>
      <c r="I24" s="85">
        <v>1</v>
      </c>
      <c r="J24" s="86"/>
      <c r="K24" s="86"/>
      <c r="L24" s="86"/>
      <c r="M24" s="87"/>
      <c r="N24" s="85">
        <v>2</v>
      </c>
      <c r="O24" s="86"/>
      <c r="P24" s="87"/>
      <c r="Q24" s="85">
        <v>1</v>
      </c>
      <c r="R24" s="86"/>
      <c r="S24" s="86"/>
      <c r="T24" s="85">
        <v>0</v>
      </c>
      <c r="U24" s="86"/>
      <c r="V24" s="87"/>
      <c r="W24" s="92">
        <v>5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3</v>
      </c>
      <c r="H25" s="93"/>
      <c r="I25" s="85">
        <v>1</v>
      </c>
      <c r="J25" s="86"/>
      <c r="K25" s="86"/>
      <c r="L25" s="86"/>
      <c r="M25" s="87"/>
      <c r="N25" s="85">
        <v>2</v>
      </c>
      <c r="O25" s="86"/>
      <c r="P25" s="87"/>
      <c r="Q25" s="85">
        <v>1</v>
      </c>
      <c r="R25" s="86"/>
      <c r="S25" s="86"/>
      <c r="T25" s="85">
        <v>0</v>
      </c>
      <c r="U25" s="86"/>
      <c r="V25" s="87"/>
      <c r="W25" s="92">
        <v>11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0</v>
      </c>
      <c r="H26" s="93"/>
      <c r="I26" s="85">
        <v>1</v>
      </c>
      <c r="J26" s="86"/>
      <c r="K26" s="86"/>
      <c r="L26" s="86"/>
      <c r="M26" s="87"/>
      <c r="N26" s="85">
        <v>0</v>
      </c>
      <c r="O26" s="86"/>
      <c r="P26" s="87"/>
      <c r="Q26" s="85">
        <v>0</v>
      </c>
      <c r="R26" s="86"/>
      <c r="S26" s="86"/>
      <c r="T26" s="85">
        <v>0</v>
      </c>
      <c r="U26" s="86"/>
      <c r="V26" s="87"/>
      <c r="W26" s="92">
        <v>1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8.81640625" defaultRowHeight="13" x14ac:dyDescent="0.2"/>
  <cols>
    <col min="1" max="6" width="7.6328125" style="3" customWidth="1"/>
    <col min="7" max="7" width="10.6328125" style="3" customWidth="1"/>
    <col min="8" max="10" width="5.81640625" style="3" customWidth="1"/>
    <col min="11" max="11" width="10.6328125" style="3" customWidth="1"/>
    <col min="12" max="14" width="5.1796875" style="3" customWidth="1"/>
    <col min="15" max="15" width="10.6328125" style="3" customWidth="1"/>
    <col min="16" max="18" width="5.1796875" style="3" customWidth="1"/>
    <col min="19" max="19" width="10.6328125" style="3" customWidth="1"/>
    <col min="20" max="22" width="5.1796875" style="3" customWidth="1"/>
    <col min="23" max="23" width="10.6328125" style="3" customWidth="1"/>
    <col min="24" max="26" width="5.1796875" style="3" customWidth="1"/>
    <col min="27" max="27" width="7.6328125" style="3" customWidth="1"/>
    <col min="28" max="16384" width="8.816406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20</v>
      </c>
      <c r="D13" s="81"/>
      <c r="E13" s="81"/>
      <c r="F13" s="81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19</v>
      </c>
      <c r="D14" s="81"/>
      <c r="E14" s="81"/>
      <c r="F14" s="81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22</v>
      </c>
      <c r="B16" s="81"/>
      <c r="C16" s="81" t="s">
        <v>23</v>
      </c>
      <c r="D16" s="81"/>
      <c r="E16" s="81"/>
      <c r="F16" s="81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26</v>
      </c>
      <c r="B19" s="81"/>
      <c r="C19" s="81" t="s">
        <v>19</v>
      </c>
      <c r="D19" s="81"/>
      <c r="E19" s="81"/>
      <c r="F19" s="81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/>
      <c r="H24" s="93"/>
      <c r="I24" s="85"/>
      <c r="J24" s="86"/>
      <c r="K24" s="86"/>
      <c r="L24" s="86"/>
      <c r="M24" s="87"/>
      <c r="N24" s="85"/>
      <c r="O24" s="86"/>
      <c r="P24" s="87"/>
      <c r="Q24" s="85"/>
      <c r="R24" s="86"/>
      <c r="S24" s="86"/>
      <c r="T24" s="85"/>
      <c r="U24" s="86"/>
      <c r="V24" s="87"/>
      <c r="W24" s="92"/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/>
      <c r="H25" s="93"/>
      <c r="I25" s="85"/>
      <c r="J25" s="86"/>
      <c r="K25" s="86"/>
      <c r="L25" s="86"/>
      <c r="M25" s="87"/>
      <c r="N25" s="85"/>
      <c r="O25" s="86"/>
      <c r="P25" s="87"/>
      <c r="Q25" s="85"/>
      <c r="R25" s="86"/>
      <c r="S25" s="86"/>
      <c r="T25" s="85"/>
      <c r="U25" s="86"/>
      <c r="V25" s="87"/>
      <c r="W25" s="92"/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/>
      <c r="H26" s="93"/>
      <c r="I26" s="85"/>
      <c r="J26" s="86"/>
      <c r="K26" s="86"/>
      <c r="L26" s="86"/>
      <c r="M26" s="87"/>
      <c r="N26" s="85"/>
      <c r="O26" s="86"/>
      <c r="P26" s="87"/>
      <c r="Q26" s="85"/>
      <c r="R26" s="86"/>
      <c r="S26" s="86"/>
      <c r="T26" s="85"/>
      <c r="U26" s="86"/>
      <c r="V26" s="87"/>
      <c r="W26" s="92"/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7"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A24:B26"/>
    <mergeCell ref="C24:F24"/>
    <mergeCell ref="G24:H24"/>
    <mergeCell ref="I24:M24"/>
    <mergeCell ref="N24:P24"/>
    <mergeCell ref="Q24:S24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16:B18"/>
    <mergeCell ref="C16:F16"/>
    <mergeCell ref="C17:F17"/>
    <mergeCell ref="C18:F18"/>
    <mergeCell ref="A19:B20"/>
    <mergeCell ref="C19:F19"/>
    <mergeCell ref="C20:F20"/>
    <mergeCell ref="A12:B13"/>
    <mergeCell ref="C12:F12"/>
    <mergeCell ref="C13:F13"/>
    <mergeCell ref="A14:B15"/>
    <mergeCell ref="C14:F14"/>
    <mergeCell ref="C15:F15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</mergeCells>
  <phoneticPr fontId="4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&amp;R&amp;12集計表２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41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0">
        <v>30</v>
      </c>
      <c r="H6" s="40">
        <v>0</v>
      </c>
      <c r="I6" s="40">
        <v>1</v>
      </c>
      <c r="J6" s="40">
        <v>0</v>
      </c>
      <c r="K6" s="40">
        <v>28.67</v>
      </c>
      <c r="L6" s="40">
        <v>2</v>
      </c>
      <c r="M6" s="40">
        <v>1</v>
      </c>
      <c r="N6" s="40">
        <v>0</v>
      </c>
      <c r="O6" s="40">
        <v>26</v>
      </c>
      <c r="P6" s="40">
        <v>2</v>
      </c>
      <c r="Q6" s="40">
        <v>1</v>
      </c>
      <c r="R6" s="40">
        <v>0</v>
      </c>
      <c r="S6" s="40">
        <v>26.25</v>
      </c>
      <c r="T6" s="40">
        <v>2</v>
      </c>
      <c r="U6" s="40">
        <v>5</v>
      </c>
      <c r="V6" s="40">
        <v>1</v>
      </c>
      <c r="W6" s="40">
        <v>26.93</v>
      </c>
      <c r="X6" s="40">
        <v>6</v>
      </c>
      <c r="Y6" s="40">
        <v>8</v>
      </c>
      <c r="Z6" s="40">
        <v>1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0">
        <v>0</v>
      </c>
      <c r="H7" s="40">
        <v>0</v>
      </c>
      <c r="I7" s="40">
        <v>0</v>
      </c>
      <c r="J7" s="40">
        <v>0</v>
      </c>
      <c r="K7" s="40">
        <v>28</v>
      </c>
      <c r="L7" s="40">
        <v>5</v>
      </c>
      <c r="M7" s="40">
        <v>1</v>
      </c>
      <c r="N7" s="40">
        <v>0</v>
      </c>
      <c r="O7" s="40">
        <v>27.67</v>
      </c>
      <c r="P7" s="40">
        <v>6</v>
      </c>
      <c r="Q7" s="40">
        <v>5</v>
      </c>
      <c r="R7" s="40">
        <v>1</v>
      </c>
      <c r="S7" s="40">
        <v>24.52</v>
      </c>
      <c r="T7" s="40">
        <v>17</v>
      </c>
      <c r="U7" s="40">
        <v>6</v>
      </c>
      <c r="V7" s="40">
        <v>2</v>
      </c>
      <c r="W7" s="40">
        <v>25.88</v>
      </c>
      <c r="X7" s="40">
        <v>28</v>
      </c>
      <c r="Y7" s="40">
        <v>12</v>
      </c>
      <c r="Z7" s="40">
        <v>3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0">
        <v>0</v>
      </c>
      <c r="H8" s="40">
        <v>0</v>
      </c>
      <c r="I8" s="40">
        <v>0</v>
      </c>
      <c r="J8" s="40">
        <v>0</v>
      </c>
      <c r="K8" s="40">
        <v>28.5</v>
      </c>
      <c r="L8" s="40">
        <v>2</v>
      </c>
      <c r="M8" s="40">
        <v>0</v>
      </c>
      <c r="N8" s="40">
        <v>0</v>
      </c>
      <c r="O8" s="40">
        <v>27.11</v>
      </c>
      <c r="P8" s="40">
        <v>5</v>
      </c>
      <c r="Q8" s="40">
        <v>4</v>
      </c>
      <c r="R8" s="40">
        <v>0</v>
      </c>
      <c r="S8" s="40">
        <v>25.5</v>
      </c>
      <c r="T8" s="40">
        <v>6</v>
      </c>
      <c r="U8" s="40">
        <v>5</v>
      </c>
      <c r="V8" s="40">
        <v>1</v>
      </c>
      <c r="W8" s="40">
        <v>26.39</v>
      </c>
      <c r="X8" s="40">
        <v>13</v>
      </c>
      <c r="Y8" s="40">
        <v>9</v>
      </c>
      <c r="Z8" s="40">
        <v>1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0">
        <v>0</v>
      </c>
      <c r="H9" s="40">
        <v>0</v>
      </c>
      <c r="I9" s="40">
        <v>0</v>
      </c>
      <c r="J9" s="40">
        <v>0</v>
      </c>
      <c r="K9" s="40">
        <v>27</v>
      </c>
      <c r="L9" s="40">
        <v>3</v>
      </c>
      <c r="M9" s="40">
        <v>0</v>
      </c>
      <c r="N9" s="40">
        <v>0</v>
      </c>
      <c r="O9" s="40">
        <v>26.17</v>
      </c>
      <c r="P9" s="40">
        <v>3</v>
      </c>
      <c r="Q9" s="40">
        <v>3</v>
      </c>
      <c r="R9" s="40">
        <v>0</v>
      </c>
      <c r="S9" s="40">
        <v>26.17</v>
      </c>
      <c r="T9" s="40">
        <v>10</v>
      </c>
      <c r="U9" s="40">
        <v>12</v>
      </c>
      <c r="V9" s="40">
        <v>2</v>
      </c>
      <c r="W9" s="40">
        <v>26.24</v>
      </c>
      <c r="X9" s="40">
        <v>16</v>
      </c>
      <c r="Y9" s="40">
        <v>15</v>
      </c>
      <c r="Z9" s="40">
        <v>2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0">
        <v>0</v>
      </c>
      <c r="H10" s="40">
        <v>0</v>
      </c>
      <c r="I10" s="40">
        <v>0</v>
      </c>
      <c r="J10" s="40">
        <v>0</v>
      </c>
      <c r="K10" s="40">
        <v>28.5</v>
      </c>
      <c r="L10" s="40">
        <v>4</v>
      </c>
      <c r="M10" s="40">
        <v>0</v>
      </c>
      <c r="N10" s="40">
        <v>0</v>
      </c>
      <c r="O10" s="40">
        <v>27.31</v>
      </c>
      <c r="P10" s="40">
        <v>8</v>
      </c>
      <c r="Q10" s="40">
        <v>4</v>
      </c>
      <c r="R10" s="40">
        <v>1</v>
      </c>
      <c r="S10" s="40">
        <v>24.07</v>
      </c>
      <c r="T10" s="40">
        <v>12</v>
      </c>
      <c r="U10" s="40">
        <v>1</v>
      </c>
      <c r="V10" s="40">
        <v>2</v>
      </c>
      <c r="W10" s="40">
        <v>25.94</v>
      </c>
      <c r="X10" s="40">
        <v>24</v>
      </c>
      <c r="Y10" s="40">
        <v>5</v>
      </c>
      <c r="Z10" s="40">
        <v>3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0">
        <v>30</v>
      </c>
      <c r="H11" s="40">
        <v>0</v>
      </c>
      <c r="I11" s="40">
        <v>1</v>
      </c>
      <c r="J11" s="40">
        <v>0</v>
      </c>
      <c r="K11" s="40">
        <v>29</v>
      </c>
      <c r="L11" s="40">
        <v>2</v>
      </c>
      <c r="M11" s="40">
        <v>2</v>
      </c>
      <c r="N11" s="40">
        <v>0</v>
      </c>
      <c r="O11" s="40">
        <v>28.4</v>
      </c>
      <c r="P11" s="40">
        <v>2</v>
      </c>
      <c r="Q11" s="40">
        <v>3</v>
      </c>
      <c r="R11" s="40">
        <v>0</v>
      </c>
      <c r="S11" s="40">
        <v>20</v>
      </c>
      <c r="T11" s="40">
        <v>3</v>
      </c>
      <c r="U11" s="40">
        <v>3</v>
      </c>
      <c r="V11" s="40">
        <v>0</v>
      </c>
      <c r="W11" s="40">
        <v>25.18</v>
      </c>
      <c r="X11" s="40">
        <v>7</v>
      </c>
      <c r="Y11" s="40">
        <v>9</v>
      </c>
      <c r="Z11" s="40">
        <v>0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0">
        <v>30</v>
      </c>
      <c r="H12" s="40">
        <v>0</v>
      </c>
      <c r="I12" s="40">
        <v>1</v>
      </c>
      <c r="J12" s="40">
        <v>0</v>
      </c>
      <c r="K12" s="40">
        <v>28.43</v>
      </c>
      <c r="L12" s="40">
        <v>5</v>
      </c>
      <c r="M12" s="40">
        <v>2</v>
      </c>
      <c r="N12" s="40">
        <v>0</v>
      </c>
      <c r="O12" s="40">
        <v>26.88</v>
      </c>
      <c r="P12" s="40">
        <v>7</v>
      </c>
      <c r="Q12" s="40">
        <v>9</v>
      </c>
      <c r="R12" s="40">
        <v>0</v>
      </c>
      <c r="S12" s="40">
        <v>25</v>
      </c>
      <c r="T12" s="40">
        <v>21</v>
      </c>
      <c r="U12" s="40">
        <v>12</v>
      </c>
      <c r="V12" s="40">
        <v>3</v>
      </c>
      <c r="W12" s="40">
        <v>25.98</v>
      </c>
      <c r="X12" s="40">
        <v>33</v>
      </c>
      <c r="Y12" s="40">
        <v>24</v>
      </c>
      <c r="Z12" s="40">
        <v>3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0">
        <v>0</v>
      </c>
      <c r="H13" s="40">
        <v>0</v>
      </c>
      <c r="I13" s="40">
        <v>0</v>
      </c>
      <c r="J13" s="40">
        <v>0</v>
      </c>
      <c r="K13" s="40">
        <v>28</v>
      </c>
      <c r="L13" s="40">
        <v>4</v>
      </c>
      <c r="M13" s="40">
        <v>0</v>
      </c>
      <c r="N13" s="40">
        <v>0</v>
      </c>
      <c r="O13" s="40">
        <v>28</v>
      </c>
      <c r="P13" s="40">
        <v>6</v>
      </c>
      <c r="Q13" s="40">
        <v>1</v>
      </c>
      <c r="R13" s="40">
        <v>1</v>
      </c>
      <c r="S13" s="40">
        <v>22.9</v>
      </c>
      <c r="T13" s="40">
        <v>4</v>
      </c>
      <c r="U13" s="40">
        <v>4</v>
      </c>
      <c r="V13" s="40">
        <v>1</v>
      </c>
      <c r="W13" s="40">
        <v>25.68</v>
      </c>
      <c r="X13" s="40">
        <v>14</v>
      </c>
      <c r="Y13" s="40">
        <v>5</v>
      </c>
      <c r="Z13" s="40">
        <v>2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0">
        <v>30</v>
      </c>
      <c r="H17" s="40">
        <v>0</v>
      </c>
      <c r="I17" s="40">
        <v>1</v>
      </c>
      <c r="J17" s="40">
        <v>0</v>
      </c>
      <c r="K17" s="40">
        <v>30</v>
      </c>
      <c r="L17" s="40">
        <v>3</v>
      </c>
      <c r="M17" s="40">
        <v>0</v>
      </c>
      <c r="N17" s="40">
        <v>0</v>
      </c>
      <c r="O17" s="40">
        <v>26.33</v>
      </c>
      <c r="P17" s="40">
        <v>2</v>
      </c>
      <c r="Q17" s="40">
        <v>1</v>
      </c>
      <c r="R17" s="40">
        <v>0</v>
      </c>
      <c r="S17" s="40">
        <v>25.15</v>
      </c>
      <c r="T17" s="40">
        <v>5</v>
      </c>
      <c r="U17" s="40">
        <v>6</v>
      </c>
      <c r="V17" s="40">
        <v>2</v>
      </c>
      <c r="W17" s="40">
        <v>26.3</v>
      </c>
      <c r="X17" s="40">
        <v>10</v>
      </c>
      <c r="Y17" s="40">
        <v>8</v>
      </c>
      <c r="Z17" s="40">
        <v>2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0">
        <v>0</v>
      </c>
      <c r="H18" s="40">
        <v>0</v>
      </c>
      <c r="I18" s="40">
        <v>0</v>
      </c>
      <c r="J18" s="40">
        <v>0</v>
      </c>
      <c r="K18" s="40">
        <v>27.63</v>
      </c>
      <c r="L18" s="40">
        <v>6</v>
      </c>
      <c r="M18" s="40">
        <v>2</v>
      </c>
      <c r="N18" s="40">
        <v>0</v>
      </c>
      <c r="O18" s="40">
        <v>27.38</v>
      </c>
      <c r="P18" s="40">
        <v>11</v>
      </c>
      <c r="Q18" s="40">
        <v>9</v>
      </c>
      <c r="R18" s="40">
        <v>1</v>
      </c>
      <c r="S18" s="40">
        <v>25.06</v>
      </c>
      <c r="T18" s="40">
        <v>20</v>
      </c>
      <c r="U18" s="40">
        <v>10</v>
      </c>
      <c r="V18" s="40">
        <v>2</v>
      </c>
      <c r="W18" s="40">
        <v>26.2</v>
      </c>
      <c r="X18" s="40">
        <v>37</v>
      </c>
      <c r="Y18" s="40">
        <v>21</v>
      </c>
      <c r="Z18" s="40">
        <v>3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0">
        <v>30</v>
      </c>
      <c r="H19" s="40">
        <v>0</v>
      </c>
      <c r="I19" s="40">
        <v>1</v>
      </c>
      <c r="J19" s="40">
        <v>0</v>
      </c>
      <c r="K19" s="40">
        <v>28.38</v>
      </c>
      <c r="L19" s="40">
        <v>6</v>
      </c>
      <c r="M19" s="40">
        <v>2</v>
      </c>
      <c r="N19" s="40">
        <v>0</v>
      </c>
      <c r="O19" s="40">
        <v>27.41</v>
      </c>
      <c r="P19" s="40">
        <v>11</v>
      </c>
      <c r="Q19" s="40">
        <v>10</v>
      </c>
      <c r="R19" s="40">
        <v>1</v>
      </c>
      <c r="S19" s="40">
        <v>24.95</v>
      </c>
      <c r="T19" s="40">
        <v>24</v>
      </c>
      <c r="U19" s="40">
        <v>14</v>
      </c>
      <c r="V19" s="40">
        <v>4</v>
      </c>
      <c r="W19" s="40">
        <v>26.14</v>
      </c>
      <c r="X19" s="40">
        <v>41</v>
      </c>
      <c r="Y19" s="40">
        <v>27</v>
      </c>
      <c r="Z19" s="40">
        <v>5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0">
        <v>0</v>
      </c>
      <c r="H20" s="40">
        <v>0</v>
      </c>
      <c r="I20" s="40">
        <v>0</v>
      </c>
      <c r="J20" s="40">
        <v>0</v>
      </c>
      <c r="K20" s="40">
        <v>28</v>
      </c>
      <c r="L20" s="40">
        <v>3</v>
      </c>
      <c r="M20" s="40">
        <v>0</v>
      </c>
      <c r="N20" s="40">
        <v>0</v>
      </c>
      <c r="O20" s="40">
        <v>25.5</v>
      </c>
      <c r="P20" s="40">
        <v>2</v>
      </c>
      <c r="Q20" s="40">
        <v>0</v>
      </c>
      <c r="R20" s="40">
        <v>0</v>
      </c>
      <c r="S20" s="40">
        <v>20.25</v>
      </c>
      <c r="T20" s="40">
        <v>1</v>
      </c>
      <c r="U20" s="40">
        <v>2</v>
      </c>
      <c r="V20" s="40">
        <v>0</v>
      </c>
      <c r="W20" s="40">
        <v>24</v>
      </c>
      <c r="X20" s="40">
        <v>6</v>
      </c>
      <c r="Y20" s="40">
        <v>2</v>
      </c>
      <c r="Z20" s="40">
        <v>0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>
        <v>4</v>
      </c>
      <c r="H24" s="105"/>
      <c r="I24" s="107">
        <v>2</v>
      </c>
      <c r="J24" s="108"/>
      <c r="K24" s="108"/>
      <c r="L24" s="108"/>
      <c r="M24" s="109"/>
      <c r="N24" s="107">
        <v>0</v>
      </c>
      <c r="O24" s="108"/>
      <c r="P24" s="109"/>
      <c r="Q24" s="107">
        <v>1</v>
      </c>
      <c r="R24" s="108"/>
      <c r="S24" s="108"/>
      <c r="T24" s="107">
        <v>0</v>
      </c>
      <c r="U24" s="108"/>
      <c r="V24" s="109"/>
      <c r="W24" s="104">
        <v>3</v>
      </c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>
        <v>3</v>
      </c>
      <c r="H25" s="105"/>
      <c r="I25" s="107">
        <v>4</v>
      </c>
      <c r="J25" s="108"/>
      <c r="K25" s="108"/>
      <c r="L25" s="108"/>
      <c r="M25" s="109"/>
      <c r="N25" s="107">
        <v>0</v>
      </c>
      <c r="O25" s="108"/>
      <c r="P25" s="109"/>
      <c r="Q25" s="107">
        <v>1</v>
      </c>
      <c r="R25" s="108"/>
      <c r="S25" s="108"/>
      <c r="T25" s="107">
        <v>0</v>
      </c>
      <c r="U25" s="108"/>
      <c r="V25" s="109"/>
      <c r="W25" s="104">
        <v>1</v>
      </c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>
        <v>1</v>
      </c>
      <c r="H26" s="105"/>
      <c r="I26" s="107">
        <v>1</v>
      </c>
      <c r="J26" s="108"/>
      <c r="K26" s="108"/>
      <c r="L26" s="108"/>
      <c r="M26" s="109"/>
      <c r="N26" s="107">
        <v>0</v>
      </c>
      <c r="O26" s="108"/>
      <c r="P26" s="109"/>
      <c r="Q26" s="107">
        <v>0</v>
      </c>
      <c r="R26" s="108"/>
      <c r="S26" s="108"/>
      <c r="T26" s="107">
        <v>0</v>
      </c>
      <c r="U26" s="108"/>
      <c r="V26" s="109"/>
      <c r="W26" s="104">
        <v>0</v>
      </c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89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0"/>
      <c r="H5" s="40"/>
      <c r="I5" s="40"/>
      <c r="J5" s="40"/>
      <c r="K5" s="40">
        <v>28</v>
      </c>
      <c r="L5" s="40">
        <v>0</v>
      </c>
      <c r="M5" s="40">
        <v>1</v>
      </c>
      <c r="N5" s="40">
        <v>0</v>
      </c>
      <c r="O5" s="40"/>
      <c r="P5" s="40"/>
      <c r="Q5" s="40"/>
      <c r="R5" s="40"/>
      <c r="S5" s="40">
        <v>12</v>
      </c>
      <c r="T5" s="40"/>
      <c r="U5" s="40"/>
      <c r="V5" s="40">
        <v>2</v>
      </c>
      <c r="W5" s="40">
        <v>16</v>
      </c>
      <c r="X5" s="40">
        <v>0</v>
      </c>
      <c r="Y5" s="40">
        <v>1</v>
      </c>
      <c r="Z5" s="40">
        <v>2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0">
        <v>28</v>
      </c>
      <c r="H6" s="40">
        <v>6</v>
      </c>
      <c r="I6" s="40">
        <v>8</v>
      </c>
      <c r="J6" s="40">
        <v>2</v>
      </c>
      <c r="K6" s="40">
        <v>28.58</v>
      </c>
      <c r="L6" s="40">
        <v>7</v>
      </c>
      <c r="M6" s="40">
        <v>8</v>
      </c>
      <c r="N6" s="40">
        <v>4</v>
      </c>
      <c r="O6" s="40">
        <v>27.19</v>
      </c>
      <c r="P6" s="40">
        <v>7</v>
      </c>
      <c r="Q6" s="40">
        <v>15</v>
      </c>
      <c r="R6" s="40">
        <v>5</v>
      </c>
      <c r="S6" s="40">
        <v>21.83</v>
      </c>
      <c r="T6" s="40">
        <v>8</v>
      </c>
      <c r="U6" s="40">
        <v>27</v>
      </c>
      <c r="V6" s="40">
        <v>9</v>
      </c>
      <c r="W6" s="40">
        <v>25.24</v>
      </c>
      <c r="X6" s="40">
        <v>28</v>
      </c>
      <c r="Y6" s="40">
        <v>58</v>
      </c>
      <c r="Z6" s="40">
        <v>20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0">
        <v>28.64</v>
      </c>
      <c r="H7" s="40">
        <v>48</v>
      </c>
      <c r="I7" s="40">
        <v>66</v>
      </c>
      <c r="J7" s="40">
        <v>13</v>
      </c>
      <c r="K7" s="40">
        <v>28.15</v>
      </c>
      <c r="L7" s="40">
        <v>57</v>
      </c>
      <c r="M7" s="40">
        <v>57</v>
      </c>
      <c r="N7" s="40">
        <v>23</v>
      </c>
      <c r="O7" s="40">
        <v>27.13</v>
      </c>
      <c r="P7" s="40">
        <v>30</v>
      </c>
      <c r="Q7" s="40">
        <v>58</v>
      </c>
      <c r="R7" s="40">
        <v>22</v>
      </c>
      <c r="S7" s="40">
        <v>24.56</v>
      </c>
      <c r="T7" s="40">
        <v>45</v>
      </c>
      <c r="U7" s="40">
        <v>86</v>
      </c>
      <c r="V7" s="40">
        <v>50</v>
      </c>
      <c r="W7" s="40">
        <v>26.88</v>
      </c>
      <c r="X7" s="40">
        <v>180</v>
      </c>
      <c r="Y7" s="40">
        <v>267</v>
      </c>
      <c r="Z7" s="40">
        <v>108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0">
        <v>28.72</v>
      </c>
      <c r="H8" s="40">
        <v>27</v>
      </c>
      <c r="I8" s="40">
        <v>21</v>
      </c>
      <c r="J8" s="40">
        <v>6</v>
      </c>
      <c r="K8" s="40">
        <v>28.13</v>
      </c>
      <c r="L8" s="40">
        <v>43</v>
      </c>
      <c r="M8" s="40">
        <v>43</v>
      </c>
      <c r="N8" s="40">
        <v>12</v>
      </c>
      <c r="O8" s="40">
        <v>26.7</v>
      </c>
      <c r="P8" s="40">
        <v>18</v>
      </c>
      <c r="Q8" s="40">
        <v>38</v>
      </c>
      <c r="R8" s="40">
        <v>11</v>
      </c>
      <c r="S8" s="40">
        <v>24.71</v>
      </c>
      <c r="T8" s="40">
        <v>32</v>
      </c>
      <c r="U8" s="40">
        <v>53</v>
      </c>
      <c r="V8" s="40">
        <v>15</v>
      </c>
      <c r="W8" s="40">
        <v>26.86</v>
      </c>
      <c r="X8" s="40">
        <v>120</v>
      </c>
      <c r="Y8" s="40">
        <v>155</v>
      </c>
      <c r="Z8" s="40">
        <v>44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0">
        <v>28.5</v>
      </c>
      <c r="H9" s="40">
        <v>20</v>
      </c>
      <c r="I9" s="40">
        <v>24</v>
      </c>
      <c r="J9" s="40">
        <v>6</v>
      </c>
      <c r="K9" s="40">
        <v>28.06</v>
      </c>
      <c r="L9" s="40">
        <v>30</v>
      </c>
      <c r="M9" s="40">
        <v>28</v>
      </c>
      <c r="N9" s="40">
        <v>10</v>
      </c>
      <c r="O9" s="40">
        <v>26.8</v>
      </c>
      <c r="P9" s="40">
        <v>20</v>
      </c>
      <c r="Q9" s="40">
        <v>36</v>
      </c>
      <c r="R9" s="40">
        <v>14</v>
      </c>
      <c r="S9" s="40">
        <v>25.09</v>
      </c>
      <c r="T9" s="40">
        <v>41</v>
      </c>
      <c r="U9" s="40">
        <v>74</v>
      </c>
      <c r="V9" s="40">
        <v>28</v>
      </c>
      <c r="W9" s="40">
        <v>26.58</v>
      </c>
      <c r="X9" s="40">
        <v>111</v>
      </c>
      <c r="Y9" s="40">
        <v>162</v>
      </c>
      <c r="Z9" s="40">
        <v>58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0">
        <v>28.46</v>
      </c>
      <c r="H10" s="40">
        <v>38</v>
      </c>
      <c r="I10" s="40">
        <v>51</v>
      </c>
      <c r="J10" s="40">
        <v>8</v>
      </c>
      <c r="K10" s="40">
        <v>28.12</v>
      </c>
      <c r="L10" s="40">
        <v>48</v>
      </c>
      <c r="M10" s="40">
        <v>53</v>
      </c>
      <c r="N10" s="40">
        <v>10</v>
      </c>
      <c r="O10" s="40">
        <v>27.08</v>
      </c>
      <c r="P10" s="40">
        <v>24</v>
      </c>
      <c r="Q10" s="40">
        <v>39</v>
      </c>
      <c r="R10" s="40">
        <v>16</v>
      </c>
      <c r="S10" s="40">
        <v>23.95</v>
      </c>
      <c r="T10" s="40">
        <v>21</v>
      </c>
      <c r="U10" s="40">
        <v>55</v>
      </c>
      <c r="V10" s="40">
        <v>29</v>
      </c>
      <c r="W10" s="40">
        <v>26.87</v>
      </c>
      <c r="X10" s="40">
        <v>131</v>
      </c>
      <c r="Y10" s="40">
        <v>198</v>
      </c>
      <c r="Z10" s="40">
        <v>63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0">
        <v>29.04</v>
      </c>
      <c r="H11" s="40">
        <v>23</v>
      </c>
      <c r="I11" s="40">
        <v>22</v>
      </c>
      <c r="J11" s="40">
        <v>7</v>
      </c>
      <c r="K11" s="40">
        <v>28.26</v>
      </c>
      <c r="L11" s="40">
        <v>29</v>
      </c>
      <c r="M11" s="40">
        <v>29</v>
      </c>
      <c r="N11" s="40">
        <v>19</v>
      </c>
      <c r="O11" s="40">
        <v>27</v>
      </c>
      <c r="P11" s="40">
        <v>11</v>
      </c>
      <c r="Q11" s="40">
        <v>38</v>
      </c>
      <c r="R11" s="40">
        <v>9</v>
      </c>
      <c r="S11" s="40">
        <v>22.65</v>
      </c>
      <c r="T11" s="40">
        <v>23</v>
      </c>
      <c r="U11" s="40">
        <v>38</v>
      </c>
      <c r="V11" s="40">
        <v>19</v>
      </c>
      <c r="W11" s="40">
        <v>26.4</v>
      </c>
      <c r="X11" s="40">
        <v>86</v>
      </c>
      <c r="Y11" s="40">
        <v>127</v>
      </c>
      <c r="Z11" s="40">
        <v>54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0">
        <v>28.22</v>
      </c>
      <c r="H12" s="40">
        <v>30</v>
      </c>
      <c r="I12" s="40">
        <v>41</v>
      </c>
      <c r="J12" s="40">
        <v>8</v>
      </c>
      <c r="K12" s="40">
        <v>27.97</v>
      </c>
      <c r="L12" s="40">
        <v>44</v>
      </c>
      <c r="M12" s="40">
        <v>51</v>
      </c>
      <c r="N12" s="40">
        <v>18</v>
      </c>
      <c r="O12" s="40">
        <v>26.74</v>
      </c>
      <c r="P12" s="40">
        <v>25</v>
      </c>
      <c r="Q12" s="40">
        <v>48</v>
      </c>
      <c r="R12" s="40">
        <v>22</v>
      </c>
      <c r="S12" s="40">
        <v>24.11</v>
      </c>
      <c r="T12" s="40">
        <v>53</v>
      </c>
      <c r="U12" s="40">
        <v>104</v>
      </c>
      <c r="V12" s="40">
        <v>44</v>
      </c>
      <c r="W12" s="40">
        <v>26.17</v>
      </c>
      <c r="X12" s="40">
        <v>152</v>
      </c>
      <c r="Y12" s="40">
        <v>244</v>
      </c>
      <c r="Z12" s="40">
        <v>92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0">
        <v>28.85</v>
      </c>
      <c r="H13" s="40">
        <v>49</v>
      </c>
      <c r="I13" s="40">
        <v>54</v>
      </c>
      <c r="J13" s="40">
        <v>12</v>
      </c>
      <c r="K13" s="40">
        <v>28.34</v>
      </c>
      <c r="L13" s="40">
        <v>63</v>
      </c>
      <c r="M13" s="40">
        <v>56</v>
      </c>
      <c r="N13" s="40">
        <v>21</v>
      </c>
      <c r="O13" s="40">
        <v>27.15</v>
      </c>
      <c r="P13" s="40">
        <v>30</v>
      </c>
      <c r="Q13" s="40">
        <v>63</v>
      </c>
      <c r="R13" s="40">
        <v>15</v>
      </c>
      <c r="S13" s="40">
        <v>23.94</v>
      </c>
      <c r="T13" s="40">
        <v>29</v>
      </c>
      <c r="U13" s="40">
        <v>60</v>
      </c>
      <c r="V13" s="40">
        <v>31</v>
      </c>
      <c r="W13" s="40">
        <v>27.08</v>
      </c>
      <c r="X13" s="40">
        <v>171</v>
      </c>
      <c r="Y13" s="40">
        <v>233</v>
      </c>
      <c r="Z13" s="40">
        <v>79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0">
        <v>28.4</v>
      </c>
      <c r="H14" s="40">
        <v>32</v>
      </c>
      <c r="I14" s="40">
        <v>45</v>
      </c>
      <c r="J14" s="40">
        <v>9</v>
      </c>
      <c r="K14" s="40">
        <v>28.11</v>
      </c>
      <c r="L14" s="40">
        <v>51</v>
      </c>
      <c r="M14" s="40">
        <v>55</v>
      </c>
      <c r="N14" s="40">
        <v>19</v>
      </c>
      <c r="O14" s="40">
        <v>26.85</v>
      </c>
      <c r="P14" s="40">
        <v>24</v>
      </c>
      <c r="Q14" s="40">
        <v>54</v>
      </c>
      <c r="R14" s="40">
        <v>25</v>
      </c>
      <c r="S14" s="40">
        <v>24.23</v>
      </c>
      <c r="T14" s="40">
        <v>53</v>
      </c>
      <c r="U14" s="40">
        <v>99</v>
      </c>
      <c r="V14" s="40">
        <v>38</v>
      </c>
      <c r="W14" s="40">
        <v>26.44</v>
      </c>
      <c r="X14" s="40">
        <v>160</v>
      </c>
      <c r="Y14" s="40">
        <v>253</v>
      </c>
      <c r="Z14" s="40">
        <v>91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0">
        <v>29.1</v>
      </c>
      <c r="H15" s="40">
        <v>16</v>
      </c>
      <c r="I15" s="40">
        <v>23</v>
      </c>
      <c r="J15" s="40">
        <v>10</v>
      </c>
      <c r="K15" s="40">
        <v>28.24</v>
      </c>
      <c r="L15" s="40">
        <v>56</v>
      </c>
      <c r="M15" s="40">
        <v>53</v>
      </c>
      <c r="N15" s="40">
        <v>20</v>
      </c>
      <c r="O15" s="40">
        <v>27.07</v>
      </c>
      <c r="P15" s="40">
        <v>31</v>
      </c>
      <c r="Q15" s="40">
        <v>57</v>
      </c>
      <c r="R15" s="40">
        <v>14</v>
      </c>
      <c r="S15" s="40">
        <v>23.99</v>
      </c>
      <c r="T15" s="40">
        <v>32</v>
      </c>
      <c r="U15" s="40">
        <v>65</v>
      </c>
      <c r="V15" s="40">
        <v>35</v>
      </c>
      <c r="W15" s="40">
        <v>26.9</v>
      </c>
      <c r="X15" s="40">
        <v>135</v>
      </c>
      <c r="Y15" s="40">
        <v>198</v>
      </c>
      <c r="Z15" s="40">
        <v>79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0">
        <v>28.75</v>
      </c>
      <c r="H16" s="40">
        <v>8</v>
      </c>
      <c r="I16" s="40">
        <v>12</v>
      </c>
      <c r="J16" s="40">
        <v>4</v>
      </c>
      <c r="K16" s="40">
        <v>28.43</v>
      </c>
      <c r="L16" s="40">
        <v>7</v>
      </c>
      <c r="M16" s="40">
        <v>15</v>
      </c>
      <c r="N16" s="40">
        <v>8</v>
      </c>
      <c r="O16" s="40">
        <v>25.28</v>
      </c>
      <c r="P16" s="40">
        <v>4</v>
      </c>
      <c r="Q16" s="40">
        <v>9</v>
      </c>
      <c r="R16" s="40">
        <v>5</v>
      </c>
      <c r="S16" s="40">
        <v>22.58</v>
      </c>
      <c r="T16" s="40">
        <v>2</v>
      </c>
      <c r="U16" s="40">
        <v>11</v>
      </c>
      <c r="V16" s="40">
        <v>10</v>
      </c>
      <c r="W16" s="40">
        <v>26.46</v>
      </c>
      <c r="X16" s="40">
        <v>21</v>
      </c>
      <c r="Y16" s="40">
        <v>47</v>
      </c>
      <c r="Z16" s="40">
        <v>27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0">
        <v>28.84</v>
      </c>
      <c r="H17" s="40">
        <v>18</v>
      </c>
      <c r="I17" s="40">
        <v>27</v>
      </c>
      <c r="J17" s="40">
        <v>6</v>
      </c>
      <c r="K17" s="40">
        <v>28.24</v>
      </c>
      <c r="L17" s="40">
        <v>27</v>
      </c>
      <c r="M17" s="40">
        <v>31</v>
      </c>
      <c r="N17" s="40">
        <v>10</v>
      </c>
      <c r="O17" s="40">
        <v>27.15</v>
      </c>
      <c r="P17" s="40">
        <v>9</v>
      </c>
      <c r="Q17" s="40">
        <v>31</v>
      </c>
      <c r="R17" s="40">
        <v>7</v>
      </c>
      <c r="S17" s="40">
        <v>22.72</v>
      </c>
      <c r="T17" s="40">
        <v>19</v>
      </c>
      <c r="U17" s="40">
        <v>53</v>
      </c>
      <c r="V17" s="40">
        <v>23</v>
      </c>
      <c r="W17" s="40">
        <v>26.11</v>
      </c>
      <c r="X17" s="40">
        <v>73</v>
      </c>
      <c r="Y17" s="40">
        <v>142</v>
      </c>
      <c r="Z17" s="40">
        <v>46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0">
        <v>28.49</v>
      </c>
      <c r="H18" s="40">
        <v>55</v>
      </c>
      <c r="I18" s="40">
        <v>55</v>
      </c>
      <c r="J18" s="40">
        <v>11</v>
      </c>
      <c r="K18" s="40">
        <v>28.1</v>
      </c>
      <c r="L18" s="40">
        <v>73</v>
      </c>
      <c r="M18" s="40">
        <v>63</v>
      </c>
      <c r="N18" s="40">
        <v>20</v>
      </c>
      <c r="O18" s="40">
        <v>27.14</v>
      </c>
      <c r="P18" s="40">
        <v>41</v>
      </c>
      <c r="Q18" s="40">
        <v>71</v>
      </c>
      <c r="R18" s="40">
        <v>27</v>
      </c>
      <c r="S18" s="40">
        <v>25.06</v>
      </c>
      <c r="T18" s="40">
        <v>64</v>
      </c>
      <c r="U18" s="40">
        <v>101</v>
      </c>
      <c r="V18" s="40">
        <v>42</v>
      </c>
      <c r="W18" s="40">
        <v>26.95</v>
      </c>
      <c r="X18" s="40">
        <v>233</v>
      </c>
      <c r="Y18" s="40">
        <v>290</v>
      </c>
      <c r="Z18" s="40">
        <v>100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0">
        <v>28.51</v>
      </c>
      <c r="H19" s="40">
        <v>48</v>
      </c>
      <c r="I19" s="40">
        <v>46</v>
      </c>
      <c r="J19" s="40">
        <v>12</v>
      </c>
      <c r="K19" s="40">
        <v>28.2</v>
      </c>
      <c r="L19" s="40">
        <v>76</v>
      </c>
      <c r="M19" s="40">
        <v>77</v>
      </c>
      <c r="N19" s="40">
        <v>30</v>
      </c>
      <c r="O19" s="40">
        <v>27.06</v>
      </c>
      <c r="P19" s="40">
        <v>40</v>
      </c>
      <c r="Q19" s="40">
        <v>76</v>
      </c>
      <c r="R19" s="40">
        <v>29</v>
      </c>
      <c r="S19" s="40">
        <v>24.09</v>
      </c>
      <c r="T19" s="40">
        <v>71</v>
      </c>
      <c r="U19" s="40">
        <v>136</v>
      </c>
      <c r="V19" s="40">
        <v>57</v>
      </c>
      <c r="W19" s="40">
        <v>26.45</v>
      </c>
      <c r="X19" s="40">
        <v>235</v>
      </c>
      <c r="Y19" s="40">
        <v>335</v>
      </c>
      <c r="Z19" s="40">
        <v>128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0">
        <v>28.79</v>
      </c>
      <c r="H20" s="40">
        <v>30</v>
      </c>
      <c r="I20" s="40">
        <v>43</v>
      </c>
      <c r="J20" s="40">
        <v>9</v>
      </c>
      <c r="K20" s="40">
        <v>28.27</v>
      </c>
      <c r="L20" s="40">
        <v>28</v>
      </c>
      <c r="M20" s="40">
        <v>24</v>
      </c>
      <c r="N20" s="40">
        <v>8</v>
      </c>
      <c r="O20" s="40">
        <v>26.6</v>
      </c>
      <c r="P20" s="40">
        <v>13</v>
      </c>
      <c r="Q20" s="40">
        <v>34</v>
      </c>
      <c r="R20" s="40">
        <v>8</v>
      </c>
      <c r="S20" s="40">
        <v>24.8</v>
      </c>
      <c r="T20" s="40">
        <v>12</v>
      </c>
      <c r="U20" s="40">
        <v>18</v>
      </c>
      <c r="V20" s="40">
        <v>13</v>
      </c>
      <c r="W20" s="40">
        <v>27.41</v>
      </c>
      <c r="X20" s="40">
        <v>83</v>
      </c>
      <c r="Y20" s="40">
        <v>119</v>
      </c>
      <c r="Z20" s="40">
        <v>38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>
        <v>15</v>
      </c>
      <c r="H24" s="105"/>
      <c r="I24" s="107">
        <v>3</v>
      </c>
      <c r="J24" s="108"/>
      <c r="K24" s="108"/>
      <c r="L24" s="108"/>
      <c r="M24" s="109"/>
      <c r="N24" s="107">
        <v>3</v>
      </c>
      <c r="O24" s="108"/>
      <c r="P24" s="109"/>
      <c r="Q24" s="107">
        <v>6</v>
      </c>
      <c r="R24" s="108"/>
      <c r="S24" s="108"/>
      <c r="T24" s="107">
        <v>0</v>
      </c>
      <c r="U24" s="108"/>
      <c r="V24" s="109"/>
      <c r="W24" s="104">
        <v>40</v>
      </c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>
        <v>26</v>
      </c>
      <c r="H25" s="105"/>
      <c r="I25" s="107">
        <v>13</v>
      </c>
      <c r="J25" s="108"/>
      <c r="K25" s="108"/>
      <c r="L25" s="108"/>
      <c r="M25" s="109"/>
      <c r="N25" s="107">
        <v>2</v>
      </c>
      <c r="O25" s="108"/>
      <c r="P25" s="109"/>
      <c r="Q25" s="107">
        <v>15</v>
      </c>
      <c r="R25" s="108"/>
      <c r="S25" s="108"/>
      <c r="T25" s="107">
        <v>0</v>
      </c>
      <c r="U25" s="108"/>
      <c r="V25" s="109"/>
      <c r="W25" s="104">
        <v>58</v>
      </c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>
        <v>22</v>
      </c>
      <c r="H26" s="105"/>
      <c r="I26" s="107">
        <v>6</v>
      </c>
      <c r="J26" s="108"/>
      <c r="K26" s="108"/>
      <c r="L26" s="108"/>
      <c r="M26" s="109"/>
      <c r="N26" s="107">
        <v>3</v>
      </c>
      <c r="O26" s="108"/>
      <c r="P26" s="109"/>
      <c r="Q26" s="107">
        <v>2</v>
      </c>
      <c r="R26" s="108"/>
      <c r="S26" s="108"/>
      <c r="T26" s="107">
        <v>0</v>
      </c>
      <c r="U26" s="108"/>
      <c r="V26" s="109"/>
      <c r="W26" s="104">
        <v>20</v>
      </c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35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80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9</v>
      </c>
      <c r="P5" s="38">
        <v>1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9</v>
      </c>
      <c r="X5" s="38">
        <v>1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29</v>
      </c>
      <c r="H6" s="38">
        <v>5</v>
      </c>
      <c r="I6" s="38">
        <v>7</v>
      </c>
      <c r="J6" s="38">
        <v>0</v>
      </c>
      <c r="K6" s="38">
        <v>28.43</v>
      </c>
      <c r="L6" s="38">
        <v>4</v>
      </c>
      <c r="M6" s="38">
        <v>6</v>
      </c>
      <c r="N6" s="38">
        <v>4</v>
      </c>
      <c r="O6" s="38">
        <v>26.19</v>
      </c>
      <c r="P6" s="38">
        <v>12</v>
      </c>
      <c r="Q6" s="38">
        <v>13</v>
      </c>
      <c r="R6" s="38">
        <v>6</v>
      </c>
      <c r="S6" s="38">
        <v>24.12</v>
      </c>
      <c r="T6" s="38">
        <v>8</v>
      </c>
      <c r="U6" s="38">
        <v>20</v>
      </c>
      <c r="V6" s="38">
        <v>14</v>
      </c>
      <c r="W6" s="38">
        <v>25.97</v>
      </c>
      <c r="X6" s="38">
        <v>29</v>
      </c>
      <c r="Y6" s="38">
        <v>46</v>
      </c>
      <c r="Z6" s="38">
        <v>24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4">
        <v>28.51</v>
      </c>
      <c r="H7" s="38">
        <v>35</v>
      </c>
      <c r="I7" s="38">
        <v>29</v>
      </c>
      <c r="J7" s="38">
        <v>9</v>
      </c>
      <c r="K7" s="38">
        <v>27.82</v>
      </c>
      <c r="L7" s="38">
        <v>42</v>
      </c>
      <c r="M7" s="38">
        <v>54</v>
      </c>
      <c r="N7" s="38">
        <v>15</v>
      </c>
      <c r="O7" s="38">
        <v>27.07</v>
      </c>
      <c r="P7" s="38">
        <v>31</v>
      </c>
      <c r="Q7" s="38">
        <v>54</v>
      </c>
      <c r="R7" s="38">
        <v>26</v>
      </c>
      <c r="S7" s="38">
        <v>24.81</v>
      </c>
      <c r="T7" s="38">
        <v>51</v>
      </c>
      <c r="U7" s="38">
        <v>86</v>
      </c>
      <c r="V7" s="38">
        <v>47</v>
      </c>
      <c r="W7" s="38">
        <v>26.59</v>
      </c>
      <c r="X7" s="38">
        <v>159</v>
      </c>
      <c r="Y7" s="38">
        <v>223</v>
      </c>
      <c r="Z7" s="38">
        <v>97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28.33</v>
      </c>
      <c r="H8" s="38">
        <v>20</v>
      </c>
      <c r="I8" s="38">
        <v>15</v>
      </c>
      <c r="J8" s="38">
        <v>1</v>
      </c>
      <c r="K8" s="34">
        <v>27.79</v>
      </c>
      <c r="L8" s="38">
        <v>35</v>
      </c>
      <c r="M8" s="38">
        <v>24</v>
      </c>
      <c r="N8" s="38">
        <v>2</v>
      </c>
      <c r="O8" s="38">
        <v>26.33</v>
      </c>
      <c r="P8" s="38">
        <v>29</v>
      </c>
      <c r="Q8" s="38">
        <v>30</v>
      </c>
      <c r="R8" s="38">
        <v>11</v>
      </c>
      <c r="S8" s="38">
        <v>25.5</v>
      </c>
      <c r="T8" s="38">
        <v>29</v>
      </c>
      <c r="U8" s="38">
        <v>43</v>
      </c>
      <c r="V8" s="38">
        <v>23</v>
      </c>
      <c r="W8" s="38">
        <v>26.65</v>
      </c>
      <c r="X8" s="38">
        <v>113</v>
      </c>
      <c r="Y8" s="38">
        <v>112</v>
      </c>
      <c r="Z8" s="38">
        <v>37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28.12</v>
      </c>
      <c r="H9" s="38">
        <v>16</v>
      </c>
      <c r="I9" s="38">
        <v>13</v>
      </c>
      <c r="J9" s="38">
        <v>5</v>
      </c>
      <c r="K9" s="38">
        <v>27.42</v>
      </c>
      <c r="L9" s="38">
        <v>33</v>
      </c>
      <c r="M9" s="38">
        <v>24</v>
      </c>
      <c r="N9" s="38">
        <v>8</v>
      </c>
      <c r="O9" s="38">
        <v>26.56</v>
      </c>
      <c r="P9" s="38">
        <v>33</v>
      </c>
      <c r="Q9" s="38">
        <v>29</v>
      </c>
      <c r="R9" s="38">
        <v>15</v>
      </c>
      <c r="S9" s="38">
        <v>25</v>
      </c>
      <c r="T9" s="38">
        <v>32</v>
      </c>
      <c r="U9" s="38">
        <v>69</v>
      </c>
      <c r="V9" s="38">
        <v>34</v>
      </c>
      <c r="W9" s="38">
        <v>26.23</v>
      </c>
      <c r="X9" s="38">
        <v>114</v>
      </c>
      <c r="Y9" s="38">
        <v>135</v>
      </c>
      <c r="Z9" s="38">
        <v>62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28.57</v>
      </c>
      <c r="H10" s="38">
        <v>26</v>
      </c>
      <c r="I10" s="38">
        <v>26</v>
      </c>
      <c r="J10" s="38">
        <v>4</v>
      </c>
      <c r="K10" s="38">
        <v>28.12</v>
      </c>
      <c r="L10" s="38">
        <v>30</v>
      </c>
      <c r="M10" s="38">
        <v>39</v>
      </c>
      <c r="N10" s="38">
        <v>8</v>
      </c>
      <c r="O10" s="38">
        <v>27.09</v>
      </c>
      <c r="P10" s="38">
        <v>22</v>
      </c>
      <c r="Q10" s="38">
        <v>43</v>
      </c>
      <c r="R10" s="38">
        <v>20</v>
      </c>
      <c r="S10" s="34">
        <v>24.74</v>
      </c>
      <c r="T10" s="38">
        <v>37</v>
      </c>
      <c r="U10" s="38">
        <v>47</v>
      </c>
      <c r="V10" s="38">
        <v>33</v>
      </c>
      <c r="W10" s="38">
        <v>26.76</v>
      </c>
      <c r="X10" s="38">
        <v>115</v>
      </c>
      <c r="Y10" s="38">
        <v>155</v>
      </c>
      <c r="Z10" s="38">
        <v>65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28.86</v>
      </c>
      <c r="H11" s="38">
        <v>18</v>
      </c>
      <c r="I11" s="38">
        <v>11</v>
      </c>
      <c r="J11" s="38">
        <v>1</v>
      </c>
      <c r="K11" s="34">
        <v>28.05</v>
      </c>
      <c r="L11" s="38">
        <v>18</v>
      </c>
      <c r="M11" s="38">
        <v>21</v>
      </c>
      <c r="N11" s="38">
        <v>5</v>
      </c>
      <c r="O11" s="38">
        <v>25.86</v>
      </c>
      <c r="P11" s="38">
        <v>17</v>
      </c>
      <c r="Q11" s="38">
        <v>25</v>
      </c>
      <c r="R11" s="38">
        <v>7</v>
      </c>
      <c r="S11" s="38">
        <v>25.33</v>
      </c>
      <c r="T11" s="38">
        <v>19</v>
      </c>
      <c r="U11" s="38">
        <v>30</v>
      </c>
      <c r="V11" s="38">
        <v>15</v>
      </c>
      <c r="W11" s="38">
        <v>26.67</v>
      </c>
      <c r="X11" s="38">
        <v>72</v>
      </c>
      <c r="Y11" s="38">
        <v>87</v>
      </c>
      <c r="Z11" s="38">
        <v>28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19</v>
      </c>
      <c r="D12" s="81"/>
      <c r="E12" s="81"/>
      <c r="F12" s="81"/>
      <c r="G12" s="38">
        <v>28.19</v>
      </c>
      <c r="H12" s="38">
        <v>27</v>
      </c>
      <c r="I12" s="38">
        <v>26</v>
      </c>
      <c r="J12" s="38">
        <v>6</v>
      </c>
      <c r="K12" s="34">
        <v>27.62</v>
      </c>
      <c r="L12" s="38">
        <v>47</v>
      </c>
      <c r="M12" s="38">
        <v>51</v>
      </c>
      <c r="N12" s="38">
        <v>12</v>
      </c>
      <c r="O12" s="38">
        <v>26.6</v>
      </c>
      <c r="P12" s="38">
        <v>46</v>
      </c>
      <c r="Q12" s="38">
        <v>51</v>
      </c>
      <c r="R12" s="38">
        <v>23</v>
      </c>
      <c r="S12" s="38">
        <v>24.64</v>
      </c>
      <c r="T12" s="38">
        <v>57</v>
      </c>
      <c r="U12" s="38">
        <v>104</v>
      </c>
      <c r="V12" s="38">
        <v>58</v>
      </c>
      <c r="W12" s="38">
        <v>26.16</v>
      </c>
      <c r="X12" s="38">
        <v>177</v>
      </c>
      <c r="Y12" s="38">
        <v>232</v>
      </c>
      <c r="Z12" s="38">
        <v>99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90</v>
      </c>
      <c r="D13" s="81"/>
      <c r="E13" s="81"/>
      <c r="F13" s="81"/>
      <c r="G13" s="38">
        <v>28.73</v>
      </c>
      <c r="H13" s="38">
        <v>32</v>
      </c>
      <c r="I13" s="38">
        <v>23</v>
      </c>
      <c r="J13" s="38">
        <v>4</v>
      </c>
      <c r="K13" s="34">
        <v>28.2</v>
      </c>
      <c r="L13" s="38">
        <v>34</v>
      </c>
      <c r="M13" s="38">
        <v>33</v>
      </c>
      <c r="N13" s="38">
        <v>9</v>
      </c>
      <c r="O13" s="38">
        <v>26.6</v>
      </c>
      <c r="P13" s="38">
        <v>26</v>
      </c>
      <c r="Q13" s="38">
        <v>46</v>
      </c>
      <c r="R13" s="38">
        <v>18</v>
      </c>
      <c r="S13" s="34">
        <v>25.48</v>
      </c>
      <c r="T13" s="38">
        <v>29</v>
      </c>
      <c r="U13" s="38">
        <v>43</v>
      </c>
      <c r="V13" s="38">
        <v>25</v>
      </c>
      <c r="W13" s="38">
        <v>27.03</v>
      </c>
      <c r="X13" s="38">
        <v>121</v>
      </c>
      <c r="Y13" s="38">
        <v>145</v>
      </c>
      <c r="Z13" s="38">
        <v>56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91</v>
      </c>
      <c r="D14" s="81"/>
      <c r="E14" s="81"/>
      <c r="F14" s="81"/>
      <c r="G14" s="38">
        <v>28.32</v>
      </c>
      <c r="H14" s="38">
        <v>26</v>
      </c>
      <c r="I14" s="38">
        <v>26</v>
      </c>
      <c r="J14" s="38">
        <v>5</v>
      </c>
      <c r="K14" s="38">
        <v>27.62</v>
      </c>
      <c r="L14" s="38">
        <v>45</v>
      </c>
      <c r="M14" s="38">
        <v>50</v>
      </c>
      <c r="N14" s="38">
        <v>10</v>
      </c>
      <c r="O14" s="38">
        <v>26.75</v>
      </c>
      <c r="P14" s="38">
        <v>39</v>
      </c>
      <c r="Q14" s="38">
        <v>45</v>
      </c>
      <c r="R14" s="38">
        <v>25</v>
      </c>
      <c r="S14" s="38">
        <v>24.76</v>
      </c>
      <c r="T14" s="38">
        <v>55</v>
      </c>
      <c r="U14" s="38">
        <v>98</v>
      </c>
      <c r="V14" s="38">
        <v>50</v>
      </c>
      <c r="W14" s="38">
        <v>26.28</v>
      </c>
      <c r="X14" s="38">
        <v>165</v>
      </c>
      <c r="Y14" s="38">
        <v>219</v>
      </c>
      <c r="Z14" s="38">
        <v>90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90</v>
      </c>
      <c r="D15" s="81"/>
      <c r="E15" s="81"/>
      <c r="F15" s="81"/>
      <c r="G15" s="38">
        <v>28.67</v>
      </c>
      <c r="H15" s="38">
        <v>34</v>
      </c>
      <c r="I15" s="38">
        <v>25</v>
      </c>
      <c r="J15" s="38">
        <v>5</v>
      </c>
      <c r="K15" s="34">
        <v>28.19</v>
      </c>
      <c r="L15" s="38">
        <v>36</v>
      </c>
      <c r="M15" s="38">
        <v>33</v>
      </c>
      <c r="N15" s="38">
        <v>11</v>
      </c>
      <c r="O15" s="38">
        <v>26.5</v>
      </c>
      <c r="P15" s="38">
        <v>31</v>
      </c>
      <c r="Q15" s="38">
        <v>53</v>
      </c>
      <c r="R15" s="38">
        <v>17</v>
      </c>
      <c r="S15" s="34">
        <v>25.19</v>
      </c>
      <c r="T15" s="38">
        <v>33</v>
      </c>
      <c r="U15" s="38">
        <v>48</v>
      </c>
      <c r="V15" s="38">
        <v>33</v>
      </c>
      <c r="W15" s="38">
        <v>26.85</v>
      </c>
      <c r="X15" s="38">
        <v>134</v>
      </c>
      <c r="Y15" s="38">
        <v>159</v>
      </c>
      <c r="Z15" s="38">
        <v>66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92</v>
      </c>
      <c r="B16" s="81"/>
      <c r="C16" s="81" t="s">
        <v>23</v>
      </c>
      <c r="D16" s="81"/>
      <c r="E16" s="81"/>
      <c r="F16" s="81"/>
      <c r="G16" s="38">
        <v>28.13</v>
      </c>
      <c r="H16" s="38">
        <v>8</v>
      </c>
      <c r="I16" s="38">
        <v>5</v>
      </c>
      <c r="J16" s="38">
        <v>2</v>
      </c>
      <c r="K16" s="38">
        <v>27.67</v>
      </c>
      <c r="L16" s="38">
        <v>1</v>
      </c>
      <c r="M16" s="38">
        <v>13</v>
      </c>
      <c r="N16" s="38">
        <v>4</v>
      </c>
      <c r="O16" s="38">
        <v>26.08</v>
      </c>
      <c r="P16" s="38">
        <v>5</v>
      </c>
      <c r="Q16" s="38">
        <v>12</v>
      </c>
      <c r="R16" s="38">
        <v>8</v>
      </c>
      <c r="S16" s="38">
        <v>23.75</v>
      </c>
      <c r="T16" s="38">
        <v>7</v>
      </c>
      <c r="U16" s="38">
        <v>6</v>
      </c>
      <c r="V16" s="38">
        <v>4</v>
      </c>
      <c r="W16" s="38">
        <v>25.88</v>
      </c>
      <c r="X16" s="38">
        <v>21</v>
      </c>
      <c r="Y16" s="38">
        <v>36</v>
      </c>
      <c r="Z16" s="38">
        <v>18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28.46</v>
      </c>
      <c r="H17" s="38">
        <v>9</v>
      </c>
      <c r="I17" s="38">
        <v>15</v>
      </c>
      <c r="J17" s="38">
        <v>0</v>
      </c>
      <c r="K17" s="34">
        <v>28.3</v>
      </c>
      <c r="L17" s="38">
        <v>14</v>
      </c>
      <c r="M17" s="38">
        <v>22</v>
      </c>
      <c r="N17" s="38">
        <v>7</v>
      </c>
      <c r="O17" s="38">
        <v>25.45</v>
      </c>
      <c r="P17" s="38">
        <v>15</v>
      </c>
      <c r="Q17" s="38">
        <v>29</v>
      </c>
      <c r="R17" s="38">
        <v>9</v>
      </c>
      <c r="S17" s="38">
        <v>24.88</v>
      </c>
      <c r="T17" s="38">
        <v>19</v>
      </c>
      <c r="U17" s="38">
        <v>53</v>
      </c>
      <c r="V17" s="38">
        <v>28</v>
      </c>
      <c r="W17" s="38">
        <v>26.08</v>
      </c>
      <c r="X17" s="38">
        <v>57</v>
      </c>
      <c r="Y17" s="38">
        <v>119</v>
      </c>
      <c r="Z17" s="38">
        <v>44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28.59</v>
      </c>
      <c r="H18" s="38">
        <v>43</v>
      </c>
      <c r="I18" s="38">
        <v>31</v>
      </c>
      <c r="J18" s="38">
        <v>8</v>
      </c>
      <c r="K18" s="38">
        <v>27.72</v>
      </c>
      <c r="L18" s="38">
        <v>66</v>
      </c>
      <c r="M18" s="38">
        <v>49</v>
      </c>
      <c r="N18" s="38">
        <v>10</v>
      </c>
      <c r="O18" s="38">
        <v>27.16</v>
      </c>
      <c r="P18" s="38">
        <v>53</v>
      </c>
      <c r="Q18" s="38">
        <v>57</v>
      </c>
      <c r="R18" s="38">
        <v>26</v>
      </c>
      <c r="S18" s="38">
        <v>25.22</v>
      </c>
      <c r="T18" s="38">
        <v>62</v>
      </c>
      <c r="U18" s="38">
        <v>90</v>
      </c>
      <c r="V18" s="38">
        <v>52</v>
      </c>
      <c r="W18" s="38">
        <v>26.78</v>
      </c>
      <c r="X18" s="38">
        <v>224</v>
      </c>
      <c r="Y18" s="38">
        <v>227</v>
      </c>
      <c r="Z18" s="38">
        <v>96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93</v>
      </c>
      <c r="B19" s="81"/>
      <c r="C19" s="81" t="s">
        <v>94</v>
      </c>
      <c r="D19" s="81"/>
      <c r="E19" s="81"/>
      <c r="F19" s="81"/>
      <c r="G19" s="38">
        <v>28.56</v>
      </c>
      <c r="H19" s="38">
        <v>28</v>
      </c>
      <c r="I19" s="38">
        <v>32</v>
      </c>
      <c r="J19" s="38">
        <v>8</v>
      </c>
      <c r="K19" s="38">
        <v>27.83</v>
      </c>
      <c r="L19" s="38">
        <v>61</v>
      </c>
      <c r="M19" s="38">
        <v>62</v>
      </c>
      <c r="N19" s="38">
        <v>16</v>
      </c>
      <c r="O19" s="38">
        <v>26.67</v>
      </c>
      <c r="P19" s="38">
        <v>57</v>
      </c>
      <c r="Q19" s="38">
        <v>77</v>
      </c>
      <c r="R19" s="38">
        <v>28</v>
      </c>
      <c r="S19" s="38">
        <v>24.67</v>
      </c>
      <c r="T19" s="38">
        <v>79</v>
      </c>
      <c r="U19" s="38">
        <v>132</v>
      </c>
      <c r="V19" s="38">
        <v>73</v>
      </c>
      <c r="W19" s="38">
        <v>26.24</v>
      </c>
      <c r="X19" s="38">
        <v>225</v>
      </c>
      <c r="Y19" s="38">
        <v>303</v>
      </c>
      <c r="Z19" s="38">
        <v>125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95</v>
      </c>
      <c r="D20" s="81"/>
      <c r="E20" s="81"/>
      <c r="F20" s="81"/>
      <c r="G20" s="38">
        <v>28.43</v>
      </c>
      <c r="H20" s="38">
        <v>32</v>
      </c>
      <c r="I20" s="38">
        <v>19</v>
      </c>
      <c r="J20" s="38">
        <v>2</v>
      </c>
      <c r="K20" s="38">
        <v>28</v>
      </c>
      <c r="L20" s="38">
        <v>19</v>
      </c>
      <c r="M20" s="38">
        <v>21</v>
      </c>
      <c r="N20" s="38">
        <v>4</v>
      </c>
      <c r="O20" s="38">
        <v>26.39</v>
      </c>
      <c r="P20" s="38">
        <v>15</v>
      </c>
      <c r="Q20" s="38">
        <v>20</v>
      </c>
      <c r="R20" s="38">
        <v>14</v>
      </c>
      <c r="S20" s="38">
        <v>26.75</v>
      </c>
      <c r="T20" s="38">
        <v>8</v>
      </c>
      <c r="U20" s="38">
        <v>13</v>
      </c>
      <c r="V20" s="38">
        <v>7</v>
      </c>
      <c r="W20" s="38">
        <v>27.48</v>
      </c>
      <c r="X20" s="38">
        <v>74</v>
      </c>
      <c r="Y20" s="38">
        <v>73</v>
      </c>
      <c r="Z20" s="38">
        <v>27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19</v>
      </c>
      <c r="H24" s="93"/>
      <c r="I24" s="85">
        <v>7</v>
      </c>
      <c r="J24" s="86"/>
      <c r="K24" s="86"/>
      <c r="L24" s="86"/>
      <c r="M24" s="87"/>
      <c r="N24" s="85">
        <v>2</v>
      </c>
      <c r="O24" s="86"/>
      <c r="P24" s="87"/>
      <c r="Q24" s="85">
        <v>6</v>
      </c>
      <c r="R24" s="86"/>
      <c r="S24" s="86"/>
      <c r="T24" s="85">
        <v>0</v>
      </c>
      <c r="U24" s="86"/>
      <c r="V24" s="87"/>
      <c r="W24" s="92">
        <v>44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30</v>
      </c>
      <c r="H25" s="93"/>
      <c r="I25" s="85">
        <v>11</v>
      </c>
      <c r="J25" s="86"/>
      <c r="K25" s="86"/>
      <c r="L25" s="86"/>
      <c r="M25" s="87"/>
      <c r="N25" s="85">
        <v>6</v>
      </c>
      <c r="O25" s="86"/>
      <c r="P25" s="87"/>
      <c r="Q25" s="85">
        <v>13</v>
      </c>
      <c r="R25" s="86"/>
      <c r="S25" s="86"/>
      <c r="T25" s="85">
        <v>1</v>
      </c>
      <c r="U25" s="86"/>
      <c r="V25" s="87"/>
      <c r="W25" s="92">
        <v>62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12</v>
      </c>
      <c r="H26" s="93"/>
      <c r="I26" s="85">
        <v>2</v>
      </c>
      <c r="J26" s="86"/>
      <c r="K26" s="86"/>
      <c r="L26" s="86"/>
      <c r="M26" s="87"/>
      <c r="N26" s="85">
        <v>3</v>
      </c>
      <c r="O26" s="86"/>
      <c r="P26" s="87"/>
      <c r="Q26" s="85">
        <v>3</v>
      </c>
      <c r="R26" s="86"/>
      <c r="S26" s="86"/>
      <c r="T26" s="85">
        <v>0</v>
      </c>
      <c r="U26" s="86"/>
      <c r="V26" s="87"/>
      <c r="W26" s="92">
        <v>38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  <row r="32" spans="1:47" x14ac:dyDescent="0.2">
      <c r="W32"/>
    </row>
    <row r="33" spans="23:23" x14ac:dyDescent="0.2">
      <c r="W33"/>
    </row>
    <row r="34" spans="23:23" x14ac:dyDescent="0.2">
      <c r="W34"/>
    </row>
    <row r="35" spans="23:23" x14ac:dyDescent="0.2">
      <c r="W35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35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style="3" customWidth="1"/>
    <col min="7" max="7" width="11.54296875" style="3" customWidth="1"/>
    <col min="8" max="10" width="6.1796875" style="3" customWidth="1"/>
    <col min="11" max="11" width="11.54296875" style="3" customWidth="1"/>
    <col min="12" max="14" width="5.6328125" style="3" customWidth="1"/>
    <col min="15" max="15" width="11.54296875" style="3" customWidth="1"/>
    <col min="16" max="18" width="5.6328125" style="3" customWidth="1"/>
    <col min="19" max="19" width="11.54296875" style="3" customWidth="1"/>
    <col min="20" max="22" width="5.6328125" style="3" customWidth="1"/>
    <col min="23" max="23" width="11.54296875" style="3" customWidth="1"/>
    <col min="24" max="26" width="5.6328125" style="3" customWidth="1"/>
    <col min="27" max="27" width="8.26953125" style="3" customWidth="1"/>
    <col min="28" max="16384" width="9.453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96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28.63</v>
      </c>
      <c r="H6" s="38">
        <v>4</v>
      </c>
      <c r="I6" s="38">
        <v>3</v>
      </c>
      <c r="J6" s="38">
        <v>1</v>
      </c>
      <c r="K6" s="38">
        <v>28.26</v>
      </c>
      <c r="L6" s="38">
        <v>5</v>
      </c>
      <c r="M6" s="38">
        <v>10</v>
      </c>
      <c r="N6" s="38">
        <v>4</v>
      </c>
      <c r="O6" s="38">
        <v>27.75</v>
      </c>
      <c r="P6" s="38">
        <v>7</v>
      </c>
      <c r="Q6" s="38">
        <v>9</v>
      </c>
      <c r="R6" s="38">
        <v>4</v>
      </c>
      <c r="S6" s="38">
        <v>27</v>
      </c>
      <c r="T6" s="38">
        <v>2</v>
      </c>
      <c r="U6" s="38">
        <v>7</v>
      </c>
      <c r="V6" s="38">
        <v>4</v>
      </c>
      <c r="W6" s="38">
        <v>27.87</v>
      </c>
      <c r="X6" s="38">
        <v>18</v>
      </c>
      <c r="Y6" s="38">
        <v>29</v>
      </c>
      <c r="Z6" s="38">
        <v>13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28.4</v>
      </c>
      <c r="H7" s="38">
        <v>21</v>
      </c>
      <c r="I7" s="38">
        <v>45</v>
      </c>
      <c r="J7" s="38">
        <v>11</v>
      </c>
      <c r="K7" s="38">
        <v>28.41</v>
      </c>
      <c r="L7" s="38">
        <v>39</v>
      </c>
      <c r="M7" s="38">
        <v>34</v>
      </c>
      <c r="N7" s="38">
        <v>12</v>
      </c>
      <c r="O7" s="38">
        <v>27.8</v>
      </c>
      <c r="P7" s="38">
        <v>19</v>
      </c>
      <c r="Q7" s="38">
        <v>19</v>
      </c>
      <c r="R7" s="38">
        <v>11</v>
      </c>
      <c r="S7" s="38">
        <v>27</v>
      </c>
      <c r="T7" s="38">
        <v>23</v>
      </c>
      <c r="U7" s="38">
        <v>38</v>
      </c>
      <c r="V7" s="38">
        <v>16</v>
      </c>
      <c r="W7" s="38">
        <v>27.93</v>
      </c>
      <c r="X7" s="38">
        <v>102</v>
      </c>
      <c r="Y7" s="38">
        <v>136</v>
      </c>
      <c r="Z7" s="38">
        <v>50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28.63</v>
      </c>
      <c r="H8" s="38">
        <v>8</v>
      </c>
      <c r="I8" s="38">
        <v>6</v>
      </c>
      <c r="J8" s="38">
        <v>2</v>
      </c>
      <c r="K8" s="38">
        <v>28.74</v>
      </c>
      <c r="L8" s="38">
        <v>25</v>
      </c>
      <c r="M8" s="38">
        <v>21</v>
      </c>
      <c r="N8" s="38">
        <v>8</v>
      </c>
      <c r="O8" s="38">
        <v>27.87</v>
      </c>
      <c r="P8" s="38">
        <v>14</v>
      </c>
      <c r="Q8" s="38">
        <v>8</v>
      </c>
      <c r="R8" s="38">
        <v>9</v>
      </c>
      <c r="S8" s="38">
        <v>27.14</v>
      </c>
      <c r="T8" s="38">
        <v>7</v>
      </c>
      <c r="U8" s="38">
        <v>16</v>
      </c>
      <c r="V8" s="38">
        <v>6</v>
      </c>
      <c r="W8" s="38">
        <v>28.16</v>
      </c>
      <c r="X8" s="38">
        <v>54</v>
      </c>
      <c r="Y8" s="38">
        <v>51</v>
      </c>
      <c r="Z8" s="38">
        <v>25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28.44</v>
      </c>
      <c r="H9" s="38">
        <v>3</v>
      </c>
      <c r="I9" s="38">
        <v>9</v>
      </c>
      <c r="J9" s="38">
        <v>4</v>
      </c>
      <c r="K9" s="38">
        <v>28.48</v>
      </c>
      <c r="L9" s="38">
        <v>23</v>
      </c>
      <c r="M9" s="38">
        <v>17</v>
      </c>
      <c r="N9" s="38">
        <v>4</v>
      </c>
      <c r="O9" s="38">
        <v>27.46</v>
      </c>
      <c r="P9" s="38">
        <v>15</v>
      </c>
      <c r="Q9" s="38">
        <v>14</v>
      </c>
      <c r="R9" s="38">
        <v>10</v>
      </c>
      <c r="S9" s="38">
        <v>26.85</v>
      </c>
      <c r="T9" s="38">
        <v>12</v>
      </c>
      <c r="U9" s="38">
        <v>23</v>
      </c>
      <c r="V9" s="38">
        <v>12</v>
      </c>
      <c r="W9" s="38">
        <v>27.68</v>
      </c>
      <c r="X9" s="38">
        <v>53</v>
      </c>
      <c r="Y9" s="38">
        <v>63</v>
      </c>
      <c r="Z9" s="38">
        <v>30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28.2</v>
      </c>
      <c r="H10" s="38">
        <v>22</v>
      </c>
      <c r="I10" s="38">
        <v>26</v>
      </c>
      <c r="J10" s="38">
        <v>6</v>
      </c>
      <c r="K10" s="38">
        <v>28.45</v>
      </c>
      <c r="L10" s="38">
        <v>28</v>
      </c>
      <c r="M10" s="38">
        <v>30</v>
      </c>
      <c r="N10" s="38">
        <v>9</v>
      </c>
      <c r="O10" s="38">
        <v>27.77</v>
      </c>
      <c r="P10" s="38">
        <v>14</v>
      </c>
      <c r="Q10" s="38">
        <v>11</v>
      </c>
      <c r="R10" s="38">
        <v>6</v>
      </c>
      <c r="S10" s="38">
        <v>27.03</v>
      </c>
      <c r="T10" s="38">
        <v>9</v>
      </c>
      <c r="U10" s="38">
        <v>20</v>
      </c>
      <c r="V10" s="38">
        <v>8</v>
      </c>
      <c r="W10" s="38">
        <v>27.99</v>
      </c>
      <c r="X10" s="38">
        <v>73</v>
      </c>
      <c r="Y10" s="38">
        <v>87</v>
      </c>
      <c r="Z10" s="38">
        <v>29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28.93</v>
      </c>
      <c r="H11" s="38">
        <v>8</v>
      </c>
      <c r="I11" s="38">
        <v>18</v>
      </c>
      <c r="J11" s="38">
        <v>4</v>
      </c>
      <c r="K11" s="38">
        <v>28.63</v>
      </c>
      <c r="L11" s="38">
        <v>18</v>
      </c>
      <c r="M11" s="38">
        <v>18</v>
      </c>
      <c r="N11" s="38">
        <v>10</v>
      </c>
      <c r="O11" s="38">
        <v>28.3</v>
      </c>
      <c r="P11" s="38">
        <v>11</v>
      </c>
      <c r="Q11" s="38">
        <v>11</v>
      </c>
      <c r="R11" s="38">
        <v>8</v>
      </c>
      <c r="S11" s="38">
        <v>27.26</v>
      </c>
      <c r="T11" s="38">
        <v>11</v>
      </c>
      <c r="U11" s="38">
        <v>17</v>
      </c>
      <c r="V11" s="38">
        <v>6</v>
      </c>
      <c r="W11" s="38">
        <v>28.29</v>
      </c>
      <c r="X11" s="38">
        <v>48</v>
      </c>
      <c r="Y11" s="38">
        <v>64</v>
      </c>
      <c r="Z11" s="38">
        <v>28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86</v>
      </c>
      <c r="D12" s="81"/>
      <c r="E12" s="81"/>
      <c r="F12" s="81"/>
      <c r="G12" s="38">
        <v>27.9</v>
      </c>
      <c r="H12" s="38">
        <v>12</v>
      </c>
      <c r="I12" s="38">
        <v>13</v>
      </c>
      <c r="J12" s="38">
        <v>6</v>
      </c>
      <c r="K12" s="38">
        <v>28.58</v>
      </c>
      <c r="L12" s="38">
        <v>35</v>
      </c>
      <c r="M12" s="38">
        <v>30</v>
      </c>
      <c r="N12" s="38">
        <v>8</v>
      </c>
      <c r="O12" s="38">
        <v>27.64</v>
      </c>
      <c r="P12" s="38">
        <v>15</v>
      </c>
      <c r="Q12" s="38">
        <v>18</v>
      </c>
      <c r="R12" s="38">
        <v>9</v>
      </c>
      <c r="S12" s="38">
        <v>27.1</v>
      </c>
      <c r="T12" s="38">
        <v>14</v>
      </c>
      <c r="U12" s="38">
        <v>37</v>
      </c>
      <c r="V12" s="38">
        <v>18</v>
      </c>
      <c r="W12" s="38">
        <v>27.82</v>
      </c>
      <c r="X12" s="38">
        <v>76</v>
      </c>
      <c r="Y12" s="38">
        <v>98</v>
      </c>
      <c r="Z12" s="38">
        <v>41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97</v>
      </c>
      <c r="D13" s="81"/>
      <c r="E13" s="81"/>
      <c r="F13" s="81"/>
      <c r="G13" s="38">
        <v>28.7</v>
      </c>
      <c r="H13" s="38">
        <v>21</v>
      </c>
      <c r="I13" s="38">
        <v>41</v>
      </c>
      <c r="J13" s="38">
        <v>8</v>
      </c>
      <c r="K13" s="38">
        <v>28.46</v>
      </c>
      <c r="L13" s="38">
        <v>33</v>
      </c>
      <c r="M13" s="38">
        <v>34</v>
      </c>
      <c r="N13" s="38">
        <v>16</v>
      </c>
      <c r="O13" s="38">
        <v>27.93</v>
      </c>
      <c r="P13" s="38">
        <v>24</v>
      </c>
      <c r="Q13" s="38">
        <v>18</v>
      </c>
      <c r="R13" s="38">
        <v>15</v>
      </c>
      <c r="S13" s="38">
        <v>26.94</v>
      </c>
      <c r="T13" s="38">
        <v>18</v>
      </c>
      <c r="U13" s="38">
        <v>24</v>
      </c>
      <c r="V13" s="38">
        <v>8</v>
      </c>
      <c r="W13" s="38">
        <v>28.12</v>
      </c>
      <c r="X13" s="38">
        <v>96</v>
      </c>
      <c r="Y13" s="38">
        <v>117</v>
      </c>
      <c r="Z13" s="38">
        <v>47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98</v>
      </c>
      <c r="D14" s="81"/>
      <c r="E14" s="81"/>
      <c r="F14" s="81"/>
      <c r="G14" s="38">
        <v>27.71</v>
      </c>
      <c r="H14" s="38">
        <v>10</v>
      </c>
      <c r="I14" s="38">
        <v>12</v>
      </c>
      <c r="J14" s="38">
        <v>6</v>
      </c>
      <c r="K14" s="38">
        <v>28.33</v>
      </c>
      <c r="L14" s="38">
        <v>33</v>
      </c>
      <c r="M14" s="38">
        <v>27</v>
      </c>
      <c r="N14" s="38">
        <v>7</v>
      </c>
      <c r="O14" s="38">
        <v>27.67</v>
      </c>
      <c r="P14" s="38">
        <v>14</v>
      </c>
      <c r="Q14" s="38">
        <v>13</v>
      </c>
      <c r="R14" s="38">
        <v>6</v>
      </c>
      <c r="S14" s="38">
        <v>26.94</v>
      </c>
      <c r="T14" s="38">
        <v>13</v>
      </c>
      <c r="U14" s="38">
        <v>35</v>
      </c>
      <c r="V14" s="38">
        <v>14</v>
      </c>
      <c r="W14" s="38">
        <v>27.67</v>
      </c>
      <c r="X14" s="38">
        <v>70</v>
      </c>
      <c r="Y14" s="38">
        <v>87</v>
      </c>
      <c r="Z14" s="38">
        <v>33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99</v>
      </c>
      <c r="D15" s="81"/>
      <c r="E15" s="81"/>
      <c r="F15" s="81"/>
      <c r="G15" s="38">
        <v>28.82</v>
      </c>
      <c r="H15" s="38">
        <v>23</v>
      </c>
      <c r="I15" s="38">
        <v>40</v>
      </c>
      <c r="J15" s="38">
        <v>8</v>
      </c>
      <c r="K15" s="38">
        <v>28.64</v>
      </c>
      <c r="L15" s="38">
        <v>36</v>
      </c>
      <c r="M15" s="38">
        <v>37</v>
      </c>
      <c r="N15" s="38">
        <v>17</v>
      </c>
      <c r="O15" s="38">
        <v>27.88</v>
      </c>
      <c r="P15" s="38">
        <v>26</v>
      </c>
      <c r="Q15" s="38">
        <v>23</v>
      </c>
      <c r="R15" s="38">
        <v>18</v>
      </c>
      <c r="S15" s="38">
        <v>27.05</v>
      </c>
      <c r="T15" s="38">
        <v>19</v>
      </c>
      <c r="U15" s="38">
        <v>24</v>
      </c>
      <c r="V15" s="38">
        <v>12</v>
      </c>
      <c r="W15" s="38">
        <v>28.2</v>
      </c>
      <c r="X15" s="38">
        <v>104</v>
      </c>
      <c r="Y15" s="38">
        <v>124</v>
      </c>
      <c r="Z15" s="38">
        <v>55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100</v>
      </c>
      <c r="B16" s="81"/>
      <c r="C16" s="81" t="s">
        <v>23</v>
      </c>
      <c r="D16" s="81"/>
      <c r="E16" s="81"/>
      <c r="F16" s="81"/>
      <c r="G16" s="38">
        <v>28.1</v>
      </c>
      <c r="H16" s="38">
        <v>2</v>
      </c>
      <c r="I16" s="38">
        <v>8</v>
      </c>
      <c r="J16" s="38">
        <v>0</v>
      </c>
      <c r="K16" s="38">
        <v>28.19</v>
      </c>
      <c r="L16" s="38">
        <v>2</v>
      </c>
      <c r="M16" s="38">
        <v>9</v>
      </c>
      <c r="N16" s="38">
        <v>5</v>
      </c>
      <c r="O16" s="38">
        <v>28.45</v>
      </c>
      <c r="P16" s="38">
        <v>4</v>
      </c>
      <c r="Q16" s="38">
        <v>3</v>
      </c>
      <c r="R16" s="38">
        <v>4</v>
      </c>
      <c r="S16" s="38">
        <v>26.25</v>
      </c>
      <c r="T16" s="38">
        <v>0</v>
      </c>
      <c r="U16" s="38">
        <v>4</v>
      </c>
      <c r="V16" s="38">
        <v>0</v>
      </c>
      <c r="W16" s="38">
        <v>28.05</v>
      </c>
      <c r="X16" s="38">
        <v>8</v>
      </c>
      <c r="Y16" s="38">
        <v>24</v>
      </c>
      <c r="Z16" s="38">
        <v>9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28.52</v>
      </c>
      <c r="H17" s="38">
        <v>2</v>
      </c>
      <c r="I17" s="38">
        <v>15</v>
      </c>
      <c r="J17" s="38">
        <v>6</v>
      </c>
      <c r="K17" s="38">
        <v>28.1</v>
      </c>
      <c r="L17" s="38">
        <v>12</v>
      </c>
      <c r="M17" s="38">
        <v>21</v>
      </c>
      <c r="N17" s="38">
        <v>7</v>
      </c>
      <c r="O17" s="38">
        <v>27.32</v>
      </c>
      <c r="P17" s="38">
        <v>6</v>
      </c>
      <c r="Q17" s="38">
        <v>6</v>
      </c>
      <c r="R17" s="38">
        <v>7</v>
      </c>
      <c r="S17" s="38">
        <v>27.63</v>
      </c>
      <c r="T17" s="38">
        <v>8</v>
      </c>
      <c r="U17" s="38">
        <v>12</v>
      </c>
      <c r="V17" s="38">
        <v>10</v>
      </c>
      <c r="W17" s="38">
        <v>27.93</v>
      </c>
      <c r="X17" s="38">
        <v>28</v>
      </c>
      <c r="Y17" s="38">
        <v>54</v>
      </c>
      <c r="Z17" s="38">
        <v>30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28.49</v>
      </c>
      <c r="H18" s="38">
        <v>29</v>
      </c>
      <c r="I18" s="38">
        <v>31</v>
      </c>
      <c r="J18" s="38">
        <v>8</v>
      </c>
      <c r="K18" s="38">
        <v>28.72</v>
      </c>
      <c r="L18" s="38">
        <v>55</v>
      </c>
      <c r="M18" s="38">
        <v>35</v>
      </c>
      <c r="N18" s="38">
        <v>12</v>
      </c>
      <c r="O18" s="38">
        <v>27.84</v>
      </c>
      <c r="P18" s="38">
        <v>30</v>
      </c>
      <c r="Q18" s="38">
        <v>27</v>
      </c>
      <c r="R18" s="38">
        <v>13</v>
      </c>
      <c r="S18" s="38">
        <v>26.86</v>
      </c>
      <c r="T18" s="38">
        <v>24</v>
      </c>
      <c r="U18" s="38">
        <v>45</v>
      </c>
      <c r="V18" s="38">
        <v>16</v>
      </c>
      <c r="W18" s="38">
        <v>27.99</v>
      </c>
      <c r="X18" s="38">
        <v>138</v>
      </c>
      <c r="Y18" s="38">
        <v>138</v>
      </c>
      <c r="Z18" s="38">
        <v>49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88</v>
      </c>
      <c r="B19" s="81"/>
      <c r="C19" s="81" t="s">
        <v>98</v>
      </c>
      <c r="D19" s="81"/>
      <c r="E19" s="81"/>
      <c r="F19" s="81"/>
      <c r="G19" s="38">
        <v>28.13</v>
      </c>
      <c r="H19" s="38">
        <v>23</v>
      </c>
      <c r="I19" s="38">
        <v>25</v>
      </c>
      <c r="J19" s="38">
        <v>6</v>
      </c>
      <c r="K19" s="38">
        <v>28.42</v>
      </c>
      <c r="L19" s="38">
        <v>55</v>
      </c>
      <c r="M19" s="38">
        <v>39</v>
      </c>
      <c r="N19" s="38">
        <v>14</v>
      </c>
      <c r="O19" s="38">
        <v>27.89</v>
      </c>
      <c r="P19" s="38">
        <v>27</v>
      </c>
      <c r="Q19" s="38">
        <v>29</v>
      </c>
      <c r="R19" s="38">
        <v>18</v>
      </c>
      <c r="S19" s="38">
        <v>27.03</v>
      </c>
      <c r="T19" s="38">
        <v>27</v>
      </c>
      <c r="U19" s="38">
        <v>46</v>
      </c>
      <c r="V19" s="38">
        <v>21</v>
      </c>
      <c r="W19" s="38">
        <v>27.86</v>
      </c>
      <c r="X19" s="38">
        <v>132</v>
      </c>
      <c r="Y19" s="38">
        <v>139</v>
      </c>
      <c r="Z19" s="38">
        <v>59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97</v>
      </c>
      <c r="D20" s="81"/>
      <c r="E20" s="81"/>
      <c r="F20" s="81"/>
      <c r="G20" s="38">
        <v>28.85</v>
      </c>
      <c r="H20" s="38">
        <v>10</v>
      </c>
      <c r="I20" s="38">
        <v>28</v>
      </c>
      <c r="J20" s="38">
        <v>8</v>
      </c>
      <c r="K20" s="38">
        <v>28.65</v>
      </c>
      <c r="L20" s="38">
        <v>14</v>
      </c>
      <c r="M20" s="38">
        <v>25</v>
      </c>
      <c r="N20" s="38">
        <v>9</v>
      </c>
      <c r="O20" s="38">
        <v>27.56</v>
      </c>
      <c r="P20" s="38">
        <v>13</v>
      </c>
      <c r="Q20" s="38">
        <v>6</v>
      </c>
      <c r="R20" s="38">
        <v>6</v>
      </c>
      <c r="S20" s="38">
        <v>27.04</v>
      </c>
      <c r="T20" s="38">
        <v>5</v>
      </c>
      <c r="U20" s="38">
        <v>15</v>
      </c>
      <c r="V20" s="38">
        <v>4</v>
      </c>
      <c r="W20" s="38">
        <v>28.25</v>
      </c>
      <c r="X20" s="38">
        <v>42</v>
      </c>
      <c r="Y20" s="38">
        <v>74</v>
      </c>
      <c r="Z20" s="38">
        <v>27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5</v>
      </c>
      <c r="H24" s="93"/>
      <c r="I24" s="85">
        <v>3</v>
      </c>
      <c r="J24" s="86"/>
      <c r="K24" s="86"/>
      <c r="L24" s="86"/>
      <c r="M24" s="87"/>
      <c r="N24" s="85">
        <v>0</v>
      </c>
      <c r="O24" s="86"/>
      <c r="P24" s="87"/>
      <c r="Q24" s="85">
        <v>3</v>
      </c>
      <c r="R24" s="86"/>
      <c r="S24" s="86"/>
      <c r="T24" s="85">
        <v>0</v>
      </c>
      <c r="U24" s="86"/>
      <c r="V24" s="87"/>
      <c r="W24" s="92">
        <v>16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4</v>
      </c>
      <c r="H25" s="93"/>
      <c r="I25" s="85">
        <v>2</v>
      </c>
      <c r="J25" s="86"/>
      <c r="K25" s="86"/>
      <c r="L25" s="86"/>
      <c r="M25" s="87"/>
      <c r="N25" s="85">
        <v>2</v>
      </c>
      <c r="O25" s="86"/>
      <c r="P25" s="87"/>
      <c r="Q25" s="85">
        <v>5</v>
      </c>
      <c r="R25" s="86"/>
      <c r="S25" s="86"/>
      <c r="T25" s="85">
        <v>0</v>
      </c>
      <c r="U25" s="86"/>
      <c r="V25" s="87"/>
      <c r="W25" s="92">
        <v>33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3</v>
      </c>
      <c r="H26" s="93"/>
      <c r="I26" s="85">
        <v>4</v>
      </c>
      <c r="J26" s="86"/>
      <c r="K26" s="86"/>
      <c r="L26" s="86"/>
      <c r="M26" s="87"/>
      <c r="N26" s="85">
        <v>0</v>
      </c>
      <c r="O26" s="86"/>
      <c r="P26" s="87"/>
      <c r="Q26" s="85">
        <v>2</v>
      </c>
      <c r="R26" s="86"/>
      <c r="S26" s="86"/>
      <c r="T26" s="85">
        <v>0</v>
      </c>
      <c r="U26" s="86"/>
      <c r="V26" s="87"/>
      <c r="W26" s="92">
        <v>8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  <row r="33" spans="18:18" x14ac:dyDescent="0.2">
      <c r="R33" s="3">
        <v>0</v>
      </c>
    </row>
    <row r="34" spans="18:18" x14ac:dyDescent="0.2">
      <c r="R34" s="3">
        <v>0</v>
      </c>
    </row>
    <row r="35" spans="18:18" x14ac:dyDescent="0.2">
      <c r="R35" s="3">
        <v>0</v>
      </c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453125" defaultRowHeight="13" x14ac:dyDescent="0.2"/>
  <cols>
    <col min="1" max="6" width="8.26953125" customWidth="1"/>
    <col min="7" max="7" width="11.54296875" customWidth="1"/>
    <col min="8" max="10" width="6.1796875" customWidth="1"/>
    <col min="11" max="11" width="11.54296875" customWidth="1"/>
    <col min="12" max="14" width="5.6328125" customWidth="1"/>
    <col min="15" max="15" width="11.54296875" customWidth="1"/>
    <col min="16" max="18" width="5.6328125" customWidth="1"/>
    <col min="19" max="19" width="11.54296875" customWidth="1"/>
    <col min="20" max="22" width="5.6328125" customWidth="1"/>
    <col min="23" max="23" width="11.54296875" customWidth="1"/>
    <col min="24" max="26" width="5.6328125" customWidth="1"/>
    <col min="27" max="27" width="8.26953125" customWidth="1"/>
  </cols>
  <sheetData>
    <row r="1" spans="1:47" ht="24" customHeight="1" x14ac:dyDescent="0.2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02" t="s">
        <v>101</v>
      </c>
      <c r="X1" s="103"/>
      <c r="Y1" s="103"/>
      <c r="Z1" s="103"/>
    </row>
    <row r="2" spans="1:47" ht="21" customHeight="1" x14ac:dyDescent="0.2">
      <c r="A2" s="114" t="s">
        <v>42</v>
      </c>
      <c r="B2" s="115"/>
      <c r="C2" s="115"/>
      <c r="D2" s="115"/>
      <c r="E2" s="115"/>
      <c r="F2" s="116"/>
      <c r="G2" s="107" t="s">
        <v>43</v>
      </c>
      <c r="H2" s="108"/>
      <c r="I2" s="108"/>
      <c r="J2" s="109"/>
      <c r="K2" s="107" t="s">
        <v>44</v>
      </c>
      <c r="L2" s="108"/>
      <c r="M2" s="108"/>
      <c r="N2" s="109"/>
      <c r="O2" s="107" t="s">
        <v>45</v>
      </c>
      <c r="P2" s="108"/>
      <c r="Q2" s="108"/>
      <c r="R2" s="109"/>
      <c r="S2" s="107" t="s">
        <v>46</v>
      </c>
      <c r="T2" s="108"/>
      <c r="U2" s="108"/>
      <c r="V2" s="109"/>
      <c r="W2" s="107" t="s">
        <v>47</v>
      </c>
      <c r="X2" s="108"/>
      <c r="Y2" s="108"/>
      <c r="Z2" s="109"/>
    </row>
    <row r="3" spans="1:47" ht="54" customHeight="1" x14ac:dyDescent="0.2">
      <c r="A3" s="117"/>
      <c r="B3" s="118"/>
      <c r="C3" s="118"/>
      <c r="D3" s="118"/>
      <c r="E3" s="118"/>
      <c r="F3" s="119"/>
      <c r="G3" s="112" t="s">
        <v>48</v>
      </c>
      <c r="H3" s="121" t="s">
        <v>49</v>
      </c>
      <c r="I3" s="122"/>
      <c r="J3" s="123"/>
      <c r="K3" s="112" t="s">
        <v>48</v>
      </c>
      <c r="L3" s="121" t="s">
        <v>49</v>
      </c>
      <c r="M3" s="122"/>
      <c r="N3" s="123"/>
      <c r="O3" s="112" t="s">
        <v>48</v>
      </c>
      <c r="P3" s="121" t="s">
        <v>49</v>
      </c>
      <c r="Q3" s="122"/>
      <c r="R3" s="123"/>
      <c r="S3" s="112" t="s">
        <v>48</v>
      </c>
      <c r="T3" s="121" t="s">
        <v>49</v>
      </c>
      <c r="U3" s="122"/>
      <c r="V3" s="123"/>
      <c r="W3" s="112" t="s">
        <v>48</v>
      </c>
      <c r="X3" s="121" t="s">
        <v>49</v>
      </c>
      <c r="Y3" s="122"/>
      <c r="Z3" s="123"/>
      <c r="AA3" s="29"/>
      <c r="AB3" s="29"/>
      <c r="AC3" s="25"/>
      <c r="AD3" s="25"/>
      <c r="AE3" s="25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5"/>
      <c r="AT3" s="25"/>
      <c r="AU3" s="25"/>
    </row>
    <row r="4" spans="1:47" ht="21" customHeight="1" x14ac:dyDescent="0.2">
      <c r="A4" s="104"/>
      <c r="B4" s="120"/>
      <c r="C4" s="120"/>
      <c r="D4" s="120"/>
      <c r="E4" s="120"/>
      <c r="F4" s="105"/>
      <c r="G4" s="113"/>
      <c r="H4" s="30">
        <v>0</v>
      </c>
      <c r="I4" s="30">
        <v>1</v>
      </c>
      <c r="J4" s="30">
        <v>2</v>
      </c>
      <c r="K4" s="113"/>
      <c r="L4" s="30">
        <v>0</v>
      </c>
      <c r="M4" s="30">
        <v>1</v>
      </c>
      <c r="N4" s="30">
        <v>2</v>
      </c>
      <c r="O4" s="113"/>
      <c r="P4" s="30">
        <v>0</v>
      </c>
      <c r="Q4" s="30">
        <v>1</v>
      </c>
      <c r="R4" s="30">
        <v>2</v>
      </c>
      <c r="S4" s="113"/>
      <c r="T4" s="30">
        <v>0</v>
      </c>
      <c r="U4" s="30">
        <v>1</v>
      </c>
      <c r="V4" s="30">
        <v>2</v>
      </c>
      <c r="W4" s="113"/>
      <c r="X4" s="30">
        <v>0</v>
      </c>
      <c r="Y4" s="30">
        <v>1</v>
      </c>
      <c r="Z4" s="30">
        <v>2</v>
      </c>
      <c r="AA4" s="29"/>
      <c r="AB4" s="29"/>
      <c r="AC4" s="25"/>
      <c r="AD4" s="25"/>
      <c r="AE4" s="25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5"/>
      <c r="AT4" s="25"/>
      <c r="AU4" s="25"/>
    </row>
    <row r="5" spans="1:47" ht="21" customHeight="1" x14ac:dyDescent="0.2">
      <c r="A5" s="106" t="s">
        <v>50</v>
      </c>
      <c r="B5" s="106"/>
      <c r="C5" s="106" t="s">
        <v>51</v>
      </c>
      <c r="D5" s="106"/>
      <c r="E5" s="106"/>
      <c r="F5" s="106"/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29"/>
      <c r="AB5" s="29"/>
      <c r="AC5" s="25"/>
      <c r="AD5" s="25"/>
      <c r="AE5" s="25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5"/>
      <c r="AT5" s="25"/>
      <c r="AU5" s="25"/>
    </row>
    <row r="6" spans="1:47" ht="21" customHeight="1" x14ac:dyDescent="0.2">
      <c r="A6" s="106"/>
      <c r="B6" s="106"/>
      <c r="C6" s="106" t="s">
        <v>52</v>
      </c>
      <c r="D6" s="106"/>
      <c r="E6" s="106"/>
      <c r="F6" s="106"/>
      <c r="G6" s="40">
        <v>29</v>
      </c>
      <c r="H6" s="40">
        <v>1</v>
      </c>
      <c r="I6" s="40">
        <v>0</v>
      </c>
      <c r="J6" s="40">
        <v>0</v>
      </c>
      <c r="K6" s="40">
        <v>27.67</v>
      </c>
      <c r="L6" s="40">
        <v>4</v>
      </c>
      <c r="M6" s="40">
        <v>1</v>
      </c>
      <c r="N6" s="40">
        <v>1</v>
      </c>
      <c r="O6" s="40">
        <v>26</v>
      </c>
      <c r="P6" s="40">
        <v>0</v>
      </c>
      <c r="Q6" s="40">
        <v>0</v>
      </c>
      <c r="R6" s="40">
        <v>2</v>
      </c>
      <c r="S6" s="40">
        <v>8</v>
      </c>
      <c r="T6" s="40">
        <v>1</v>
      </c>
      <c r="U6" s="40">
        <v>0</v>
      </c>
      <c r="V6" s="40">
        <v>0</v>
      </c>
      <c r="W6" s="40">
        <v>25.5</v>
      </c>
      <c r="X6" s="40">
        <v>6</v>
      </c>
      <c r="Y6" s="40">
        <v>1</v>
      </c>
      <c r="Z6" s="40">
        <v>3</v>
      </c>
      <c r="AA6" s="29"/>
      <c r="AB6" s="29"/>
      <c r="AC6" s="25"/>
      <c r="AD6" s="25"/>
      <c r="AE6" s="25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5"/>
      <c r="AT6" s="25"/>
      <c r="AU6" s="25"/>
    </row>
    <row r="7" spans="1:47" ht="21" customHeight="1" x14ac:dyDescent="0.2">
      <c r="A7" s="106"/>
      <c r="B7" s="106"/>
      <c r="C7" s="106" t="s">
        <v>53</v>
      </c>
      <c r="D7" s="106"/>
      <c r="E7" s="106"/>
      <c r="F7" s="106"/>
      <c r="G7" s="40">
        <v>28.87</v>
      </c>
      <c r="H7" s="40">
        <v>5</v>
      </c>
      <c r="I7" s="40">
        <v>10</v>
      </c>
      <c r="J7" s="40">
        <v>0</v>
      </c>
      <c r="K7" s="40">
        <v>27.62</v>
      </c>
      <c r="L7" s="40">
        <v>7</v>
      </c>
      <c r="M7" s="40">
        <v>2</v>
      </c>
      <c r="N7" s="40">
        <v>4</v>
      </c>
      <c r="O7" s="40">
        <v>28</v>
      </c>
      <c r="P7" s="40">
        <v>8</v>
      </c>
      <c r="Q7" s="40">
        <v>11</v>
      </c>
      <c r="R7" s="40">
        <v>4</v>
      </c>
      <c r="S7" s="40">
        <v>23.65</v>
      </c>
      <c r="T7" s="40">
        <v>6</v>
      </c>
      <c r="U7" s="40">
        <v>9</v>
      </c>
      <c r="V7" s="40">
        <v>2</v>
      </c>
      <c r="W7" s="40">
        <v>27</v>
      </c>
      <c r="X7" s="40">
        <v>26</v>
      </c>
      <c r="Y7" s="40">
        <v>32</v>
      </c>
      <c r="Z7" s="40">
        <v>10</v>
      </c>
      <c r="AA7" s="29"/>
      <c r="AB7" s="29"/>
      <c r="AC7" s="25"/>
      <c r="AD7" s="25"/>
      <c r="AE7" s="25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5"/>
      <c r="AT7" s="25"/>
      <c r="AU7" s="25"/>
    </row>
    <row r="8" spans="1:47" ht="21" customHeight="1" x14ac:dyDescent="0.2">
      <c r="A8" s="106"/>
      <c r="B8" s="106"/>
      <c r="C8" s="106" t="s">
        <v>54</v>
      </c>
      <c r="D8" s="106"/>
      <c r="E8" s="106"/>
      <c r="F8" s="106"/>
      <c r="G8" s="40">
        <v>28.13</v>
      </c>
      <c r="H8" s="40">
        <v>5</v>
      </c>
      <c r="I8" s="40">
        <v>2</v>
      </c>
      <c r="J8" s="40">
        <v>1</v>
      </c>
      <c r="K8" s="40">
        <v>28.18</v>
      </c>
      <c r="L8" s="40">
        <v>5</v>
      </c>
      <c r="M8" s="40">
        <v>5</v>
      </c>
      <c r="N8" s="40">
        <v>1</v>
      </c>
      <c r="O8" s="40">
        <v>28</v>
      </c>
      <c r="P8" s="40">
        <v>2</v>
      </c>
      <c r="Q8" s="40">
        <v>3</v>
      </c>
      <c r="R8" s="40">
        <v>0</v>
      </c>
      <c r="S8" s="40">
        <v>26.29</v>
      </c>
      <c r="T8" s="40">
        <v>2</v>
      </c>
      <c r="U8" s="40">
        <v>4</v>
      </c>
      <c r="V8" s="40">
        <v>1</v>
      </c>
      <c r="W8" s="40">
        <v>27.7</v>
      </c>
      <c r="X8" s="40">
        <v>14</v>
      </c>
      <c r="Y8" s="40">
        <v>14</v>
      </c>
      <c r="Z8" s="40">
        <v>3</v>
      </c>
      <c r="AA8" s="29"/>
      <c r="AB8" s="29"/>
      <c r="AC8" s="25"/>
      <c r="AD8" s="25"/>
      <c r="AE8" s="25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5"/>
      <c r="AT8" s="25"/>
      <c r="AU8" s="25"/>
    </row>
    <row r="9" spans="1:47" ht="21" customHeight="1" x14ac:dyDescent="0.2">
      <c r="A9" s="111" t="s">
        <v>55</v>
      </c>
      <c r="B9" s="111"/>
      <c r="C9" s="106" t="s">
        <v>56</v>
      </c>
      <c r="D9" s="106"/>
      <c r="E9" s="106"/>
      <c r="F9" s="106"/>
      <c r="G9" s="40">
        <v>29</v>
      </c>
      <c r="H9" s="40">
        <v>3</v>
      </c>
      <c r="I9" s="40">
        <v>1</v>
      </c>
      <c r="J9" s="40">
        <v>0</v>
      </c>
      <c r="K9" s="40">
        <v>27.43</v>
      </c>
      <c r="L9" s="40">
        <v>4</v>
      </c>
      <c r="M9" s="40">
        <v>2</v>
      </c>
      <c r="N9" s="40">
        <v>1</v>
      </c>
      <c r="O9" s="40">
        <v>27.25</v>
      </c>
      <c r="P9" s="40">
        <v>1</v>
      </c>
      <c r="Q9" s="40">
        <v>2</v>
      </c>
      <c r="R9" s="40">
        <v>1</v>
      </c>
      <c r="S9" s="40">
        <v>24.17</v>
      </c>
      <c r="T9" s="40">
        <v>4</v>
      </c>
      <c r="U9" s="40">
        <v>5</v>
      </c>
      <c r="V9" s="40">
        <v>3</v>
      </c>
      <c r="W9" s="40">
        <v>26.3</v>
      </c>
      <c r="X9" s="40">
        <v>12</v>
      </c>
      <c r="Y9" s="40">
        <v>10</v>
      </c>
      <c r="Z9" s="40">
        <v>5</v>
      </c>
      <c r="AA9" s="29"/>
      <c r="AB9" s="29"/>
      <c r="AC9" s="25"/>
      <c r="AD9" s="25"/>
      <c r="AE9" s="25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5"/>
      <c r="AT9" s="25"/>
      <c r="AU9" s="25"/>
    </row>
    <row r="10" spans="1:47" ht="21" customHeight="1" x14ac:dyDescent="0.2">
      <c r="A10" s="111"/>
      <c r="B10" s="111"/>
      <c r="C10" s="106" t="s">
        <v>57</v>
      </c>
      <c r="D10" s="106"/>
      <c r="E10" s="106"/>
      <c r="F10" s="106"/>
      <c r="G10" s="40">
        <v>28.13</v>
      </c>
      <c r="H10" s="40">
        <v>5</v>
      </c>
      <c r="I10" s="40">
        <v>9</v>
      </c>
      <c r="J10" s="40">
        <v>1</v>
      </c>
      <c r="K10" s="40">
        <v>28.07</v>
      </c>
      <c r="L10" s="40">
        <v>9</v>
      </c>
      <c r="M10" s="40">
        <v>3</v>
      </c>
      <c r="N10" s="40">
        <v>3</v>
      </c>
      <c r="O10" s="40">
        <v>27.44</v>
      </c>
      <c r="P10" s="40">
        <v>5</v>
      </c>
      <c r="Q10" s="40">
        <v>5</v>
      </c>
      <c r="R10" s="40">
        <v>6</v>
      </c>
      <c r="S10" s="40">
        <v>23.92</v>
      </c>
      <c r="T10" s="40">
        <v>5</v>
      </c>
      <c r="U10" s="40">
        <v>6</v>
      </c>
      <c r="V10" s="40">
        <v>2</v>
      </c>
      <c r="W10" s="40">
        <v>27</v>
      </c>
      <c r="X10" s="40">
        <v>24</v>
      </c>
      <c r="Y10" s="40">
        <v>23</v>
      </c>
      <c r="Z10" s="40">
        <v>12</v>
      </c>
      <c r="AA10" s="29"/>
      <c r="AB10" s="29"/>
      <c r="AC10" s="25"/>
      <c r="AD10" s="25"/>
      <c r="AE10" s="25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5"/>
      <c r="AT10" s="25"/>
      <c r="AU10" s="25"/>
    </row>
    <row r="11" spans="1:47" ht="21" customHeight="1" x14ac:dyDescent="0.2">
      <c r="A11" s="111"/>
      <c r="B11" s="111"/>
      <c r="C11" s="106" t="s">
        <v>58</v>
      </c>
      <c r="D11" s="106"/>
      <c r="E11" s="106"/>
      <c r="F11" s="106"/>
      <c r="G11" s="40">
        <v>29.8</v>
      </c>
      <c r="H11" s="40">
        <v>3</v>
      </c>
      <c r="I11" s="40">
        <v>2</v>
      </c>
      <c r="J11" s="40">
        <v>0</v>
      </c>
      <c r="K11" s="40">
        <v>27.43</v>
      </c>
      <c r="L11" s="40">
        <v>4</v>
      </c>
      <c r="M11" s="40">
        <v>2</v>
      </c>
      <c r="N11" s="40">
        <v>1</v>
      </c>
      <c r="O11" s="40">
        <v>28.36</v>
      </c>
      <c r="P11" s="40">
        <v>4</v>
      </c>
      <c r="Q11" s="40">
        <v>9</v>
      </c>
      <c r="R11" s="40">
        <v>1</v>
      </c>
      <c r="S11" s="40">
        <v>25.67</v>
      </c>
      <c r="T11" s="40">
        <v>0</v>
      </c>
      <c r="U11" s="40">
        <v>3</v>
      </c>
      <c r="V11" s="40">
        <v>0</v>
      </c>
      <c r="W11" s="40">
        <v>28</v>
      </c>
      <c r="X11" s="40">
        <v>11</v>
      </c>
      <c r="Y11" s="40">
        <v>16</v>
      </c>
      <c r="Z11" s="40">
        <v>2</v>
      </c>
      <c r="AA11" s="29"/>
      <c r="AB11" s="29"/>
      <c r="AC11" s="25"/>
      <c r="AD11" s="25"/>
      <c r="AE11" s="25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5"/>
      <c r="AT11" s="25"/>
      <c r="AU11" s="25"/>
    </row>
    <row r="12" spans="1:47" ht="21" customHeight="1" x14ac:dyDescent="0.2">
      <c r="A12" s="106" t="s">
        <v>59</v>
      </c>
      <c r="B12" s="106"/>
      <c r="C12" s="106" t="s">
        <v>60</v>
      </c>
      <c r="D12" s="106"/>
      <c r="E12" s="106"/>
      <c r="F12" s="106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>
        <v>0</v>
      </c>
      <c r="Y12" s="40">
        <v>0</v>
      </c>
      <c r="Z12" s="40">
        <v>0</v>
      </c>
      <c r="AA12" s="29"/>
      <c r="AB12" s="29"/>
      <c r="AC12" s="25"/>
      <c r="AD12" s="25"/>
      <c r="AE12" s="2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5"/>
      <c r="AT12" s="25"/>
      <c r="AU12" s="25"/>
    </row>
    <row r="13" spans="1:47" ht="21" customHeight="1" x14ac:dyDescent="0.2">
      <c r="A13" s="106"/>
      <c r="B13" s="106"/>
      <c r="C13" s="106" t="s">
        <v>61</v>
      </c>
      <c r="D13" s="106"/>
      <c r="E13" s="106"/>
      <c r="F13" s="106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>
        <v>0</v>
      </c>
      <c r="Y13" s="40">
        <v>0</v>
      </c>
      <c r="Z13" s="40">
        <v>0</v>
      </c>
      <c r="AA13" s="29"/>
      <c r="AB13" s="29"/>
      <c r="AC13" s="25"/>
      <c r="AD13" s="25"/>
      <c r="AE13" s="25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5"/>
      <c r="AT13" s="25"/>
      <c r="AU13" s="25"/>
    </row>
    <row r="14" spans="1:47" ht="21" customHeight="1" x14ac:dyDescent="0.2">
      <c r="A14" s="106" t="s">
        <v>62</v>
      </c>
      <c r="B14" s="106"/>
      <c r="C14" s="106" t="s">
        <v>60</v>
      </c>
      <c r="D14" s="106"/>
      <c r="E14" s="106"/>
      <c r="F14" s="106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>
        <v>0</v>
      </c>
      <c r="Y14" s="40">
        <v>0</v>
      </c>
      <c r="Z14" s="40">
        <v>0</v>
      </c>
      <c r="AA14" s="29"/>
      <c r="AB14" s="29"/>
      <c r="AC14" s="25"/>
      <c r="AD14" s="25"/>
      <c r="AE14" s="25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5"/>
      <c r="AT14" s="25"/>
      <c r="AU14" s="25"/>
    </row>
    <row r="15" spans="1:47" ht="21" customHeight="1" x14ac:dyDescent="0.2">
      <c r="A15" s="106"/>
      <c r="B15" s="106"/>
      <c r="C15" s="106" t="s">
        <v>61</v>
      </c>
      <c r="D15" s="106"/>
      <c r="E15" s="106"/>
      <c r="F15" s="106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>
        <v>0</v>
      </c>
      <c r="Y15" s="40">
        <v>0</v>
      </c>
      <c r="Z15" s="40">
        <v>0</v>
      </c>
      <c r="AA15" s="29"/>
      <c r="AB15" s="29"/>
      <c r="AC15" s="25"/>
      <c r="AD15" s="25"/>
      <c r="AE15" s="25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5"/>
      <c r="AT15" s="25"/>
      <c r="AU15" s="25"/>
    </row>
    <row r="16" spans="1:47" ht="21" customHeight="1" x14ac:dyDescent="0.2">
      <c r="A16" s="106" t="s">
        <v>63</v>
      </c>
      <c r="B16" s="106"/>
      <c r="C16" s="106" t="s">
        <v>64</v>
      </c>
      <c r="D16" s="106"/>
      <c r="E16" s="106"/>
      <c r="F16" s="106"/>
      <c r="G16" s="40">
        <v>28.5</v>
      </c>
      <c r="H16" s="40">
        <v>1</v>
      </c>
      <c r="I16" s="40">
        <v>4</v>
      </c>
      <c r="J16" s="40">
        <v>1</v>
      </c>
      <c r="K16" s="40">
        <v>27.5</v>
      </c>
      <c r="L16" s="40">
        <v>0</v>
      </c>
      <c r="M16" s="40">
        <v>3</v>
      </c>
      <c r="N16" s="40">
        <v>1</v>
      </c>
      <c r="O16" s="40">
        <v>27.8</v>
      </c>
      <c r="P16" s="40">
        <v>0</v>
      </c>
      <c r="Q16" s="40">
        <v>3</v>
      </c>
      <c r="R16" s="40">
        <v>2</v>
      </c>
      <c r="S16" s="40">
        <v>27</v>
      </c>
      <c r="T16" s="40">
        <v>1</v>
      </c>
      <c r="U16" s="40">
        <v>2</v>
      </c>
      <c r="V16" s="40">
        <v>1</v>
      </c>
      <c r="W16" s="40">
        <v>27.7</v>
      </c>
      <c r="X16" s="40">
        <v>2</v>
      </c>
      <c r="Y16" s="40">
        <v>12</v>
      </c>
      <c r="Z16" s="40">
        <v>5</v>
      </c>
      <c r="AA16" s="29"/>
      <c r="AB16" s="29"/>
      <c r="AC16" s="25"/>
      <c r="AD16" s="25"/>
      <c r="AE16" s="25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5"/>
      <c r="AT16" s="25"/>
      <c r="AU16" s="25"/>
    </row>
    <row r="17" spans="1:47" ht="21" customHeight="1" x14ac:dyDescent="0.2">
      <c r="A17" s="106"/>
      <c r="B17" s="106"/>
      <c r="C17" s="106" t="s">
        <v>65</v>
      </c>
      <c r="D17" s="106"/>
      <c r="E17" s="106"/>
      <c r="F17" s="106"/>
      <c r="G17" s="40">
        <v>28.33</v>
      </c>
      <c r="H17" s="40">
        <v>1</v>
      </c>
      <c r="I17" s="40">
        <v>2</v>
      </c>
      <c r="J17" s="40">
        <v>0</v>
      </c>
      <c r="K17" s="40">
        <v>29</v>
      </c>
      <c r="L17" s="40">
        <v>3</v>
      </c>
      <c r="M17" s="40">
        <v>1</v>
      </c>
      <c r="N17" s="40">
        <v>3</v>
      </c>
      <c r="O17" s="40">
        <v>27.3</v>
      </c>
      <c r="P17" s="40">
        <v>1</v>
      </c>
      <c r="Q17" s="40">
        <v>5</v>
      </c>
      <c r="R17" s="40">
        <v>4</v>
      </c>
      <c r="S17" s="40">
        <v>26</v>
      </c>
      <c r="T17" s="40">
        <v>0</v>
      </c>
      <c r="U17" s="40">
        <v>3</v>
      </c>
      <c r="V17" s="40">
        <v>0</v>
      </c>
      <c r="W17" s="40">
        <v>27.8</v>
      </c>
      <c r="X17" s="40">
        <v>5</v>
      </c>
      <c r="Y17" s="40">
        <v>11</v>
      </c>
      <c r="Z17" s="40">
        <v>7</v>
      </c>
      <c r="AA17" s="29"/>
      <c r="AB17" s="29"/>
      <c r="AC17" s="25"/>
      <c r="AD17" s="25"/>
      <c r="AE17" s="25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5"/>
      <c r="AT17" s="25"/>
      <c r="AU17" s="25"/>
    </row>
    <row r="18" spans="1:47" ht="21" customHeight="1" x14ac:dyDescent="0.2">
      <c r="A18" s="106"/>
      <c r="B18" s="106"/>
      <c r="C18" s="106" t="s">
        <v>66</v>
      </c>
      <c r="D18" s="106"/>
      <c r="E18" s="106"/>
      <c r="F18" s="106"/>
      <c r="G18" s="40">
        <v>28.5</v>
      </c>
      <c r="H18" s="40">
        <v>8</v>
      </c>
      <c r="I18" s="40">
        <v>6</v>
      </c>
      <c r="J18" s="40">
        <v>0</v>
      </c>
      <c r="K18" s="40">
        <v>27.47</v>
      </c>
      <c r="L18" s="40">
        <v>13</v>
      </c>
      <c r="M18" s="40">
        <v>4</v>
      </c>
      <c r="N18" s="40">
        <v>2</v>
      </c>
      <c r="O18" s="40">
        <v>28</v>
      </c>
      <c r="P18" s="40">
        <v>9</v>
      </c>
      <c r="Q18" s="40">
        <v>7</v>
      </c>
      <c r="R18" s="40">
        <v>2</v>
      </c>
      <c r="S18" s="40">
        <v>23.25</v>
      </c>
      <c r="T18" s="40">
        <v>8</v>
      </c>
      <c r="U18" s="40">
        <v>8</v>
      </c>
      <c r="V18" s="40">
        <v>4</v>
      </c>
      <c r="W18" s="40">
        <v>27.7</v>
      </c>
      <c r="X18" s="40">
        <v>38</v>
      </c>
      <c r="Y18" s="40">
        <v>25</v>
      </c>
      <c r="Z18" s="40">
        <v>8</v>
      </c>
      <c r="AA18" s="29"/>
      <c r="AB18" s="29"/>
      <c r="AC18" s="25"/>
      <c r="AD18" s="25"/>
      <c r="AE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5"/>
      <c r="AT18" s="25"/>
      <c r="AU18" s="25"/>
    </row>
    <row r="19" spans="1:47" ht="21" customHeight="1" x14ac:dyDescent="0.2">
      <c r="A19" s="106" t="s">
        <v>67</v>
      </c>
      <c r="B19" s="106"/>
      <c r="C19" s="106" t="s">
        <v>60</v>
      </c>
      <c r="D19" s="106"/>
      <c r="E19" s="106"/>
      <c r="F19" s="106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>
        <v>0</v>
      </c>
      <c r="Y19" s="40">
        <v>0</v>
      </c>
      <c r="Z19" s="40">
        <v>0</v>
      </c>
      <c r="AA19" s="29"/>
      <c r="AB19" s="29"/>
      <c r="AC19" s="25"/>
      <c r="AD19" s="25"/>
      <c r="AE19" s="25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5"/>
      <c r="AT19" s="25"/>
      <c r="AU19" s="25"/>
    </row>
    <row r="20" spans="1:47" ht="21" customHeight="1" x14ac:dyDescent="0.2">
      <c r="A20" s="106"/>
      <c r="B20" s="106"/>
      <c r="C20" s="106" t="s">
        <v>61</v>
      </c>
      <c r="D20" s="106"/>
      <c r="E20" s="106"/>
      <c r="F20" s="106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>
        <v>0</v>
      </c>
      <c r="Y20" s="40">
        <v>0</v>
      </c>
      <c r="Z20" s="40">
        <v>0</v>
      </c>
      <c r="AA20" s="29"/>
      <c r="AB20" s="29"/>
      <c r="AC20" s="25"/>
      <c r="AD20" s="25"/>
      <c r="AE20" s="2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5"/>
      <c r="AT20" s="25"/>
      <c r="AU20" s="25"/>
    </row>
    <row r="21" spans="1:47" ht="21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29"/>
      <c r="AC21" s="25"/>
      <c r="AD21" s="25"/>
      <c r="AE21" s="25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5"/>
      <c r="AT21" s="25"/>
      <c r="AU21" s="25"/>
    </row>
    <row r="22" spans="1:47" ht="21" customHeight="1" x14ac:dyDescent="0.2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1" t="s">
        <v>69</v>
      </c>
      <c r="Y22" s="28"/>
      <c r="Z22" s="28"/>
      <c r="AA22" s="29"/>
      <c r="AB22" s="29"/>
      <c r="AC22" s="25"/>
      <c r="AD22" s="25"/>
      <c r="AE22" s="25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5"/>
      <c r="AT22" s="25"/>
      <c r="AU22" s="25"/>
    </row>
    <row r="23" spans="1:47" ht="23.25" customHeight="1" x14ac:dyDescent="0.2">
      <c r="A23" s="110" t="s">
        <v>42</v>
      </c>
      <c r="B23" s="110"/>
      <c r="C23" s="110"/>
      <c r="D23" s="110"/>
      <c r="E23" s="110"/>
      <c r="F23" s="110"/>
      <c r="G23" s="110" t="s">
        <v>70</v>
      </c>
      <c r="H23" s="110"/>
      <c r="I23" s="110" t="s">
        <v>71</v>
      </c>
      <c r="J23" s="110"/>
      <c r="K23" s="110"/>
      <c r="L23" s="110"/>
      <c r="M23" s="110"/>
      <c r="N23" s="110" t="s">
        <v>72</v>
      </c>
      <c r="O23" s="110"/>
      <c r="P23" s="110"/>
      <c r="Q23" s="110" t="s">
        <v>73</v>
      </c>
      <c r="R23" s="110"/>
      <c r="S23" s="110"/>
      <c r="T23" s="110" t="s">
        <v>74</v>
      </c>
      <c r="U23" s="110"/>
      <c r="V23" s="110"/>
      <c r="W23" s="110" t="s">
        <v>75</v>
      </c>
      <c r="X23" s="110"/>
      <c r="Y23" s="28"/>
      <c r="Z23" s="28"/>
      <c r="AC23" s="25"/>
      <c r="AD23" s="25"/>
      <c r="AE23" s="25"/>
      <c r="AG23" s="32"/>
      <c r="AS23" s="25"/>
      <c r="AT23" s="25"/>
      <c r="AU23" s="25"/>
    </row>
    <row r="24" spans="1:47" ht="21" customHeight="1" x14ac:dyDescent="0.2">
      <c r="A24" s="106" t="s">
        <v>76</v>
      </c>
      <c r="B24" s="106"/>
      <c r="C24" s="106" t="s">
        <v>77</v>
      </c>
      <c r="D24" s="106"/>
      <c r="E24" s="106"/>
      <c r="F24" s="106"/>
      <c r="G24" s="104"/>
      <c r="H24" s="105"/>
      <c r="I24" s="107"/>
      <c r="J24" s="108"/>
      <c r="K24" s="108"/>
      <c r="L24" s="108"/>
      <c r="M24" s="109"/>
      <c r="N24" s="107"/>
      <c r="O24" s="108"/>
      <c r="P24" s="109"/>
      <c r="Q24" s="107"/>
      <c r="R24" s="108"/>
      <c r="S24" s="108"/>
      <c r="T24" s="107"/>
      <c r="U24" s="108"/>
      <c r="V24" s="109"/>
      <c r="W24" s="104"/>
      <c r="X24" s="105"/>
      <c r="Y24" s="28"/>
      <c r="Z24" s="28"/>
      <c r="AA24" s="29"/>
      <c r="AB24" s="29"/>
      <c r="AC24" s="25"/>
      <c r="AD24" s="25"/>
      <c r="AE24" s="25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5"/>
      <c r="AT24" s="25"/>
      <c r="AU24" s="25"/>
    </row>
    <row r="25" spans="1:47" ht="21" customHeight="1" x14ac:dyDescent="0.2">
      <c r="A25" s="106"/>
      <c r="B25" s="106"/>
      <c r="C25" s="106" t="s">
        <v>78</v>
      </c>
      <c r="D25" s="106"/>
      <c r="E25" s="106"/>
      <c r="F25" s="106"/>
      <c r="G25" s="104"/>
      <c r="H25" s="105"/>
      <c r="I25" s="107"/>
      <c r="J25" s="108"/>
      <c r="K25" s="108"/>
      <c r="L25" s="108"/>
      <c r="M25" s="109"/>
      <c r="N25" s="107"/>
      <c r="O25" s="108"/>
      <c r="P25" s="109"/>
      <c r="Q25" s="107"/>
      <c r="R25" s="108"/>
      <c r="S25" s="108"/>
      <c r="T25" s="107"/>
      <c r="U25" s="108"/>
      <c r="V25" s="109"/>
      <c r="W25" s="104"/>
      <c r="X25" s="105"/>
      <c r="Y25" s="28"/>
      <c r="Z25" s="28"/>
      <c r="AA25" s="29"/>
      <c r="AB25" s="29"/>
      <c r="AC25" s="25"/>
      <c r="AD25" s="25"/>
      <c r="AE25" s="25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5"/>
      <c r="AT25" s="25"/>
      <c r="AU25" s="25"/>
    </row>
    <row r="26" spans="1:47" ht="21" customHeight="1" x14ac:dyDescent="0.2">
      <c r="A26" s="106"/>
      <c r="B26" s="106"/>
      <c r="C26" s="106" t="s">
        <v>79</v>
      </c>
      <c r="D26" s="106"/>
      <c r="E26" s="106"/>
      <c r="F26" s="106"/>
      <c r="G26" s="104"/>
      <c r="H26" s="105"/>
      <c r="I26" s="107"/>
      <c r="J26" s="108"/>
      <c r="K26" s="108"/>
      <c r="L26" s="108"/>
      <c r="M26" s="109"/>
      <c r="N26" s="107"/>
      <c r="O26" s="108"/>
      <c r="P26" s="109"/>
      <c r="Q26" s="107"/>
      <c r="R26" s="108"/>
      <c r="S26" s="108"/>
      <c r="T26" s="107"/>
      <c r="U26" s="108"/>
      <c r="V26" s="109"/>
      <c r="W26" s="104"/>
      <c r="X26" s="105"/>
      <c r="Y26" s="28"/>
      <c r="Z26" s="28"/>
      <c r="AA26" s="29"/>
      <c r="AB26" s="29"/>
      <c r="AC26" s="25"/>
      <c r="AD26" s="25"/>
      <c r="AE26" s="25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5"/>
      <c r="AT26" s="25"/>
      <c r="AU26" s="25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&amp;R&amp;12集計表２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U26"/>
  <sheetViews>
    <sheetView view="pageBreakPreview" zoomScale="80" zoomScaleNormal="60" zoomScaleSheetLayoutView="80" workbookViewId="0"/>
  </sheetViews>
  <sheetFormatPr defaultColWidth="9.36328125" defaultRowHeight="13" x14ac:dyDescent="0.2"/>
  <cols>
    <col min="1" max="6" width="8.26953125" style="3" customWidth="1"/>
    <col min="7" max="7" width="11.54296875" style="3" customWidth="1"/>
    <col min="8" max="10" width="6.08984375" style="3" customWidth="1"/>
    <col min="11" max="11" width="11.54296875" style="3" customWidth="1"/>
    <col min="12" max="14" width="5.54296875" style="3" customWidth="1"/>
    <col min="15" max="15" width="11.54296875" style="3" customWidth="1"/>
    <col min="16" max="18" width="5.54296875" style="3" customWidth="1"/>
    <col min="19" max="19" width="11.54296875" style="3" customWidth="1"/>
    <col min="20" max="22" width="5.54296875" style="3" customWidth="1"/>
    <col min="23" max="23" width="11.54296875" style="3" customWidth="1"/>
    <col min="24" max="26" width="5.54296875" style="3" customWidth="1"/>
    <col min="27" max="27" width="8.26953125" style="3" customWidth="1"/>
    <col min="28" max="16384" width="9.36328125" style="3"/>
  </cols>
  <sheetData>
    <row r="1" spans="1:47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00" t="s">
        <v>102</v>
      </c>
      <c r="X1" s="101"/>
      <c r="Y1" s="101"/>
      <c r="Z1" s="101"/>
    </row>
    <row r="2" spans="1:47" ht="21" customHeight="1" x14ac:dyDescent="0.2">
      <c r="A2" s="95" t="s">
        <v>1</v>
      </c>
      <c r="B2" s="96"/>
      <c r="C2" s="96"/>
      <c r="D2" s="96"/>
      <c r="E2" s="96"/>
      <c r="F2" s="97"/>
      <c r="G2" s="85" t="s">
        <v>2</v>
      </c>
      <c r="H2" s="86"/>
      <c r="I2" s="86"/>
      <c r="J2" s="87"/>
      <c r="K2" s="85" t="s">
        <v>3</v>
      </c>
      <c r="L2" s="86"/>
      <c r="M2" s="86"/>
      <c r="N2" s="87"/>
      <c r="O2" s="85" t="s">
        <v>4</v>
      </c>
      <c r="P2" s="86"/>
      <c r="Q2" s="86"/>
      <c r="R2" s="87"/>
      <c r="S2" s="85" t="s">
        <v>5</v>
      </c>
      <c r="T2" s="86"/>
      <c r="U2" s="86"/>
      <c r="V2" s="87"/>
      <c r="W2" s="85" t="s">
        <v>6</v>
      </c>
      <c r="X2" s="86"/>
      <c r="Y2" s="86"/>
      <c r="Z2" s="87"/>
    </row>
    <row r="3" spans="1:47" ht="54" customHeight="1" x14ac:dyDescent="0.2">
      <c r="A3" s="98"/>
      <c r="B3" s="76"/>
      <c r="C3" s="76"/>
      <c r="D3" s="76"/>
      <c r="E3" s="76"/>
      <c r="F3" s="77"/>
      <c r="G3" s="57" t="s">
        <v>7</v>
      </c>
      <c r="H3" s="59" t="s">
        <v>8</v>
      </c>
      <c r="I3" s="60"/>
      <c r="J3" s="61"/>
      <c r="K3" s="57" t="s">
        <v>7</v>
      </c>
      <c r="L3" s="59" t="s">
        <v>8</v>
      </c>
      <c r="M3" s="60"/>
      <c r="N3" s="61"/>
      <c r="O3" s="57" t="s">
        <v>7</v>
      </c>
      <c r="P3" s="59" t="s">
        <v>8</v>
      </c>
      <c r="Q3" s="60"/>
      <c r="R3" s="61"/>
      <c r="S3" s="57" t="s">
        <v>7</v>
      </c>
      <c r="T3" s="59" t="s">
        <v>8</v>
      </c>
      <c r="U3" s="60"/>
      <c r="V3" s="61"/>
      <c r="W3" s="57" t="s">
        <v>7</v>
      </c>
      <c r="X3" s="59" t="s">
        <v>8</v>
      </c>
      <c r="Y3" s="60"/>
      <c r="Z3" s="61"/>
      <c r="AA3" s="4"/>
      <c r="AB3" s="5"/>
      <c r="AC3" s="6"/>
      <c r="AD3" s="6"/>
      <c r="AE3" s="6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6"/>
      <c r="AT3" s="6"/>
      <c r="AU3" s="6"/>
    </row>
    <row r="4" spans="1:47" ht="21" customHeight="1" x14ac:dyDescent="0.2">
      <c r="A4" s="92"/>
      <c r="B4" s="99"/>
      <c r="C4" s="99"/>
      <c r="D4" s="99"/>
      <c r="E4" s="99"/>
      <c r="F4" s="93"/>
      <c r="G4" s="94"/>
      <c r="H4" s="15">
        <v>0</v>
      </c>
      <c r="I4" s="15">
        <v>1</v>
      </c>
      <c r="J4" s="15">
        <v>2</v>
      </c>
      <c r="K4" s="94"/>
      <c r="L4" s="15">
        <v>0</v>
      </c>
      <c r="M4" s="15">
        <v>1</v>
      </c>
      <c r="N4" s="15">
        <v>2</v>
      </c>
      <c r="O4" s="94"/>
      <c r="P4" s="15">
        <v>0</v>
      </c>
      <c r="Q4" s="15">
        <v>1</v>
      </c>
      <c r="R4" s="15">
        <v>2</v>
      </c>
      <c r="S4" s="94"/>
      <c r="T4" s="15">
        <v>0</v>
      </c>
      <c r="U4" s="15">
        <v>1</v>
      </c>
      <c r="V4" s="15">
        <v>2</v>
      </c>
      <c r="W4" s="94"/>
      <c r="X4" s="15">
        <v>0</v>
      </c>
      <c r="Y4" s="15">
        <v>1</v>
      </c>
      <c r="Z4" s="15">
        <v>2</v>
      </c>
      <c r="AA4" s="4"/>
      <c r="AB4" s="5"/>
      <c r="AC4" s="6"/>
      <c r="AD4" s="6"/>
      <c r="AE4" s="6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6"/>
      <c r="AT4" s="6"/>
      <c r="AU4" s="6"/>
    </row>
    <row r="5" spans="1:47" ht="21" customHeight="1" x14ac:dyDescent="0.2">
      <c r="A5" s="81" t="s">
        <v>9</v>
      </c>
      <c r="B5" s="81"/>
      <c r="C5" s="81" t="s">
        <v>10</v>
      </c>
      <c r="D5" s="81"/>
      <c r="E5" s="81"/>
      <c r="F5" s="81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14</v>
      </c>
      <c r="T5" s="38">
        <v>0</v>
      </c>
      <c r="U5" s="38">
        <v>0</v>
      </c>
      <c r="V5" s="38">
        <v>1</v>
      </c>
      <c r="W5" s="38">
        <v>14</v>
      </c>
      <c r="X5" s="38">
        <v>0</v>
      </c>
      <c r="Y5" s="38">
        <v>0</v>
      </c>
      <c r="Z5" s="38">
        <v>1</v>
      </c>
      <c r="AA5" s="5"/>
      <c r="AB5" s="5"/>
      <c r="AC5" s="6"/>
      <c r="AD5" s="6"/>
      <c r="AE5" s="6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6"/>
      <c r="AU5" s="6"/>
    </row>
    <row r="6" spans="1:47" ht="21" customHeight="1" x14ac:dyDescent="0.2">
      <c r="A6" s="81"/>
      <c r="B6" s="81"/>
      <c r="C6" s="81" t="s">
        <v>11</v>
      </c>
      <c r="D6" s="81"/>
      <c r="E6" s="81"/>
      <c r="F6" s="81"/>
      <c r="G6" s="38">
        <v>28.63</v>
      </c>
      <c r="H6" s="38">
        <v>6</v>
      </c>
      <c r="I6" s="38">
        <v>8</v>
      </c>
      <c r="J6" s="38">
        <v>5</v>
      </c>
      <c r="K6" s="38">
        <v>26.89</v>
      </c>
      <c r="L6" s="38">
        <v>7</v>
      </c>
      <c r="M6" s="38">
        <v>7</v>
      </c>
      <c r="N6" s="38">
        <v>4</v>
      </c>
      <c r="O6" s="38">
        <v>27.67</v>
      </c>
      <c r="P6" s="38">
        <v>1</v>
      </c>
      <c r="Q6" s="38">
        <v>6</v>
      </c>
      <c r="R6" s="38">
        <v>2</v>
      </c>
      <c r="S6" s="38">
        <v>24.38</v>
      </c>
      <c r="T6" s="38">
        <v>8</v>
      </c>
      <c r="U6" s="38">
        <v>7</v>
      </c>
      <c r="V6" s="38">
        <v>17</v>
      </c>
      <c r="W6" s="38">
        <v>26.37</v>
      </c>
      <c r="X6" s="38">
        <v>22</v>
      </c>
      <c r="Y6" s="38">
        <v>28</v>
      </c>
      <c r="Z6" s="38">
        <v>28</v>
      </c>
      <c r="AA6" s="5"/>
      <c r="AB6" s="5"/>
      <c r="AC6" s="6"/>
      <c r="AD6" s="6"/>
      <c r="AE6" s="6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6"/>
      <c r="AU6" s="6"/>
    </row>
    <row r="7" spans="1:47" ht="21" customHeight="1" x14ac:dyDescent="0.2">
      <c r="A7" s="81"/>
      <c r="B7" s="81"/>
      <c r="C7" s="81" t="s">
        <v>12</v>
      </c>
      <c r="D7" s="81"/>
      <c r="E7" s="81"/>
      <c r="F7" s="81"/>
      <c r="G7" s="38">
        <v>28.25</v>
      </c>
      <c r="H7" s="38">
        <v>35</v>
      </c>
      <c r="I7" s="38">
        <v>36</v>
      </c>
      <c r="J7" s="38">
        <v>17</v>
      </c>
      <c r="K7" s="38">
        <v>27.13</v>
      </c>
      <c r="L7" s="38">
        <v>39</v>
      </c>
      <c r="M7" s="38">
        <v>50</v>
      </c>
      <c r="N7" s="38">
        <v>23</v>
      </c>
      <c r="O7" s="38">
        <v>26.53</v>
      </c>
      <c r="P7" s="38">
        <v>15</v>
      </c>
      <c r="Q7" s="38">
        <v>23</v>
      </c>
      <c r="R7" s="38">
        <v>15</v>
      </c>
      <c r="S7" s="38">
        <v>24.92</v>
      </c>
      <c r="T7" s="38">
        <v>33</v>
      </c>
      <c r="U7" s="38">
        <v>40</v>
      </c>
      <c r="V7" s="38">
        <v>19</v>
      </c>
      <c r="W7" s="38">
        <v>26.74</v>
      </c>
      <c r="X7" s="38">
        <v>122</v>
      </c>
      <c r="Y7" s="38">
        <v>149</v>
      </c>
      <c r="Z7" s="38">
        <v>74</v>
      </c>
      <c r="AA7" s="5"/>
      <c r="AB7" s="5"/>
      <c r="AC7" s="6"/>
      <c r="AD7" s="6"/>
      <c r="AE7" s="6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6"/>
      <c r="AU7" s="6"/>
    </row>
    <row r="8" spans="1:47" ht="21" customHeight="1" x14ac:dyDescent="0.2">
      <c r="A8" s="81"/>
      <c r="B8" s="81"/>
      <c r="C8" s="81" t="s">
        <v>13</v>
      </c>
      <c r="D8" s="81"/>
      <c r="E8" s="81"/>
      <c r="F8" s="81"/>
      <c r="G8" s="38">
        <v>28.55</v>
      </c>
      <c r="H8" s="38">
        <v>32</v>
      </c>
      <c r="I8" s="38">
        <v>26</v>
      </c>
      <c r="J8" s="38">
        <v>2</v>
      </c>
      <c r="K8" s="38">
        <v>28.05</v>
      </c>
      <c r="L8" s="38">
        <v>34</v>
      </c>
      <c r="M8" s="38">
        <v>31</v>
      </c>
      <c r="N8" s="38">
        <v>8</v>
      </c>
      <c r="O8" s="38">
        <v>27.35</v>
      </c>
      <c r="P8" s="38">
        <v>13</v>
      </c>
      <c r="Q8" s="38">
        <v>16</v>
      </c>
      <c r="R8" s="38">
        <v>11</v>
      </c>
      <c r="S8" s="38">
        <v>24.39</v>
      </c>
      <c r="T8" s="38">
        <v>13</v>
      </c>
      <c r="U8" s="38">
        <v>15</v>
      </c>
      <c r="V8" s="38">
        <v>5</v>
      </c>
      <c r="W8" s="38">
        <v>27.48</v>
      </c>
      <c r="X8" s="38">
        <v>92</v>
      </c>
      <c r="Y8" s="38">
        <v>88</v>
      </c>
      <c r="Z8" s="38">
        <v>26</v>
      </c>
      <c r="AA8" s="5"/>
      <c r="AB8" s="5"/>
      <c r="AC8" s="6"/>
      <c r="AD8" s="6"/>
      <c r="AE8" s="6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6"/>
      <c r="AU8" s="6"/>
    </row>
    <row r="9" spans="1:47" ht="21" customHeight="1" x14ac:dyDescent="0.2">
      <c r="A9" s="66" t="s">
        <v>14</v>
      </c>
      <c r="B9" s="66"/>
      <c r="C9" s="81" t="s">
        <v>15</v>
      </c>
      <c r="D9" s="81"/>
      <c r="E9" s="81"/>
      <c r="F9" s="81"/>
      <c r="G9" s="38">
        <v>28.1</v>
      </c>
      <c r="H9" s="38">
        <v>23</v>
      </c>
      <c r="I9" s="38">
        <v>12</v>
      </c>
      <c r="J9" s="38">
        <v>7</v>
      </c>
      <c r="K9" s="38">
        <v>27.5</v>
      </c>
      <c r="L9" s="38">
        <v>22</v>
      </c>
      <c r="M9" s="38">
        <v>26</v>
      </c>
      <c r="N9" s="38">
        <v>10</v>
      </c>
      <c r="O9" s="38">
        <v>26.6</v>
      </c>
      <c r="P9" s="38">
        <v>10</v>
      </c>
      <c r="Q9" s="38">
        <v>18</v>
      </c>
      <c r="R9" s="38">
        <v>7</v>
      </c>
      <c r="S9" s="38">
        <v>24.59</v>
      </c>
      <c r="T9" s="38">
        <v>30</v>
      </c>
      <c r="U9" s="38">
        <v>15</v>
      </c>
      <c r="V9" s="38">
        <v>13</v>
      </c>
      <c r="W9" s="38">
        <v>26.59</v>
      </c>
      <c r="X9" s="38">
        <v>85</v>
      </c>
      <c r="Y9" s="38">
        <v>71</v>
      </c>
      <c r="Z9" s="38">
        <v>37</v>
      </c>
      <c r="AA9" s="5"/>
      <c r="AB9" s="5"/>
      <c r="AC9" s="6"/>
      <c r="AD9" s="6"/>
      <c r="AE9" s="6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6"/>
      <c r="AU9" s="6"/>
    </row>
    <row r="10" spans="1:47" ht="21" customHeight="1" x14ac:dyDescent="0.2">
      <c r="A10" s="66"/>
      <c r="B10" s="66"/>
      <c r="C10" s="81" t="s">
        <v>16</v>
      </c>
      <c r="D10" s="81"/>
      <c r="E10" s="81"/>
      <c r="F10" s="81"/>
      <c r="G10" s="38">
        <v>28.45</v>
      </c>
      <c r="H10" s="38">
        <v>38</v>
      </c>
      <c r="I10" s="38">
        <v>37</v>
      </c>
      <c r="J10" s="38">
        <v>9</v>
      </c>
      <c r="K10" s="38">
        <v>27.6</v>
      </c>
      <c r="L10" s="38">
        <v>44</v>
      </c>
      <c r="M10" s="38">
        <v>41</v>
      </c>
      <c r="N10" s="38">
        <v>17</v>
      </c>
      <c r="O10" s="38">
        <v>26.83</v>
      </c>
      <c r="P10" s="38">
        <v>16</v>
      </c>
      <c r="Q10" s="38">
        <v>14</v>
      </c>
      <c r="R10" s="38">
        <v>12</v>
      </c>
      <c r="S10" s="38">
        <v>25.19</v>
      </c>
      <c r="T10" s="38">
        <v>14</v>
      </c>
      <c r="U10" s="38">
        <v>39</v>
      </c>
      <c r="V10" s="38">
        <v>14</v>
      </c>
      <c r="W10" s="38">
        <v>27.19</v>
      </c>
      <c r="X10" s="38">
        <v>112</v>
      </c>
      <c r="Y10" s="38">
        <v>131</v>
      </c>
      <c r="Z10" s="38">
        <v>52</v>
      </c>
      <c r="AA10" s="5"/>
      <c r="AB10" s="5"/>
      <c r="AC10" s="6"/>
      <c r="AD10" s="6"/>
      <c r="AE10" s="6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</row>
    <row r="11" spans="1:47" ht="21" customHeight="1" x14ac:dyDescent="0.2">
      <c r="A11" s="66"/>
      <c r="B11" s="66"/>
      <c r="C11" s="81" t="s">
        <v>17</v>
      </c>
      <c r="D11" s="81"/>
      <c r="E11" s="81"/>
      <c r="F11" s="81"/>
      <c r="G11" s="38">
        <v>28.61</v>
      </c>
      <c r="H11" s="38">
        <v>12</v>
      </c>
      <c r="I11" s="38">
        <v>21</v>
      </c>
      <c r="J11" s="38">
        <v>8</v>
      </c>
      <c r="K11" s="38">
        <v>27</v>
      </c>
      <c r="L11" s="38">
        <v>14</v>
      </c>
      <c r="M11" s="38">
        <v>21</v>
      </c>
      <c r="N11" s="38">
        <v>8</v>
      </c>
      <c r="O11" s="38">
        <v>27.76</v>
      </c>
      <c r="P11" s="38">
        <v>3</v>
      </c>
      <c r="Q11" s="38">
        <v>13</v>
      </c>
      <c r="R11" s="38">
        <v>9</v>
      </c>
      <c r="S11" s="38">
        <v>24.16</v>
      </c>
      <c r="T11" s="38">
        <v>10</v>
      </c>
      <c r="U11" s="38">
        <v>7</v>
      </c>
      <c r="V11" s="38">
        <v>14</v>
      </c>
      <c r="W11" s="38">
        <v>26.98</v>
      </c>
      <c r="X11" s="38">
        <v>39</v>
      </c>
      <c r="Y11" s="38">
        <v>62</v>
      </c>
      <c r="Z11" s="38">
        <v>39</v>
      </c>
      <c r="AA11" s="5"/>
      <c r="AB11" s="5"/>
      <c r="AC11" s="6"/>
      <c r="AD11" s="6"/>
      <c r="AE11" s="6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</row>
    <row r="12" spans="1:47" ht="21" customHeight="1" x14ac:dyDescent="0.2">
      <c r="A12" s="81" t="s">
        <v>18</v>
      </c>
      <c r="B12" s="81"/>
      <c r="C12" s="81" t="s">
        <v>103</v>
      </c>
      <c r="D12" s="81"/>
      <c r="E12" s="81"/>
      <c r="F12" s="81"/>
      <c r="G12" s="38">
        <v>27.96</v>
      </c>
      <c r="H12" s="38">
        <v>24</v>
      </c>
      <c r="I12" s="38">
        <v>23</v>
      </c>
      <c r="J12" s="38">
        <v>5</v>
      </c>
      <c r="K12" s="38">
        <v>27.9</v>
      </c>
      <c r="L12" s="38">
        <v>34</v>
      </c>
      <c r="M12" s="38">
        <v>28</v>
      </c>
      <c r="N12" s="38">
        <v>8</v>
      </c>
      <c r="O12" s="38">
        <v>26.47</v>
      </c>
      <c r="P12" s="38">
        <v>13</v>
      </c>
      <c r="Q12" s="38">
        <v>23</v>
      </c>
      <c r="R12" s="38">
        <v>15</v>
      </c>
      <c r="S12" s="38">
        <v>24.37</v>
      </c>
      <c r="T12" s="38">
        <v>36</v>
      </c>
      <c r="U12" s="38">
        <v>39</v>
      </c>
      <c r="V12" s="38">
        <v>17</v>
      </c>
      <c r="W12" s="38">
        <v>26.41</v>
      </c>
      <c r="X12" s="38">
        <v>107</v>
      </c>
      <c r="Y12" s="38">
        <v>113</v>
      </c>
      <c r="Z12" s="38">
        <v>45</v>
      </c>
      <c r="AA12" s="5"/>
      <c r="AB12" s="5"/>
      <c r="AC12" s="6"/>
      <c r="AD12" s="6"/>
      <c r="AE12" s="6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</row>
    <row r="13" spans="1:47" ht="21" customHeight="1" x14ac:dyDescent="0.2">
      <c r="A13" s="81"/>
      <c r="B13" s="81"/>
      <c r="C13" s="81" t="s">
        <v>20</v>
      </c>
      <c r="D13" s="81"/>
      <c r="E13" s="81"/>
      <c r="F13" s="81"/>
      <c r="G13" s="38">
        <v>28.59</v>
      </c>
      <c r="H13" s="38">
        <v>48</v>
      </c>
      <c r="I13" s="38">
        <v>47</v>
      </c>
      <c r="J13" s="38">
        <v>18</v>
      </c>
      <c r="K13" s="38">
        <v>27.21</v>
      </c>
      <c r="L13" s="38">
        <v>44</v>
      </c>
      <c r="M13" s="38">
        <v>58</v>
      </c>
      <c r="N13" s="38">
        <v>26</v>
      </c>
      <c r="O13" s="38">
        <v>27.33</v>
      </c>
      <c r="P13" s="38">
        <v>16</v>
      </c>
      <c r="Q13" s="38">
        <v>23</v>
      </c>
      <c r="R13" s="38">
        <v>12</v>
      </c>
      <c r="S13" s="38">
        <v>25.23</v>
      </c>
      <c r="T13" s="38">
        <v>16</v>
      </c>
      <c r="U13" s="38">
        <v>21</v>
      </c>
      <c r="V13" s="38">
        <v>23</v>
      </c>
      <c r="W13" s="38">
        <v>27.34</v>
      </c>
      <c r="X13" s="38">
        <v>124</v>
      </c>
      <c r="Y13" s="38">
        <v>149</v>
      </c>
      <c r="Z13" s="38">
        <v>79</v>
      </c>
      <c r="AA13" s="5"/>
      <c r="AB13" s="5"/>
      <c r="AC13" s="6"/>
      <c r="AD13" s="6"/>
      <c r="AE13" s="6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</row>
    <row r="14" spans="1:47" ht="21" customHeight="1" x14ac:dyDescent="0.2">
      <c r="A14" s="81" t="s">
        <v>21</v>
      </c>
      <c r="B14" s="81"/>
      <c r="C14" s="81" t="s">
        <v>86</v>
      </c>
      <c r="D14" s="81"/>
      <c r="E14" s="81"/>
      <c r="F14" s="81"/>
      <c r="G14" s="38">
        <v>28.07</v>
      </c>
      <c r="H14" s="38">
        <v>31</v>
      </c>
      <c r="I14" s="38">
        <v>22</v>
      </c>
      <c r="J14" s="38">
        <v>7</v>
      </c>
      <c r="K14" s="38">
        <v>28.16</v>
      </c>
      <c r="L14" s="38">
        <v>33</v>
      </c>
      <c r="M14" s="38">
        <v>31</v>
      </c>
      <c r="N14" s="38">
        <v>12</v>
      </c>
      <c r="O14" s="38">
        <v>26.68</v>
      </c>
      <c r="P14" s="38">
        <v>12</v>
      </c>
      <c r="Q14" s="38">
        <v>25</v>
      </c>
      <c r="R14" s="38">
        <v>16</v>
      </c>
      <c r="S14" s="38">
        <v>24.44</v>
      </c>
      <c r="T14" s="38">
        <v>37</v>
      </c>
      <c r="U14" s="38">
        <v>41</v>
      </c>
      <c r="V14" s="38">
        <v>16</v>
      </c>
      <c r="W14" s="38">
        <v>26.63</v>
      </c>
      <c r="X14" s="38">
        <v>113</v>
      </c>
      <c r="Y14" s="38">
        <v>119</v>
      </c>
      <c r="Z14" s="38">
        <v>51</v>
      </c>
      <c r="AA14" s="5"/>
      <c r="AB14" s="5"/>
      <c r="AC14" s="6"/>
      <c r="AD14" s="6"/>
      <c r="AE14" s="6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</row>
    <row r="15" spans="1:47" ht="21" customHeight="1" x14ac:dyDescent="0.2">
      <c r="A15" s="81"/>
      <c r="B15" s="81"/>
      <c r="C15" s="81" t="s">
        <v>20</v>
      </c>
      <c r="D15" s="81"/>
      <c r="E15" s="81"/>
      <c r="F15" s="81"/>
      <c r="G15" s="38">
        <v>28.59</v>
      </c>
      <c r="H15" s="38">
        <v>42</v>
      </c>
      <c r="I15" s="38">
        <v>48</v>
      </c>
      <c r="J15" s="38">
        <v>17</v>
      </c>
      <c r="K15" s="38">
        <v>27</v>
      </c>
      <c r="L15" s="38">
        <v>45</v>
      </c>
      <c r="M15" s="38">
        <v>57</v>
      </c>
      <c r="N15" s="38">
        <v>23</v>
      </c>
      <c r="O15" s="38">
        <v>27.22</v>
      </c>
      <c r="P15" s="38">
        <v>17</v>
      </c>
      <c r="Q15" s="38">
        <v>21</v>
      </c>
      <c r="R15" s="38">
        <v>12</v>
      </c>
      <c r="S15" s="38">
        <v>25.08</v>
      </c>
      <c r="T15" s="38">
        <v>16</v>
      </c>
      <c r="U15" s="38">
        <v>20</v>
      </c>
      <c r="V15" s="38">
        <v>24</v>
      </c>
      <c r="W15" s="38">
        <v>27.19</v>
      </c>
      <c r="X15" s="38">
        <v>120</v>
      </c>
      <c r="Y15" s="38">
        <v>146</v>
      </c>
      <c r="Z15" s="38">
        <v>76</v>
      </c>
      <c r="AA15" s="5"/>
      <c r="AB15" s="5"/>
      <c r="AC15" s="6"/>
      <c r="AD15" s="6"/>
      <c r="AE15" s="6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</row>
    <row r="16" spans="1:47" ht="21" customHeight="1" x14ac:dyDescent="0.2">
      <c r="A16" s="81" t="s">
        <v>87</v>
      </c>
      <c r="B16" s="81"/>
      <c r="C16" s="81" t="s">
        <v>23</v>
      </c>
      <c r="D16" s="81"/>
      <c r="E16" s="81"/>
      <c r="F16" s="81"/>
      <c r="G16" s="38">
        <v>28.93</v>
      </c>
      <c r="H16" s="38">
        <v>4</v>
      </c>
      <c r="I16" s="38">
        <v>8</v>
      </c>
      <c r="J16" s="38">
        <v>2</v>
      </c>
      <c r="K16" s="38">
        <v>27.03</v>
      </c>
      <c r="L16" s="38">
        <v>10</v>
      </c>
      <c r="M16" s="38">
        <v>10</v>
      </c>
      <c r="N16" s="38">
        <v>11</v>
      </c>
      <c r="O16" s="38">
        <v>23.88</v>
      </c>
      <c r="P16" s="38">
        <v>2</v>
      </c>
      <c r="Q16" s="38">
        <v>4</v>
      </c>
      <c r="R16" s="38">
        <v>2</v>
      </c>
      <c r="S16" s="38">
        <v>22.71</v>
      </c>
      <c r="T16" s="38">
        <v>1</v>
      </c>
      <c r="U16" s="38">
        <v>0</v>
      </c>
      <c r="V16" s="38">
        <v>6</v>
      </c>
      <c r="W16" s="38">
        <v>26.55</v>
      </c>
      <c r="X16" s="38">
        <v>17</v>
      </c>
      <c r="Y16" s="38">
        <v>22</v>
      </c>
      <c r="Z16" s="38">
        <v>21</v>
      </c>
      <c r="AA16" s="5"/>
      <c r="AB16" s="5"/>
      <c r="AC16" s="6"/>
      <c r="AD16" s="6"/>
      <c r="AE16" s="6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</row>
    <row r="17" spans="1:47" ht="21" customHeight="1" x14ac:dyDescent="0.2">
      <c r="A17" s="81"/>
      <c r="B17" s="81"/>
      <c r="C17" s="81" t="s">
        <v>24</v>
      </c>
      <c r="D17" s="81"/>
      <c r="E17" s="81"/>
      <c r="F17" s="81"/>
      <c r="G17" s="38">
        <v>28.27</v>
      </c>
      <c r="H17" s="38">
        <v>22</v>
      </c>
      <c r="I17" s="38">
        <v>17</v>
      </c>
      <c r="J17" s="38">
        <v>6</v>
      </c>
      <c r="K17" s="38">
        <v>25.94</v>
      </c>
      <c r="L17" s="38">
        <v>21</v>
      </c>
      <c r="M17" s="38">
        <v>20</v>
      </c>
      <c r="N17" s="38">
        <v>8</v>
      </c>
      <c r="O17" s="38">
        <v>27.14</v>
      </c>
      <c r="P17" s="38">
        <v>5</v>
      </c>
      <c r="Q17" s="38">
        <v>16</v>
      </c>
      <c r="R17" s="38">
        <v>8</v>
      </c>
      <c r="S17" s="38">
        <v>24.6</v>
      </c>
      <c r="T17" s="38">
        <v>15</v>
      </c>
      <c r="U17" s="38">
        <v>19</v>
      </c>
      <c r="V17" s="38">
        <v>13</v>
      </c>
      <c r="W17" s="38">
        <v>26.39</v>
      </c>
      <c r="X17" s="38">
        <v>63</v>
      </c>
      <c r="Y17" s="38">
        <v>72</v>
      </c>
      <c r="Z17" s="38">
        <v>35</v>
      </c>
      <c r="AA17" s="5"/>
      <c r="AB17" s="5"/>
      <c r="AC17" s="6"/>
      <c r="AD17" s="6"/>
      <c r="AE17" s="6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</row>
    <row r="18" spans="1:47" ht="21" customHeight="1" x14ac:dyDescent="0.2">
      <c r="A18" s="81"/>
      <c r="B18" s="81"/>
      <c r="C18" s="81" t="s">
        <v>25</v>
      </c>
      <c r="D18" s="81"/>
      <c r="E18" s="81"/>
      <c r="F18" s="81"/>
      <c r="G18" s="38">
        <v>28.39</v>
      </c>
      <c r="H18" s="38">
        <v>47</v>
      </c>
      <c r="I18" s="38">
        <v>45</v>
      </c>
      <c r="J18" s="38">
        <v>16</v>
      </c>
      <c r="K18" s="38">
        <v>28.15</v>
      </c>
      <c r="L18" s="38">
        <v>49</v>
      </c>
      <c r="M18" s="38">
        <v>58</v>
      </c>
      <c r="N18" s="38">
        <v>16</v>
      </c>
      <c r="O18" s="38">
        <v>27.23</v>
      </c>
      <c r="P18" s="38">
        <v>22</v>
      </c>
      <c r="Q18" s="38">
        <v>26</v>
      </c>
      <c r="R18" s="38">
        <v>18</v>
      </c>
      <c r="S18" s="38">
        <v>24.86</v>
      </c>
      <c r="T18" s="38">
        <v>37</v>
      </c>
      <c r="U18" s="38">
        <v>42</v>
      </c>
      <c r="V18" s="38">
        <v>23</v>
      </c>
      <c r="W18" s="38">
        <v>27.22</v>
      </c>
      <c r="X18" s="38">
        <v>155</v>
      </c>
      <c r="Y18" s="38">
        <v>171</v>
      </c>
      <c r="Z18" s="38">
        <v>73</v>
      </c>
      <c r="AA18" s="5"/>
      <c r="AB18" s="5"/>
      <c r="AC18" s="6"/>
      <c r="AD18" s="6"/>
      <c r="AE18" s="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</row>
    <row r="19" spans="1:47" ht="21" customHeight="1" x14ac:dyDescent="0.2">
      <c r="A19" s="81" t="s">
        <v>104</v>
      </c>
      <c r="B19" s="81"/>
      <c r="C19" s="81" t="s">
        <v>105</v>
      </c>
      <c r="D19" s="81"/>
      <c r="E19" s="81"/>
      <c r="F19" s="81"/>
      <c r="G19" s="38">
        <v>28.4</v>
      </c>
      <c r="H19" s="38">
        <v>55</v>
      </c>
      <c r="I19" s="38">
        <v>34</v>
      </c>
      <c r="J19" s="38">
        <v>12</v>
      </c>
      <c r="K19" s="38">
        <v>27.61</v>
      </c>
      <c r="L19" s="38">
        <v>60</v>
      </c>
      <c r="M19" s="38">
        <v>54</v>
      </c>
      <c r="N19" s="38">
        <v>26</v>
      </c>
      <c r="O19" s="38">
        <v>26.76</v>
      </c>
      <c r="P19" s="38">
        <v>23</v>
      </c>
      <c r="Q19" s="38">
        <v>36</v>
      </c>
      <c r="R19" s="38">
        <v>21</v>
      </c>
      <c r="S19" s="38">
        <v>24.67</v>
      </c>
      <c r="T19" s="38">
        <v>48</v>
      </c>
      <c r="U19" s="38">
        <v>51</v>
      </c>
      <c r="V19" s="38">
        <v>30</v>
      </c>
      <c r="W19" s="38">
        <v>26.79</v>
      </c>
      <c r="X19" s="38">
        <v>186</v>
      </c>
      <c r="Y19" s="38">
        <v>175</v>
      </c>
      <c r="Z19" s="38">
        <v>89</v>
      </c>
      <c r="AA19" s="5"/>
      <c r="AB19" s="5"/>
      <c r="AC19" s="6"/>
      <c r="AD19" s="6"/>
      <c r="AE19" s="6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</row>
    <row r="20" spans="1:47" ht="21" customHeight="1" x14ac:dyDescent="0.2">
      <c r="A20" s="81"/>
      <c r="B20" s="81"/>
      <c r="C20" s="81" t="s">
        <v>20</v>
      </c>
      <c r="D20" s="81"/>
      <c r="E20" s="81"/>
      <c r="F20" s="81"/>
      <c r="G20" s="38">
        <v>28.43</v>
      </c>
      <c r="H20" s="38">
        <v>16</v>
      </c>
      <c r="I20" s="38">
        <v>33</v>
      </c>
      <c r="J20" s="38">
        <v>11</v>
      </c>
      <c r="K20" s="38">
        <v>27.05</v>
      </c>
      <c r="L20" s="38">
        <v>17</v>
      </c>
      <c r="M20" s="38">
        <v>30</v>
      </c>
      <c r="N20" s="38">
        <v>8</v>
      </c>
      <c r="O20" s="38">
        <v>28.09</v>
      </c>
      <c r="P20" s="38">
        <v>5</v>
      </c>
      <c r="Q20" s="38">
        <v>10</v>
      </c>
      <c r="R20" s="38">
        <v>7</v>
      </c>
      <c r="S20" s="38">
        <v>25.48</v>
      </c>
      <c r="T20" s="38">
        <v>5</v>
      </c>
      <c r="U20" s="38">
        <v>7</v>
      </c>
      <c r="V20" s="38">
        <v>9</v>
      </c>
      <c r="W20" s="38">
        <v>27.51</v>
      </c>
      <c r="X20" s="38">
        <v>43</v>
      </c>
      <c r="Y20" s="38">
        <v>80</v>
      </c>
      <c r="Z20" s="38">
        <v>35</v>
      </c>
      <c r="AA20" s="5"/>
      <c r="AB20" s="5"/>
      <c r="AC20" s="6"/>
      <c r="AD20" s="6"/>
      <c r="AE20" s="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</row>
    <row r="21" spans="1:47" ht="2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/>
      <c r="AB21" s="5"/>
      <c r="AC21" s="6"/>
      <c r="AD21" s="6"/>
      <c r="AE21" s="6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</row>
    <row r="22" spans="1:47" ht="21" customHeight="1" x14ac:dyDescent="0.2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 t="s">
        <v>28</v>
      </c>
      <c r="Y22" s="2"/>
      <c r="Z22" s="2"/>
      <c r="AA22" s="5"/>
      <c r="AB22" s="5"/>
      <c r="AC22" s="6"/>
      <c r="AD22" s="6"/>
      <c r="AE22" s="6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</row>
    <row r="23" spans="1:47" ht="23.25" customHeight="1" x14ac:dyDescent="0.2">
      <c r="A23" s="91" t="s">
        <v>1</v>
      </c>
      <c r="B23" s="91"/>
      <c r="C23" s="91"/>
      <c r="D23" s="91"/>
      <c r="E23" s="91"/>
      <c r="F23" s="91"/>
      <c r="G23" s="91" t="s">
        <v>29</v>
      </c>
      <c r="H23" s="91"/>
      <c r="I23" s="91" t="s">
        <v>30</v>
      </c>
      <c r="J23" s="91"/>
      <c r="K23" s="91"/>
      <c r="L23" s="91"/>
      <c r="M23" s="91"/>
      <c r="N23" s="91" t="s">
        <v>31</v>
      </c>
      <c r="O23" s="91"/>
      <c r="P23" s="91"/>
      <c r="Q23" s="91" t="s">
        <v>32</v>
      </c>
      <c r="R23" s="91"/>
      <c r="S23" s="91"/>
      <c r="T23" s="91" t="s">
        <v>33</v>
      </c>
      <c r="U23" s="91"/>
      <c r="V23" s="91"/>
      <c r="W23" s="91" t="s">
        <v>34</v>
      </c>
      <c r="X23" s="91"/>
      <c r="Y23" s="2"/>
      <c r="Z23" s="2"/>
      <c r="AC23" s="6"/>
      <c r="AD23" s="6"/>
      <c r="AE23" s="6"/>
      <c r="AG23" s="8"/>
      <c r="AS23" s="6"/>
      <c r="AT23" s="6"/>
      <c r="AU23" s="6"/>
    </row>
    <row r="24" spans="1:47" ht="21" customHeight="1" x14ac:dyDescent="0.2">
      <c r="A24" s="81" t="s">
        <v>35</v>
      </c>
      <c r="B24" s="81"/>
      <c r="C24" s="81" t="s">
        <v>36</v>
      </c>
      <c r="D24" s="81"/>
      <c r="E24" s="81"/>
      <c r="F24" s="81"/>
      <c r="G24" s="92">
        <v>8</v>
      </c>
      <c r="H24" s="93"/>
      <c r="I24" s="85">
        <v>5</v>
      </c>
      <c r="J24" s="86"/>
      <c r="K24" s="86"/>
      <c r="L24" s="86"/>
      <c r="M24" s="87"/>
      <c r="N24" s="85">
        <v>3</v>
      </c>
      <c r="O24" s="86"/>
      <c r="P24" s="87"/>
      <c r="Q24" s="85">
        <v>7</v>
      </c>
      <c r="R24" s="86"/>
      <c r="S24" s="86"/>
      <c r="T24" s="85">
        <v>0</v>
      </c>
      <c r="U24" s="86"/>
      <c r="V24" s="87"/>
      <c r="W24" s="92">
        <v>40</v>
      </c>
      <c r="X24" s="93"/>
      <c r="Y24" s="2"/>
      <c r="Z24" s="2"/>
      <c r="AA24" s="5"/>
      <c r="AB24" s="5"/>
      <c r="AC24" s="6"/>
      <c r="AD24" s="6"/>
      <c r="AE24" s="6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</row>
    <row r="25" spans="1:47" ht="21" customHeight="1" x14ac:dyDescent="0.2">
      <c r="A25" s="81"/>
      <c r="B25" s="81"/>
      <c r="C25" s="81" t="s">
        <v>37</v>
      </c>
      <c r="D25" s="81"/>
      <c r="E25" s="81"/>
      <c r="F25" s="81"/>
      <c r="G25" s="92">
        <v>13</v>
      </c>
      <c r="H25" s="93"/>
      <c r="I25" s="85">
        <v>3</v>
      </c>
      <c r="J25" s="86"/>
      <c r="K25" s="86"/>
      <c r="L25" s="86"/>
      <c r="M25" s="87"/>
      <c r="N25" s="85">
        <v>4</v>
      </c>
      <c r="O25" s="86"/>
      <c r="P25" s="87"/>
      <c r="Q25" s="85">
        <v>11</v>
      </c>
      <c r="R25" s="86"/>
      <c r="S25" s="86"/>
      <c r="T25" s="85">
        <v>0</v>
      </c>
      <c r="U25" s="86"/>
      <c r="V25" s="87"/>
      <c r="W25" s="92">
        <v>35</v>
      </c>
      <c r="X25" s="93"/>
      <c r="Y25" s="2"/>
      <c r="Z25" s="2"/>
      <c r="AA25" s="5"/>
      <c r="AB25" s="5"/>
      <c r="AC25" s="6"/>
      <c r="AD25" s="6"/>
      <c r="AE25" s="6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</row>
    <row r="26" spans="1:47" ht="21" customHeight="1" x14ac:dyDescent="0.2">
      <c r="A26" s="81"/>
      <c r="B26" s="81"/>
      <c r="C26" s="81" t="s">
        <v>38</v>
      </c>
      <c r="D26" s="81"/>
      <c r="E26" s="81"/>
      <c r="F26" s="81"/>
      <c r="G26" s="92">
        <v>13</v>
      </c>
      <c r="H26" s="93"/>
      <c r="I26" s="85">
        <v>2</v>
      </c>
      <c r="J26" s="86"/>
      <c r="K26" s="86"/>
      <c r="L26" s="86"/>
      <c r="M26" s="87"/>
      <c r="N26" s="85">
        <v>0</v>
      </c>
      <c r="O26" s="86"/>
      <c r="P26" s="87"/>
      <c r="Q26" s="85">
        <v>4</v>
      </c>
      <c r="R26" s="86"/>
      <c r="S26" s="86"/>
      <c r="T26" s="85">
        <v>0</v>
      </c>
      <c r="U26" s="86"/>
      <c r="V26" s="87"/>
      <c r="W26" s="92">
        <v>20</v>
      </c>
      <c r="X26" s="93"/>
      <c r="Y26" s="2"/>
      <c r="Z26" s="2"/>
      <c r="AA26" s="5"/>
      <c r="AB26" s="5"/>
      <c r="AC26" s="6"/>
      <c r="AD26" s="6"/>
      <c r="AE26" s="6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</row>
  </sheetData>
  <mergeCells count="68">
    <mergeCell ref="S2:V2"/>
    <mergeCell ref="W2:Z2"/>
    <mergeCell ref="G3:G4"/>
    <mergeCell ref="H3:J3"/>
    <mergeCell ref="K3:K4"/>
    <mergeCell ref="L3:N3"/>
    <mergeCell ref="P3:R3"/>
    <mergeCell ref="S3:S4"/>
    <mergeCell ref="T3:V3"/>
    <mergeCell ref="W3:W4"/>
    <mergeCell ref="X3:Z3"/>
    <mergeCell ref="A9:B11"/>
    <mergeCell ref="C9:F9"/>
    <mergeCell ref="C10:F10"/>
    <mergeCell ref="C11:F11"/>
    <mergeCell ref="O3:O4"/>
    <mergeCell ref="A2:F4"/>
    <mergeCell ref="G2:J2"/>
    <mergeCell ref="K2:N2"/>
    <mergeCell ref="O2:R2"/>
    <mergeCell ref="A5:B8"/>
    <mergeCell ref="C5:F5"/>
    <mergeCell ref="C6:F6"/>
    <mergeCell ref="C7:F7"/>
    <mergeCell ref="C8:F8"/>
    <mergeCell ref="A12:B13"/>
    <mergeCell ref="C12:F12"/>
    <mergeCell ref="C13:F13"/>
    <mergeCell ref="A14:B15"/>
    <mergeCell ref="C14:F14"/>
    <mergeCell ref="C15:F15"/>
    <mergeCell ref="A16:B18"/>
    <mergeCell ref="C16:F16"/>
    <mergeCell ref="C17:F17"/>
    <mergeCell ref="C18:F18"/>
    <mergeCell ref="A19:B20"/>
    <mergeCell ref="C19:F19"/>
    <mergeCell ref="C20:F20"/>
    <mergeCell ref="T24:V24"/>
    <mergeCell ref="W24:X24"/>
    <mergeCell ref="C25:F25"/>
    <mergeCell ref="A23:F23"/>
    <mergeCell ref="G23:H23"/>
    <mergeCell ref="I23:M23"/>
    <mergeCell ref="N23:P23"/>
    <mergeCell ref="Q23:S23"/>
    <mergeCell ref="T23:V23"/>
    <mergeCell ref="A24:B26"/>
    <mergeCell ref="C24:F24"/>
    <mergeCell ref="G24:H24"/>
    <mergeCell ref="I24:M24"/>
    <mergeCell ref="N24:P24"/>
    <mergeCell ref="W1:Z1"/>
    <mergeCell ref="W26:X26"/>
    <mergeCell ref="C26:F26"/>
    <mergeCell ref="G26:H26"/>
    <mergeCell ref="I26:M26"/>
    <mergeCell ref="N26:P26"/>
    <mergeCell ref="Q26:S26"/>
    <mergeCell ref="T26:V26"/>
    <mergeCell ref="G25:H25"/>
    <mergeCell ref="I25:M25"/>
    <mergeCell ref="N25:P25"/>
    <mergeCell ref="Q25:S25"/>
    <mergeCell ref="T25:V25"/>
    <mergeCell ref="W25:X25"/>
    <mergeCell ref="W23:X23"/>
    <mergeCell ref="Q24:S24"/>
  </mergeCells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&amp;R&amp;12集計表２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21</vt:i4>
      </vt:variant>
    </vt:vector>
  </HeadingPairs>
  <TitlesOfParts>
    <vt:vector size="45" baseType="lpstr">
      <vt:lpstr>クロス集計（原）</vt:lpstr>
      <vt:lpstr>広島</vt:lpstr>
      <vt:lpstr>呉</vt:lpstr>
      <vt:lpstr>竹原</vt:lpstr>
      <vt:lpstr>三原</vt:lpstr>
      <vt:lpstr>尾道</vt:lpstr>
      <vt:lpstr>福山市</vt:lpstr>
      <vt:lpstr>府中市</vt:lpstr>
      <vt:lpstr>三次</vt:lpstr>
      <vt:lpstr>庄原</vt:lpstr>
      <vt:lpstr>大竹</vt:lpstr>
      <vt:lpstr>東広島</vt:lpstr>
      <vt:lpstr>廿日市</vt:lpstr>
      <vt:lpstr>安芸高田</vt:lpstr>
      <vt:lpstr>江田島</vt:lpstr>
      <vt:lpstr>府中町</vt:lpstr>
      <vt:lpstr>海田</vt:lpstr>
      <vt:lpstr>熊野</vt:lpstr>
      <vt:lpstr>坂</vt:lpstr>
      <vt:lpstr>安芸太田</vt:lpstr>
      <vt:lpstr>北広島町</vt:lpstr>
      <vt:lpstr>大崎上島</vt:lpstr>
      <vt:lpstr>世羅</vt:lpstr>
      <vt:lpstr>神石高原</vt:lpstr>
      <vt:lpstr>'クロス集計（原）'!Print_Area</vt:lpstr>
      <vt:lpstr>安芸高田!Print_Area</vt:lpstr>
      <vt:lpstr>安芸太田!Print_Area</vt:lpstr>
      <vt:lpstr>海田!Print_Area</vt:lpstr>
      <vt:lpstr>熊野!Print_Area</vt:lpstr>
      <vt:lpstr>呉!Print_Area</vt:lpstr>
      <vt:lpstr>坂!Print_Area</vt:lpstr>
      <vt:lpstr>三次!Print_Area</vt:lpstr>
      <vt:lpstr>庄原!Print_Area</vt:lpstr>
      <vt:lpstr>神石高原!Print_Area</vt:lpstr>
      <vt:lpstr>世羅!Print_Area</vt:lpstr>
      <vt:lpstr>大崎上島!Print_Area</vt:lpstr>
      <vt:lpstr>大竹!Print_Area</vt:lpstr>
      <vt:lpstr>竹原!Print_Area</vt:lpstr>
      <vt:lpstr>東広島!Print_Area</vt:lpstr>
      <vt:lpstr>廿日市!Print_Area</vt:lpstr>
      <vt:lpstr>尾道!Print_Area</vt:lpstr>
      <vt:lpstr>府中市!Print_Area</vt:lpstr>
      <vt:lpstr>府中町!Print_Area</vt:lpstr>
      <vt:lpstr>福山市!Print_Area</vt:lpstr>
      <vt:lpstr>北広島町!Print_Area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松本 奈実</cp:lastModifiedBy>
  <cp:lastPrinted>2024-12-18T05:03:02Z</cp:lastPrinted>
  <dcterms:created xsi:type="dcterms:W3CDTF">2018-12-19T02:52:31Z</dcterms:created>
  <dcterms:modified xsi:type="dcterms:W3CDTF">2024-12-27T02:49:10Z</dcterms:modified>
</cp:coreProperties>
</file>