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060健康福祉局\170国民健康保険課\R6\★国保運営グループ\R４現況\★国保の現況（R4）\02 公表起案\HP掲載用\"/>
    </mc:Choice>
  </mc:AlternateContent>
  <xr:revisionPtr revIDLastSave="0" documentId="13_ncr:1_{AC26687A-4F65-4FDC-A55A-CA7833D1861C}" xr6:coauthVersionLast="47" xr6:coauthVersionMax="47" xr10:uidLastSave="{00000000-0000-0000-0000-000000000000}"/>
  <bookViews>
    <workbookView xWindow="-120" yWindow="-120" windowWidth="29040" windowHeight="15840" xr2:uid="{2C3AD509-308C-49DF-BB44-1DE8C986A41C}"/>
  </bookViews>
  <sheets>
    <sheet name="4(1)" sheetId="1" r:id="rId1"/>
    <sheet name="4(2)" sheetId="2" r:id="rId2"/>
    <sheet name="4(3)" sheetId="3" r:id="rId3"/>
    <sheet name="4(4)" sheetId="4" r:id="rId4"/>
    <sheet name="4(5)" sheetId="5" r:id="rId5"/>
    <sheet name="4(6)" sheetId="6" r:id="rId6"/>
    <sheet name="4(7)" sheetId="7" r:id="rId7"/>
    <sheet name="4(8)" sheetId="8" r:id="rId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7" hidden="1">#REF!</definedName>
    <definedName name="_Fill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hidden="1">#REF!</definedName>
    <definedName name="_Order1" localSheetId="5" hidden="1">255</definedName>
    <definedName name="_Order1" localSheetId="6" hidden="1">255</definedName>
    <definedName name="_Order1" hidden="1">1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7" hidden="1">#REF!</definedName>
    <definedName name="_Sort" hidden="1">#REF!</definedName>
    <definedName name="a" localSheetId="7" hidden="1">#REF!</definedName>
    <definedName name="a" hidden="1">#REF!</definedName>
    <definedName name="aa" localSheetId="7" hidden="1">#REF!</definedName>
    <definedName name="aa" hidden="1">#REF!</definedName>
    <definedName name="_xlnm.Print_Area" localSheetId="0">'4(1)'!$A$1:$N$39</definedName>
    <definedName name="_xlnm.Print_Area" localSheetId="1">'4(2)'!$A$1:$N$38</definedName>
    <definedName name="_xlnm.Print_Area" localSheetId="2">'4(3)'!$A$1:$N$38</definedName>
    <definedName name="_xlnm.Print_Area" localSheetId="3">'4(4)'!$A$1:$N$38</definedName>
    <definedName name="_xlnm.Print_Area" localSheetId="4">'4(5)'!$A$1:$N$38</definedName>
    <definedName name="_xlnm.Print_Area" localSheetId="5">'4(6)'!$A$1:$I$50</definedName>
    <definedName name="_xlnm.Print_Area" localSheetId="6">'4(7)'!$A$1:$P$53</definedName>
    <definedName name="_xlnm.Print_Area" localSheetId="7">'4(8)'!$A$1:$J$51</definedName>
    <definedName name="_xlnm.Print_Area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>#REF!</definedName>
    <definedName name="_xlnm.Print_Titles" localSheetId="0">'4(1)'!$A:$B,'4(1)'!$3:$5</definedName>
    <definedName name="_xlnm.Print_Titles" localSheetId="7">'4(8)'!$A:$A,'4(8)'!$2:$3</definedName>
    <definedName name="SSORT" localSheetId="7">#REF!</definedName>
    <definedName name="SSORT">#REF!</definedName>
    <definedName name="デｰタ取込" localSheetId="7">#REF!</definedName>
    <definedName name="デｰタ取込">#REF!</definedName>
    <definedName name="実績SIRT" localSheetId="7">#REF!</definedName>
    <definedName name="実績SIRT">#REF!</definedName>
    <definedName name="貼付け用">#REF!</definedName>
  </definedNames>
  <calcPr calcId="191029" iterateCount="10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" i="7" l="1"/>
  <c r="M52" i="7"/>
  <c r="J52" i="7"/>
  <c r="G52" i="7"/>
  <c r="P51" i="7"/>
  <c r="O51" i="7"/>
  <c r="M51" i="7"/>
  <c r="L51" i="7"/>
  <c r="J51" i="7"/>
  <c r="I51" i="7"/>
  <c r="G51" i="7"/>
  <c r="F51" i="7"/>
  <c r="C51" i="7"/>
  <c r="P50" i="7"/>
  <c r="O50" i="7"/>
  <c r="M50" i="7"/>
  <c r="L50" i="7"/>
  <c r="J50" i="7"/>
  <c r="I50" i="7"/>
  <c r="G50" i="7"/>
  <c r="F50" i="7"/>
  <c r="C50" i="7"/>
  <c r="P49" i="7"/>
  <c r="O49" i="7"/>
  <c r="M49" i="7"/>
  <c r="L49" i="7"/>
  <c r="J49" i="7"/>
  <c r="I49" i="7"/>
  <c r="G49" i="7"/>
  <c r="F49" i="7"/>
  <c r="C49" i="7"/>
  <c r="P48" i="7"/>
  <c r="O48" i="7"/>
  <c r="M48" i="7"/>
  <c r="L48" i="7"/>
  <c r="J48" i="7"/>
  <c r="I48" i="7"/>
  <c r="G48" i="7"/>
  <c r="F48" i="7"/>
  <c r="C48" i="7"/>
  <c r="P47" i="7"/>
  <c r="O47" i="7"/>
  <c r="M47" i="7"/>
  <c r="L47" i="7"/>
  <c r="J47" i="7"/>
  <c r="I47" i="7"/>
  <c r="G47" i="7"/>
  <c r="F47" i="7"/>
  <c r="C47" i="7"/>
  <c r="P46" i="7"/>
  <c r="O46" i="7"/>
  <c r="M46" i="7"/>
  <c r="L46" i="7"/>
  <c r="J46" i="7"/>
  <c r="I46" i="7"/>
  <c r="G46" i="7"/>
  <c r="F46" i="7"/>
  <c r="C46" i="7"/>
  <c r="P45" i="7"/>
  <c r="O45" i="7"/>
  <c r="M45" i="7"/>
  <c r="L45" i="7"/>
  <c r="J45" i="7"/>
  <c r="I45" i="7"/>
  <c r="G45" i="7"/>
  <c r="F45" i="7"/>
  <c r="C45" i="7"/>
  <c r="P44" i="7"/>
  <c r="O44" i="7"/>
  <c r="M44" i="7"/>
  <c r="L44" i="7"/>
  <c r="J44" i="7"/>
  <c r="I44" i="7"/>
  <c r="G44" i="7"/>
  <c r="F44" i="7"/>
  <c r="C44" i="7"/>
  <c r="P43" i="7"/>
  <c r="O43" i="7"/>
  <c r="M43" i="7"/>
  <c r="L43" i="7"/>
  <c r="J43" i="7"/>
  <c r="I43" i="7"/>
  <c r="G43" i="7"/>
  <c r="F43" i="7"/>
  <c r="C43" i="7"/>
  <c r="P42" i="7"/>
  <c r="O42" i="7"/>
  <c r="M42" i="7"/>
  <c r="L42" i="7"/>
  <c r="J42" i="7"/>
  <c r="I42" i="7"/>
  <c r="G42" i="7"/>
  <c r="F42" i="7"/>
  <c r="C42" i="7"/>
  <c r="P41" i="7"/>
  <c r="O41" i="7"/>
  <c r="M41" i="7"/>
  <c r="L41" i="7"/>
  <c r="J41" i="7"/>
  <c r="I41" i="7"/>
  <c r="G41" i="7"/>
  <c r="F41" i="7"/>
  <c r="C41" i="7"/>
  <c r="P40" i="7"/>
  <c r="O40" i="7"/>
  <c r="M40" i="7"/>
  <c r="L40" i="7"/>
  <c r="J40" i="7"/>
  <c r="I40" i="7"/>
  <c r="G40" i="7"/>
  <c r="F40" i="7"/>
  <c r="C40" i="7"/>
  <c r="P39" i="7"/>
  <c r="O39" i="7"/>
  <c r="M39" i="7"/>
  <c r="L39" i="7"/>
  <c r="J39" i="7"/>
  <c r="I39" i="7"/>
  <c r="G39" i="7"/>
  <c r="F39" i="7"/>
  <c r="C39" i="7"/>
  <c r="P38" i="7"/>
  <c r="O38" i="7"/>
  <c r="M38" i="7"/>
  <c r="L38" i="7"/>
  <c r="J38" i="7"/>
  <c r="I38" i="7"/>
  <c r="G38" i="7"/>
  <c r="F38" i="7"/>
  <c r="C38" i="7"/>
  <c r="P37" i="7"/>
  <c r="O37" i="7"/>
  <c r="M37" i="7"/>
  <c r="L37" i="7"/>
  <c r="J37" i="7"/>
  <c r="I37" i="7"/>
  <c r="G37" i="7"/>
  <c r="F37" i="7"/>
  <c r="C37" i="7"/>
  <c r="P36" i="7"/>
  <c r="O36" i="7"/>
  <c r="M36" i="7"/>
  <c r="L36" i="7"/>
  <c r="J36" i="7"/>
  <c r="I36" i="7"/>
  <c r="G36" i="7"/>
  <c r="F36" i="7"/>
  <c r="C36" i="7"/>
  <c r="P35" i="7"/>
  <c r="O35" i="7"/>
  <c r="M35" i="7"/>
  <c r="L35" i="7"/>
  <c r="J35" i="7"/>
  <c r="I35" i="7"/>
  <c r="G35" i="7"/>
  <c r="F35" i="7"/>
  <c r="C35" i="7"/>
  <c r="P34" i="7"/>
  <c r="O34" i="7"/>
  <c r="M34" i="7"/>
  <c r="L34" i="7"/>
  <c r="J34" i="7"/>
  <c r="I34" i="7"/>
  <c r="G34" i="7"/>
  <c r="F34" i="7"/>
  <c r="C34" i="7"/>
  <c r="P33" i="7"/>
  <c r="O33" i="7"/>
  <c r="M33" i="7"/>
  <c r="L33" i="7"/>
  <c r="J33" i="7"/>
  <c r="I33" i="7"/>
  <c r="G33" i="7"/>
  <c r="F33" i="7"/>
  <c r="C33" i="7"/>
  <c r="P32" i="7"/>
  <c r="O32" i="7"/>
  <c r="M32" i="7"/>
  <c r="L32" i="7"/>
  <c r="J32" i="7"/>
  <c r="I32" i="7"/>
  <c r="G32" i="7"/>
  <c r="F32" i="7"/>
  <c r="C32" i="7"/>
  <c r="P31" i="7"/>
  <c r="O31" i="7"/>
  <c r="M31" i="7"/>
  <c r="L31" i="7"/>
  <c r="J31" i="7"/>
  <c r="I31" i="7"/>
  <c r="G31" i="7"/>
  <c r="F31" i="7"/>
  <c r="C31" i="7"/>
  <c r="P30" i="7"/>
  <c r="O30" i="7"/>
  <c r="M30" i="7"/>
  <c r="L30" i="7"/>
  <c r="J30" i="7"/>
  <c r="I30" i="7"/>
  <c r="G30" i="7"/>
  <c r="F30" i="7"/>
  <c r="C30" i="7"/>
  <c r="P29" i="7"/>
  <c r="O29" i="7"/>
  <c r="M29" i="7"/>
  <c r="L29" i="7"/>
  <c r="J29" i="7"/>
  <c r="I29" i="7"/>
  <c r="G29" i="7"/>
  <c r="F29" i="7"/>
  <c r="C29" i="7"/>
  <c r="P28" i="7"/>
  <c r="O28" i="7"/>
  <c r="M28" i="7"/>
  <c r="L28" i="7"/>
  <c r="J28" i="7"/>
  <c r="I28" i="7"/>
  <c r="G28" i="7"/>
  <c r="F28" i="7"/>
  <c r="C28" i="7"/>
  <c r="P27" i="7"/>
  <c r="O27" i="7"/>
  <c r="M27" i="7"/>
  <c r="L27" i="7"/>
  <c r="J27" i="7"/>
  <c r="I27" i="7"/>
  <c r="G27" i="7"/>
  <c r="F27" i="7"/>
  <c r="C27" i="7"/>
  <c r="P26" i="7"/>
  <c r="O26" i="7"/>
  <c r="M26" i="7"/>
  <c r="L26" i="7"/>
  <c r="J26" i="7"/>
  <c r="I26" i="7"/>
  <c r="G26" i="7"/>
  <c r="F26" i="7"/>
  <c r="C26" i="7"/>
  <c r="P25" i="7"/>
  <c r="O25" i="7"/>
  <c r="M25" i="7"/>
  <c r="L25" i="7"/>
  <c r="J25" i="7"/>
  <c r="I25" i="7"/>
  <c r="G25" i="7"/>
  <c r="F25" i="7"/>
  <c r="C25" i="7"/>
  <c r="P24" i="7"/>
  <c r="O24" i="7"/>
  <c r="M24" i="7"/>
  <c r="L24" i="7"/>
  <c r="J24" i="7"/>
  <c r="I24" i="7"/>
  <c r="G24" i="7"/>
  <c r="F24" i="7"/>
  <c r="C24" i="7"/>
  <c r="P23" i="7"/>
  <c r="O23" i="7"/>
  <c r="M23" i="7"/>
  <c r="L23" i="7"/>
  <c r="J23" i="7"/>
  <c r="I23" i="7"/>
  <c r="G23" i="7"/>
  <c r="F23" i="7"/>
  <c r="C23" i="7"/>
  <c r="P22" i="7"/>
  <c r="O22" i="7"/>
  <c r="M22" i="7"/>
  <c r="L22" i="7"/>
  <c r="J22" i="7"/>
  <c r="I22" i="7"/>
  <c r="G22" i="7"/>
  <c r="F22" i="7"/>
  <c r="C22" i="7"/>
  <c r="P21" i="7"/>
  <c r="O21" i="7"/>
  <c r="M21" i="7"/>
  <c r="L21" i="7"/>
  <c r="J21" i="7"/>
  <c r="I21" i="7"/>
  <c r="G21" i="7"/>
  <c r="F21" i="7"/>
  <c r="C21" i="7"/>
  <c r="P20" i="7"/>
  <c r="O20" i="7"/>
  <c r="M20" i="7"/>
  <c r="L20" i="7"/>
  <c r="J20" i="7"/>
  <c r="I20" i="7"/>
  <c r="G20" i="7"/>
  <c r="F20" i="7"/>
  <c r="C20" i="7"/>
  <c r="P19" i="7"/>
  <c r="O19" i="7"/>
  <c r="M19" i="7"/>
  <c r="L19" i="7"/>
  <c r="J19" i="7"/>
  <c r="I19" i="7"/>
  <c r="G19" i="7"/>
  <c r="F19" i="7"/>
  <c r="C19" i="7"/>
  <c r="P18" i="7"/>
  <c r="O18" i="7"/>
  <c r="M18" i="7"/>
  <c r="L18" i="7"/>
  <c r="J18" i="7"/>
  <c r="I18" i="7"/>
  <c r="G18" i="7"/>
  <c r="F18" i="7"/>
  <c r="C18" i="7"/>
  <c r="P17" i="7"/>
  <c r="O17" i="7"/>
  <c r="M17" i="7"/>
  <c r="L17" i="7"/>
  <c r="J17" i="7"/>
  <c r="I17" i="7"/>
  <c r="G17" i="7"/>
  <c r="F17" i="7"/>
  <c r="C17" i="7"/>
  <c r="P16" i="7"/>
  <c r="O16" i="7"/>
  <c r="M16" i="7"/>
  <c r="L16" i="7"/>
  <c r="J16" i="7"/>
  <c r="I16" i="7"/>
  <c r="G16" i="7"/>
  <c r="F16" i="7"/>
  <c r="C16" i="7"/>
  <c r="P15" i="7"/>
  <c r="O15" i="7"/>
  <c r="M15" i="7"/>
  <c r="L15" i="7"/>
  <c r="J15" i="7"/>
  <c r="I15" i="7"/>
  <c r="G15" i="7"/>
  <c r="F15" i="7"/>
  <c r="C15" i="7"/>
  <c r="P14" i="7"/>
  <c r="O14" i="7"/>
  <c r="M14" i="7"/>
  <c r="L14" i="7"/>
  <c r="J14" i="7"/>
  <c r="I14" i="7"/>
  <c r="G14" i="7"/>
  <c r="F14" i="7"/>
  <c r="C14" i="7"/>
  <c r="P13" i="7"/>
  <c r="O13" i="7"/>
  <c r="M13" i="7"/>
  <c r="L13" i="7"/>
  <c r="J13" i="7"/>
  <c r="I13" i="7"/>
  <c r="G13" i="7"/>
  <c r="F13" i="7"/>
  <c r="C13" i="7"/>
  <c r="P12" i="7"/>
  <c r="O12" i="7"/>
  <c r="M12" i="7"/>
  <c r="L12" i="7"/>
  <c r="J12" i="7"/>
  <c r="I12" i="7"/>
  <c r="G12" i="7"/>
  <c r="F12" i="7"/>
  <c r="C12" i="7"/>
  <c r="P11" i="7"/>
  <c r="O11" i="7"/>
  <c r="M11" i="7"/>
  <c r="L11" i="7"/>
  <c r="J11" i="7"/>
  <c r="I11" i="7"/>
  <c r="G11" i="7"/>
  <c r="F11" i="7"/>
  <c r="C11" i="7"/>
  <c r="P10" i="7"/>
  <c r="O10" i="7"/>
  <c r="M10" i="7"/>
  <c r="L10" i="7"/>
  <c r="J10" i="7"/>
  <c r="I10" i="7"/>
  <c r="G10" i="7"/>
  <c r="F10" i="7"/>
  <c r="C10" i="7"/>
  <c r="P9" i="7"/>
  <c r="O9" i="7"/>
  <c r="M9" i="7"/>
  <c r="L9" i="7"/>
  <c r="J9" i="7"/>
  <c r="I9" i="7"/>
  <c r="G9" i="7"/>
  <c r="F9" i="7"/>
  <c r="C9" i="7"/>
  <c r="P8" i="7"/>
  <c r="O8" i="7"/>
  <c r="M8" i="7"/>
  <c r="L8" i="7"/>
  <c r="J8" i="7"/>
  <c r="I8" i="7"/>
  <c r="G8" i="7"/>
  <c r="F8" i="7"/>
  <c r="C8" i="7"/>
  <c r="P7" i="7"/>
  <c r="O7" i="7"/>
  <c r="M7" i="7"/>
  <c r="L7" i="7"/>
  <c r="J7" i="7"/>
  <c r="I7" i="7"/>
  <c r="G7" i="7"/>
  <c r="F7" i="7"/>
  <c r="C7" i="7"/>
  <c r="P6" i="7"/>
  <c r="O6" i="7"/>
  <c r="M6" i="7"/>
  <c r="L6" i="7"/>
  <c r="J6" i="7"/>
  <c r="I6" i="7"/>
  <c r="G6" i="7"/>
  <c r="F6" i="7"/>
  <c r="C6" i="7"/>
  <c r="P5" i="7"/>
  <c r="O5" i="7"/>
  <c r="M5" i="7"/>
  <c r="L5" i="7"/>
  <c r="J5" i="7"/>
  <c r="I5" i="7"/>
  <c r="G5" i="7"/>
  <c r="F5" i="7"/>
  <c r="C5" i="7"/>
  <c r="N36" i="5" l="1"/>
  <c r="K36" i="5"/>
  <c r="N34" i="5"/>
  <c r="N33" i="5"/>
  <c r="N32" i="5"/>
  <c r="K32" i="5"/>
  <c r="J32" i="5"/>
  <c r="G32" i="5"/>
  <c r="N31" i="5"/>
  <c r="K31" i="5"/>
  <c r="J31" i="5"/>
  <c r="G31" i="5"/>
  <c r="N30" i="5"/>
  <c r="K30" i="5"/>
  <c r="J30" i="5"/>
  <c r="G30" i="5"/>
  <c r="N29" i="5"/>
  <c r="K29" i="5"/>
  <c r="J29" i="5"/>
  <c r="G29" i="5"/>
  <c r="H29" i="5"/>
  <c r="K28" i="5"/>
  <c r="J28" i="5"/>
  <c r="G28" i="5"/>
  <c r="N27" i="5"/>
  <c r="K27" i="5"/>
  <c r="J27" i="5"/>
  <c r="G27" i="5"/>
  <c r="N26" i="5"/>
  <c r="K26" i="5"/>
  <c r="J26" i="5"/>
  <c r="G26" i="5"/>
  <c r="N25" i="5"/>
  <c r="K25" i="5"/>
  <c r="J25" i="5"/>
  <c r="G25" i="5"/>
  <c r="H25" i="5"/>
  <c r="K24" i="5"/>
  <c r="J24" i="5"/>
  <c r="G24" i="5"/>
  <c r="N23" i="5"/>
  <c r="K23" i="5"/>
  <c r="J23" i="5"/>
  <c r="G23" i="5"/>
  <c r="N22" i="5"/>
  <c r="K22" i="5"/>
  <c r="J22" i="5"/>
  <c r="G22" i="5"/>
  <c r="N21" i="5"/>
  <c r="K21" i="5"/>
  <c r="J21" i="5"/>
  <c r="G21" i="5"/>
  <c r="H21" i="5"/>
  <c r="K20" i="5"/>
  <c r="J20" i="5"/>
  <c r="G20" i="5"/>
  <c r="N19" i="5"/>
  <c r="K19" i="5"/>
  <c r="J19" i="5"/>
  <c r="G19" i="5"/>
  <c r="N18" i="5"/>
  <c r="K18" i="5"/>
  <c r="J18" i="5"/>
  <c r="G18" i="5"/>
  <c r="N17" i="5"/>
  <c r="K17" i="5"/>
  <c r="J17" i="5"/>
  <c r="G17" i="5"/>
  <c r="H17" i="5"/>
  <c r="K16" i="5"/>
  <c r="J16" i="5"/>
  <c r="G16" i="5"/>
  <c r="N15" i="5"/>
  <c r="K15" i="5"/>
  <c r="J15" i="5"/>
  <c r="G15" i="5"/>
  <c r="N14" i="5"/>
  <c r="K14" i="5"/>
  <c r="J14" i="5"/>
  <c r="G14" i="5"/>
  <c r="K13" i="5"/>
  <c r="J13" i="5"/>
  <c r="G13" i="5"/>
  <c r="K12" i="5"/>
  <c r="J12" i="5"/>
  <c r="G12" i="5"/>
  <c r="K11" i="5"/>
  <c r="J11" i="5"/>
  <c r="G11" i="5"/>
  <c r="N10" i="5"/>
  <c r="K10" i="5"/>
  <c r="J10" i="5"/>
  <c r="G10" i="5"/>
  <c r="K9" i="5"/>
  <c r="H9" i="5"/>
  <c r="H8" i="5"/>
  <c r="H7" i="5"/>
  <c r="K6" i="5"/>
  <c r="H6" i="5"/>
  <c r="K36" i="4"/>
  <c r="H36" i="4"/>
  <c r="N34" i="4"/>
  <c r="H34" i="4"/>
  <c r="K33" i="4"/>
  <c r="H33" i="4"/>
  <c r="K32" i="4"/>
  <c r="H32" i="4"/>
  <c r="J32" i="4"/>
  <c r="N25" i="4"/>
  <c r="K25" i="4"/>
  <c r="H25" i="4"/>
  <c r="N24" i="4"/>
  <c r="N23" i="4"/>
  <c r="K23" i="4"/>
  <c r="H23" i="4"/>
  <c r="N22" i="4"/>
  <c r="K22" i="4"/>
  <c r="K21" i="4"/>
  <c r="K20" i="4"/>
  <c r="H20" i="4"/>
  <c r="K19" i="4"/>
  <c r="H19" i="4"/>
  <c r="K18" i="4"/>
  <c r="K17" i="4"/>
  <c r="K16" i="4"/>
  <c r="K15" i="4"/>
  <c r="K14" i="4"/>
  <c r="K13" i="4"/>
  <c r="K12" i="4"/>
  <c r="G20" i="4"/>
  <c r="N11" i="4"/>
  <c r="K11" i="4"/>
  <c r="G11" i="4"/>
  <c r="D11" i="4"/>
  <c r="G10" i="4"/>
  <c r="N9" i="4"/>
  <c r="K9" i="4"/>
  <c r="N8" i="4"/>
  <c r="K8" i="4"/>
  <c r="H8" i="4"/>
  <c r="N7" i="4"/>
  <c r="K7" i="4"/>
  <c r="H7" i="4"/>
  <c r="N6" i="4"/>
  <c r="K6" i="4"/>
  <c r="N5" i="4"/>
  <c r="K5" i="4"/>
  <c r="N36" i="3"/>
  <c r="K36" i="3"/>
  <c r="H36" i="3"/>
  <c r="N34" i="3"/>
  <c r="H34" i="3"/>
  <c r="N33" i="3"/>
  <c r="K33" i="3"/>
  <c r="H33" i="3"/>
  <c r="H31" i="3"/>
  <c r="N30" i="3"/>
  <c r="H29" i="3"/>
  <c r="N28" i="3"/>
  <c r="N27" i="3"/>
  <c r="H27" i="3"/>
  <c r="K26" i="3"/>
  <c r="H26" i="3"/>
  <c r="N25" i="3"/>
  <c r="H25" i="3"/>
  <c r="N23" i="3"/>
  <c r="K23" i="3"/>
  <c r="H22" i="3"/>
  <c r="N21" i="3"/>
  <c r="K21" i="3"/>
  <c r="G17" i="3"/>
  <c r="N19" i="3"/>
  <c r="K19" i="3"/>
  <c r="N18" i="3"/>
  <c r="K18" i="3"/>
  <c r="N17" i="3"/>
  <c r="K17" i="3"/>
  <c r="J17" i="3"/>
  <c r="N16" i="3"/>
  <c r="K16" i="3"/>
  <c r="J16" i="3"/>
  <c r="G16" i="3"/>
  <c r="N15" i="3"/>
  <c r="K15" i="3"/>
  <c r="J15" i="3"/>
  <c r="G15" i="3"/>
  <c r="H15" i="3"/>
  <c r="N14" i="3"/>
  <c r="K14" i="3"/>
  <c r="J14" i="3"/>
  <c r="H14" i="3"/>
  <c r="G14" i="3"/>
  <c r="D14" i="3"/>
  <c r="N13" i="3"/>
  <c r="K13" i="3"/>
  <c r="J13" i="3"/>
  <c r="G13" i="3"/>
  <c r="D13" i="3"/>
  <c r="N12" i="3"/>
  <c r="K12" i="3"/>
  <c r="J12" i="3"/>
  <c r="N11" i="3"/>
  <c r="K11" i="3"/>
  <c r="H11" i="3"/>
  <c r="G11" i="3"/>
  <c r="D27" i="3"/>
  <c r="K10" i="3"/>
  <c r="J10" i="3"/>
  <c r="H10" i="3"/>
  <c r="G10" i="3"/>
  <c r="K9" i="3"/>
  <c r="N8" i="3"/>
  <c r="K8" i="3"/>
  <c r="H8" i="3"/>
  <c r="K7" i="3"/>
  <c r="K6" i="3"/>
  <c r="H6" i="3"/>
  <c r="K5" i="3"/>
  <c r="K36" i="2"/>
  <c r="H36" i="2"/>
  <c r="N34" i="2"/>
  <c r="H34" i="2"/>
  <c r="N33" i="2"/>
  <c r="K33" i="2"/>
  <c r="H33" i="2"/>
  <c r="M32" i="2"/>
  <c r="H32" i="2"/>
  <c r="N31" i="2"/>
  <c r="M31" i="2"/>
  <c r="N30" i="2"/>
  <c r="M30" i="2"/>
  <c r="H30" i="2"/>
  <c r="M29" i="2"/>
  <c r="H29" i="2"/>
  <c r="N28" i="2"/>
  <c r="M28" i="2"/>
  <c r="K28" i="2"/>
  <c r="H28" i="2"/>
  <c r="N27" i="2"/>
  <c r="M27" i="2"/>
  <c r="M26" i="2"/>
  <c r="H26" i="2"/>
  <c r="M25" i="2"/>
  <c r="H25" i="2"/>
  <c r="N24" i="2"/>
  <c r="M24" i="2"/>
  <c r="K24" i="2"/>
  <c r="H24" i="2"/>
  <c r="N23" i="2"/>
  <c r="M23" i="2"/>
  <c r="N22" i="2"/>
  <c r="M22" i="2"/>
  <c r="G22" i="2"/>
  <c r="N21" i="2"/>
  <c r="M21" i="2"/>
  <c r="K21" i="2"/>
  <c r="N20" i="2"/>
  <c r="M20" i="2"/>
  <c r="H20" i="2"/>
  <c r="M19" i="2"/>
  <c r="K19" i="2"/>
  <c r="N18" i="2"/>
  <c r="M18" i="2"/>
  <c r="K18" i="2"/>
  <c r="N17" i="2"/>
  <c r="M17" i="2"/>
  <c r="K17" i="2"/>
  <c r="N16" i="2"/>
  <c r="M16" i="2"/>
  <c r="N15" i="2"/>
  <c r="M15" i="2"/>
  <c r="K15" i="2"/>
  <c r="M14" i="2"/>
  <c r="K14" i="2"/>
  <c r="H14" i="2"/>
  <c r="M13" i="2"/>
  <c r="K13" i="2"/>
  <c r="J13" i="2"/>
  <c r="N13" i="2"/>
  <c r="M12" i="2"/>
  <c r="K12" i="2"/>
  <c r="N11" i="2"/>
  <c r="M11" i="2"/>
  <c r="K11" i="2"/>
  <c r="D11" i="2"/>
  <c r="N10" i="2"/>
  <c r="M10" i="2"/>
  <c r="G14" i="2"/>
  <c r="N9" i="2"/>
  <c r="H9" i="2"/>
  <c r="N8" i="2"/>
  <c r="N7" i="2"/>
  <c r="H7" i="2"/>
  <c r="K6" i="2"/>
  <c r="N5" i="2"/>
  <c r="N37" i="1"/>
  <c r="H37" i="1"/>
  <c r="N35" i="1"/>
  <c r="H35" i="1"/>
  <c r="N34" i="1"/>
  <c r="K34" i="1"/>
  <c r="H34" i="1"/>
  <c r="N33" i="1"/>
  <c r="K33" i="1"/>
  <c r="N32" i="1"/>
  <c r="H32" i="1"/>
  <c r="N31" i="1"/>
  <c r="K31" i="1"/>
  <c r="N30" i="1"/>
  <c r="H30" i="1"/>
  <c r="N29" i="1"/>
  <c r="K29" i="1"/>
  <c r="N28" i="1"/>
  <c r="H28" i="1"/>
  <c r="N27" i="1"/>
  <c r="K27" i="1"/>
  <c r="N26" i="1"/>
  <c r="K26" i="1"/>
  <c r="H26" i="1"/>
  <c r="G26" i="1"/>
  <c r="N25" i="1"/>
  <c r="M25" i="1"/>
  <c r="H25" i="1"/>
  <c r="G25" i="1"/>
  <c r="K25" i="1"/>
  <c r="N24" i="1"/>
  <c r="M24" i="1"/>
  <c r="K24" i="1"/>
  <c r="G24" i="1"/>
  <c r="D24" i="1"/>
  <c r="M23" i="1"/>
  <c r="K23" i="1"/>
  <c r="H23" i="1"/>
  <c r="N22" i="1"/>
  <c r="K22" i="1"/>
  <c r="H22" i="1"/>
  <c r="G22" i="1"/>
  <c r="N21" i="1"/>
  <c r="M21" i="1"/>
  <c r="H21" i="1"/>
  <c r="G21" i="1"/>
  <c r="K21" i="1"/>
  <c r="N20" i="1"/>
  <c r="M20" i="1"/>
  <c r="K20" i="1"/>
  <c r="H20" i="1"/>
  <c r="N19" i="1"/>
  <c r="K19" i="1"/>
  <c r="H19" i="1"/>
  <c r="N18" i="1"/>
  <c r="K18" i="1"/>
  <c r="H18" i="1"/>
  <c r="G18" i="1"/>
  <c r="N17" i="1"/>
  <c r="M17" i="1"/>
  <c r="H17" i="1"/>
  <c r="G17" i="1"/>
  <c r="K17" i="1"/>
  <c r="N16" i="1"/>
  <c r="M16" i="1"/>
  <c r="K16" i="1"/>
  <c r="H16" i="1"/>
  <c r="N15" i="1"/>
  <c r="K15" i="1"/>
  <c r="H15" i="1"/>
  <c r="N14" i="1"/>
  <c r="K14" i="1"/>
  <c r="H14" i="1"/>
  <c r="M13" i="1"/>
  <c r="K13" i="1"/>
  <c r="H13" i="1"/>
  <c r="M12" i="1"/>
  <c r="J12" i="1"/>
  <c r="H12" i="1"/>
  <c r="M11" i="1"/>
  <c r="J25" i="1"/>
  <c r="G27" i="1"/>
  <c r="N10" i="1"/>
  <c r="K10" i="1"/>
  <c r="N9" i="1"/>
  <c r="K9" i="1"/>
  <c r="N8" i="1"/>
  <c r="K8" i="1"/>
  <c r="H8" i="1"/>
  <c r="N7" i="1"/>
  <c r="K7" i="1"/>
  <c r="H7" i="1"/>
  <c r="N6" i="1"/>
  <c r="K6" i="1"/>
  <c r="H6" i="1"/>
  <c r="D11" i="1" l="1"/>
  <c r="D12" i="1"/>
  <c r="D15" i="1"/>
  <c r="J22" i="1"/>
  <c r="J28" i="1"/>
  <c r="H9" i="1"/>
  <c r="H10" i="1"/>
  <c r="N12" i="1"/>
  <c r="D18" i="1"/>
  <c r="D22" i="1"/>
  <c r="N23" i="1"/>
  <c r="H24" i="1"/>
  <c r="D26" i="1"/>
  <c r="G31" i="1"/>
  <c r="J31" i="2"/>
  <c r="K10" i="2"/>
  <c r="G11" i="1"/>
  <c r="G12" i="1"/>
  <c r="G13" i="1"/>
  <c r="G14" i="1"/>
  <c r="G15" i="1"/>
  <c r="M18" i="1"/>
  <c r="G19" i="1"/>
  <c r="M22" i="1"/>
  <c r="G23" i="1"/>
  <c r="M26" i="1"/>
  <c r="D28" i="1"/>
  <c r="M28" i="1"/>
  <c r="D30" i="1"/>
  <c r="M30" i="1"/>
  <c r="D32" i="1"/>
  <c r="M32" i="1"/>
  <c r="K8" i="2"/>
  <c r="J10" i="2"/>
  <c r="H12" i="2"/>
  <c r="D13" i="2"/>
  <c r="K16" i="2"/>
  <c r="J21" i="2"/>
  <c r="G24" i="2"/>
  <c r="G25" i="2"/>
  <c r="G28" i="2"/>
  <c r="G29" i="2"/>
  <c r="K12" i="1"/>
  <c r="D14" i="1"/>
  <c r="D19" i="1"/>
  <c r="D23" i="1"/>
  <c r="N11" i="1"/>
  <c r="N13" i="1"/>
  <c r="G29" i="1"/>
  <c r="G33" i="1"/>
  <c r="H11" i="1"/>
  <c r="J16" i="1"/>
  <c r="D17" i="1"/>
  <c r="J20" i="1"/>
  <c r="D21" i="1"/>
  <c r="J24" i="1"/>
  <c r="D25" i="1"/>
  <c r="J27" i="1"/>
  <c r="J29" i="1"/>
  <c r="J31" i="1"/>
  <c r="J33" i="1"/>
  <c r="K35" i="1"/>
  <c r="H6" i="2"/>
  <c r="J11" i="2"/>
  <c r="G12" i="2"/>
  <c r="D14" i="2"/>
  <c r="N14" i="2"/>
  <c r="J16" i="2"/>
  <c r="H18" i="2"/>
  <c r="D19" i="2"/>
  <c r="N19" i="2"/>
  <c r="K22" i="2"/>
  <c r="J23" i="2"/>
  <c r="K25" i="2"/>
  <c r="N25" i="2"/>
  <c r="G26" i="2"/>
  <c r="J27" i="2"/>
  <c r="K29" i="2"/>
  <c r="N29" i="2"/>
  <c r="G30" i="2"/>
  <c r="J17" i="2"/>
  <c r="G18" i="2"/>
  <c r="D20" i="2"/>
  <c r="J22" i="2"/>
  <c r="J24" i="2"/>
  <c r="J25" i="2"/>
  <c r="K26" i="2"/>
  <c r="J26" i="2"/>
  <c r="J28" i="2"/>
  <c r="J29" i="2"/>
  <c r="K30" i="2"/>
  <c r="J30" i="2"/>
  <c r="J11" i="1"/>
  <c r="J13" i="1"/>
  <c r="J14" i="1"/>
  <c r="J15" i="1"/>
  <c r="D16" i="1"/>
  <c r="J19" i="1"/>
  <c r="D20" i="1"/>
  <c r="J23" i="1"/>
  <c r="G28" i="1"/>
  <c r="G30" i="1"/>
  <c r="G32" i="1"/>
  <c r="D10" i="2"/>
  <c r="J12" i="2"/>
  <c r="D15" i="2"/>
  <c r="D27" i="1"/>
  <c r="M27" i="1"/>
  <c r="D29" i="1"/>
  <c r="M29" i="1"/>
  <c r="D31" i="1"/>
  <c r="M31" i="1"/>
  <c r="D33" i="1"/>
  <c r="M33" i="1"/>
  <c r="K37" i="1"/>
  <c r="N6" i="2"/>
  <c r="D16" i="2"/>
  <c r="J18" i="2"/>
  <c r="D21" i="2"/>
  <c r="D32" i="2"/>
  <c r="D13" i="1"/>
  <c r="J26" i="1"/>
  <c r="J30" i="1"/>
  <c r="J32" i="1"/>
  <c r="H10" i="2"/>
  <c r="G32" i="2"/>
  <c r="J19" i="2"/>
  <c r="G20" i="2"/>
  <c r="D22" i="2"/>
  <c r="D23" i="2"/>
  <c r="N26" i="2"/>
  <c r="D27" i="2"/>
  <c r="D31" i="2"/>
  <c r="K11" i="1"/>
  <c r="M14" i="1"/>
  <c r="M15" i="1"/>
  <c r="G16" i="1"/>
  <c r="M19" i="1"/>
  <c r="G20" i="1"/>
  <c r="H27" i="1"/>
  <c r="K28" i="1"/>
  <c r="H29" i="1"/>
  <c r="K30" i="1"/>
  <c r="H31" i="1"/>
  <c r="K32" i="1"/>
  <c r="H33" i="1"/>
  <c r="H5" i="2"/>
  <c r="G10" i="2"/>
  <c r="D12" i="2"/>
  <c r="N12" i="2"/>
  <c r="J14" i="2"/>
  <c r="H16" i="2"/>
  <c r="D17" i="2"/>
  <c r="K20" i="2"/>
  <c r="D24" i="2"/>
  <c r="D26" i="2"/>
  <c r="D28" i="2"/>
  <c r="D30" i="2"/>
  <c r="K32" i="2"/>
  <c r="N32" i="2"/>
  <c r="J18" i="1"/>
  <c r="J17" i="1"/>
  <c r="J21" i="1"/>
  <c r="H8" i="2"/>
  <c r="J15" i="2"/>
  <c r="G16" i="2"/>
  <c r="D18" i="2"/>
  <c r="J20" i="2"/>
  <c r="H22" i="2"/>
  <c r="H23" i="2"/>
  <c r="G23" i="2"/>
  <c r="H27" i="2"/>
  <c r="G27" i="2"/>
  <c r="H31" i="2"/>
  <c r="G31" i="2"/>
  <c r="J32" i="2"/>
  <c r="H11" i="2"/>
  <c r="H13" i="2"/>
  <c r="H15" i="2"/>
  <c r="H17" i="2"/>
  <c r="H19" i="2"/>
  <c r="H21" i="2"/>
  <c r="K34" i="2"/>
  <c r="D28" i="3"/>
  <c r="D32" i="3"/>
  <c r="D26" i="3"/>
  <c r="M28" i="3"/>
  <c r="M32" i="3"/>
  <c r="M26" i="3"/>
  <c r="N10" i="3"/>
  <c r="J11" i="3"/>
  <c r="G12" i="3"/>
  <c r="M16" i="3"/>
  <c r="G18" i="3"/>
  <c r="J21" i="3"/>
  <c r="M22" i="3"/>
  <c r="H24" i="3"/>
  <c r="G24" i="3"/>
  <c r="K32" i="3"/>
  <c r="N32" i="3"/>
  <c r="J32" i="3"/>
  <c r="D10" i="4"/>
  <c r="H10" i="4"/>
  <c r="D17" i="4"/>
  <c r="D15" i="4"/>
  <c r="D13" i="4"/>
  <c r="M17" i="4"/>
  <c r="N17" i="4"/>
  <c r="K5" i="2"/>
  <c r="K7" i="2"/>
  <c r="K9" i="2"/>
  <c r="G11" i="2"/>
  <c r="G13" i="2"/>
  <c r="G15" i="2"/>
  <c r="G17" i="2"/>
  <c r="G19" i="2"/>
  <c r="G21" i="2"/>
  <c r="K23" i="2"/>
  <c r="D25" i="2"/>
  <c r="K27" i="2"/>
  <c r="D29" i="2"/>
  <c r="K31" i="2"/>
  <c r="N5" i="3"/>
  <c r="N7" i="3"/>
  <c r="N9" i="3"/>
  <c r="D10" i="3"/>
  <c r="M10" i="3"/>
  <c r="H12" i="3"/>
  <c r="M14" i="3"/>
  <c r="D16" i="3"/>
  <c r="H16" i="3"/>
  <c r="J18" i="3"/>
  <c r="D23" i="3"/>
  <c r="N24" i="3"/>
  <c r="K24" i="3"/>
  <c r="J24" i="3"/>
  <c r="J27" i="3"/>
  <c r="J30" i="3"/>
  <c r="M15" i="4"/>
  <c r="N15" i="4"/>
  <c r="M15" i="3"/>
  <c r="M19" i="3"/>
  <c r="D20" i="3"/>
  <c r="D22" i="3"/>
  <c r="H23" i="3"/>
  <c r="G23" i="3"/>
  <c r="M13" i="4"/>
  <c r="N13" i="4"/>
  <c r="D11" i="3"/>
  <c r="M11" i="3"/>
  <c r="H13" i="3"/>
  <c r="D15" i="3"/>
  <c r="D19" i="3"/>
  <c r="H19" i="3"/>
  <c r="J23" i="3"/>
  <c r="M24" i="3"/>
  <c r="K25" i="3"/>
  <c r="J25" i="3"/>
  <c r="M27" i="3"/>
  <c r="M18" i="3"/>
  <c r="H20" i="3"/>
  <c r="G20" i="3"/>
  <c r="H28" i="3"/>
  <c r="G28" i="3"/>
  <c r="H6" i="4"/>
  <c r="N36" i="2"/>
  <c r="N6" i="3"/>
  <c r="D12" i="3"/>
  <c r="M12" i="3"/>
  <c r="D18" i="3"/>
  <c r="H18" i="3"/>
  <c r="N20" i="3"/>
  <c r="K20" i="3"/>
  <c r="J20" i="3"/>
  <c r="J22" i="3"/>
  <c r="N22" i="3"/>
  <c r="J26" i="3"/>
  <c r="K31" i="3"/>
  <c r="J31" i="3"/>
  <c r="M16" i="4"/>
  <c r="N16" i="4"/>
  <c r="D22" i="4"/>
  <c r="H5" i="3"/>
  <c r="H7" i="3"/>
  <c r="H9" i="3"/>
  <c r="M17" i="3"/>
  <c r="G19" i="3"/>
  <c r="K22" i="3"/>
  <c r="M23" i="3"/>
  <c r="D24" i="3"/>
  <c r="K29" i="3"/>
  <c r="J29" i="3"/>
  <c r="M14" i="4"/>
  <c r="N14" i="4"/>
  <c r="M21" i="4"/>
  <c r="N21" i="4"/>
  <c r="M13" i="3"/>
  <c r="D17" i="3"/>
  <c r="H17" i="3"/>
  <c r="J19" i="3"/>
  <c r="M20" i="3"/>
  <c r="H21" i="3"/>
  <c r="G21" i="3"/>
  <c r="D30" i="3"/>
  <c r="M12" i="4"/>
  <c r="N12" i="4"/>
  <c r="D26" i="4"/>
  <c r="K29" i="4"/>
  <c r="J29" i="4"/>
  <c r="N29" i="4"/>
  <c r="H12" i="5"/>
  <c r="D12" i="5"/>
  <c r="K34" i="3"/>
  <c r="G31" i="4"/>
  <c r="G29" i="4"/>
  <c r="G27" i="4"/>
  <c r="G32" i="4"/>
  <c r="G30" i="4"/>
  <c r="G28" i="4"/>
  <c r="G26" i="4"/>
  <c r="D18" i="4"/>
  <c r="G19" i="4"/>
  <c r="D28" i="4"/>
  <c r="K31" i="4"/>
  <c r="J31" i="4"/>
  <c r="N31" i="4"/>
  <c r="N13" i="5"/>
  <c r="M13" i="5"/>
  <c r="D14" i="5"/>
  <c r="N20" i="5"/>
  <c r="M20" i="5"/>
  <c r="D23" i="5"/>
  <c r="H28" i="5"/>
  <c r="D28" i="5"/>
  <c r="H30" i="3"/>
  <c r="D12" i="4"/>
  <c r="D14" i="4"/>
  <c r="D16" i="4"/>
  <c r="G25" i="4"/>
  <c r="J23" i="4"/>
  <c r="D30" i="4"/>
  <c r="N26" i="3"/>
  <c r="G27" i="3"/>
  <c r="J28" i="3"/>
  <c r="M29" i="3"/>
  <c r="G30" i="3"/>
  <c r="M31" i="3"/>
  <c r="H11" i="4"/>
  <c r="G18" i="4"/>
  <c r="M20" i="4"/>
  <c r="N20" i="4"/>
  <c r="D21" i="4"/>
  <c r="H21" i="4"/>
  <c r="J22" i="4"/>
  <c r="D24" i="4"/>
  <c r="J26" i="4"/>
  <c r="D32" i="4"/>
  <c r="D21" i="3"/>
  <c r="M21" i="3"/>
  <c r="D25" i="3"/>
  <c r="M25" i="3"/>
  <c r="K28" i="3"/>
  <c r="D29" i="3"/>
  <c r="N29" i="3"/>
  <c r="N31" i="3"/>
  <c r="H5" i="4"/>
  <c r="H9" i="4"/>
  <c r="G12" i="4"/>
  <c r="G13" i="4"/>
  <c r="G14" i="4"/>
  <c r="G15" i="4"/>
  <c r="G16" i="4"/>
  <c r="G17" i="4"/>
  <c r="H18" i="4"/>
  <c r="G24" i="4"/>
  <c r="K24" i="4"/>
  <c r="H24" i="4"/>
  <c r="J28" i="4"/>
  <c r="H5" i="5"/>
  <c r="D11" i="5"/>
  <c r="H11" i="5"/>
  <c r="G22" i="3"/>
  <c r="G26" i="3"/>
  <c r="D31" i="3"/>
  <c r="K10" i="4"/>
  <c r="J11" i="4"/>
  <c r="H12" i="4"/>
  <c r="H13" i="4"/>
  <c r="H14" i="4"/>
  <c r="H15" i="4"/>
  <c r="H16" i="4"/>
  <c r="H17" i="4"/>
  <c r="M19" i="4"/>
  <c r="N19" i="4"/>
  <c r="D20" i="4"/>
  <c r="G21" i="4"/>
  <c r="D27" i="4"/>
  <c r="J30" i="4"/>
  <c r="D15" i="5"/>
  <c r="K27" i="3"/>
  <c r="K30" i="3"/>
  <c r="M10" i="4"/>
  <c r="M32" i="4"/>
  <c r="M31" i="4"/>
  <c r="M30" i="4"/>
  <c r="M29" i="4"/>
  <c r="M28" i="4"/>
  <c r="M27" i="4"/>
  <c r="M26" i="4"/>
  <c r="N10" i="4"/>
  <c r="G23" i="4"/>
  <c r="M25" i="4"/>
  <c r="D29" i="4"/>
  <c r="G25" i="3"/>
  <c r="G29" i="3"/>
  <c r="M30" i="3"/>
  <c r="G31" i="3"/>
  <c r="G32" i="3"/>
  <c r="H32" i="3"/>
  <c r="M11" i="4"/>
  <c r="M18" i="4"/>
  <c r="N18" i="4"/>
  <c r="D19" i="4"/>
  <c r="K27" i="4"/>
  <c r="J27" i="4"/>
  <c r="J25" i="4"/>
  <c r="J21" i="4"/>
  <c r="J19" i="4"/>
  <c r="J17" i="4"/>
  <c r="J15" i="4"/>
  <c r="J13" i="4"/>
  <c r="J24" i="4"/>
  <c r="N27" i="4"/>
  <c r="J20" i="4"/>
  <c r="J18" i="4"/>
  <c r="J16" i="4"/>
  <c r="J14" i="4"/>
  <c r="J12" i="4"/>
  <c r="J10" i="4"/>
  <c r="D31" i="4"/>
  <c r="M22" i="4"/>
  <c r="N32" i="4"/>
  <c r="H36" i="5"/>
  <c r="M23" i="4"/>
  <c r="K7" i="5"/>
  <c r="H16" i="5"/>
  <c r="D16" i="5"/>
  <c r="G22" i="4"/>
  <c r="D23" i="4"/>
  <c r="D18" i="5"/>
  <c r="N24" i="5"/>
  <c r="M24" i="5"/>
  <c r="H22" i="4"/>
  <c r="M24" i="4"/>
  <c r="N26" i="4"/>
  <c r="K26" i="4"/>
  <c r="N28" i="4"/>
  <c r="K28" i="4"/>
  <c r="N30" i="4"/>
  <c r="K30" i="4"/>
  <c r="N33" i="4"/>
  <c r="K8" i="5"/>
  <c r="D10" i="5"/>
  <c r="N12" i="5"/>
  <c r="M12" i="5"/>
  <c r="H13" i="5"/>
  <c r="D13" i="5"/>
  <c r="H20" i="5"/>
  <c r="D20" i="5"/>
  <c r="D27" i="5"/>
  <c r="D22" i="5"/>
  <c r="H24" i="5"/>
  <c r="D24" i="5"/>
  <c r="N28" i="5"/>
  <c r="M28" i="5"/>
  <c r="D25" i="4"/>
  <c r="K5" i="5"/>
  <c r="N11" i="5"/>
  <c r="M11" i="5"/>
  <c r="N16" i="5"/>
  <c r="M16" i="5"/>
  <c r="D19" i="5"/>
  <c r="D26" i="5"/>
  <c r="H27" i="4"/>
  <c r="H29" i="4"/>
  <c r="H31" i="4"/>
  <c r="N36" i="4"/>
  <c r="N6" i="5"/>
  <c r="N8" i="5"/>
  <c r="H10" i="5"/>
  <c r="H14" i="5"/>
  <c r="H18" i="5"/>
  <c r="H22" i="5"/>
  <c r="H26" i="5"/>
  <c r="H15" i="5"/>
  <c r="D17" i="5"/>
  <c r="M17" i="5"/>
  <c r="H19" i="5"/>
  <c r="D21" i="5"/>
  <c r="M21" i="5"/>
  <c r="H23" i="5"/>
  <c r="D25" i="5"/>
  <c r="M25" i="5"/>
  <c r="H27" i="5"/>
  <c r="D29" i="5"/>
  <c r="M29" i="5"/>
  <c r="D30" i="5"/>
  <c r="M30" i="5"/>
  <c r="D31" i="5"/>
  <c r="M31" i="5"/>
  <c r="D32" i="5"/>
  <c r="M32" i="5"/>
  <c r="K34" i="4"/>
  <c r="K33" i="5"/>
  <c r="H33" i="5"/>
  <c r="K34" i="5"/>
  <c r="H34" i="5"/>
  <c r="H26" i="4"/>
  <c r="H28" i="4"/>
  <c r="H30" i="4"/>
  <c r="N5" i="5"/>
  <c r="N7" i="5"/>
  <c r="N9" i="5"/>
  <c r="M10" i="5"/>
  <c r="M14" i="5"/>
  <c r="M18" i="5"/>
  <c r="M22" i="5"/>
  <c r="M26" i="5"/>
  <c r="M15" i="5"/>
  <c r="M19" i="5"/>
  <c r="M23" i="5"/>
  <c r="M27" i="5"/>
  <c r="H30" i="5"/>
  <c r="H31" i="5"/>
  <c r="H32" i="5"/>
</calcChain>
</file>

<file path=xl/sharedStrings.xml><?xml version="1.0" encoding="utf-8"?>
<sst xmlns="http://schemas.openxmlformats.org/spreadsheetml/2006/main" count="730" uniqueCount="141">
  <si>
    <t>４　医療費の状況</t>
    <phoneticPr fontId="4"/>
  </si>
  <si>
    <t>４‐(1)　一人当たり診療費</t>
    <phoneticPr fontId="4"/>
  </si>
  <si>
    <t>番号</t>
    <rPh sb="0" eb="2">
      <t>バンゴウ</t>
    </rPh>
    <phoneticPr fontId="4"/>
  </si>
  <si>
    <t>保険者名</t>
  </si>
  <si>
    <t>R元年度
(円)</t>
    <rPh sb="1" eb="2">
      <t>ガン</t>
    </rPh>
    <phoneticPr fontId="8"/>
  </si>
  <si>
    <t>R2年度
(円)</t>
    <rPh sb="2" eb="4">
      <t>ネンド</t>
    </rPh>
    <phoneticPr fontId="8"/>
  </si>
  <si>
    <t>R3年度
(円)</t>
    <phoneticPr fontId="4"/>
  </si>
  <si>
    <t>R4年度
(円)</t>
    <phoneticPr fontId="4"/>
  </si>
  <si>
    <t>30年度
(円)</t>
    <phoneticPr fontId="8"/>
  </si>
  <si>
    <t>順位</t>
  </si>
  <si>
    <t>伸び率
(％)</t>
    <phoneticPr fontId="7"/>
  </si>
  <si>
    <t>県計</t>
  </si>
  <si>
    <t>－</t>
  </si>
  <si>
    <t>市町計</t>
  </si>
  <si>
    <t>市計</t>
  </si>
  <si>
    <t>町計</t>
  </si>
  <si>
    <t>組合計</t>
  </si>
  <si>
    <t>広島市</t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</si>
  <si>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</si>
  <si>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</si>
  <si>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</si>
  <si>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</si>
  <si>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</si>
  <si>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</si>
  <si>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</si>
  <si>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</si>
  <si>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</si>
  <si>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府中町</t>
  </si>
  <si>
    <t>海田町</t>
  </si>
  <si>
    <t>熊野町</t>
  </si>
  <si>
    <t>坂町</t>
  </si>
  <si>
    <t>江田島市</t>
  </si>
  <si>
    <t>廿日市市</t>
  </si>
  <si>
    <t>安芸太田町</t>
  </si>
  <si>
    <t>北広島町</t>
  </si>
  <si>
    <t>安芸高田市</t>
  </si>
  <si>
    <t>東広島市</t>
  </si>
  <si>
    <t>大崎上島町</t>
  </si>
  <si>
    <t>世羅町</t>
  </si>
  <si>
    <t>神石高原町</t>
  </si>
  <si>
    <t>歯科医師国保組合</t>
  </si>
  <si>
    <t>医師国保組合</t>
  </si>
  <si>
    <t>薬剤師国保組合</t>
  </si>
  <si>
    <t>－</t>
    <phoneticPr fontId="7"/>
  </si>
  <si>
    <t>建設国保組合</t>
  </si>
  <si>
    <t>（注１）全被保険者分</t>
    <rPh sb="1" eb="2">
      <t>チュウ</t>
    </rPh>
    <phoneticPr fontId="7"/>
  </si>
  <si>
    <t>（注２）順位は市町国保を対象とする。</t>
    <rPh sb="1" eb="2">
      <t>チュウ</t>
    </rPh>
    <rPh sb="4" eb="6">
      <t>ジュンイ</t>
    </rPh>
    <rPh sb="7" eb="9">
      <t>シチョウ</t>
    </rPh>
    <rPh sb="9" eb="11">
      <t>コクホ</t>
    </rPh>
    <rPh sb="12" eb="14">
      <t>タイショウ</t>
    </rPh>
    <phoneticPr fontId="8"/>
  </si>
  <si>
    <t>４‐(2)　一件当たり日数</t>
    <rPh sb="6" eb="8">
      <t>イッケン</t>
    </rPh>
    <rPh sb="11" eb="13">
      <t>ニッスウ</t>
    </rPh>
    <phoneticPr fontId="8"/>
  </si>
  <si>
    <t>R元年度
(円)</t>
    <rPh sb="1" eb="2">
      <t>ゲン</t>
    </rPh>
    <rPh sb="2" eb="4">
      <t>ネンド</t>
    </rPh>
    <phoneticPr fontId="8"/>
  </si>
  <si>
    <t>４‐(3)　一日当たり診療費</t>
    <rPh sb="7" eb="8">
      <t>ニチ</t>
    </rPh>
    <rPh sb="11" eb="14">
      <t>シンリョウヒ</t>
    </rPh>
    <phoneticPr fontId="8"/>
  </si>
  <si>
    <t>４‐(4)　受診率</t>
    <rPh sb="6" eb="8">
      <t>ジュシン</t>
    </rPh>
    <rPh sb="8" eb="9">
      <t>リツ</t>
    </rPh>
    <phoneticPr fontId="8"/>
  </si>
  <si>
    <t>R元年度
（件）</t>
    <rPh sb="1" eb="2">
      <t>ガン</t>
    </rPh>
    <rPh sb="6" eb="7">
      <t>ケン</t>
    </rPh>
    <phoneticPr fontId="8"/>
  </si>
  <si>
    <t>R2年度
（件）</t>
    <rPh sb="2" eb="4">
      <t>ネンド</t>
    </rPh>
    <phoneticPr fontId="8"/>
  </si>
  <si>
    <t>R3年度
（件）</t>
    <phoneticPr fontId="4"/>
  </si>
  <si>
    <t>R4年度
（件）</t>
    <phoneticPr fontId="4"/>
  </si>
  <si>
    <t>４‐(5)　一人当たり医療費</t>
    <rPh sb="6" eb="8">
      <t>ヒトリ</t>
    </rPh>
    <rPh sb="8" eb="9">
      <t>ア</t>
    </rPh>
    <rPh sb="11" eb="14">
      <t>イリョウヒ</t>
    </rPh>
    <phoneticPr fontId="8"/>
  </si>
  <si>
    <t>４‐(6)　令和４年度診療諸率（市町村分）全国上位５都道府県</t>
    <rPh sb="6" eb="8">
      <t>レイワ</t>
    </rPh>
    <phoneticPr fontId="2"/>
  </si>
  <si>
    <t>①　一人当たり診療費</t>
    <rPh sb="2" eb="3">
      <t>イチ</t>
    </rPh>
    <rPh sb="3" eb="4">
      <t>ジン</t>
    </rPh>
    <rPh sb="4" eb="5">
      <t>ア</t>
    </rPh>
    <rPh sb="7" eb="10">
      <t>シンリョウヒ</t>
    </rPh>
    <phoneticPr fontId="17"/>
  </si>
  <si>
    <t>【参考】入院・入院外は歯科分除く</t>
    <rPh sb="1" eb="3">
      <t>サンコウ</t>
    </rPh>
    <rPh sb="4" eb="6">
      <t>ニュウイン</t>
    </rPh>
    <rPh sb="7" eb="9">
      <t>ニュウイン</t>
    </rPh>
    <rPh sb="9" eb="10">
      <t>ソト</t>
    </rPh>
    <rPh sb="11" eb="13">
      <t>シカ</t>
    </rPh>
    <rPh sb="13" eb="14">
      <t>ブン</t>
    </rPh>
    <rPh sb="14" eb="15">
      <t>ノゾ</t>
    </rPh>
    <phoneticPr fontId="17"/>
  </si>
  <si>
    <t>順位</t>
    <rPh sb="0" eb="2">
      <t>ジュンイ</t>
    </rPh>
    <phoneticPr fontId="17"/>
  </si>
  <si>
    <t>全被保険者分</t>
    <rPh sb="5" eb="6">
      <t>ブン</t>
    </rPh>
    <phoneticPr fontId="17"/>
  </si>
  <si>
    <t>入院</t>
    <rPh sb="0" eb="2">
      <t>ニュウイン</t>
    </rPh>
    <phoneticPr fontId="17"/>
  </si>
  <si>
    <t>入院外</t>
    <rPh sb="0" eb="2">
      <t>ニュウイン</t>
    </rPh>
    <rPh sb="2" eb="3">
      <t>ガイ</t>
    </rPh>
    <phoneticPr fontId="17"/>
  </si>
  <si>
    <t>都道府県名</t>
    <rPh sb="0" eb="4">
      <t>トドウフケン</t>
    </rPh>
    <rPh sb="4" eb="5">
      <t>メイ</t>
    </rPh>
    <phoneticPr fontId="17"/>
  </si>
  <si>
    <t>診療費（円）</t>
    <rPh sb="0" eb="3">
      <t>シンリョウヒ</t>
    </rPh>
    <rPh sb="4" eb="5">
      <t>エン</t>
    </rPh>
    <phoneticPr fontId="17"/>
  </si>
  <si>
    <t>診療費（円）</t>
    <rPh sb="0" eb="3">
      <t>シンリョウヒ</t>
    </rPh>
    <phoneticPr fontId="17"/>
  </si>
  <si>
    <t>②　一件当たり日数</t>
    <rPh sb="2" eb="3">
      <t>イチ</t>
    </rPh>
    <rPh sb="3" eb="4">
      <t>ケン</t>
    </rPh>
    <rPh sb="4" eb="5">
      <t>ア</t>
    </rPh>
    <rPh sb="7" eb="9">
      <t>ニッスウ</t>
    </rPh>
    <phoneticPr fontId="17"/>
  </si>
  <si>
    <t>日数（日）</t>
    <phoneticPr fontId="17"/>
  </si>
  <si>
    <t>‐</t>
    <phoneticPr fontId="8"/>
  </si>
  <si>
    <t>③　一日当たり診療費</t>
    <rPh sb="2" eb="3">
      <t>イチ</t>
    </rPh>
    <rPh sb="3" eb="4">
      <t>ニチ</t>
    </rPh>
    <rPh sb="4" eb="5">
      <t>ア</t>
    </rPh>
    <rPh sb="7" eb="10">
      <t>シンリョウヒ</t>
    </rPh>
    <phoneticPr fontId="17"/>
  </si>
  <si>
    <t>④　被保険者100人当たり受診件数</t>
    <rPh sb="2" eb="6">
      <t>ヒホケンシャ</t>
    </rPh>
    <rPh sb="9" eb="10">
      <t>ニン</t>
    </rPh>
    <rPh sb="10" eb="11">
      <t>ア</t>
    </rPh>
    <rPh sb="13" eb="15">
      <t>ジュシン</t>
    </rPh>
    <rPh sb="15" eb="17">
      <t>ケンスウ</t>
    </rPh>
    <phoneticPr fontId="17"/>
  </si>
  <si>
    <t>受診率</t>
    <phoneticPr fontId="17"/>
  </si>
  <si>
    <t>⑤　一人当たり医療費（療養諸費）</t>
    <rPh sb="2" eb="4">
      <t>ヒトリ</t>
    </rPh>
    <rPh sb="4" eb="5">
      <t>ア</t>
    </rPh>
    <rPh sb="7" eb="10">
      <t>イリョウヒ</t>
    </rPh>
    <rPh sb="11" eb="13">
      <t>リョウヨウ</t>
    </rPh>
    <rPh sb="13" eb="15">
      <t>ショヒ</t>
    </rPh>
    <phoneticPr fontId="17"/>
  </si>
  <si>
    <t>療養諸費（円）</t>
    <rPh sb="0" eb="2">
      <t>リョウヨウ</t>
    </rPh>
    <rPh sb="2" eb="4">
      <t>ショヒ</t>
    </rPh>
    <phoneticPr fontId="17"/>
  </si>
  <si>
    <t>４‐(7)　都道府県別一人当たり医療費（市町村分）推移</t>
    <rPh sb="6" eb="10">
      <t>トドウフケン</t>
    </rPh>
    <rPh sb="10" eb="11">
      <t>ベツ</t>
    </rPh>
    <rPh sb="11" eb="13">
      <t>ヒトリ</t>
    </rPh>
    <rPh sb="13" eb="14">
      <t>ア</t>
    </rPh>
    <rPh sb="16" eb="19">
      <t>イリョウヒ</t>
    </rPh>
    <rPh sb="20" eb="23">
      <t>シチョウソン</t>
    </rPh>
    <rPh sb="23" eb="24">
      <t>ブン</t>
    </rPh>
    <rPh sb="25" eb="27">
      <t>スイイ</t>
    </rPh>
    <phoneticPr fontId="18"/>
  </si>
  <si>
    <t>都道府県名</t>
    <rPh sb="0" eb="4">
      <t>トドウフケン</t>
    </rPh>
    <rPh sb="4" eb="5">
      <t>メイ</t>
    </rPh>
    <phoneticPr fontId="18"/>
  </si>
  <si>
    <t>R2年度
(円)</t>
    <phoneticPr fontId="4"/>
  </si>
  <si>
    <t>伸び率
(％)</t>
    <rPh sb="0" eb="1">
      <t>ノ</t>
    </rPh>
    <rPh sb="2" eb="3">
      <t>リツ</t>
    </rPh>
    <phoneticPr fontId="19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</si>
  <si>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</si>
  <si>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</si>
  <si>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</si>
  <si>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</si>
  <si>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</si>
  <si>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</si>
  <si>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</si>
  <si>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</si>
  <si>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</si>
  <si>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</si>
  <si>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</si>
  <si>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</si>
  <si>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</si>
  <si>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</si>
  <si>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</si>
  <si>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</si>
  <si>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</si>
  <si>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</si>
  <si>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</si>
  <si>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</si>
  <si>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</si>
  <si>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</si>
  <si>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</si>
  <si>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</si>
  <si>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</si>
  <si>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</si>
  <si>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</si>
  <si>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</si>
  <si>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</si>
  <si>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</si>
  <si>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</si>
  <si>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</si>
  <si>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</si>
  <si>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</si>
  <si>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</si>
  <si>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</si>
  <si>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</si>
  <si>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</si>
  <si>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</si>
  <si>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</si>
  <si>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</si>
  <si>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</si>
  <si>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</si>
  <si>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</si>
  <si>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</si>
  <si>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</si>
  <si>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</si>
  <si>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8"/>
  </si>
  <si>
    <t>（注）全被保険者分</t>
    <rPh sb="1" eb="2">
      <t>チュウ</t>
    </rPh>
    <phoneticPr fontId="8"/>
  </si>
  <si>
    <t>４‐(8)　令和４年度都道府県別一人当たり費用額</t>
    <rPh sb="6" eb="8">
      <t>レイワ</t>
    </rPh>
    <rPh sb="9" eb="11">
      <t>ネンド</t>
    </rPh>
    <rPh sb="11" eb="15">
      <t>ト</t>
    </rPh>
    <rPh sb="15" eb="16">
      <t>ベツ</t>
    </rPh>
    <rPh sb="16" eb="18">
      <t>ヒトリ</t>
    </rPh>
    <rPh sb="18" eb="19">
      <t>ア</t>
    </rPh>
    <rPh sb="21" eb="23">
      <t>ヒヨウ</t>
    </rPh>
    <rPh sb="23" eb="24">
      <t>ガク</t>
    </rPh>
    <phoneticPr fontId="4"/>
  </si>
  <si>
    <t>（単位：円）</t>
    <rPh sb="1" eb="3">
      <t>タンイ</t>
    </rPh>
    <rPh sb="4" eb="5">
      <t>エン</t>
    </rPh>
    <phoneticPr fontId="4"/>
  </si>
  <si>
    <t>都道府県</t>
    <rPh sb="0" eb="4">
      <t>ト</t>
    </rPh>
    <phoneticPr fontId="4"/>
  </si>
  <si>
    <t>診療費計</t>
    <rPh sb="0" eb="2">
      <t>シンリョウ</t>
    </rPh>
    <rPh sb="2" eb="3">
      <t>ヒ</t>
    </rPh>
    <rPh sb="3" eb="4">
      <t>ケイ</t>
    </rPh>
    <phoneticPr fontId="4"/>
  </si>
  <si>
    <t>調剤</t>
    <rPh sb="0" eb="1">
      <t>チョウ</t>
    </rPh>
    <rPh sb="1" eb="2">
      <t>ザイ</t>
    </rPh>
    <phoneticPr fontId="4"/>
  </si>
  <si>
    <t>食事療養
生活療養</t>
    <rPh sb="0" eb="2">
      <t>ショクジ</t>
    </rPh>
    <rPh sb="2" eb="4">
      <t>リョウヨウ</t>
    </rPh>
    <rPh sb="5" eb="7">
      <t>セイカツ</t>
    </rPh>
    <rPh sb="7" eb="9">
      <t>リョウヨウ</t>
    </rPh>
    <phoneticPr fontId="4"/>
  </si>
  <si>
    <t>訪問看護</t>
    <rPh sb="0" eb="2">
      <t>ホウモン</t>
    </rPh>
    <rPh sb="2" eb="4">
      <t>カンゴ</t>
    </rPh>
    <phoneticPr fontId="4"/>
  </si>
  <si>
    <t>療養の
給付等合計</t>
    <rPh sb="0" eb="2">
      <t>リョウヨウ</t>
    </rPh>
    <rPh sb="4" eb="6">
      <t>キュウフ</t>
    </rPh>
    <rPh sb="6" eb="7">
      <t>トウ</t>
    </rPh>
    <rPh sb="7" eb="9">
      <t>ゴウケイ</t>
    </rPh>
    <phoneticPr fontId="4"/>
  </si>
  <si>
    <r>
      <t>療養諸費
合計
（</t>
    </r>
    <r>
      <rPr>
        <sz val="7"/>
        <rFont val="ＭＳ ゴシック"/>
        <family val="3"/>
        <charset val="128"/>
      </rPr>
      <t>実績医療費）</t>
    </r>
    <rPh sb="0" eb="2">
      <t>リョウヨウ</t>
    </rPh>
    <rPh sb="2" eb="4">
      <t>ショヒ</t>
    </rPh>
    <rPh sb="5" eb="7">
      <t>ゴウケイ</t>
    </rPh>
    <rPh sb="9" eb="11">
      <t>ジッセキ</t>
    </rPh>
    <rPh sb="11" eb="13">
      <t>イリョウ</t>
    </rPh>
    <rPh sb="13" eb="14">
      <t>ヒ</t>
    </rPh>
    <phoneticPr fontId="4"/>
  </si>
  <si>
    <t>診療費計</t>
  </si>
  <si>
    <t>入院</t>
    <phoneticPr fontId="4"/>
  </si>
  <si>
    <t>入院外</t>
  </si>
  <si>
    <t>歯科</t>
    <phoneticPr fontId="4"/>
  </si>
  <si>
    <t>全国</t>
    <rPh sb="0" eb="1">
      <t>ゼン</t>
    </rPh>
    <rPh sb="1" eb="2">
      <t>コク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</si>
</sst>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.00;&quot;▲ &quot;#,##0.00"/>
    <numFmt numFmtId="178" formatCode="0.00;&quot;△ &quot;0.00"/>
    <numFmt numFmtId="179" formatCode="#,##0.000;&quot;▲ &quot;#,##0.000"/>
  </numFmts>
  <fonts count="21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1" fillId="0" borderId="0"/>
    <xf numFmtId="0" fontId="11" fillId="0" borderId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20" fillId="0" borderId="0" applyFont="0" applyFill="0" applyBorder="0" applyAlignment="0" applyProtection="0"/>
  </cellStyleXfs>
  <cellXfs count="251">
    <xf numFmtId="0" fontId="0" fillId="0" borderId="0" xfId="0">
      <alignment vertical="center"/>
    </xf>
    <xf numFmtId="0" fontId="2" fillId="0" borderId="0" xfId="1" applyFont="1" applyAlignment="1">
      <alignment horizontal="left" vertical="top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1" fillId="0" borderId="0" xfId="1"/>
    <xf numFmtId="2" fontId="5" fillId="0" borderId="1" xfId="1" applyNumberFormat="1" applyFont="1" applyBorder="1" applyAlignment="1">
      <alignment vertical="center"/>
    </xf>
    <xf numFmtId="2" fontId="5" fillId="0" borderId="1" xfId="1" applyNumberFormat="1" applyFont="1" applyBorder="1" applyAlignment="1">
      <alignment horizontal="right" vertical="center"/>
    </xf>
    <xf numFmtId="0" fontId="5" fillId="0" borderId="0" xfId="1" applyFont="1" applyAlignment="1">
      <alignment horizontal="right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10" fillId="0" borderId="0" xfId="1" applyFont="1" applyAlignment="1">
      <alignment horizontal="right" vertical="center"/>
    </xf>
    <xf numFmtId="176" fontId="6" fillId="0" borderId="15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horizontal="center" vertical="center"/>
    </xf>
    <xf numFmtId="177" fontId="12" fillId="0" borderId="17" xfId="1" applyNumberFormat="1" applyFont="1" applyBorder="1" applyAlignment="1">
      <alignment vertical="center"/>
    </xf>
    <xf numFmtId="176" fontId="6" fillId="0" borderId="18" xfId="1" applyNumberFormat="1" applyFont="1" applyBorder="1" applyAlignment="1">
      <alignment vertical="center"/>
    </xf>
    <xf numFmtId="176" fontId="5" fillId="0" borderId="20" xfId="1" applyNumberFormat="1" applyFont="1" applyBorder="1" applyAlignment="1">
      <alignment horizontal="center" vertical="center"/>
    </xf>
    <xf numFmtId="177" fontId="12" fillId="0" borderId="21" xfId="1" applyNumberFormat="1" applyFont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176" fontId="5" fillId="0" borderId="24" xfId="1" applyNumberFormat="1" applyFont="1" applyBorder="1" applyAlignment="1">
      <alignment horizontal="center" vertical="center"/>
    </xf>
    <xf numFmtId="177" fontId="12" fillId="0" borderId="25" xfId="1" applyNumberFormat="1" applyFont="1" applyBorder="1" applyAlignment="1">
      <alignment vertical="center"/>
    </xf>
    <xf numFmtId="0" fontId="5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 wrapText="1"/>
    </xf>
    <xf numFmtId="176" fontId="6" fillId="0" borderId="26" xfId="1" applyNumberFormat="1" applyFont="1" applyBorder="1" applyAlignment="1">
      <alignment vertical="center"/>
    </xf>
    <xf numFmtId="176" fontId="9" fillId="0" borderId="16" xfId="1" applyNumberFormat="1" applyFont="1" applyBorder="1" applyAlignment="1">
      <alignment horizontal="center" vertical="center"/>
    </xf>
    <xf numFmtId="177" fontId="12" fillId="0" borderId="27" xfId="1" applyNumberFormat="1" applyFont="1" applyBorder="1" applyAlignment="1">
      <alignment vertical="center"/>
    </xf>
    <xf numFmtId="0" fontId="5" fillId="0" borderId="18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176" fontId="9" fillId="0" borderId="20" xfId="1" applyNumberFormat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176" fontId="9" fillId="0" borderId="24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 wrapText="1"/>
    </xf>
    <xf numFmtId="176" fontId="9" fillId="0" borderId="29" xfId="1" applyNumberFormat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 wrapText="1"/>
    </xf>
    <xf numFmtId="176" fontId="6" fillId="0" borderId="18" xfId="1" applyNumberFormat="1" applyFont="1" applyBorder="1" applyAlignment="1">
      <alignment horizontal="center" vertical="center"/>
    </xf>
    <xf numFmtId="177" fontId="12" fillId="0" borderId="21" xfId="1" applyNumberFormat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11" fillId="0" borderId="0" xfId="3"/>
    <xf numFmtId="177" fontId="6" fillId="0" borderId="15" xfId="1" applyNumberFormat="1" applyFont="1" applyBorder="1" applyAlignment="1">
      <alignment vertical="center"/>
    </xf>
    <xf numFmtId="177" fontId="6" fillId="0" borderId="18" xfId="1" applyNumberFormat="1" applyFont="1" applyBorder="1" applyAlignment="1">
      <alignment vertical="center"/>
    </xf>
    <xf numFmtId="177" fontId="6" fillId="0" borderId="22" xfId="1" applyNumberFormat="1" applyFont="1" applyBorder="1" applyAlignment="1">
      <alignment vertical="center"/>
    </xf>
    <xf numFmtId="177" fontId="6" fillId="0" borderId="26" xfId="1" applyNumberFormat="1" applyFont="1" applyBorder="1" applyAlignment="1">
      <alignment vertical="center"/>
    </xf>
    <xf numFmtId="177" fontId="6" fillId="0" borderId="28" xfId="1" applyNumberFormat="1" applyFont="1" applyBorder="1" applyAlignment="1">
      <alignment vertical="center"/>
    </xf>
    <xf numFmtId="177" fontId="6" fillId="0" borderId="6" xfId="1" applyNumberFormat="1" applyFont="1" applyBorder="1" applyAlignment="1">
      <alignment vertical="center"/>
    </xf>
    <xf numFmtId="177" fontId="6" fillId="0" borderId="31" xfId="1" applyNumberFormat="1" applyFont="1" applyBorder="1" applyAlignment="1">
      <alignment vertical="center"/>
    </xf>
    <xf numFmtId="177" fontId="6" fillId="0" borderId="18" xfId="1" applyNumberFormat="1" applyFont="1" applyBorder="1" applyAlignment="1">
      <alignment horizontal="center" vertical="center"/>
    </xf>
    <xf numFmtId="177" fontId="6" fillId="0" borderId="26" xfId="1" applyNumberFormat="1" applyFont="1" applyBorder="1" applyAlignment="1">
      <alignment horizontal="center" vertical="center"/>
    </xf>
    <xf numFmtId="0" fontId="6" fillId="0" borderId="32" xfId="1" applyFont="1" applyBorder="1" applyAlignment="1">
      <alignment vertical="center"/>
    </xf>
    <xf numFmtId="0" fontId="5" fillId="0" borderId="34" xfId="1" applyFont="1" applyBorder="1" applyAlignment="1">
      <alignment horizontal="center" vertical="center"/>
    </xf>
    <xf numFmtId="176" fontId="6" fillId="0" borderId="28" xfId="1" applyNumberFormat="1" applyFont="1" applyBorder="1" applyAlignment="1">
      <alignment vertical="center"/>
    </xf>
    <xf numFmtId="0" fontId="13" fillId="0" borderId="0" xfId="1" applyFont="1" applyAlignment="1">
      <alignment horizontal="center" vertical="center" wrapText="1"/>
    </xf>
    <xf numFmtId="176" fontId="6" fillId="0" borderId="0" xfId="1" applyNumberFormat="1" applyFont="1" applyAlignment="1">
      <alignment vertical="center"/>
    </xf>
    <xf numFmtId="176" fontId="9" fillId="0" borderId="0" xfId="1" applyNumberFormat="1" applyFont="1" applyAlignment="1">
      <alignment horizontal="center" vertical="center"/>
    </xf>
    <xf numFmtId="177" fontId="12" fillId="0" borderId="0" xfId="1" applyNumberFormat="1" applyFont="1" applyAlignment="1">
      <alignment vertical="center"/>
    </xf>
    <xf numFmtId="0" fontId="14" fillId="0" borderId="0" xfId="3" applyFont="1" applyAlignment="1">
      <alignment vertical="top"/>
    </xf>
    <xf numFmtId="0" fontId="15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15" fillId="0" borderId="1" xfId="3" applyFont="1" applyBorder="1" applyAlignment="1">
      <alignment vertical="center"/>
    </xf>
    <xf numFmtId="0" fontId="16" fillId="0" borderId="0" xfId="3" applyFont="1" applyAlignment="1">
      <alignment horizontal="right"/>
    </xf>
    <xf numFmtId="0" fontId="15" fillId="0" borderId="37" xfId="3" applyFont="1" applyBorder="1" applyAlignment="1">
      <alignment horizontal="center" vertical="center"/>
    </xf>
    <xf numFmtId="0" fontId="15" fillId="0" borderId="12" xfId="3" applyFont="1" applyBorder="1" applyAlignment="1">
      <alignment horizontal="center" vertical="center" shrinkToFit="1"/>
    </xf>
    <xf numFmtId="0" fontId="15" fillId="0" borderId="33" xfId="3" applyFont="1" applyBorder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176" fontId="15" fillId="0" borderId="39" xfId="3" applyNumberFormat="1" applyFont="1" applyBorder="1" applyAlignment="1">
      <alignment horizontal="center" vertical="center"/>
    </xf>
    <xf numFmtId="0" fontId="15" fillId="0" borderId="40" xfId="3" applyFont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176" fontId="15" fillId="0" borderId="43" xfId="3" applyNumberFormat="1" applyFont="1" applyBorder="1" applyAlignment="1">
      <alignment horizontal="center" vertical="center"/>
    </xf>
    <xf numFmtId="0" fontId="15" fillId="0" borderId="44" xfId="3" applyFont="1" applyBorder="1" applyAlignment="1">
      <alignment horizontal="center" vertical="center"/>
    </xf>
    <xf numFmtId="0" fontId="6" fillId="0" borderId="44" xfId="3" applyFont="1" applyBorder="1" applyAlignment="1">
      <alignment horizontal="center" vertical="center"/>
    </xf>
    <xf numFmtId="0" fontId="15" fillId="2" borderId="45" xfId="3" applyFont="1" applyFill="1" applyBorder="1" applyAlignment="1">
      <alignment horizontal="center" vertical="center"/>
    </xf>
    <xf numFmtId="0" fontId="15" fillId="2" borderId="46" xfId="3" applyFont="1" applyFill="1" applyBorder="1" applyAlignment="1">
      <alignment horizontal="center" vertical="center"/>
    </xf>
    <xf numFmtId="176" fontId="15" fillId="2" borderId="47" xfId="3" applyNumberFormat="1" applyFont="1" applyFill="1" applyBorder="1" applyAlignment="1">
      <alignment horizontal="center" vertical="center"/>
    </xf>
    <xf numFmtId="0" fontId="15" fillId="2" borderId="48" xfId="3" applyFont="1" applyFill="1" applyBorder="1" applyAlignment="1">
      <alignment horizontal="center" vertical="center"/>
    </xf>
    <xf numFmtId="176" fontId="15" fillId="2" borderId="47" xfId="4" applyNumberFormat="1" applyFont="1" applyFill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178" fontId="15" fillId="0" borderId="0" xfId="3" applyNumberFormat="1" applyFont="1" applyAlignment="1">
      <alignment vertical="center"/>
    </xf>
    <xf numFmtId="0" fontId="15" fillId="0" borderId="1" xfId="3" applyFont="1" applyBorder="1" applyAlignment="1">
      <alignment horizontal="center" vertical="center"/>
    </xf>
    <xf numFmtId="0" fontId="15" fillId="0" borderId="37" xfId="3" applyFont="1" applyBorder="1" applyAlignment="1">
      <alignment horizontal="center" vertical="center" shrinkToFit="1"/>
    </xf>
    <xf numFmtId="0" fontId="15" fillId="0" borderId="51" xfId="3" applyFont="1" applyBorder="1" applyAlignment="1">
      <alignment horizontal="center" vertical="center"/>
    </xf>
    <xf numFmtId="177" fontId="15" fillId="0" borderId="38" xfId="3" applyNumberFormat="1" applyFont="1" applyBorder="1" applyAlignment="1">
      <alignment horizontal="center" vertical="center"/>
    </xf>
    <xf numFmtId="177" fontId="15" fillId="0" borderId="39" xfId="3" applyNumberFormat="1" applyFont="1" applyBorder="1" applyAlignment="1">
      <alignment horizontal="center" vertical="center"/>
    </xf>
    <xf numFmtId="0" fontId="15" fillId="0" borderId="52" xfId="3" applyFont="1" applyBorder="1" applyAlignment="1">
      <alignment horizontal="center" vertical="center"/>
    </xf>
    <xf numFmtId="177" fontId="15" fillId="0" borderId="42" xfId="3" applyNumberFormat="1" applyFont="1" applyBorder="1" applyAlignment="1">
      <alignment horizontal="center" vertical="center"/>
    </xf>
    <xf numFmtId="177" fontId="15" fillId="0" borderId="43" xfId="3" applyNumberFormat="1" applyFont="1" applyBorder="1" applyAlignment="1">
      <alignment horizontal="center" vertical="center"/>
    </xf>
    <xf numFmtId="0" fontId="15" fillId="2" borderId="44" xfId="3" applyFont="1" applyFill="1" applyBorder="1" applyAlignment="1">
      <alignment horizontal="center" vertical="center"/>
    </xf>
    <xf numFmtId="0" fontId="15" fillId="2" borderId="42" xfId="3" applyFont="1" applyFill="1" applyBorder="1" applyAlignment="1">
      <alignment horizontal="center" vertical="center"/>
    </xf>
    <xf numFmtId="177" fontId="15" fillId="2" borderId="43" xfId="3" applyNumberFormat="1" applyFont="1" applyFill="1" applyBorder="1" applyAlignment="1">
      <alignment horizontal="center" vertical="center"/>
    </xf>
    <xf numFmtId="177" fontId="15" fillId="2" borderId="48" xfId="3" applyNumberFormat="1" applyFont="1" applyFill="1" applyBorder="1" applyAlignment="1">
      <alignment horizontal="center" vertical="center"/>
    </xf>
    <xf numFmtId="177" fontId="15" fillId="2" borderId="47" xfId="3" applyNumberFormat="1" applyFont="1" applyFill="1" applyBorder="1" applyAlignment="1">
      <alignment horizontal="center" vertical="center"/>
    </xf>
    <xf numFmtId="0" fontId="15" fillId="0" borderId="53" xfId="3" applyFont="1" applyBorder="1" applyAlignment="1">
      <alignment horizontal="center" vertical="center"/>
    </xf>
    <xf numFmtId="0" fontId="15" fillId="0" borderId="48" xfId="3" applyFont="1" applyBorder="1" applyAlignment="1">
      <alignment horizontal="center" vertical="center"/>
    </xf>
    <xf numFmtId="177" fontId="15" fillId="0" borderId="54" xfId="3" applyNumberFormat="1" applyFont="1" applyBorder="1" applyAlignment="1">
      <alignment horizontal="center" vertical="center"/>
    </xf>
    <xf numFmtId="176" fontId="15" fillId="0" borderId="38" xfId="3" applyNumberFormat="1" applyFont="1" applyBorder="1" applyAlignment="1">
      <alignment horizontal="center" vertical="center"/>
    </xf>
    <xf numFmtId="176" fontId="15" fillId="0" borderId="42" xfId="3" applyNumberFormat="1" applyFont="1" applyBorder="1" applyAlignment="1">
      <alignment horizontal="center" vertical="center"/>
    </xf>
    <xf numFmtId="176" fontId="15" fillId="2" borderId="48" xfId="3" applyNumberFormat="1" applyFont="1" applyFill="1" applyBorder="1" applyAlignment="1">
      <alignment horizontal="center" vertical="center"/>
    </xf>
    <xf numFmtId="0" fontId="15" fillId="0" borderId="25" xfId="3" applyFont="1" applyBorder="1" applyAlignment="1">
      <alignment horizontal="center" vertical="center"/>
    </xf>
    <xf numFmtId="179" fontId="15" fillId="0" borderId="38" xfId="3" applyNumberFormat="1" applyFont="1" applyBorder="1" applyAlignment="1">
      <alignment horizontal="center" vertical="center"/>
    </xf>
    <xf numFmtId="179" fontId="15" fillId="0" borderId="39" xfId="3" applyNumberFormat="1" applyFont="1" applyBorder="1" applyAlignment="1">
      <alignment horizontal="center" vertical="center"/>
    </xf>
    <xf numFmtId="179" fontId="15" fillId="0" borderId="39" xfId="4" applyNumberFormat="1" applyFont="1" applyFill="1" applyBorder="1" applyAlignment="1">
      <alignment horizontal="center" vertical="center"/>
    </xf>
    <xf numFmtId="179" fontId="15" fillId="0" borderId="43" xfId="4" applyNumberFormat="1" applyFont="1" applyFill="1" applyBorder="1" applyAlignment="1">
      <alignment horizontal="center" vertical="center"/>
    </xf>
    <xf numFmtId="179" fontId="15" fillId="0" borderId="43" xfId="3" applyNumberFormat="1" applyFont="1" applyBorder="1" applyAlignment="1">
      <alignment horizontal="center" vertical="center"/>
    </xf>
    <xf numFmtId="179" fontId="15" fillId="2" borderId="47" xfId="4" applyNumberFormat="1" applyFont="1" applyFill="1" applyBorder="1" applyAlignment="1">
      <alignment horizontal="center" vertical="center"/>
    </xf>
    <xf numFmtId="179" fontId="15" fillId="2" borderId="47" xfId="3" applyNumberFormat="1" applyFont="1" applyFill="1" applyBorder="1" applyAlignment="1">
      <alignment horizontal="center" vertical="center"/>
    </xf>
    <xf numFmtId="0" fontId="16" fillId="0" borderId="0" xfId="3" applyFont="1" applyAlignment="1">
      <alignment horizontal="center" vertical="center" textRotation="255"/>
    </xf>
    <xf numFmtId="0" fontId="15" fillId="0" borderId="25" xfId="3" applyFont="1" applyBorder="1" applyAlignment="1">
      <alignment horizontal="center" vertical="center" shrinkToFit="1"/>
    </xf>
    <xf numFmtId="4" fontId="16" fillId="0" borderId="0" xfId="3" applyNumberFormat="1" applyFont="1" applyAlignment="1">
      <alignment horizontal="center" vertical="center"/>
    </xf>
    <xf numFmtId="3" fontId="15" fillId="0" borderId="39" xfId="3" applyNumberFormat="1" applyFont="1" applyBorder="1" applyAlignment="1">
      <alignment horizontal="center" vertical="center"/>
    </xf>
    <xf numFmtId="3" fontId="15" fillId="0" borderId="43" xfId="3" applyNumberFormat="1" applyFont="1" applyBorder="1" applyAlignment="1">
      <alignment horizontal="center" vertical="center"/>
    </xf>
    <xf numFmtId="3" fontId="15" fillId="2" borderId="47" xfId="3" applyNumberFormat="1" applyFont="1" applyFill="1" applyBorder="1" applyAlignment="1">
      <alignment horizontal="center" vertical="center"/>
    </xf>
    <xf numFmtId="0" fontId="2" fillId="0" borderId="0" xfId="3" applyFont="1" applyAlignment="1">
      <alignment horizontal="left" vertical="top"/>
    </xf>
    <xf numFmtId="0" fontId="6" fillId="0" borderId="0" xfId="3" applyFont="1" applyAlignment="1">
      <alignment vertical="center"/>
    </xf>
    <xf numFmtId="0" fontId="13" fillId="0" borderId="0" xfId="3" applyFont="1" applyAlignment="1">
      <alignment horizontal="right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5" xfId="3" applyFont="1" applyBorder="1" applyAlignment="1">
      <alignment vertical="center"/>
    </xf>
    <xf numFmtId="0" fontId="13" fillId="0" borderId="0" xfId="3" applyFont="1" applyAlignment="1">
      <alignment vertical="center"/>
    </xf>
    <xf numFmtId="0" fontId="6" fillId="0" borderId="58" xfId="2" applyFont="1" applyBorder="1" applyAlignment="1">
      <alignment horizontal="center" vertical="center" wrapText="1"/>
    </xf>
    <xf numFmtId="176" fontId="6" fillId="0" borderId="15" xfId="5" applyNumberFormat="1" applyFont="1" applyFill="1" applyBorder="1" applyAlignment="1" applyProtection="1">
      <alignment horizontal="right" vertical="center" shrinkToFit="1"/>
    </xf>
    <xf numFmtId="176" fontId="5" fillId="0" borderId="16" xfId="3" applyNumberFormat="1" applyFont="1" applyBorder="1" applyAlignment="1">
      <alignment horizontal="center" vertical="center" shrinkToFit="1"/>
    </xf>
    <xf numFmtId="177" fontId="6" fillId="0" borderId="5" xfId="3" applyNumberFormat="1" applyFont="1" applyBorder="1" applyAlignment="1">
      <alignment vertical="center" shrinkToFit="1"/>
    </xf>
    <xf numFmtId="0" fontId="6" fillId="0" borderId="59" xfId="2" applyFont="1" applyBorder="1" applyAlignment="1">
      <alignment horizontal="center" vertical="center" wrapText="1"/>
    </xf>
    <xf numFmtId="176" fontId="6" fillId="0" borderId="18" xfId="5" applyNumberFormat="1" applyFont="1" applyFill="1" applyBorder="1" applyAlignment="1" applyProtection="1">
      <alignment horizontal="right" vertical="center" shrinkToFit="1"/>
    </xf>
    <xf numFmtId="176" fontId="5" fillId="0" borderId="20" xfId="3" applyNumberFormat="1" applyFont="1" applyBorder="1" applyAlignment="1">
      <alignment horizontal="center" vertical="center" shrinkToFit="1"/>
    </xf>
    <xf numFmtId="177" fontId="6" fillId="0" borderId="19" xfId="3" applyNumberFormat="1" applyFont="1" applyBorder="1" applyAlignment="1">
      <alignment vertical="center" shrinkToFit="1"/>
    </xf>
    <xf numFmtId="0" fontId="6" fillId="0" borderId="59" xfId="3" applyFont="1" applyBorder="1" applyAlignment="1">
      <alignment horizontal="center" vertical="center" wrapText="1"/>
    </xf>
    <xf numFmtId="0" fontId="6" fillId="0" borderId="18" xfId="3" applyFont="1" applyBorder="1" applyAlignment="1">
      <alignment horizontal="center" vertical="center" wrapText="1"/>
    </xf>
    <xf numFmtId="0" fontId="6" fillId="0" borderId="60" xfId="3" applyFont="1" applyBorder="1" applyAlignment="1">
      <alignment horizontal="center" vertical="center" wrapText="1"/>
    </xf>
    <xf numFmtId="176" fontId="6" fillId="0" borderId="60" xfId="5" applyNumberFormat="1" applyFont="1" applyFill="1" applyBorder="1" applyAlignment="1" applyProtection="1">
      <alignment horizontal="right" vertical="center" shrinkToFit="1"/>
    </xf>
    <xf numFmtId="176" fontId="5" fillId="0" borderId="61" xfId="3" applyNumberFormat="1" applyFont="1" applyBorder="1" applyAlignment="1">
      <alignment horizontal="center" vertical="center" shrinkToFit="1"/>
    </xf>
    <xf numFmtId="177" fontId="6" fillId="0" borderId="62" xfId="3" applyNumberFormat="1" applyFont="1" applyBorder="1" applyAlignment="1">
      <alignment vertical="center" shrinkToFit="1"/>
    </xf>
    <xf numFmtId="0" fontId="6" fillId="0" borderId="63" xfId="3" applyFont="1" applyBorder="1" applyAlignment="1">
      <alignment horizontal="center" vertical="center" wrapText="1"/>
    </xf>
    <xf numFmtId="176" fontId="6" fillId="0" borderId="64" xfId="5" applyNumberFormat="1" applyFont="1" applyFill="1" applyBorder="1" applyAlignment="1" applyProtection="1">
      <alignment horizontal="right" vertical="center" shrinkToFit="1"/>
    </xf>
    <xf numFmtId="176" fontId="5" fillId="0" borderId="65" xfId="3" applyNumberFormat="1" applyFont="1" applyBorder="1" applyAlignment="1">
      <alignment horizontal="center" vertical="center" shrinkToFit="1"/>
    </xf>
    <xf numFmtId="177" fontId="6" fillId="0" borderId="66" xfId="3" applyNumberFormat="1" applyFont="1" applyBorder="1" applyAlignment="1">
      <alignment vertical="center" shrinkToFit="1"/>
    </xf>
    <xf numFmtId="177" fontId="6" fillId="0" borderId="67" xfId="3" applyNumberFormat="1" applyFont="1" applyBorder="1" applyAlignment="1">
      <alignment vertical="center" shrinkToFit="1"/>
    </xf>
    <xf numFmtId="0" fontId="6" fillId="0" borderId="72" xfId="3" applyFont="1" applyBorder="1" applyAlignment="1">
      <alignment horizontal="center" vertical="center" wrapText="1"/>
    </xf>
    <xf numFmtId="176" fontId="6" fillId="0" borderId="72" xfId="5" applyNumberFormat="1" applyFont="1" applyFill="1" applyBorder="1" applyAlignment="1" applyProtection="1">
      <alignment horizontal="right" vertical="center" shrinkToFit="1"/>
    </xf>
    <xf numFmtId="176" fontId="5" fillId="0" borderId="73" xfId="3" applyNumberFormat="1" applyFont="1" applyBorder="1" applyAlignment="1">
      <alignment horizontal="center" vertical="center" shrinkToFit="1"/>
    </xf>
    <xf numFmtId="177" fontId="6" fillId="0" borderId="74" xfId="3" applyNumberFormat="1" applyFont="1" applyBorder="1" applyAlignment="1">
      <alignment vertical="center" shrinkToFit="1"/>
    </xf>
    <xf numFmtId="0" fontId="6" fillId="0" borderId="22" xfId="3" applyFont="1" applyBorder="1" applyAlignment="1">
      <alignment horizontal="center" vertical="center" wrapText="1"/>
    </xf>
    <xf numFmtId="176" fontId="6" fillId="0" borderId="22" xfId="5" applyNumberFormat="1" applyFont="1" applyFill="1" applyBorder="1" applyAlignment="1" applyProtection="1">
      <alignment horizontal="right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177" fontId="6" fillId="0" borderId="23" xfId="3" applyNumberFormat="1" applyFont="1" applyBorder="1" applyAlignment="1">
      <alignment vertical="center" shrinkToFit="1"/>
    </xf>
    <xf numFmtId="0" fontId="6" fillId="0" borderId="11" xfId="3" applyFont="1" applyBorder="1" applyAlignment="1">
      <alignment horizontal="center" vertical="center" wrapText="1"/>
    </xf>
    <xf numFmtId="176" fontId="6" fillId="0" borderId="11" xfId="5" applyNumberFormat="1" applyFont="1" applyFill="1" applyBorder="1" applyAlignment="1" applyProtection="1">
      <alignment horizontal="right" vertical="center" shrinkToFit="1"/>
    </xf>
    <xf numFmtId="176" fontId="5" fillId="0" borderId="13" xfId="3" applyNumberFormat="1" applyFont="1" applyBorder="1" applyAlignment="1">
      <alignment horizontal="center" vertical="center" shrinkToFit="1"/>
    </xf>
    <xf numFmtId="177" fontId="6" fillId="0" borderId="14" xfId="3" applyNumberFormat="1" applyFont="1" applyBorder="1" applyAlignment="1">
      <alignment vertical="center" shrinkToFit="1"/>
    </xf>
    <xf numFmtId="0" fontId="5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 wrapText="1"/>
    </xf>
    <xf numFmtId="0" fontId="14" fillId="0" borderId="0" xfId="3" applyFont="1" applyAlignment="1">
      <alignment horizontal="left" vertical="top"/>
    </xf>
    <xf numFmtId="0" fontId="5" fillId="0" borderId="0" xfId="1" applyFont="1"/>
    <xf numFmtId="0" fontId="5" fillId="0" borderId="33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176" fontId="6" fillId="0" borderId="15" xfId="6" applyNumberFormat="1" applyFont="1" applyBorder="1" applyAlignment="1" applyProtection="1">
      <alignment horizontal="right" vertical="center"/>
    </xf>
    <xf numFmtId="176" fontId="6" fillId="0" borderId="16" xfId="6" applyNumberFormat="1" applyFont="1" applyBorder="1" applyAlignment="1">
      <alignment horizontal="right" vertical="center"/>
    </xf>
    <xf numFmtId="176" fontId="6" fillId="0" borderId="16" xfId="6" applyNumberFormat="1" applyFont="1" applyBorder="1" applyAlignment="1" applyProtection="1">
      <alignment horizontal="right" vertical="center"/>
    </xf>
    <xf numFmtId="176" fontId="6" fillId="0" borderId="5" xfId="6" applyNumberFormat="1" applyFont="1" applyBorder="1" applyAlignment="1" applyProtection="1">
      <alignment horizontal="right" vertical="center"/>
    </xf>
    <xf numFmtId="176" fontId="6" fillId="0" borderId="58" xfId="6" applyNumberFormat="1" applyFont="1" applyBorder="1" applyAlignment="1">
      <alignment horizontal="right" vertical="center"/>
    </xf>
    <xf numFmtId="176" fontId="6" fillId="0" borderId="58" xfId="6" applyNumberFormat="1" applyFont="1" applyBorder="1" applyAlignment="1" applyProtection="1">
      <alignment horizontal="right" vertical="center"/>
    </xf>
    <xf numFmtId="176" fontId="6" fillId="0" borderId="18" xfId="6" applyNumberFormat="1" applyFont="1" applyBorder="1" applyAlignment="1" applyProtection="1">
      <alignment horizontal="right" vertical="center"/>
    </xf>
    <xf numFmtId="176" fontId="6" fillId="0" borderId="20" xfId="6" applyNumberFormat="1" applyFont="1" applyBorder="1" applyAlignment="1">
      <alignment horizontal="right" vertical="center"/>
    </xf>
    <xf numFmtId="176" fontId="6" fillId="0" borderId="20" xfId="6" applyNumberFormat="1" applyFont="1" applyBorder="1" applyAlignment="1" applyProtection="1">
      <alignment horizontal="right" vertical="center"/>
    </xf>
    <xf numFmtId="176" fontId="6" fillId="0" borderId="19" xfId="6" applyNumberFormat="1" applyFont="1" applyBorder="1" applyAlignment="1" applyProtection="1">
      <alignment horizontal="right" vertical="center"/>
    </xf>
    <xf numFmtId="176" fontId="6" fillId="0" borderId="59" xfId="6" applyNumberFormat="1" applyFont="1" applyBorder="1" applyAlignment="1">
      <alignment horizontal="right" vertical="center"/>
    </xf>
    <xf numFmtId="176" fontId="6" fillId="0" borderId="59" xfId="6" applyNumberFormat="1" applyFont="1" applyBorder="1" applyAlignment="1" applyProtection="1">
      <alignment horizontal="right" vertical="center"/>
    </xf>
    <xf numFmtId="0" fontId="6" fillId="0" borderId="75" xfId="2" applyFont="1" applyBorder="1" applyAlignment="1">
      <alignment horizontal="center" vertical="center" wrapText="1"/>
    </xf>
    <xf numFmtId="176" fontId="6" fillId="0" borderId="22" xfId="6" applyNumberFormat="1" applyFont="1" applyBorder="1" applyAlignment="1" applyProtection="1">
      <alignment horizontal="right" vertical="center"/>
    </xf>
    <xf numFmtId="176" fontId="6" fillId="0" borderId="24" xfId="6" applyNumberFormat="1" applyFont="1" applyBorder="1" applyAlignment="1" applyProtection="1">
      <alignment horizontal="right" vertical="center"/>
    </xf>
    <xf numFmtId="176" fontId="6" fillId="0" borderId="23" xfId="6" applyNumberFormat="1" applyFont="1" applyBorder="1" applyAlignment="1" applyProtection="1">
      <alignment horizontal="right" vertical="center"/>
    </xf>
    <xf numFmtId="176" fontId="6" fillId="0" borderId="75" xfId="6" applyNumberFormat="1" applyFont="1" applyBorder="1" applyAlignment="1" applyProtection="1">
      <alignment horizontal="right" vertical="center"/>
    </xf>
    <xf numFmtId="0" fontId="6" fillId="0" borderId="76" xfId="2" applyFont="1" applyBorder="1" applyAlignment="1">
      <alignment horizontal="center" vertical="center" wrapText="1"/>
    </xf>
    <xf numFmtId="176" fontId="6" fillId="0" borderId="28" xfId="6" applyNumberFormat="1" applyFont="1" applyBorder="1" applyAlignment="1" applyProtection="1">
      <alignment horizontal="right" vertical="center"/>
    </xf>
    <xf numFmtId="176" fontId="6" fillId="0" borderId="8" xfId="6" applyNumberFormat="1" applyFont="1" applyBorder="1" applyAlignment="1">
      <alignment horizontal="right" vertical="center"/>
    </xf>
    <xf numFmtId="176" fontId="6" fillId="0" borderId="8" xfId="6" applyNumberFormat="1" applyFont="1" applyBorder="1" applyAlignment="1" applyProtection="1">
      <alignment horizontal="right" vertical="center"/>
    </xf>
    <xf numFmtId="176" fontId="6" fillId="0" borderId="77" xfId="6" applyNumberFormat="1" applyFont="1" applyBorder="1" applyAlignment="1" applyProtection="1">
      <alignment horizontal="right" vertical="center"/>
    </xf>
    <xf numFmtId="176" fontId="6" fillId="0" borderId="76" xfId="6" applyNumberFormat="1" applyFont="1" applyBorder="1" applyAlignment="1">
      <alignment horizontal="right" vertical="center"/>
    </xf>
    <xf numFmtId="176" fontId="6" fillId="0" borderId="76" xfId="6" applyNumberFormat="1" applyFont="1" applyBorder="1" applyAlignment="1" applyProtection="1">
      <alignment horizontal="right" vertical="center"/>
    </xf>
    <xf numFmtId="0" fontId="6" fillId="0" borderId="78" xfId="2" applyFont="1" applyBorder="1" applyAlignment="1">
      <alignment horizontal="center" vertical="center" wrapText="1"/>
    </xf>
    <xf numFmtId="176" fontId="6" fillId="0" borderId="79" xfId="6" applyNumberFormat="1" applyFont="1" applyBorder="1" applyAlignment="1" applyProtection="1">
      <alignment horizontal="right" vertical="center"/>
    </xf>
    <xf numFmtId="176" fontId="6" fillId="0" borderId="68" xfId="6" applyNumberFormat="1" applyFont="1" applyBorder="1" applyAlignment="1">
      <alignment horizontal="right" vertical="center"/>
    </xf>
    <xf numFmtId="176" fontId="6" fillId="0" borderId="68" xfId="6" applyNumberFormat="1" applyFont="1" applyBorder="1" applyAlignment="1" applyProtection="1">
      <alignment horizontal="right" vertical="center"/>
    </xf>
    <xf numFmtId="176" fontId="6" fillId="0" borderId="69" xfId="6" applyNumberFormat="1" applyFont="1" applyBorder="1" applyAlignment="1" applyProtection="1">
      <alignment horizontal="right" vertical="center"/>
    </xf>
    <xf numFmtId="176" fontId="6" fillId="0" borderId="70" xfId="6" applyNumberFormat="1" applyFont="1" applyBorder="1" applyAlignment="1">
      <alignment horizontal="right" vertical="center"/>
    </xf>
    <xf numFmtId="176" fontId="6" fillId="0" borderId="70" xfId="6" applyNumberFormat="1" applyFont="1" applyBorder="1" applyAlignment="1" applyProtection="1">
      <alignment horizontal="right" vertical="center"/>
    </xf>
    <xf numFmtId="176" fontId="6" fillId="0" borderId="71" xfId="6" applyNumberFormat="1" applyFont="1" applyBorder="1" applyAlignment="1" applyProtection="1">
      <alignment horizontal="right" vertical="center"/>
    </xf>
    <xf numFmtId="0" fontId="6" fillId="0" borderId="57" xfId="2" applyFont="1" applyBorder="1" applyAlignment="1">
      <alignment horizontal="center" vertical="center" wrapText="1"/>
    </xf>
    <xf numFmtId="176" fontId="6" fillId="0" borderId="11" xfId="6" applyNumberFormat="1" applyFont="1" applyBorder="1" applyAlignment="1" applyProtection="1">
      <alignment horizontal="right" vertical="center"/>
    </xf>
    <xf numFmtId="176" fontId="6" fillId="0" borderId="13" xfId="6" applyNumberFormat="1" applyFont="1" applyBorder="1" applyAlignment="1" applyProtection="1">
      <alignment horizontal="right" vertical="center"/>
    </xf>
    <xf numFmtId="176" fontId="6" fillId="0" borderId="14" xfId="6" applyNumberFormat="1" applyFont="1" applyBorder="1" applyAlignment="1" applyProtection="1">
      <alignment horizontal="right" vertical="center"/>
    </xf>
    <xf numFmtId="176" fontId="6" fillId="0" borderId="57" xfId="6" applyNumberFormat="1" applyFont="1" applyBorder="1" applyAlignment="1" applyProtection="1">
      <alignment horizontal="right" vertical="center"/>
    </xf>
    <xf numFmtId="0" fontId="6" fillId="0" borderId="30" xfId="2" applyFont="1" applyBorder="1" applyAlignment="1">
      <alignment horizontal="center" vertical="center" wrapText="1"/>
    </xf>
    <xf numFmtId="176" fontId="6" fillId="0" borderId="33" xfId="6" applyNumberFormat="1" applyFont="1" applyBorder="1" applyAlignment="1" applyProtection="1">
      <alignment horizontal="right" vertical="center"/>
    </xf>
    <xf numFmtId="176" fontId="6" fillId="0" borderId="34" xfId="6" applyNumberFormat="1" applyFont="1" applyBorder="1" applyAlignment="1">
      <alignment horizontal="right" vertical="center"/>
    </xf>
    <xf numFmtId="176" fontId="6" fillId="0" borderId="34" xfId="6" applyNumberFormat="1" applyFont="1" applyBorder="1" applyAlignment="1" applyProtection="1">
      <alignment horizontal="right" vertical="center"/>
    </xf>
    <xf numFmtId="176" fontId="6" fillId="0" borderId="35" xfId="6" applyNumberFormat="1" applyFont="1" applyBorder="1" applyAlignment="1" applyProtection="1">
      <alignment horizontal="right" vertical="center"/>
    </xf>
    <xf numFmtId="176" fontId="6" fillId="0" borderId="30" xfId="6" applyNumberFormat="1" applyFont="1" applyBorder="1" applyAlignment="1">
      <alignment horizontal="right" vertical="center"/>
    </xf>
    <xf numFmtId="176" fontId="6" fillId="0" borderId="30" xfId="6" applyNumberFormat="1" applyFont="1" applyBorder="1" applyAlignment="1" applyProtection="1">
      <alignment horizontal="right" vertical="center"/>
    </xf>
    <xf numFmtId="0" fontId="6" fillId="0" borderId="18" xfId="2" applyFont="1" applyBorder="1" applyAlignment="1">
      <alignment horizontal="center" vertical="center" wrapText="1"/>
    </xf>
    <xf numFmtId="0" fontId="6" fillId="0" borderId="19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textRotation="255"/>
    </xf>
    <xf numFmtId="0" fontId="5" fillId="0" borderId="13" xfId="1" applyFont="1" applyBorder="1" applyAlignment="1">
      <alignment horizontal="center" vertical="center" textRotation="255"/>
    </xf>
    <xf numFmtId="0" fontId="5" fillId="0" borderId="9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 textRotation="255" wrapText="1"/>
    </xf>
    <xf numFmtId="0" fontId="5" fillId="0" borderId="6" xfId="1" applyFont="1" applyBorder="1" applyAlignment="1">
      <alignment horizontal="center" vertical="center" textRotation="255" wrapText="1"/>
    </xf>
    <xf numFmtId="0" fontId="5" fillId="0" borderId="11" xfId="1" applyFont="1" applyBorder="1" applyAlignment="1">
      <alignment horizontal="center" vertical="center" textRotation="255" wrapText="1"/>
    </xf>
    <xf numFmtId="0" fontId="5" fillId="0" borderId="3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 textRotation="255"/>
    </xf>
    <xf numFmtId="0" fontId="15" fillId="0" borderId="11" xfId="3" applyFont="1" applyBorder="1" applyAlignment="1">
      <alignment horizontal="center" vertical="center" textRotation="255"/>
    </xf>
    <xf numFmtId="0" fontId="15" fillId="0" borderId="36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0" fontId="15" fillId="0" borderId="32" xfId="3" applyFont="1" applyBorder="1" applyAlignment="1">
      <alignment horizontal="center" vertical="center" textRotation="255"/>
    </xf>
    <xf numFmtId="0" fontId="15" fillId="0" borderId="1" xfId="3" applyFont="1" applyBorder="1" applyAlignment="1">
      <alignment horizontal="center" vertical="center" textRotation="255"/>
    </xf>
    <xf numFmtId="0" fontId="15" fillId="0" borderId="4" xfId="3" applyFont="1" applyBorder="1" applyAlignment="1">
      <alignment horizontal="center" vertical="center"/>
    </xf>
    <xf numFmtId="0" fontId="15" fillId="0" borderId="49" xfId="3" applyFont="1" applyBorder="1" applyAlignment="1">
      <alignment horizontal="center" vertical="center" textRotation="255"/>
    </xf>
    <xf numFmtId="0" fontId="15" fillId="0" borderId="50" xfId="3" applyFont="1" applyBorder="1" applyAlignment="1">
      <alignment horizontal="center" vertical="center" textRotation="255"/>
    </xf>
    <xf numFmtId="0" fontId="13" fillId="0" borderId="9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 textRotation="255"/>
    </xf>
    <xf numFmtId="0" fontId="13" fillId="0" borderId="13" xfId="3" applyFont="1" applyBorder="1" applyAlignment="1">
      <alignment horizontal="center" vertical="center" textRotation="255"/>
    </xf>
    <xf numFmtId="0" fontId="13" fillId="0" borderId="55" xfId="3" applyFont="1" applyBorder="1" applyAlignment="1">
      <alignment horizontal="center" vertical="center" wrapText="1"/>
    </xf>
    <xf numFmtId="0" fontId="13" fillId="0" borderId="56" xfId="3" applyFont="1" applyBorder="1" applyAlignment="1">
      <alignment horizontal="center" vertical="center" wrapText="1"/>
    </xf>
    <xf numFmtId="0" fontId="13" fillId="0" borderId="57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3" fillId="0" borderId="6" xfId="3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5" fillId="0" borderId="55" xfId="1" applyFont="1" applyBorder="1" applyAlignment="1">
      <alignment horizontal="center" vertical="center" wrapText="1"/>
    </xf>
    <xf numFmtId="0" fontId="5" fillId="0" borderId="57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/>
    </xf>
    <xf numFmtId="0" fontId="5" fillId="0" borderId="57" xfId="1" applyFont="1" applyBorder="1" applyAlignment="1">
      <alignment horizontal="center" vertical="center"/>
    </xf>
  </cellXfs>
  <cellStyles count="7">
    <cellStyle name="桁区切り 2 2" xfId="6" xr:uid="{B229C6A0-FB88-46C9-B87A-33C011CD8A66}"/>
    <cellStyle name="桁区切り 3" xfId="5" xr:uid="{55DE5F76-7FB7-4B05-ADBE-3DEE19D7B9CA}"/>
    <cellStyle name="桁区切り 5" xfId="4" xr:uid="{5F68FC78-9D53-4029-B008-3DDD16FF4D80}"/>
    <cellStyle name="標準" xfId="0" builtinId="0"/>
    <cellStyle name="標準 4" xfId="1" xr:uid="{F9318C69-0D50-4BB9-806E-69221B587D16}"/>
    <cellStyle name="標準 5" xfId="3" xr:uid="{EDC7025E-AF63-412A-9899-C6DEF9B40345}"/>
    <cellStyle name="標準_Sheet1 2" xfId="2" xr:uid="{9FD89FFC-D498-4C51-AB01-2355530EF8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43ABB-A6DF-4924-9D87-982AA073D9F6}">
  <sheetPr codeName="Sheet1"/>
  <dimension ref="A1:N39"/>
  <sheetViews>
    <sheetView tabSelected="1" zoomScaleNormal="100" zoomScaleSheetLayoutView="90" workbookViewId="0">
      <pane xSplit="2" ySplit="10" topLeftCell="C11" activePane="bottomRight" state="frozen"/>
      <selection activeCell="L6" sqref="L6"/>
      <selection pane="topRight" activeCell="L6" sqref="L6"/>
      <selection pane="bottomLeft" activeCell="L6" sqref="L6"/>
      <selection pane="bottomRight" activeCell="C30" sqref="C30"/>
    </sheetView>
  </sheetViews>
  <sheetFormatPr defaultColWidth="13.375" defaultRowHeight="21.4" customHeight="1" x14ac:dyDescent="0.4"/>
  <cols>
    <col min="1" max="1" width="3.625" style="4" customWidth="1"/>
    <col min="2" max="2" width="12.75" style="2" customWidth="1"/>
    <col min="3" max="3" width="7.125" style="3" customWidth="1"/>
    <col min="4" max="4" width="2.75" style="4" customWidth="1"/>
    <col min="5" max="6" width="7.125" style="3" customWidth="1"/>
    <col min="7" max="7" width="2.75" style="3" customWidth="1"/>
    <col min="8" max="9" width="7.125" style="3" customWidth="1"/>
    <col min="10" max="10" width="2.75" style="3" customWidth="1"/>
    <col min="11" max="12" width="7.125" style="3" customWidth="1"/>
    <col min="13" max="13" width="2.75" style="3" customWidth="1"/>
    <col min="14" max="14" width="7.125" style="3" customWidth="1"/>
    <col min="15" max="16384" width="13.375" style="3"/>
  </cols>
  <sheetData>
    <row r="1" spans="1:14" ht="13.5" x14ac:dyDescent="0.4">
      <c r="A1" s="1" t="s">
        <v>0</v>
      </c>
    </row>
    <row r="2" spans="1:14" ht="24.95" customHeight="1" x14ac:dyDescent="0.2">
      <c r="A2" s="1" t="s">
        <v>1</v>
      </c>
      <c r="C2" s="5"/>
      <c r="D2" s="5"/>
      <c r="E2" s="5"/>
      <c r="F2" s="6"/>
      <c r="G2" s="5"/>
      <c r="H2" s="5"/>
      <c r="I2" s="7"/>
      <c r="J2" s="7"/>
      <c r="K2" s="8"/>
      <c r="N2" s="9"/>
    </row>
    <row r="3" spans="1:14" s="5" customFormat="1" ht="8.1" customHeight="1" x14ac:dyDescent="0.4">
      <c r="A3" s="217" t="s">
        <v>2</v>
      </c>
      <c r="B3" s="220" t="s">
        <v>3</v>
      </c>
      <c r="C3" s="222" t="s">
        <v>4</v>
      </c>
      <c r="D3" s="10"/>
      <c r="E3" s="11"/>
      <c r="F3" s="222" t="s">
        <v>5</v>
      </c>
      <c r="G3" s="10"/>
      <c r="H3" s="11"/>
      <c r="I3" s="222" t="s">
        <v>6</v>
      </c>
      <c r="J3" s="10"/>
      <c r="K3" s="11"/>
      <c r="L3" s="222" t="s">
        <v>7</v>
      </c>
      <c r="M3" s="10"/>
      <c r="N3" s="11"/>
    </row>
    <row r="4" spans="1:14" s="5" customFormat="1" ht="13.5" customHeight="1" x14ac:dyDescent="0.4">
      <c r="A4" s="218"/>
      <c r="B4" s="221"/>
      <c r="C4" s="223"/>
      <c r="D4" s="212" t="s">
        <v>9</v>
      </c>
      <c r="E4" s="214" t="s">
        <v>10</v>
      </c>
      <c r="F4" s="223"/>
      <c r="G4" s="212" t="s">
        <v>9</v>
      </c>
      <c r="H4" s="214" t="s">
        <v>10</v>
      </c>
      <c r="I4" s="223"/>
      <c r="J4" s="216" t="s">
        <v>9</v>
      </c>
      <c r="K4" s="214" t="s">
        <v>10</v>
      </c>
      <c r="L4" s="223"/>
      <c r="M4" s="216" t="s">
        <v>9</v>
      </c>
      <c r="N4" s="214" t="s">
        <v>10</v>
      </c>
    </row>
    <row r="5" spans="1:14" s="12" customFormat="1" ht="13.5" customHeight="1" x14ac:dyDescent="0.4">
      <c r="A5" s="219"/>
      <c r="B5" s="215"/>
      <c r="C5" s="224"/>
      <c r="D5" s="213"/>
      <c r="E5" s="215"/>
      <c r="F5" s="224"/>
      <c r="G5" s="213"/>
      <c r="H5" s="215"/>
      <c r="I5" s="224"/>
      <c r="J5" s="213"/>
      <c r="K5" s="215"/>
      <c r="L5" s="224"/>
      <c r="M5" s="213"/>
      <c r="N5" s="215"/>
    </row>
    <row r="6" spans="1:14" ht="22.5" customHeight="1" x14ac:dyDescent="0.4">
      <c r="A6" s="210" t="s">
        <v>11</v>
      </c>
      <c r="B6" s="211"/>
      <c r="C6" s="13">
        <v>317732.32836015278</v>
      </c>
      <c r="D6" s="14" t="s">
        <v>12</v>
      </c>
      <c r="E6" s="15">
        <v>3.1055810560889796</v>
      </c>
      <c r="F6" s="13">
        <v>312045.10792402015</v>
      </c>
      <c r="G6" s="14" t="s">
        <v>12</v>
      </c>
      <c r="H6" s="15">
        <f>IF(F6=0,"",100*(F6/C6-1))</f>
        <v>-1.789940754686481</v>
      </c>
      <c r="I6" s="13">
        <v>324378.86693450814</v>
      </c>
      <c r="J6" s="14" t="s">
        <v>12</v>
      </c>
      <c r="K6" s="15">
        <f>IF(I6=0,"",100*(I6/F6-1))</f>
        <v>3.9525564404910174</v>
      </c>
      <c r="L6" s="13">
        <v>329911.42160781968</v>
      </c>
      <c r="M6" s="14" t="s">
        <v>12</v>
      </c>
      <c r="N6" s="15">
        <f>IF(L6=0,"",100*(L6/I6-1))</f>
        <v>1.705584190978926</v>
      </c>
    </row>
    <row r="7" spans="1:14" ht="22.5" customHeight="1" x14ac:dyDescent="0.4">
      <c r="A7" s="206" t="s">
        <v>13</v>
      </c>
      <c r="B7" s="207"/>
      <c r="C7" s="16">
        <v>330218.4997606937</v>
      </c>
      <c r="D7" s="17" t="s">
        <v>12</v>
      </c>
      <c r="E7" s="18">
        <v>3.2647901488378928</v>
      </c>
      <c r="F7" s="16">
        <v>324186.88804665813</v>
      </c>
      <c r="G7" s="17" t="s">
        <v>12</v>
      </c>
      <c r="H7" s="18">
        <f t="shared" ref="H7:H37" si="0">IF(F7=0,"",100*(F7/C7-1))</f>
        <v>-1.8265517281456423</v>
      </c>
      <c r="I7" s="16">
        <v>336790.99712335342</v>
      </c>
      <c r="J7" s="17" t="s">
        <v>12</v>
      </c>
      <c r="K7" s="18">
        <f t="shared" ref="K7:K37" si="1">IF(I7=0,"",100*(I7/F7-1))</f>
        <v>3.8879145151858419</v>
      </c>
      <c r="L7" s="16">
        <v>342321.78427250206</v>
      </c>
      <c r="M7" s="17" t="s">
        <v>12</v>
      </c>
      <c r="N7" s="18">
        <f t="shared" ref="N7:N37" si="2">IF(L7=0,"",100*(L7/I7-1))</f>
        <v>1.6422016017022312</v>
      </c>
    </row>
    <row r="8" spans="1:14" ht="22.5" customHeight="1" x14ac:dyDescent="0.4">
      <c r="A8" s="206" t="s">
        <v>14</v>
      </c>
      <c r="B8" s="207"/>
      <c r="C8" s="16">
        <v>330483.18700617302</v>
      </c>
      <c r="D8" s="17" t="s">
        <v>12</v>
      </c>
      <c r="E8" s="18">
        <v>3.5195189380403002</v>
      </c>
      <c r="F8" s="16">
        <v>324163.3266819985</v>
      </c>
      <c r="G8" s="17" t="s">
        <v>12</v>
      </c>
      <c r="H8" s="18">
        <f t="shared" si="0"/>
        <v>-1.91230918021148</v>
      </c>
      <c r="I8" s="16">
        <v>336549.15648304997</v>
      </c>
      <c r="J8" s="17" t="s">
        <v>12</v>
      </c>
      <c r="K8" s="18">
        <f t="shared" si="1"/>
        <v>3.8208608999135363</v>
      </c>
      <c r="L8" s="16">
        <v>341939.69280824828</v>
      </c>
      <c r="M8" s="17" t="s">
        <v>12</v>
      </c>
      <c r="N8" s="18">
        <f t="shared" si="2"/>
        <v>1.6017084640857826</v>
      </c>
    </row>
    <row r="9" spans="1:14" ht="22.5" customHeight="1" x14ac:dyDescent="0.4">
      <c r="A9" s="206" t="s">
        <v>15</v>
      </c>
      <c r="B9" s="207"/>
      <c r="C9" s="16">
        <v>326270.01961068303</v>
      </c>
      <c r="D9" s="17" t="s">
        <v>12</v>
      </c>
      <c r="E9" s="18">
        <v>-0.41027014200473166</v>
      </c>
      <c r="F9" s="16">
        <v>324538.43143265281</v>
      </c>
      <c r="G9" s="17" t="s">
        <v>12</v>
      </c>
      <c r="H9" s="18">
        <f t="shared" si="0"/>
        <v>-0.53072243048760681</v>
      </c>
      <c r="I9" s="16">
        <v>340396.93299047503</v>
      </c>
      <c r="J9" s="17" t="s">
        <v>12</v>
      </c>
      <c r="K9" s="18">
        <f t="shared" si="1"/>
        <v>4.8864787716560887</v>
      </c>
      <c r="L9" s="16">
        <v>348044.21493839344</v>
      </c>
      <c r="M9" s="17" t="s">
        <v>12</v>
      </c>
      <c r="N9" s="18">
        <f t="shared" si="2"/>
        <v>2.2465778057208174</v>
      </c>
    </row>
    <row r="10" spans="1:14" ht="22.5" customHeight="1" x14ac:dyDescent="0.4">
      <c r="A10" s="208" t="s">
        <v>16</v>
      </c>
      <c r="B10" s="209"/>
      <c r="C10" s="19">
        <v>153324.9381544581</v>
      </c>
      <c r="D10" s="20" t="s">
        <v>12</v>
      </c>
      <c r="E10" s="21">
        <v>1.9098567214600681</v>
      </c>
      <c r="F10" s="19">
        <v>148965.29207361469</v>
      </c>
      <c r="G10" s="20" t="s">
        <v>12</v>
      </c>
      <c r="H10" s="21">
        <f t="shared" si="0"/>
        <v>-2.843403123666377</v>
      </c>
      <c r="I10" s="19">
        <v>158802.19664225754</v>
      </c>
      <c r="J10" s="20" t="s">
        <v>12</v>
      </c>
      <c r="K10" s="21">
        <f t="shared" si="1"/>
        <v>6.6034875854045882</v>
      </c>
      <c r="L10" s="19">
        <v>167157.09173113108</v>
      </c>
      <c r="M10" s="20" t="s">
        <v>12</v>
      </c>
      <c r="N10" s="21">
        <f t="shared" si="2"/>
        <v>5.2611961707904387</v>
      </c>
    </row>
    <row r="11" spans="1:14" ht="22.5" customHeight="1" x14ac:dyDescent="0.4">
      <c r="A11" s="22">
        <v>1</v>
      </c>
      <c r="B11" s="23" t="s">
        <v>17</v>
      </c>
      <c r="C11" s="24">
        <v>333811.00016305823</v>
      </c>
      <c r="D11" s="25">
        <f>IF(C11="","",RANK(C11,C$11:C$33))</f>
        <v>13</v>
      </c>
      <c r="E11" s="26">
        <v>2.9457380051048254</v>
      </c>
      <c r="F11" s="24">
        <v>325483.71134260122</v>
      </c>
      <c r="G11" s="25">
        <f>IF(F11="","",RANK(F11,F$11:F$33))</f>
        <v>13</v>
      </c>
      <c r="H11" s="26">
        <f t="shared" si="0"/>
        <v>-2.4946118661126615</v>
      </c>
      <c r="I11" s="24">
        <v>338703.85229183489</v>
      </c>
      <c r="J11" s="25">
        <f>IF(I11="","",RANK(I11,I$11:I$33))</f>
        <v>13</v>
      </c>
      <c r="K11" s="26">
        <f t="shared" si="1"/>
        <v>4.0616904897333717</v>
      </c>
      <c r="L11" s="24">
        <v>343390.34952848614</v>
      </c>
      <c r="M11" s="25">
        <f>IF(L11="","",RANK(L11,L$11:L$33))</f>
        <v>15</v>
      </c>
      <c r="N11" s="26">
        <f t="shared" si="2"/>
        <v>1.3836563136026214</v>
      </c>
    </row>
    <row r="12" spans="1:14" ht="22.5" customHeight="1" x14ac:dyDescent="0.4">
      <c r="A12" s="27">
        <v>2</v>
      </c>
      <c r="B12" s="28" t="s">
        <v>18</v>
      </c>
      <c r="C12" s="16">
        <v>372499.19675629534</v>
      </c>
      <c r="D12" s="29">
        <f t="shared" ref="D12:D33" si="3">IF(C12="","",RANK(C12,C$11:C$33))</f>
        <v>5</v>
      </c>
      <c r="E12" s="18">
        <v>3.3837264853592286</v>
      </c>
      <c r="F12" s="16">
        <v>365335.18361498899</v>
      </c>
      <c r="G12" s="29">
        <f t="shared" ref="G12:G33" si="4">IF(F12="","",RANK(F12,F$11:F$33))</f>
        <v>4</v>
      </c>
      <c r="H12" s="18">
        <f t="shared" si="0"/>
        <v>-1.9232291515499211</v>
      </c>
      <c r="I12" s="16">
        <v>386189.68178836355</v>
      </c>
      <c r="J12" s="29">
        <f t="shared" ref="J12:J33" si="5">IF(I12="","",RANK(I12,I$11:I$33))</f>
        <v>3</v>
      </c>
      <c r="K12" s="18">
        <f t="shared" si="1"/>
        <v>5.7083191295783431</v>
      </c>
      <c r="L12" s="16">
        <v>389390.98130317661</v>
      </c>
      <c r="M12" s="29">
        <f t="shared" ref="M12:M33" si="6">IF(L12="","",RANK(L12,L$11:L$33))</f>
        <v>3</v>
      </c>
      <c r="N12" s="18">
        <f t="shared" si="2"/>
        <v>0.82894485942464069</v>
      </c>
    </row>
    <row r="13" spans="1:14" ht="22.5" customHeight="1" x14ac:dyDescent="0.4">
      <c r="A13" s="27">
        <v>3</v>
      </c>
      <c r="B13" s="28" t="s">
        <v>19</v>
      </c>
      <c r="C13" s="16">
        <v>379562.44671781757</v>
      </c>
      <c r="D13" s="29">
        <f t="shared" si="3"/>
        <v>4</v>
      </c>
      <c r="E13" s="18">
        <v>11.837944076983486</v>
      </c>
      <c r="F13" s="16">
        <v>379261.89322093432</v>
      </c>
      <c r="G13" s="29">
        <f t="shared" si="4"/>
        <v>3</v>
      </c>
      <c r="H13" s="18">
        <f t="shared" si="0"/>
        <v>-7.9184202621263022E-2</v>
      </c>
      <c r="I13" s="16">
        <v>376214.17783832882</v>
      </c>
      <c r="J13" s="29">
        <f t="shared" si="5"/>
        <v>6</v>
      </c>
      <c r="K13" s="18">
        <f t="shared" si="1"/>
        <v>-0.80359124844374685</v>
      </c>
      <c r="L13" s="16">
        <v>352356.49001357378</v>
      </c>
      <c r="M13" s="29">
        <f t="shared" si="6"/>
        <v>12</v>
      </c>
      <c r="N13" s="18">
        <f t="shared" si="2"/>
        <v>-6.3415174733280395</v>
      </c>
    </row>
    <row r="14" spans="1:14" ht="22.5" customHeight="1" x14ac:dyDescent="0.4">
      <c r="A14" s="27">
        <v>4</v>
      </c>
      <c r="B14" s="28" t="s">
        <v>20</v>
      </c>
      <c r="C14" s="16">
        <v>323025.50929777959</v>
      </c>
      <c r="D14" s="29">
        <f t="shared" si="3"/>
        <v>16</v>
      </c>
      <c r="E14" s="18">
        <v>3.2062158016085807</v>
      </c>
      <c r="F14" s="16">
        <v>312265.81704557146</v>
      </c>
      <c r="G14" s="29">
        <f t="shared" si="4"/>
        <v>19</v>
      </c>
      <c r="H14" s="18">
        <f t="shared" si="0"/>
        <v>-3.3309110093498351</v>
      </c>
      <c r="I14" s="16">
        <v>322224.71681695932</v>
      </c>
      <c r="J14" s="29">
        <f t="shared" si="5"/>
        <v>17</v>
      </c>
      <c r="K14" s="18">
        <f t="shared" si="1"/>
        <v>3.1892378953327638</v>
      </c>
      <c r="L14" s="16">
        <v>348215.25349631096</v>
      </c>
      <c r="M14" s="29">
        <f t="shared" si="6"/>
        <v>13</v>
      </c>
      <c r="N14" s="18">
        <f t="shared" si="2"/>
        <v>8.0659661791605117</v>
      </c>
    </row>
    <row r="15" spans="1:14" ht="22.5" customHeight="1" x14ac:dyDescent="0.4">
      <c r="A15" s="27">
        <v>5</v>
      </c>
      <c r="B15" s="28" t="s">
        <v>21</v>
      </c>
      <c r="C15" s="16">
        <v>336697.97520196001</v>
      </c>
      <c r="D15" s="29">
        <f t="shared" si="3"/>
        <v>10</v>
      </c>
      <c r="E15" s="18">
        <v>5.7973907107170097</v>
      </c>
      <c r="F15" s="16">
        <v>335586.54574562301</v>
      </c>
      <c r="G15" s="29">
        <f t="shared" si="4"/>
        <v>11</v>
      </c>
      <c r="H15" s="18">
        <f t="shared" si="0"/>
        <v>-0.33009686371602287</v>
      </c>
      <c r="I15" s="16">
        <v>341119.44507965283</v>
      </c>
      <c r="J15" s="29">
        <f t="shared" si="5"/>
        <v>11</v>
      </c>
      <c r="K15" s="18">
        <f t="shared" si="1"/>
        <v>1.6487250171894008</v>
      </c>
      <c r="L15" s="16">
        <v>354575.42479098507</v>
      </c>
      <c r="M15" s="29">
        <f t="shared" si="6"/>
        <v>10</v>
      </c>
      <c r="N15" s="18">
        <f t="shared" si="2"/>
        <v>3.9446533774086801</v>
      </c>
    </row>
    <row r="16" spans="1:14" ht="22.5" customHeight="1" x14ac:dyDescent="0.4">
      <c r="A16" s="27">
        <v>8</v>
      </c>
      <c r="B16" s="28" t="s">
        <v>22</v>
      </c>
      <c r="C16" s="16">
        <v>303938.37883768394</v>
      </c>
      <c r="D16" s="29">
        <f t="shared" si="3"/>
        <v>19</v>
      </c>
      <c r="E16" s="18">
        <v>3.5699604626154402</v>
      </c>
      <c r="F16" s="16">
        <v>297258.16755842493</v>
      </c>
      <c r="G16" s="29">
        <f t="shared" si="4"/>
        <v>21</v>
      </c>
      <c r="H16" s="18">
        <f t="shared" si="0"/>
        <v>-2.1978834344005382</v>
      </c>
      <c r="I16" s="16">
        <v>311404.94033873075</v>
      </c>
      <c r="J16" s="29">
        <f t="shared" si="5"/>
        <v>22</v>
      </c>
      <c r="K16" s="18">
        <f t="shared" si="1"/>
        <v>4.7590863176283804</v>
      </c>
      <c r="L16" s="16">
        <v>318845.34999005974</v>
      </c>
      <c r="M16" s="29">
        <f t="shared" si="6"/>
        <v>20</v>
      </c>
      <c r="N16" s="18">
        <f t="shared" si="2"/>
        <v>2.3893036646225552</v>
      </c>
    </row>
    <row r="17" spans="1:14" ht="22.5" customHeight="1" x14ac:dyDescent="0.4">
      <c r="A17" s="27">
        <v>9</v>
      </c>
      <c r="B17" s="28" t="s">
        <v>23</v>
      </c>
      <c r="C17" s="16">
        <v>320660.20816897822</v>
      </c>
      <c r="D17" s="29">
        <f t="shared" si="3"/>
        <v>18</v>
      </c>
      <c r="E17" s="18">
        <v>5.7403529883580884</v>
      </c>
      <c r="F17" s="16">
        <v>314390.36272703344</v>
      </c>
      <c r="G17" s="29">
        <f t="shared" si="4"/>
        <v>17</v>
      </c>
      <c r="H17" s="18">
        <f t="shared" si="0"/>
        <v>-1.9552926375700386</v>
      </c>
      <c r="I17" s="16">
        <v>317505.69172423135</v>
      </c>
      <c r="J17" s="29">
        <f t="shared" si="5"/>
        <v>20</v>
      </c>
      <c r="K17" s="18">
        <f t="shared" si="1"/>
        <v>0.99091109860220961</v>
      </c>
      <c r="L17" s="16">
        <v>323274.26408995083</v>
      </c>
      <c r="M17" s="29">
        <f t="shared" si="6"/>
        <v>19</v>
      </c>
      <c r="N17" s="18">
        <f t="shared" si="2"/>
        <v>1.8168406161139794</v>
      </c>
    </row>
    <row r="18" spans="1:14" ht="22.5" customHeight="1" x14ac:dyDescent="0.4">
      <c r="A18" s="27">
        <v>10</v>
      </c>
      <c r="B18" s="28" t="s">
        <v>24</v>
      </c>
      <c r="C18" s="16">
        <v>354547.57734671998</v>
      </c>
      <c r="D18" s="29">
        <f t="shared" si="3"/>
        <v>9</v>
      </c>
      <c r="E18" s="18">
        <v>7.7403126874296735</v>
      </c>
      <c r="F18" s="16">
        <v>349163.7673730902</v>
      </c>
      <c r="G18" s="29">
        <f t="shared" si="4"/>
        <v>9</v>
      </c>
      <c r="H18" s="18">
        <f t="shared" si="0"/>
        <v>-1.5185014135253305</v>
      </c>
      <c r="I18" s="16">
        <v>340459.66506890353</v>
      </c>
      <c r="J18" s="29">
        <f t="shared" si="5"/>
        <v>12</v>
      </c>
      <c r="K18" s="18">
        <f t="shared" si="1"/>
        <v>-2.492842361528913</v>
      </c>
      <c r="L18" s="16">
        <v>343342.56618869491</v>
      </c>
      <c r="M18" s="29">
        <f t="shared" si="6"/>
        <v>16</v>
      </c>
      <c r="N18" s="18">
        <f t="shared" si="2"/>
        <v>0.84676730184995996</v>
      </c>
    </row>
    <row r="19" spans="1:14" ht="22.5" customHeight="1" x14ac:dyDescent="0.4">
      <c r="A19" s="27">
        <v>11</v>
      </c>
      <c r="B19" s="28" t="s">
        <v>25</v>
      </c>
      <c r="C19" s="16">
        <v>355647.76356124214</v>
      </c>
      <c r="D19" s="29">
        <f t="shared" si="3"/>
        <v>8</v>
      </c>
      <c r="E19" s="18">
        <v>1.3447973555769765</v>
      </c>
      <c r="F19" s="16">
        <v>361802.85295713512</v>
      </c>
      <c r="G19" s="29">
        <f t="shared" si="4"/>
        <v>6</v>
      </c>
      <c r="H19" s="18">
        <f t="shared" si="0"/>
        <v>1.7306700692448107</v>
      </c>
      <c r="I19" s="16">
        <v>384095.87634556997</v>
      </c>
      <c r="J19" s="29">
        <f t="shared" si="5"/>
        <v>4</v>
      </c>
      <c r="K19" s="18">
        <f t="shared" si="1"/>
        <v>6.1616494193527105</v>
      </c>
      <c r="L19" s="16">
        <v>380337.24539425201</v>
      </c>
      <c r="M19" s="29">
        <f t="shared" si="6"/>
        <v>5</v>
      </c>
      <c r="N19" s="18">
        <f t="shared" si="2"/>
        <v>-0.97856581723265723</v>
      </c>
    </row>
    <row r="20" spans="1:14" ht="22.5" customHeight="1" x14ac:dyDescent="0.4">
      <c r="A20" s="27">
        <v>12</v>
      </c>
      <c r="B20" s="28" t="s">
        <v>26</v>
      </c>
      <c r="C20" s="16">
        <v>371176.38901715039</v>
      </c>
      <c r="D20" s="29">
        <f t="shared" si="3"/>
        <v>6</v>
      </c>
      <c r="E20" s="18">
        <v>6.9430168550639992</v>
      </c>
      <c r="F20" s="16">
        <v>363575.43363434996</v>
      </c>
      <c r="G20" s="29">
        <f t="shared" si="4"/>
        <v>5</v>
      </c>
      <c r="H20" s="18">
        <f t="shared" si="0"/>
        <v>-2.0478014247962362</v>
      </c>
      <c r="I20" s="16">
        <v>356158.23508648074</v>
      </c>
      <c r="J20" s="29">
        <f t="shared" si="5"/>
        <v>8</v>
      </c>
      <c r="K20" s="18">
        <f t="shared" si="1"/>
        <v>-2.0400714299439571</v>
      </c>
      <c r="L20" s="16">
        <v>363302.27129920531</v>
      </c>
      <c r="M20" s="29">
        <f t="shared" si="6"/>
        <v>7</v>
      </c>
      <c r="N20" s="18">
        <f t="shared" si="2"/>
        <v>2.0058601792514841</v>
      </c>
    </row>
    <row r="21" spans="1:14" ht="22.5" customHeight="1" x14ac:dyDescent="0.4">
      <c r="A21" s="27">
        <v>14</v>
      </c>
      <c r="B21" s="28" t="s">
        <v>27</v>
      </c>
      <c r="C21" s="16">
        <v>324387.05886943918</v>
      </c>
      <c r="D21" s="29">
        <f t="shared" si="3"/>
        <v>15</v>
      </c>
      <c r="E21" s="18">
        <v>1.2490151551931783</v>
      </c>
      <c r="F21" s="16">
        <v>325208.28053522413</v>
      </c>
      <c r="G21" s="29">
        <f t="shared" si="4"/>
        <v>15</v>
      </c>
      <c r="H21" s="18">
        <f t="shared" si="0"/>
        <v>0.25316104429291553</v>
      </c>
      <c r="I21" s="16">
        <v>332765.15842501447</v>
      </c>
      <c r="J21" s="29">
        <f t="shared" si="5"/>
        <v>14</v>
      </c>
      <c r="K21" s="18">
        <f t="shared" si="1"/>
        <v>2.3237040204982851</v>
      </c>
      <c r="L21" s="16">
        <v>339265.1970478819</v>
      </c>
      <c r="M21" s="29">
        <f t="shared" si="6"/>
        <v>17</v>
      </c>
      <c r="N21" s="18">
        <f t="shared" si="2"/>
        <v>1.9533411050701055</v>
      </c>
    </row>
    <row r="22" spans="1:14" ht="22.5" customHeight="1" x14ac:dyDescent="0.4">
      <c r="A22" s="27">
        <v>16</v>
      </c>
      <c r="B22" s="28" t="s">
        <v>28</v>
      </c>
      <c r="C22" s="16">
        <v>294733.62820022926</v>
      </c>
      <c r="D22" s="29">
        <f t="shared" si="3"/>
        <v>23</v>
      </c>
      <c r="E22" s="18">
        <v>-1.5356375809070233</v>
      </c>
      <c r="F22" s="16">
        <v>299213.69246071216</v>
      </c>
      <c r="G22" s="29">
        <f t="shared" si="4"/>
        <v>20</v>
      </c>
      <c r="H22" s="18">
        <f t="shared" si="0"/>
        <v>1.5200383776497128</v>
      </c>
      <c r="I22" s="16">
        <v>321194.86602379975</v>
      </c>
      <c r="J22" s="29">
        <f t="shared" si="5"/>
        <v>19</v>
      </c>
      <c r="K22" s="18">
        <f t="shared" si="1"/>
        <v>7.3463127246336857</v>
      </c>
      <c r="L22" s="16">
        <v>315258.52483479003</v>
      </c>
      <c r="M22" s="29">
        <f t="shared" si="6"/>
        <v>21</v>
      </c>
      <c r="N22" s="18">
        <f t="shared" si="2"/>
        <v>-1.8482055029390931</v>
      </c>
    </row>
    <row r="23" spans="1:14" ht="22.5" customHeight="1" x14ac:dyDescent="0.4">
      <c r="A23" s="27">
        <v>19</v>
      </c>
      <c r="B23" s="28" t="s">
        <v>29</v>
      </c>
      <c r="C23" s="16">
        <v>334168.63781730959</v>
      </c>
      <c r="D23" s="29">
        <f t="shared" si="3"/>
        <v>12</v>
      </c>
      <c r="E23" s="18">
        <v>-5.9476163985972104</v>
      </c>
      <c r="F23" s="16">
        <v>337181.00352770282</v>
      </c>
      <c r="G23" s="29">
        <f t="shared" si="4"/>
        <v>10</v>
      </c>
      <c r="H23" s="18">
        <f t="shared" si="0"/>
        <v>0.90145075554339815</v>
      </c>
      <c r="I23" s="16">
        <v>356079.85143838555</v>
      </c>
      <c r="J23" s="29">
        <f t="shared" si="5"/>
        <v>9</v>
      </c>
      <c r="K23" s="18">
        <f t="shared" si="1"/>
        <v>5.604956303278219</v>
      </c>
      <c r="L23" s="16">
        <v>383167.63460653473</v>
      </c>
      <c r="M23" s="29">
        <f t="shared" si="6"/>
        <v>4</v>
      </c>
      <c r="N23" s="18">
        <f t="shared" si="2"/>
        <v>7.6072215427882339</v>
      </c>
    </row>
    <row r="24" spans="1:14" ht="22.5" customHeight="1" x14ac:dyDescent="0.4">
      <c r="A24" s="27">
        <v>21</v>
      </c>
      <c r="B24" s="28" t="s">
        <v>30</v>
      </c>
      <c r="C24" s="16">
        <v>379894.41495778045</v>
      </c>
      <c r="D24" s="29">
        <f t="shared" si="3"/>
        <v>3</v>
      </c>
      <c r="E24" s="18">
        <v>3.4732883690475891</v>
      </c>
      <c r="F24" s="16">
        <v>354177.46532156371</v>
      </c>
      <c r="G24" s="29">
        <f t="shared" si="4"/>
        <v>7</v>
      </c>
      <c r="H24" s="18">
        <f t="shared" si="0"/>
        <v>-6.7694992670726091</v>
      </c>
      <c r="I24" s="16">
        <v>362372.1592997812</v>
      </c>
      <c r="J24" s="29">
        <f t="shared" si="5"/>
        <v>7</v>
      </c>
      <c r="K24" s="18">
        <f t="shared" si="1"/>
        <v>2.3137254005636265</v>
      </c>
      <c r="L24" s="16">
        <v>360767.87555555557</v>
      </c>
      <c r="M24" s="29">
        <f t="shared" si="6"/>
        <v>8</v>
      </c>
      <c r="N24" s="18">
        <f t="shared" si="2"/>
        <v>-0.44271716329576938</v>
      </c>
    </row>
    <row r="25" spans="1:14" ht="22.5" customHeight="1" x14ac:dyDescent="0.4">
      <c r="A25" s="27">
        <v>22</v>
      </c>
      <c r="B25" s="28" t="s">
        <v>31</v>
      </c>
      <c r="C25" s="16">
        <v>382693.0219001103</v>
      </c>
      <c r="D25" s="29">
        <f t="shared" si="3"/>
        <v>2</v>
      </c>
      <c r="E25" s="18">
        <v>0.46979872571362158</v>
      </c>
      <c r="F25" s="16">
        <v>391480.48380765459</v>
      </c>
      <c r="G25" s="29">
        <f t="shared" si="4"/>
        <v>1</v>
      </c>
      <c r="H25" s="18">
        <f t="shared" si="0"/>
        <v>2.2962169166068414</v>
      </c>
      <c r="I25" s="16">
        <v>377437.43854890659</v>
      </c>
      <c r="J25" s="29">
        <f t="shared" si="5"/>
        <v>5</v>
      </c>
      <c r="K25" s="18">
        <f t="shared" si="1"/>
        <v>-3.5871635597670704</v>
      </c>
      <c r="L25" s="16">
        <v>389430.7822798487</v>
      </c>
      <c r="M25" s="29">
        <f t="shared" si="6"/>
        <v>2</v>
      </c>
      <c r="N25" s="18">
        <f t="shared" si="2"/>
        <v>3.1775713021611418</v>
      </c>
    </row>
    <row r="26" spans="1:14" ht="22.5" customHeight="1" x14ac:dyDescent="0.4">
      <c r="A26" s="27">
        <v>28</v>
      </c>
      <c r="B26" s="28" t="s">
        <v>32</v>
      </c>
      <c r="C26" s="16">
        <v>322759.31367838092</v>
      </c>
      <c r="D26" s="29">
        <f t="shared" si="3"/>
        <v>17</v>
      </c>
      <c r="E26" s="18">
        <v>4.7652520850923308</v>
      </c>
      <c r="F26" s="16">
        <v>316681.68370367284</v>
      </c>
      <c r="G26" s="29">
        <f t="shared" si="4"/>
        <v>16</v>
      </c>
      <c r="H26" s="18">
        <f t="shared" si="0"/>
        <v>-1.8830223380522648</v>
      </c>
      <c r="I26" s="16">
        <v>332045.82664512837</v>
      </c>
      <c r="J26" s="29">
        <f t="shared" si="5"/>
        <v>15</v>
      </c>
      <c r="K26" s="18">
        <f t="shared" si="1"/>
        <v>4.8516045392231089</v>
      </c>
      <c r="L26" s="16">
        <v>330786.2342558098</v>
      </c>
      <c r="M26" s="29">
        <f t="shared" si="6"/>
        <v>18</v>
      </c>
      <c r="N26" s="18">
        <f t="shared" si="2"/>
        <v>-0.37934293649917183</v>
      </c>
    </row>
    <row r="27" spans="1:14" ht="22.5" customHeight="1" x14ac:dyDescent="0.4">
      <c r="A27" s="27">
        <v>44</v>
      </c>
      <c r="B27" s="28" t="s">
        <v>33</v>
      </c>
      <c r="C27" s="16">
        <v>400606.3574351978</v>
      </c>
      <c r="D27" s="29">
        <f t="shared" si="3"/>
        <v>1</v>
      </c>
      <c r="E27" s="18">
        <v>6.8839659521704233</v>
      </c>
      <c r="F27" s="16">
        <v>384958.66574009729</v>
      </c>
      <c r="G27" s="29">
        <f t="shared" si="4"/>
        <v>2</v>
      </c>
      <c r="H27" s="18">
        <f t="shared" si="0"/>
        <v>-3.9060018406302244</v>
      </c>
      <c r="I27" s="16">
        <v>398563.03267045453</v>
      </c>
      <c r="J27" s="29">
        <f t="shared" si="5"/>
        <v>2</v>
      </c>
      <c r="K27" s="18">
        <f t="shared" si="1"/>
        <v>3.5339812143733162</v>
      </c>
      <c r="L27" s="16">
        <v>378802.81157270027</v>
      </c>
      <c r="M27" s="29">
        <f t="shared" si="6"/>
        <v>6</v>
      </c>
      <c r="N27" s="18">
        <f t="shared" si="2"/>
        <v>-4.9578660031154183</v>
      </c>
    </row>
    <row r="28" spans="1:14" ht="22.5" customHeight="1" x14ac:dyDescent="0.4">
      <c r="A28" s="27">
        <v>47</v>
      </c>
      <c r="B28" s="28" t="s">
        <v>34</v>
      </c>
      <c r="C28" s="16">
        <v>303915.7663341646</v>
      </c>
      <c r="D28" s="29">
        <f t="shared" si="3"/>
        <v>20</v>
      </c>
      <c r="E28" s="18">
        <v>-3.4163252997450932</v>
      </c>
      <c r="F28" s="16">
        <v>312994.51506710559</v>
      </c>
      <c r="G28" s="29">
        <f t="shared" si="4"/>
        <v>18</v>
      </c>
      <c r="H28" s="18">
        <f t="shared" si="0"/>
        <v>2.9872582269913073</v>
      </c>
      <c r="I28" s="16">
        <v>332029.12909044063</v>
      </c>
      <c r="J28" s="29">
        <f t="shared" si="5"/>
        <v>16</v>
      </c>
      <c r="K28" s="18">
        <f t="shared" si="1"/>
        <v>6.0814529031775644</v>
      </c>
      <c r="L28" s="16">
        <v>352499.30498773506</v>
      </c>
      <c r="M28" s="29">
        <f t="shared" si="6"/>
        <v>11</v>
      </c>
      <c r="N28" s="18">
        <f t="shared" si="2"/>
        <v>6.1651747102341226</v>
      </c>
    </row>
    <row r="29" spans="1:14" ht="22.5" customHeight="1" x14ac:dyDescent="0.4">
      <c r="A29" s="27">
        <v>51</v>
      </c>
      <c r="B29" s="28" t="s">
        <v>35</v>
      </c>
      <c r="C29" s="16">
        <v>335017.87986633251</v>
      </c>
      <c r="D29" s="29">
        <f t="shared" si="3"/>
        <v>11</v>
      </c>
      <c r="E29" s="18">
        <v>4.2990741114348641</v>
      </c>
      <c r="F29" s="16">
        <v>333478.7878787879</v>
      </c>
      <c r="G29" s="29">
        <f t="shared" si="4"/>
        <v>12</v>
      </c>
      <c r="H29" s="18">
        <f t="shared" si="0"/>
        <v>-0.45940592429236649</v>
      </c>
      <c r="I29" s="16">
        <v>346844.7899130435</v>
      </c>
      <c r="J29" s="29">
        <f t="shared" si="5"/>
        <v>10</v>
      </c>
      <c r="K29" s="18">
        <f t="shared" si="1"/>
        <v>4.0080516422873247</v>
      </c>
      <c r="L29" s="16">
        <v>359956.48509385349</v>
      </c>
      <c r="M29" s="29">
        <f t="shared" si="6"/>
        <v>9</v>
      </c>
      <c r="N29" s="18">
        <f t="shared" si="2"/>
        <v>3.7802773926911781</v>
      </c>
    </row>
    <row r="30" spans="1:14" ht="22.5" customHeight="1" x14ac:dyDescent="0.4">
      <c r="A30" s="27">
        <v>58</v>
      </c>
      <c r="B30" s="28" t="s">
        <v>36</v>
      </c>
      <c r="C30" s="16">
        <v>297392.29253166402</v>
      </c>
      <c r="D30" s="29">
        <f t="shared" si="3"/>
        <v>22</v>
      </c>
      <c r="E30" s="18">
        <v>2.3407873450641992</v>
      </c>
      <c r="F30" s="16">
        <v>296482.18659398588</v>
      </c>
      <c r="G30" s="29">
        <f t="shared" si="4"/>
        <v>22</v>
      </c>
      <c r="H30" s="18">
        <f t="shared" si="0"/>
        <v>-0.30602875748073632</v>
      </c>
      <c r="I30" s="16">
        <v>311378.32294905343</v>
      </c>
      <c r="J30" s="29">
        <f t="shared" si="5"/>
        <v>23</v>
      </c>
      <c r="K30" s="18">
        <f t="shared" si="1"/>
        <v>5.0242938795735714</v>
      </c>
      <c r="L30" s="16">
        <v>311199.34499309823</v>
      </c>
      <c r="M30" s="29">
        <f t="shared" si="6"/>
        <v>23</v>
      </c>
      <c r="N30" s="18">
        <f t="shared" si="2"/>
        <v>-5.7479260039716706E-2</v>
      </c>
    </row>
    <row r="31" spans="1:14" ht="22.5" customHeight="1" x14ac:dyDescent="0.4">
      <c r="A31" s="27">
        <v>73</v>
      </c>
      <c r="B31" s="28" t="s">
        <v>37</v>
      </c>
      <c r="C31" s="16">
        <v>366415.99440089584</v>
      </c>
      <c r="D31" s="29">
        <f t="shared" si="3"/>
        <v>7</v>
      </c>
      <c r="E31" s="18">
        <v>-9.9893183012089715E-2</v>
      </c>
      <c r="F31" s="16">
        <v>353517.23059096176</v>
      </c>
      <c r="G31" s="29">
        <f t="shared" si="4"/>
        <v>8</v>
      </c>
      <c r="H31" s="18">
        <f t="shared" si="0"/>
        <v>-3.5202513009902958</v>
      </c>
      <c r="I31" s="16">
        <v>415479.35176184692</v>
      </c>
      <c r="J31" s="29">
        <f t="shared" si="5"/>
        <v>1</v>
      </c>
      <c r="K31" s="18">
        <f t="shared" si="1"/>
        <v>17.527327046352269</v>
      </c>
      <c r="L31" s="16">
        <v>415565.92131147539</v>
      </c>
      <c r="M31" s="29">
        <f t="shared" si="6"/>
        <v>1</v>
      </c>
      <c r="N31" s="18">
        <f t="shared" si="2"/>
        <v>2.0836065441365292E-2</v>
      </c>
    </row>
    <row r="32" spans="1:14" ht="22.5" customHeight="1" x14ac:dyDescent="0.4">
      <c r="A32" s="27">
        <v>81</v>
      </c>
      <c r="B32" s="28" t="s">
        <v>38</v>
      </c>
      <c r="C32" s="16">
        <v>299484.09910414333</v>
      </c>
      <c r="D32" s="29">
        <f t="shared" si="3"/>
        <v>21</v>
      </c>
      <c r="E32" s="18">
        <v>-3.2308862653741888</v>
      </c>
      <c r="F32" s="16">
        <v>295412.24015859532</v>
      </c>
      <c r="G32" s="29">
        <f t="shared" si="4"/>
        <v>23</v>
      </c>
      <c r="H32" s="18">
        <f t="shared" si="0"/>
        <v>-1.3596244200370866</v>
      </c>
      <c r="I32" s="16">
        <v>312107.2873102263</v>
      </c>
      <c r="J32" s="29">
        <f t="shared" si="5"/>
        <v>21</v>
      </c>
      <c r="K32" s="18">
        <f t="shared" si="1"/>
        <v>5.6514405573269588</v>
      </c>
      <c r="L32" s="16">
        <v>314997.53367255314</v>
      </c>
      <c r="M32" s="29">
        <f t="shared" si="6"/>
        <v>22</v>
      </c>
      <c r="N32" s="18">
        <f t="shared" si="2"/>
        <v>0.92604257569097737</v>
      </c>
    </row>
    <row r="33" spans="1:14" ht="22.5" customHeight="1" x14ac:dyDescent="0.4">
      <c r="A33" s="30">
        <v>92</v>
      </c>
      <c r="B33" s="31" t="s">
        <v>39</v>
      </c>
      <c r="C33" s="19">
        <v>333142.78696741856</v>
      </c>
      <c r="D33" s="32">
        <f t="shared" si="3"/>
        <v>14</v>
      </c>
      <c r="E33" s="21">
        <v>12.200204260399715</v>
      </c>
      <c r="F33" s="19">
        <v>325284.84406438633</v>
      </c>
      <c r="G33" s="32">
        <f t="shared" si="4"/>
        <v>14</v>
      </c>
      <c r="H33" s="21">
        <f t="shared" si="0"/>
        <v>-2.3587312138926064</v>
      </c>
      <c r="I33" s="19">
        <v>321222.89964699949</v>
      </c>
      <c r="J33" s="32">
        <f t="shared" si="5"/>
        <v>18</v>
      </c>
      <c r="K33" s="21">
        <f t="shared" si="1"/>
        <v>-1.2487346064555149</v>
      </c>
      <c r="L33" s="19">
        <v>345582.85939139558</v>
      </c>
      <c r="M33" s="32">
        <f t="shared" si="6"/>
        <v>14</v>
      </c>
      <c r="N33" s="21">
        <f t="shared" si="2"/>
        <v>7.5835065841090232</v>
      </c>
    </row>
    <row r="34" spans="1:14" ht="22.5" customHeight="1" x14ac:dyDescent="0.4">
      <c r="A34" s="33">
        <v>301</v>
      </c>
      <c r="B34" s="34" t="s">
        <v>40</v>
      </c>
      <c r="C34" s="24">
        <v>134888.86396614267</v>
      </c>
      <c r="D34" s="35" t="s">
        <v>12</v>
      </c>
      <c r="E34" s="26">
        <v>4.8885196913117879</v>
      </c>
      <c r="F34" s="24">
        <v>128863.58192918194</v>
      </c>
      <c r="G34" s="35" t="s">
        <v>12</v>
      </c>
      <c r="H34" s="26">
        <f t="shared" si="0"/>
        <v>-4.4668491228994966</v>
      </c>
      <c r="I34" s="24">
        <v>130127.80036968576</v>
      </c>
      <c r="J34" s="35" t="s">
        <v>12</v>
      </c>
      <c r="K34" s="26">
        <f t="shared" si="1"/>
        <v>0.98105176154315021</v>
      </c>
      <c r="L34" s="24">
        <v>147560.10932395075</v>
      </c>
      <c r="M34" s="35" t="s">
        <v>12</v>
      </c>
      <c r="N34" s="26">
        <f t="shared" si="2"/>
        <v>13.396298796061078</v>
      </c>
    </row>
    <row r="35" spans="1:14" ht="22.5" customHeight="1" x14ac:dyDescent="0.4">
      <c r="A35" s="27">
        <v>302</v>
      </c>
      <c r="B35" s="36" t="s">
        <v>41</v>
      </c>
      <c r="C35" s="16">
        <v>153574.44100183525</v>
      </c>
      <c r="D35" s="29" t="s">
        <v>12</v>
      </c>
      <c r="E35" s="18">
        <v>-1.0895946392226352</v>
      </c>
      <c r="F35" s="16">
        <v>154558.27020759718</v>
      </c>
      <c r="G35" s="29" t="s">
        <v>12</v>
      </c>
      <c r="H35" s="18">
        <f t="shared" si="0"/>
        <v>0.64062040489547556</v>
      </c>
      <c r="I35" s="16">
        <v>168083.92413949277</v>
      </c>
      <c r="J35" s="29" t="s">
        <v>12</v>
      </c>
      <c r="K35" s="18">
        <f t="shared" si="1"/>
        <v>8.7511680311434645</v>
      </c>
      <c r="L35" s="16">
        <v>172130.45529398121</v>
      </c>
      <c r="M35" s="29" t="s">
        <v>12</v>
      </c>
      <c r="N35" s="18">
        <f t="shared" si="2"/>
        <v>2.4074468603732857</v>
      </c>
    </row>
    <row r="36" spans="1:14" ht="22.5" customHeight="1" x14ac:dyDescent="0.4">
      <c r="A36" s="27">
        <v>303</v>
      </c>
      <c r="B36" s="36" t="s">
        <v>42</v>
      </c>
      <c r="C36" s="16">
        <v>148971.54973014648</v>
      </c>
      <c r="D36" s="29" t="s">
        <v>12</v>
      </c>
      <c r="E36" s="18">
        <v>-5.650070128557716</v>
      </c>
      <c r="F36" s="37" t="s">
        <v>43</v>
      </c>
      <c r="G36" s="29" t="s">
        <v>12</v>
      </c>
      <c r="H36" s="38" t="s">
        <v>12</v>
      </c>
      <c r="I36" s="37" t="s">
        <v>43</v>
      </c>
      <c r="J36" s="29" t="s">
        <v>12</v>
      </c>
      <c r="K36" s="38" t="s">
        <v>12</v>
      </c>
      <c r="L36" s="37" t="s">
        <v>12</v>
      </c>
      <c r="M36" s="29" t="s">
        <v>12</v>
      </c>
      <c r="N36" s="38" t="s">
        <v>12</v>
      </c>
    </row>
    <row r="37" spans="1:14" ht="22.5" customHeight="1" x14ac:dyDescent="0.4">
      <c r="A37" s="39">
        <v>304</v>
      </c>
      <c r="B37" s="40" t="s">
        <v>44</v>
      </c>
      <c r="C37" s="19">
        <v>160127.60738767846</v>
      </c>
      <c r="D37" s="32" t="s">
        <v>12</v>
      </c>
      <c r="E37" s="21">
        <v>2.9201616747477344</v>
      </c>
      <c r="F37" s="19">
        <v>153991.64535269892</v>
      </c>
      <c r="G37" s="32" t="s">
        <v>12</v>
      </c>
      <c r="H37" s="21">
        <f t="shared" si="0"/>
        <v>-3.8319201386204482</v>
      </c>
      <c r="I37" s="19">
        <v>165578.52535287241</v>
      </c>
      <c r="J37" s="32" t="s">
        <v>12</v>
      </c>
      <c r="K37" s="21">
        <f t="shared" si="1"/>
        <v>7.5243562555846299</v>
      </c>
      <c r="L37" s="19">
        <v>172372.25900475026</v>
      </c>
      <c r="M37" s="32" t="s">
        <v>12</v>
      </c>
      <c r="N37" s="21">
        <f t="shared" si="2"/>
        <v>4.103028238353601</v>
      </c>
    </row>
    <row r="38" spans="1:14" ht="11.25" x14ac:dyDescent="0.4">
      <c r="A38" s="41" t="s">
        <v>45</v>
      </c>
    </row>
    <row r="39" spans="1:14" ht="11.25" x14ac:dyDescent="0.4">
      <c r="A39" s="41" t="s">
        <v>46</v>
      </c>
    </row>
  </sheetData>
  <mergeCells count="19">
    <mergeCell ref="K4:K5"/>
    <mergeCell ref="M4:M5"/>
    <mergeCell ref="N4:N5"/>
    <mergeCell ref="A3:A5"/>
    <mergeCell ref="B3:B5"/>
    <mergeCell ref="C3:C5"/>
    <mergeCell ref="F3:F5"/>
    <mergeCell ref="I3:I5"/>
    <mergeCell ref="L3:L5"/>
    <mergeCell ref="D4:D5"/>
    <mergeCell ref="E4:E5"/>
    <mergeCell ref="G4:G5"/>
    <mergeCell ref="H4:H5"/>
    <mergeCell ref="J4:J5"/>
    <mergeCell ref="A8:B8"/>
    <mergeCell ref="A9:B9"/>
    <mergeCell ref="A10:B10"/>
    <mergeCell ref="A6:B6"/>
    <mergeCell ref="A7:B7"/>
  </mergeCells>
  <phoneticPr fontId="3"/>
  <pageMargins left="0.59055118110236227" right="0.59055118110236227" top="0.59055118110236227" bottom="0.59055118110236227" header="0.39370078740157483" footer="0.39370078740157483"/>
  <pageSetup paperSize="9" scale="83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B14BF-1FFA-4F98-8F11-BE246728F3E5}">
  <sheetPr codeName="Sheet2"/>
  <dimension ref="A1:N38"/>
  <sheetViews>
    <sheetView zoomScaleNormal="100" zoomScaleSheetLayoutView="100" workbookViewId="0">
      <pane xSplit="2" ySplit="4" topLeftCell="C5" activePane="bottomRight" state="frozen"/>
      <selection activeCell="L6" sqref="L6"/>
      <selection pane="topRight" activeCell="L6" sqref="L6"/>
      <selection pane="bottomLeft" activeCell="L6" sqref="L6"/>
      <selection pane="bottomRight" activeCell="P1" sqref="P1:AA1048576"/>
    </sheetView>
  </sheetViews>
  <sheetFormatPr defaultColWidth="9" defaultRowHeight="14.25" x14ac:dyDescent="0.15"/>
  <cols>
    <col min="1" max="1" width="3.625" style="42" customWidth="1"/>
    <col min="2" max="2" width="12.75" style="42" customWidth="1"/>
    <col min="3" max="3" width="7.125" style="42" customWidth="1"/>
    <col min="4" max="4" width="2.75" style="42" customWidth="1"/>
    <col min="5" max="6" width="7.125" style="42" customWidth="1"/>
    <col min="7" max="7" width="2.75" style="42" customWidth="1"/>
    <col min="8" max="9" width="7.125" style="42" customWidth="1"/>
    <col min="10" max="10" width="2.75" style="42" customWidth="1"/>
    <col min="11" max="12" width="7.125" style="42" customWidth="1"/>
    <col min="13" max="13" width="2.75" style="42" customWidth="1"/>
    <col min="14" max="14" width="7.125" style="42" customWidth="1"/>
    <col min="15" max="16384" width="9" style="42"/>
  </cols>
  <sheetData>
    <row r="1" spans="1:14" ht="24.95" customHeight="1" x14ac:dyDescent="0.2">
      <c r="A1" s="1" t="s">
        <v>47</v>
      </c>
      <c r="B1" s="2"/>
      <c r="C1" s="5"/>
      <c r="D1" s="5"/>
      <c r="E1" s="5"/>
      <c r="F1" s="6"/>
      <c r="G1" s="5"/>
      <c r="H1" s="5"/>
      <c r="I1" s="7"/>
      <c r="J1" s="7"/>
      <c r="K1" s="8"/>
      <c r="L1" s="3"/>
      <c r="M1" s="3"/>
      <c r="N1" s="9"/>
    </row>
    <row r="2" spans="1:14" ht="8.1" customHeight="1" x14ac:dyDescent="0.15">
      <c r="A2" s="217" t="s">
        <v>2</v>
      </c>
      <c r="B2" s="220" t="s">
        <v>3</v>
      </c>
      <c r="C2" s="222" t="s">
        <v>48</v>
      </c>
      <c r="D2" s="10"/>
      <c r="E2" s="11"/>
      <c r="F2" s="222" t="s">
        <v>5</v>
      </c>
      <c r="G2" s="10"/>
      <c r="H2" s="11"/>
      <c r="I2" s="222" t="s">
        <v>6</v>
      </c>
      <c r="J2" s="10"/>
      <c r="K2" s="11"/>
      <c r="L2" s="222" t="s">
        <v>7</v>
      </c>
      <c r="M2" s="10"/>
      <c r="N2" s="11"/>
    </row>
    <row r="3" spans="1:14" ht="13.5" customHeight="1" x14ac:dyDescent="0.15">
      <c r="A3" s="218"/>
      <c r="B3" s="221"/>
      <c r="C3" s="223"/>
      <c r="D3" s="212" t="s">
        <v>9</v>
      </c>
      <c r="E3" s="214" t="s">
        <v>10</v>
      </c>
      <c r="F3" s="223"/>
      <c r="G3" s="212" t="s">
        <v>9</v>
      </c>
      <c r="H3" s="214" t="s">
        <v>10</v>
      </c>
      <c r="I3" s="223"/>
      <c r="J3" s="216" t="s">
        <v>9</v>
      </c>
      <c r="K3" s="214" t="s">
        <v>10</v>
      </c>
      <c r="L3" s="223"/>
      <c r="M3" s="216" t="s">
        <v>9</v>
      </c>
      <c r="N3" s="214" t="s">
        <v>10</v>
      </c>
    </row>
    <row r="4" spans="1:14" ht="13.5" customHeight="1" x14ac:dyDescent="0.15">
      <c r="A4" s="219"/>
      <c r="B4" s="215"/>
      <c r="C4" s="224"/>
      <c r="D4" s="213"/>
      <c r="E4" s="215"/>
      <c r="F4" s="224"/>
      <c r="G4" s="213"/>
      <c r="H4" s="215"/>
      <c r="I4" s="224"/>
      <c r="J4" s="213"/>
      <c r="K4" s="215"/>
      <c r="L4" s="224"/>
      <c r="M4" s="213"/>
      <c r="N4" s="215"/>
    </row>
    <row r="5" spans="1:14" ht="22.5" customHeight="1" x14ac:dyDescent="0.15">
      <c r="A5" s="210" t="s">
        <v>11</v>
      </c>
      <c r="B5" s="211"/>
      <c r="C5" s="43">
        <v>1.979362765155531</v>
      </c>
      <c r="D5" s="14" t="s">
        <v>12</v>
      </c>
      <c r="E5" s="15">
        <v>-2.8461529892415349</v>
      </c>
      <c r="F5" s="43">
        <v>1.9719542273030373</v>
      </c>
      <c r="G5" s="14" t="s">
        <v>12</v>
      </c>
      <c r="H5" s="15">
        <f>IF(F5=0,"",100*(F5/C5-1))</f>
        <v>-0.37428903801328683</v>
      </c>
      <c r="I5" s="43">
        <v>1.9384183387684999</v>
      </c>
      <c r="J5" s="14" t="s">
        <v>12</v>
      </c>
      <c r="K5" s="15">
        <f>IF(I5=0,"",100*(I5/F5-1))</f>
        <v>-1.7006423409940408</v>
      </c>
      <c r="L5" s="43">
        <v>1.8946922246579279</v>
      </c>
      <c r="M5" s="14" t="s">
        <v>12</v>
      </c>
      <c r="N5" s="15">
        <f>IF(L5=0,"",100*(L5/I5-1))</f>
        <v>-2.2557625067843534</v>
      </c>
    </row>
    <row r="6" spans="1:14" ht="22.5" customHeight="1" x14ac:dyDescent="0.15">
      <c r="A6" s="206" t="s">
        <v>13</v>
      </c>
      <c r="B6" s="207"/>
      <c r="C6" s="44">
        <v>1.9995465683095455</v>
      </c>
      <c r="D6" s="17" t="s">
        <v>12</v>
      </c>
      <c r="E6" s="18">
        <v>-2.7917414568244037</v>
      </c>
      <c r="F6" s="44">
        <v>1.9914553801932511</v>
      </c>
      <c r="G6" s="17" t="s">
        <v>12</v>
      </c>
      <c r="H6" s="18">
        <f t="shared" ref="H6:H36" si="0">IF(F6=0,"",100*(F6/C6-1))</f>
        <v>-0.40465114664145485</v>
      </c>
      <c r="I6" s="44">
        <v>1.9575939333377066</v>
      </c>
      <c r="J6" s="17" t="s">
        <v>12</v>
      </c>
      <c r="K6" s="18">
        <f t="shared" ref="K6:K36" si="1">IF(I6=0,"",100*(I6/F6-1))</f>
        <v>-1.7003367081344534</v>
      </c>
      <c r="L6" s="44">
        <v>1.9148859814564825</v>
      </c>
      <c r="M6" s="17" t="s">
        <v>12</v>
      </c>
      <c r="N6" s="18">
        <f t="shared" ref="N6:N34" si="2">IF(L6=0,"",100*(L6/I6-1))</f>
        <v>-2.1816553041930864</v>
      </c>
    </row>
    <row r="7" spans="1:14" ht="22.5" customHeight="1" x14ac:dyDescent="0.15">
      <c r="A7" s="206" t="s">
        <v>14</v>
      </c>
      <c r="B7" s="207"/>
      <c r="C7" s="44">
        <v>2.0021219200990044</v>
      </c>
      <c r="D7" s="17" t="s">
        <v>12</v>
      </c>
      <c r="E7" s="18">
        <v>-2.7016757102232281</v>
      </c>
      <c r="F7" s="44">
        <v>1.9934798060403094</v>
      </c>
      <c r="G7" s="17" t="s">
        <v>12</v>
      </c>
      <c r="H7" s="18">
        <f t="shared" si="0"/>
        <v>-0.43164774192511191</v>
      </c>
      <c r="I7" s="44">
        <v>1.9590601206442779</v>
      </c>
      <c r="J7" s="17" t="s">
        <v>12</v>
      </c>
      <c r="K7" s="18">
        <f t="shared" si="1"/>
        <v>-1.7266131962680897</v>
      </c>
      <c r="L7" s="44">
        <v>1.9159223754115875</v>
      </c>
      <c r="M7" s="17" t="s">
        <v>12</v>
      </c>
      <c r="N7" s="18">
        <f t="shared" si="2"/>
        <v>-2.2019612761298824</v>
      </c>
    </row>
    <row r="8" spans="1:14" ht="22.5" customHeight="1" x14ac:dyDescent="0.15">
      <c r="A8" s="206" t="s">
        <v>15</v>
      </c>
      <c r="B8" s="207"/>
      <c r="C8" s="44">
        <v>1.9620668991976011</v>
      </c>
      <c r="D8" s="17" t="s">
        <v>12</v>
      </c>
      <c r="E8" s="18">
        <v>-4.11420450244393</v>
      </c>
      <c r="F8" s="44">
        <v>1.9620158848428162</v>
      </c>
      <c r="G8" s="17" t="s">
        <v>12</v>
      </c>
      <c r="H8" s="18">
        <f t="shared" si="0"/>
        <v>-2.6000313651741713E-3</v>
      </c>
      <c r="I8" s="44">
        <v>1.9360882936792598</v>
      </c>
      <c r="J8" s="17" t="s">
        <v>12</v>
      </c>
      <c r="K8" s="18">
        <f t="shared" si="1"/>
        <v>-1.3214771278792892</v>
      </c>
      <c r="L8" s="44">
        <v>1.8996210951451304</v>
      </c>
      <c r="M8" s="17" t="s">
        <v>12</v>
      </c>
      <c r="N8" s="18">
        <f t="shared" si="2"/>
        <v>-1.8835503862702829</v>
      </c>
    </row>
    <row r="9" spans="1:14" ht="22.5" customHeight="1" x14ac:dyDescent="0.15">
      <c r="A9" s="208" t="s">
        <v>16</v>
      </c>
      <c r="B9" s="209"/>
      <c r="C9" s="45">
        <v>1.5847256444347071</v>
      </c>
      <c r="D9" s="20" t="s">
        <v>12</v>
      </c>
      <c r="E9" s="21">
        <v>-3.2842768027597891</v>
      </c>
      <c r="F9" s="45">
        <v>1.5767921733438974</v>
      </c>
      <c r="G9" s="20" t="s">
        <v>12</v>
      </c>
      <c r="H9" s="21">
        <f t="shared" si="0"/>
        <v>-0.50062110868658305</v>
      </c>
      <c r="I9" s="45">
        <v>1.5558367962477619</v>
      </c>
      <c r="J9" s="20" t="s">
        <v>12</v>
      </c>
      <c r="K9" s="21">
        <f t="shared" si="1"/>
        <v>-1.3289878939274247</v>
      </c>
      <c r="L9" s="45">
        <v>1.5128954996481578</v>
      </c>
      <c r="M9" s="20" t="s">
        <v>12</v>
      </c>
      <c r="N9" s="21">
        <f t="shared" si="2"/>
        <v>-2.7600129205818003</v>
      </c>
    </row>
    <row r="10" spans="1:14" ht="22.5" customHeight="1" x14ac:dyDescent="0.15">
      <c r="A10" s="22">
        <v>1</v>
      </c>
      <c r="B10" s="23" t="s">
        <v>17</v>
      </c>
      <c r="C10" s="46">
        <v>1.9657744156003707</v>
      </c>
      <c r="D10" s="25">
        <f>IF(C10="","",RANK(C10,C$10:C$32))</f>
        <v>19</v>
      </c>
      <c r="E10" s="26">
        <v>-3.1836601353631533</v>
      </c>
      <c r="F10" s="46">
        <v>1.9540659371648628</v>
      </c>
      <c r="G10" s="25">
        <f>IF(F10="","",RANK(F10,F$10:F$32))</f>
        <v>18</v>
      </c>
      <c r="H10" s="26">
        <f t="shared" si="0"/>
        <v>-0.59561658461874112</v>
      </c>
      <c r="I10" s="46">
        <v>1.9188141613013088</v>
      </c>
      <c r="J10" s="25">
        <f>IF(I10="","",RANK(I10,I$10:I$32))</f>
        <v>19</v>
      </c>
      <c r="K10" s="26">
        <f t="shared" si="1"/>
        <v>-1.8040218189720125</v>
      </c>
      <c r="L10" s="46">
        <v>1.8754875700509019</v>
      </c>
      <c r="M10" s="25">
        <f>IF(L10="","",RANK(L10,L$10:L$32))</f>
        <v>20</v>
      </c>
      <c r="N10" s="26">
        <f t="shared" si="2"/>
        <v>-2.257987882527579</v>
      </c>
    </row>
    <row r="11" spans="1:14" ht="22.5" customHeight="1" x14ac:dyDescent="0.15">
      <c r="A11" s="27">
        <v>2</v>
      </c>
      <c r="B11" s="28" t="s">
        <v>18</v>
      </c>
      <c r="C11" s="44">
        <v>2.1190100440996447</v>
      </c>
      <c r="D11" s="29">
        <f t="shared" ref="D11:D32" si="3">IF(C11="","",RANK(C11,C$10:C$32))</f>
        <v>6</v>
      </c>
      <c r="E11" s="18">
        <v>-2.8964476882235357</v>
      </c>
      <c r="F11" s="44">
        <v>2.1176720988725597</v>
      </c>
      <c r="G11" s="29">
        <f t="shared" ref="G11:G32" si="4">IF(F11="","",RANK(F11,F$10:F$32))</f>
        <v>3</v>
      </c>
      <c r="H11" s="18">
        <f t="shared" si="0"/>
        <v>-6.3140107844716908E-2</v>
      </c>
      <c r="I11" s="44">
        <v>2.1091919196027313</v>
      </c>
      <c r="J11" s="29">
        <f t="shared" ref="J11:J32" si="5">IF(I11="","",RANK(I11,I$10:I$32))</f>
        <v>3</v>
      </c>
      <c r="K11" s="18">
        <f t="shared" si="1"/>
        <v>-0.40044817487764339</v>
      </c>
      <c r="L11" s="46">
        <v>2.0694743608299206</v>
      </c>
      <c r="M11" s="29">
        <f t="shared" ref="M11:M32" si="6">IF(L11="","",RANK(L11,L$10:L$32))</f>
        <v>2</v>
      </c>
      <c r="N11" s="18">
        <f t="shared" si="2"/>
        <v>-1.8830699285198982</v>
      </c>
    </row>
    <row r="12" spans="1:14" ht="22.5" customHeight="1" x14ac:dyDescent="0.15">
      <c r="A12" s="27">
        <v>3</v>
      </c>
      <c r="B12" s="28" t="s">
        <v>19</v>
      </c>
      <c r="C12" s="44">
        <v>2.1961254066844127</v>
      </c>
      <c r="D12" s="29">
        <f t="shared" si="3"/>
        <v>1</v>
      </c>
      <c r="E12" s="18">
        <v>-0.41683020951149841</v>
      </c>
      <c r="F12" s="44">
        <v>2.2515985863401005</v>
      </c>
      <c r="G12" s="29">
        <f t="shared" si="4"/>
        <v>1</v>
      </c>
      <c r="H12" s="18">
        <f t="shared" si="0"/>
        <v>2.5259568277313571</v>
      </c>
      <c r="I12" s="44">
        <v>2.1800650406504065</v>
      </c>
      <c r="J12" s="29">
        <f t="shared" si="5"/>
        <v>1</v>
      </c>
      <c r="K12" s="18">
        <f t="shared" si="1"/>
        <v>-3.1770114852474385</v>
      </c>
      <c r="L12" s="46">
        <v>2.0801940150138827</v>
      </c>
      <c r="M12" s="29">
        <f t="shared" si="6"/>
        <v>1</v>
      </c>
      <c r="N12" s="18">
        <f t="shared" si="2"/>
        <v>-4.5811030301521676</v>
      </c>
    </row>
    <row r="13" spans="1:14" ht="22.5" customHeight="1" x14ac:dyDescent="0.15">
      <c r="A13" s="27">
        <v>4</v>
      </c>
      <c r="B13" s="28" t="s">
        <v>20</v>
      </c>
      <c r="C13" s="44">
        <v>2.0714005669143725</v>
      </c>
      <c r="D13" s="29">
        <f t="shared" si="3"/>
        <v>8</v>
      </c>
      <c r="E13" s="18">
        <v>-0.18594753665783781</v>
      </c>
      <c r="F13" s="44">
        <v>2.0555813815477131</v>
      </c>
      <c r="G13" s="29">
        <f t="shared" si="4"/>
        <v>9</v>
      </c>
      <c r="H13" s="18">
        <f t="shared" si="0"/>
        <v>-0.7636951355200261</v>
      </c>
      <c r="I13" s="44">
        <v>2.0250170158798557</v>
      </c>
      <c r="J13" s="29">
        <f t="shared" si="5"/>
        <v>8</v>
      </c>
      <c r="K13" s="18">
        <f t="shared" si="1"/>
        <v>-1.4868964051836464</v>
      </c>
      <c r="L13" s="46">
        <v>2.0106394669277416</v>
      </c>
      <c r="M13" s="29">
        <f t="shared" si="6"/>
        <v>7</v>
      </c>
      <c r="N13" s="18">
        <f t="shared" si="2"/>
        <v>-0.70999645135658707</v>
      </c>
    </row>
    <row r="14" spans="1:14" ht="22.5" customHeight="1" x14ac:dyDescent="0.15">
      <c r="A14" s="27">
        <v>5</v>
      </c>
      <c r="B14" s="28" t="s">
        <v>21</v>
      </c>
      <c r="C14" s="44">
        <v>2.0203968483929926</v>
      </c>
      <c r="D14" s="29">
        <f t="shared" si="3"/>
        <v>12</v>
      </c>
      <c r="E14" s="18">
        <v>-2.7446507504201301</v>
      </c>
      <c r="F14" s="44">
        <v>2.0177228132531586</v>
      </c>
      <c r="G14" s="29">
        <f t="shared" si="4"/>
        <v>13</v>
      </c>
      <c r="H14" s="18">
        <f t="shared" si="0"/>
        <v>-0.13235197540328869</v>
      </c>
      <c r="I14" s="44">
        <v>1.9684957726101306</v>
      </c>
      <c r="J14" s="29">
        <f t="shared" si="5"/>
        <v>13</v>
      </c>
      <c r="K14" s="18">
        <f t="shared" si="1"/>
        <v>-2.439732569790376</v>
      </c>
      <c r="L14" s="46">
        <v>1.9260151122558222</v>
      </c>
      <c r="M14" s="29">
        <f t="shared" si="6"/>
        <v>13</v>
      </c>
      <c r="N14" s="18">
        <f t="shared" si="2"/>
        <v>-2.1580264964440876</v>
      </c>
    </row>
    <row r="15" spans="1:14" ht="22.5" customHeight="1" x14ac:dyDescent="0.15">
      <c r="A15" s="27">
        <v>8</v>
      </c>
      <c r="B15" s="28" t="s">
        <v>22</v>
      </c>
      <c r="C15" s="44">
        <v>1.983758214242213</v>
      </c>
      <c r="D15" s="29">
        <f t="shared" si="3"/>
        <v>16</v>
      </c>
      <c r="E15" s="18">
        <v>-2.838002650638427</v>
      </c>
      <c r="F15" s="44">
        <v>1.9762056633704959</v>
      </c>
      <c r="G15" s="29">
        <f t="shared" si="4"/>
        <v>17</v>
      </c>
      <c r="H15" s="18">
        <f t="shared" si="0"/>
        <v>-0.38071932443652923</v>
      </c>
      <c r="I15" s="44">
        <v>1.9458224041967884</v>
      </c>
      <c r="J15" s="29">
        <f t="shared" si="5"/>
        <v>17</v>
      </c>
      <c r="K15" s="18">
        <f t="shared" si="1"/>
        <v>-1.5374543114043959</v>
      </c>
      <c r="L15" s="46">
        <v>1.908706549286957</v>
      </c>
      <c r="M15" s="29">
        <f t="shared" si="6"/>
        <v>14</v>
      </c>
      <c r="N15" s="18">
        <f t="shared" si="2"/>
        <v>-1.9074636426109182</v>
      </c>
    </row>
    <row r="16" spans="1:14" ht="22.5" customHeight="1" x14ac:dyDescent="0.15">
      <c r="A16" s="27">
        <v>9</v>
      </c>
      <c r="B16" s="28" t="s">
        <v>23</v>
      </c>
      <c r="C16" s="44">
        <v>2.0629202414634427</v>
      </c>
      <c r="D16" s="29">
        <f t="shared" si="3"/>
        <v>9</v>
      </c>
      <c r="E16" s="18">
        <v>-2.9433632120348552</v>
      </c>
      <c r="F16" s="44">
        <v>2.0653397997102729</v>
      </c>
      <c r="G16" s="29">
        <f t="shared" si="4"/>
        <v>7</v>
      </c>
      <c r="H16" s="18">
        <f t="shared" si="0"/>
        <v>0.11728801716124337</v>
      </c>
      <c r="I16" s="44">
        <v>1.9964571529077728</v>
      </c>
      <c r="J16" s="29">
        <f t="shared" si="5"/>
        <v>10</v>
      </c>
      <c r="K16" s="18">
        <f t="shared" si="1"/>
        <v>-3.3351725857489911</v>
      </c>
      <c r="L16" s="46">
        <v>1.9501789823574534</v>
      </c>
      <c r="M16" s="29">
        <f t="shared" si="6"/>
        <v>12</v>
      </c>
      <c r="N16" s="18">
        <f t="shared" si="2"/>
        <v>-2.3180147133594509</v>
      </c>
    </row>
    <row r="17" spans="1:14" ht="22.5" customHeight="1" x14ac:dyDescent="0.15">
      <c r="A17" s="27">
        <v>10</v>
      </c>
      <c r="B17" s="28" t="s">
        <v>24</v>
      </c>
      <c r="C17" s="44">
        <v>2.12668499607227</v>
      </c>
      <c r="D17" s="29">
        <f t="shared" si="3"/>
        <v>5</v>
      </c>
      <c r="E17" s="18">
        <v>-2.8583273090871164</v>
      </c>
      <c r="F17" s="44">
        <v>2.0975123121606263</v>
      </c>
      <c r="G17" s="29">
        <f t="shared" si="4"/>
        <v>5</v>
      </c>
      <c r="H17" s="18">
        <f t="shared" si="0"/>
        <v>-1.371744473935832</v>
      </c>
      <c r="I17" s="44">
        <v>2.0282205768883488</v>
      </c>
      <c r="J17" s="29">
        <f t="shared" si="5"/>
        <v>7</v>
      </c>
      <c r="K17" s="18">
        <f t="shared" si="1"/>
        <v>-3.3035198349277262</v>
      </c>
      <c r="L17" s="46">
        <v>1.96413811716681</v>
      </c>
      <c r="M17" s="29">
        <f t="shared" si="6"/>
        <v>9</v>
      </c>
      <c r="N17" s="18">
        <f t="shared" si="2"/>
        <v>-3.1595409518945239</v>
      </c>
    </row>
    <row r="18" spans="1:14" ht="22.5" customHeight="1" x14ac:dyDescent="0.15">
      <c r="A18" s="27">
        <v>11</v>
      </c>
      <c r="B18" s="28" t="s">
        <v>25</v>
      </c>
      <c r="C18" s="44">
        <v>2.0264952811070582</v>
      </c>
      <c r="D18" s="29">
        <f t="shared" si="3"/>
        <v>11</v>
      </c>
      <c r="E18" s="18">
        <v>-0.91180067868269488</v>
      </c>
      <c r="F18" s="44">
        <v>2.0225225225225225</v>
      </c>
      <c r="G18" s="29">
        <f t="shared" si="4"/>
        <v>11</v>
      </c>
      <c r="H18" s="18">
        <f t="shared" si="0"/>
        <v>-0.19604085050548559</v>
      </c>
      <c r="I18" s="44">
        <v>1.9759644639162712</v>
      </c>
      <c r="J18" s="29">
        <f t="shared" si="5"/>
        <v>12</v>
      </c>
      <c r="K18" s="18">
        <f t="shared" si="1"/>
        <v>-2.3019797350975035</v>
      </c>
      <c r="L18" s="46">
        <v>1.8955829501101364</v>
      </c>
      <c r="M18" s="29">
        <f t="shared" si="6"/>
        <v>18</v>
      </c>
      <c r="N18" s="18">
        <f t="shared" si="2"/>
        <v>-4.0679635324423984</v>
      </c>
    </row>
    <row r="19" spans="1:14" ht="22.5" customHeight="1" x14ac:dyDescent="0.15">
      <c r="A19" s="27">
        <v>12</v>
      </c>
      <c r="B19" s="28" t="s">
        <v>26</v>
      </c>
      <c r="C19" s="44">
        <v>2.1455888801775345</v>
      </c>
      <c r="D19" s="29">
        <f t="shared" si="3"/>
        <v>4</v>
      </c>
      <c r="E19" s="18">
        <v>-0.70954667520010117</v>
      </c>
      <c r="F19" s="44">
        <v>2.106377991972578</v>
      </c>
      <c r="G19" s="29">
        <f t="shared" si="4"/>
        <v>4</v>
      </c>
      <c r="H19" s="18">
        <f t="shared" si="0"/>
        <v>-1.8275117179816891</v>
      </c>
      <c r="I19" s="44">
        <v>2.0665744201306668</v>
      </c>
      <c r="J19" s="29">
        <f t="shared" si="5"/>
        <v>5</v>
      </c>
      <c r="K19" s="18">
        <f t="shared" si="1"/>
        <v>-1.8896689954795765</v>
      </c>
      <c r="L19" s="46">
        <v>2.019376441699531</v>
      </c>
      <c r="M19" s="29">
        <f t="shared" si="6"/>
        <v>6</v>
      </c>
      <c r="N19" s="18">
        <f t="shared" si="2"/>
        <v>-2.2838750916190809</v>
      </c>
    </row>
    <row r="20" spans="1:14" ht="22.5" customHeight="1" x14ac:dyDescent="0.15">
      <c r="A20" s="27">
        <v>14</v>
      </c>
      <c r="B20" s="28" t="s">
        <v>27</v>
      </c>
      <c r="C20" s="44">
        <v>1.9701846738004833</v>
      </c>
      <c r="D20" s="29">
        <f t="shared" si="3"/>
        <v>18</v>
      </c>
      <c r="E20" s="18">
        <v>-4.0196402049098694</v>
      </c>
      <c r="F20" s="44">
        <v>1.983045324285728</v>
      </c>
      <c r="G20" s="29">
        <f t="shared" si="4"/>
        <v>16</v>
      </c>
      <c r="H20" s="18">
        <f t="shared" si="0"/>
        <v>0.65276370567011188</v>
      </c>
      <c r="I20" s="44">
        <v>1.9454477402451578</v>
      </c>
      <c r="J20" s="29">
        <f t="shared" si="5"/>
        <v>18</v>
      </c>
      <c r="K20" s="18">
        <f t="shared" si="1"/>
        <v>-1.8959518262202324</v>
      </c>
      <c r="L20" s="46">
        <v>1.9007857979980403</v>
      </c>
      <c r="M20" s="29">
        <f t="shared" si="6"/>
        <v>17</v>
      </c>
      <c r="N20" s="18">
        <f t="shared" si="2"/>
        <v>-2.2957153421910625</v>
      </c>
    </row>
    <row r="21" spans="1:14" ht="22.5" customHeight="1" x14ac:dyDescent="0.15">
      <c r="A21" s="27">
        <v>16</v>
      </c>
      <c r="B21" s="28" t="s">
        <v>28</v>
      </c>
      <c r="C21" s="44">
        <v>1.9074431827105813</v>
      </c>
      <c r="D21" s="29">
        <f t="shared" si="3"/>
        <v>20</v>
      </c>
      <c r="E21" s="18">
        <v>-2.92704764597852</v>
      </c>
      <c r="F21" s="44">
        <v>1.8874847342430841</v>
      </c>
      <c r="G21" s="29">
        <f t="shared" si="4"/>
        <v>21</v>
      </c>
      <c r="H21" s="18">
        <f t="shared" si="0"/>
        <v>-1.0463456342188482</v>
      </c>
      <c r="I21" s="44">
        <v>1.8660444350699572</v>
      </c>
      <c r="J21" s="29">
        <f t="shared" si="5"/>
        <v>21</v>
      </c>
      <c r="K21" s="18">
        <f t="shared" si="1"/>
        <v>-1.1359190770740102</v>
      </c>
      <c r="L21" s="46">
        <v>1.7681193278821099</v>
      </c>
      <c r="M21" s="29">
        <f t="shared" si="6"/>
        <v>23</v>
      </c>
      <c r="N21" s="18">
        <f t="shared" si="2"/>
        <v>-5.2477371571366778</v>
      </c>
    </row>
    <row r="22" spans="1:14" ht="22.5" customHeight="1" x14ac:dyDescent="0.15">
      <c r="A22" s="27">
        <v>19</v>
      </c>
      <c r="B22" s="28" t="s">
        <v>29</v>
      </c>
      <c r="C22" s="44">
        <v>1.8795775297481783</v>
      </c>
      <c r="D22" s="29">
        <f t="shared" si="3"/>
        <v>21</v>
      </c>
      <c r="E22" s="18">
        <v>-5.1029930483725838</v>
      </c>
      <c r="F22" s="44">
        <v>1.8808927932989428</v>
      </c>
      <c r="G22" s="29">
        <f t="shared" si="4"/>
        <v>22</v>
      </c>
      <c r="H22" s="18">
        <f t="shared" si="0"/>
        <v>6.9976552174511042E-2</v>
      </c>
      <c r="I22" s="44">
        <v>1.8745150547601881</v>
      </c>
      <c r="J22" s="29">
        <f t="shared" si="5"/>
        <v>20</v>
      </c>
      <c r="K22" s="18">
        <f t="shared" si="1"/>
        <v>-0.33908038573365884</v>
      </c>
      <c r="L22" s="46">
        <v>1.8360210704205095</v>
      </c>
      <c r="M22" s="29">
        <f t="shared" si="6"/>
        <v>21</v>
      </c>
      <c r="N22" s="18">
        <f t="shared" si="2"/>
        <v>-2.0535436214249692</v>
      </c>
    </row>
    <row r="23" spans="1:14" ht="22.5" customHeight="1" x14ac:dyDescent="0.15">
      <c r="A23" s="27">
        <v>21</v>
      </c>
      <c r="B23" s="28" t="s">
        <v>30</v>
      </c>
      <c r="C23" s="44">
        <v>2.0178721549335243</v>
      </c>
      <c r="D23" s="29">
        <f t="shared" si="3"/>
        <v>13</v>
      </c>
      <c r="E23" s="18">
        <v>-3.9516316280328256</v>
      </c>
      <c r="F23" s="44">
        <v>1.9845371894910158</v>
      </c>
      <c r="G23" s="29">
        <f t="shared" si="4"/>
        <v>15</v>
      </c>
      <c r="H23" s="18">
        <f t="shared" si="0"/>
        <v>-1.6519859972797257</v>
      </c>
      <c r="I23" s="44">
        <v>1.9564663023679416</v>
      </c>
      <c r="J23" s="29">
        <f t="shared" si="5"/>
        <v>16</v>
      </c>
      <c r="K23" s="18">
        <f t="shared" si="1"/>
        <v>-1.4144802763950026</v>
      </c>
      <c r="L23" s="46">
        <v>1.9080625405288565</v>
      </c>
      <c r="M23" s="29">
        <f t="shared" si="6"/>
        <v>15</v>
      </c>
      <c r="N23" s="18">
        <f t="shared" si="2"/>
        <v>-2.4740401498610676</v>
      </c>
    </row>
    <row r="24" spans="1:14" ht="22.5" customHeight="1" x14ac:dyDescent="0.15">
      <c r="A24" s="27">
        <v>22</v>
      </c>
      <c r="B24" s="28" t="s">
        <v>31</v>
      </c>
      <c r="C24" s="44">
        <v>2.1713435539168122</v>
      </c>
      <c r="D24" s="29">
        <f t="shared" si="3"/>
        <v>3</v>
      </c>
      <c r="E24" s="18">
        <v>-1.0822343555168201</v>
      </c>
      <c r="F24" s="44">
        <v>2.1914939832312439</v>
      </c>
      <c r="G24" s="29">
        <f t="shared" si="4"/>
        <v>2</v>
      </c>
      <c r="H24" s="18">
        <f t="shared" si="0"/>
        <v>0.92801663182608962</v>
      </c>
      <c r="I24" s="44">
        <v>2.1103528896032731</v>
      </c>
      <c r="J24" s="29">
        <f t="shared" si="5"/>
        <v>2</v>
      </c>
      <c r="K24" s="18">
        <f t="shared" si="1"/>
        <v>-3.7025469496536068</v>
      </c>
      <c r="L24" s="46">
        <v>2.0600640151921223</v>
      </c>
      <c r="M24" s="29">
        <f t="shared" si="6"/>
        <v>4</v>
      </c>
      <c r="N24" s="18">
        <f t="shared" si="2"/>
        <v>-2.3829604356172207</v>
      </c>
    </row>
    <row r="25" spans="1:14" ht="22.5" customHeight="1" x14ac:dyDescent="0.15">
      <c r="A25" s="27">
        <v>28</v>
      </c>
      <c r="B25" s="28" t="s">
        <v>32</v>
      </c>
      <c r="C25" s="44">
        <v>1.8695455389093845</v>
      </c>
      <c r="D25" s="29">
        <f t="shared" si="3"/>
        <v>22</v>
      </c>
      <c r="E25" s="18">
        <v>-2.6013768678981419</v>
      </c>
      <c r="F25" s="44">
        <v>1.8610955467431107</v>
      </c>
      <c r="G25" s="29">
        <f t="shared" si="4"/>
        <v>23</v>
      </c>
      <c r="H25" s="18">
        <f t="shared" si="0"/>
        <v>-0.45198108258989178</v>
      </c>
      <c r="I25" s="44">
        <v>1.8372729429007375</v>
      </c>
      <c r="J25" s="29">
        <f t="shared" si="5"/>
        <v>23</v>
      </c>
      <c r="K25" s="18">
        <f t="shared" si="1"/>
        <v>-1.2800312097926647</v>
      </c>
      <c r="L25" s="46">
        <v>1.7875645019336885</v>
      </c>
      <c r="M25" s="29">
        <f t="shared" si="6"/>
        <v>22</v>
      </c>
      <c r="N25" s="18">
        <f t="shared" si="2"/>
        <v>-2.7055555985365909</v>
      </c>
    </row>
    <row r="26" spans="1:14" ht="22.5" customHeight="1" x14ac:dyDescent="0.15">
      <c r="A26" s="27">
        <v>44</v>
      </c>
      <c r="B26" s="28" t="s">
        <v>33</v>
      </c>
      <c r="C26" s="44">
        <v>2.1725387087350279</v>
      </c>
      <c r="D26" s="29">
        <f t="shared" si="3"/>
        <v>2</v>
      </c>
      <c r="E26" s="18">
        <v>-3.2072962183438469</v>
      </c>
      <c r="F26" s="44">
        <v>2.0916074515075858</v>
      </c>
      <c r="G26" s="29">
        <f t="shared" si="4"/>
        <v>6</v>
      </c>
      <c r="H26" s="18">
        <f t="shared" si="0"/>
        <v>-3.725192876980532</v>
      </c>
      <c r="I26" s="44">
        <v>2.050501901614814</v>
      </c>
      <c r="J26" s="29">
        <f t="shared" si="5"/>
        <v>6</v>
      </c>
      <c r="K26" s="18">
        <f t="shared" si="1"/>
        <v>-1.9652612091787924</v>
      </c>
      <c r="L26" s="46">
        <v>1.962481305676572</v>
      </c>
      <c r="M26" s="29">
        <f t="shared" si="6"/>
        <v>10</v>
      </c>
      <c r="N26" s="18">
        <f t="shared" si="2"/>
        <v>-4.2926366402744609</v>
      </c>
    </row>
    <row r="27" spans="1:14" ht="22.5" customHeight="1" x14ac:dyDescent="0.15">
      <c r="A27" s="27">
        <v>47</v>
      </c>
      <c r="B27" s="28" t="s">
        <v>34</v>
      </c>
      <c r="C27" s="44">
        <v>1.9758638155431743</v>
      </c>
      <c r="D27" s="29">
        <f t="shared" si="3"/>
        <v>17</v>
      </c>
      <c r="E27" s="18">
        <v>-4.7394856135844048</v>
      </c>
      <c r="F27" s="44">
        <v>1.9510940736684206</v>
      </c>
      <c r="G27" s="29">
        <f t="shared" si="4"/>
        <v>19</v>
      </c>
      <c r="H27" s="18">
        <f t="shared" si="0"/>
        <v>-1.2536158453787083</v>
      </c>
      <c r="I27" s="44">
        <v>1.9599642032876454</v>
      </c>
      <c r="J27" s="29">
        <f t="shared" si="5"/>
        <v>14</v>
      </c>
      <c r="K27" s="18">
        <f t="shared" si="1"/>
        <v>0.45462336946917592</v>
      </c>
      <c r="L27" s="46">
        <v>1.9647516991615817</v>
      </c>
      <c r="M27" s="29">
        <f t="shared" si="6"/>
        <v>8</v>
      </c>
      <c r="N27" s="18">
        <f t="shared" si="2"/>
        <v>0.24426445472349734</v>
      </c>
    </row>
    <row r="28" spans="1:14" ht="22.5" customHeight="1" x14ac:dyDescent="0.15">
      <c r="A28" s="27">
        <v>51</v>
      </c>
      <c r="B28" s="28" t="s">
        <v>35</v>
      </c>
      <c r="C28" s="44">
        <v>2.0164302632653617</v>
      </c>
      <c r="D28" s="29">
        <f t="shared" si="3"/>
        <v>14</v>
      </c>
      <c r="E28" s="18">
        <v>-2.199122760732708</v>
      </c>
      <c r="F28" s="44">
        <v>1.9859386056034807</v>
      </c>
      <c r="G28" s="29">
        <f t="shared" si="4"/>
        <v>14</v>
      </c>
      <c r="H28" s="18">
        <f t="shared" si="0"/>
        <v>-1.5121602872842921</v>
      </c>
      <c r="I28" s="44">
        <v>1.9587395851799327</v>
      </c>
      <c r="J28" s="29">
        <f t="shared" si="5"/>
        <v>15</v>
      </c>
      <c r="K28" s="18">
        <f t="shared" si="1"/>
        <v>-1.3695801243202466</v>
      </c>
      <c r="L28" s="46">
        <v>1.9009603200048855</v>
      </c>
      <c r="M28" s="29">
        <f t="shared" si="6"/>
        <v>16</v>
      </c>
      <c r="N28" s="18">
        <f t="shared" si="2"/>
        <v>-2.9498186288883121</v>
      </c>
    </row>
    <row r="29" spans="1:14" ht="22.5" customHeight="1" x14ac:dyDescent="0.15">
      <c r="A29" s="27">
        <v>58</v>
      </c>
      <c r="B29" s="28" t="s">
        <v>36</v>
      </c>
      <c r="C29" s="44">
        <v>2.0284563240044462</v>
      </c>
      <c r="D29" s="29">
        <f t="shared" si="3"/>
        <v>10</v>
      </c>
      <c r="E29" s="18">
        <v>-1.7229429329727264</v>
      </c>
      <c r="F29" s="44">
        <v>2.0195765436839781</v>
      </c>
      <c r="G29" s="29">
        <f t="shared" si="4"/>
        <v>12</v>
      </c>
      <c r="H29" s="18">
        <f t="shared" si="0"/>
        <v>-0.43776048886959851</v>
      </c>
      <c r="I29" s="44">
        <v>1.990981077342652</v>
      </c>
      <c r="J29" s="29">
        <f t="shared" si="5"/>
        <v>11</v>
      </c>
      <c r="K29" s="18">
        <f t="shared" si="1"/>
        <v>-1.4159139662596854</v>
      </c>
      <c r="L29" s="46">
        <v>1.9531048260088593</v>
      </c>
      <c r="M29" s="29">
        <f t="shared" si="6"/>
        <v>11</v>
      </c>
      <c r="N29" s="18">
        <f t="shared" si="2"/>
        <v>-1.9023913268098935</v>
      </c>
    </row>
    <row r="30" spans="1:14" ht="22.5" customHeight="1" x14ac:dyDescent="0.15">
      <c r="A30" s="27">
        <v>73</v>
      </c>
      <c r="B30" s="28" t="s">
        <v>37</v>
      </c>
      <c r="C30" s="44">
        <v>2.0734514477321131</v>
      </c>
      <c r="D30" s="29">
        <f t="shared" si="3"/>
        <v>7</v>
      </c>
      <c r="E30" s="18">
        <v>-5.912275566097092</v>
      </c>
      <c r="F30" s="44">
        <v>2.052592334841179</v>
      </c>
      <c r="G30" s="29">
        <f t="shared" si="4"/>
        <v>10</v>
      </c>
      <c r="H30" s="18">
        <f t="shared" si="0"/>
        <v>-1.0060092274525756</v>
      </c>
      <c r="I30" s="44">
        <v>2.0748952692346991</v>
      </c>
      <c r="J30" s="29">
        <f t="shared" si="5"/>
        <v>4</v>
      </c>
      <c r="K30" s="18">
        <f t="shared" si="1"/>
        <v>1.0865739881682712</v>
      </c>
      <c r="L30" s="46">
        <v>2.0629059095056625</v>
      </c>
      <c r="M30" s="29">
        <f t="shared" si="6"/>
        <v>3</v>
      </c>
      <c r="N30" s="18">
        <f t="shared" si="2"/>
        <v>-0.57782963346668659</v>
      </c>
    </row>
    <row r="31" spans="1:14" ht="22.5" customHeight="1" x14ac:dyDescent="0.15">
      <c r="A31" s="27">
        <v>81</v>
      </c>
      <c r="B31" s="28" t="s">
        <v>38</v>
      </c>
      <c r="C31" s="44">
        <v>2.0115882564941368</v>
      </c>
      <c r="D31" s="29">
        <f t="shared" si="3"/>
        <v>15</v>
      </c>
      <c r="E31" s="18">
        <v>-3.3634982156813265</v>
      </c>
      <c r="F31" s="44">
        <v>2.0564820120020504</v>
      </c>
      <c r="G31" s="29">
        <f t="shared" si="4"/>
        <v>8</v>
      </c>
      <c r="H31" s="18">
        <f t="shared" si="0"/>
        <v>2.2317566909122899</v>
      </c>
      <c r="I31" s="44">
        <v>2.0010737086477075</v>
      </c>
      <c r="J31" s="29">
        <f t="shared" si="5"/>
        <v>9</v>
      </c>
      <c r="K31" s="18">
        <f t="shared" si="1"/>
        <v>-2.6943247269350601</v>
      </c>
      <c r="L31" s="46">
        <v>2.0239619913241067</v>
      </c>
      <c r="M31" s="29">
        <f t="shared" si="6"/>
        <v>5</v>
      </c>
      <c r="N31" s="18">
        <f t="shared" si="2"/>
        <v>1.1438000798015047</v>
      </c>
    </row>
    <row r="32" spans="1:14" ht="22.5" customHeight="1" x14ac:dyDescent="0.15">
      <c r="A32" s="30">
        <v>92</v>
      </c>
      <c r="B32" s="31" t="s">
        <v>39</v>
      </c>
      <c r="C32" s="47">
        <v>1.8521379053645373</v>
      </c>
      <c r="D32" s="32">
        <f t="shared" si="3"/>
        <v>23</v>
      </c>
      <c r="E32" s="21">
        <v>-4.4286037444352662</v>
      </c>
      <c r="F32" s="47">
        <v>1.9436830301520061</v>
      </c>
      <c r="G32" s="32">
        <f t="shared" si="4"/>
        <v>20</v>
      </c>
      <c r="H32" s="21">
        <f t="shared" si="0"/>
        <v>4.9426732492390046</v>
      </c>
      <c r="I32" s="47">
        <v>1.8521258662670912</v>
      </c>
      <c r="J32" s="32">
        <f t="shared" si="5"/>
        <v>22</v>
      </c>
      <c r="K32" s="21">
        <f t="shared" si="1"/>
        <v>-4.7104987008995352</v>
      </c>
      <c r="L32" s="48">
        <v>1.8830626009309395</v>
      </c>
      <c r="M32" s="32">
        <f t="shared" si="6"/>
        <v>19</v>
      </c>
      <c r="N32" s="21">
        <f t="shared" si="2"/>
        <v>1.6703365158546424</v>
      </c>
    </row>
    <row r="33" spans="1:14" ht="22.5" customHeight="1" x14ac:dyDescent="0.15">
      <c r="A33" s="33">
        <v>301</v>
      </c>
      <c r="B33" s="34" t="s">
        <v>40</v>
      </c>
      <c r="C33" s="43">
        <v>1.4912993496165414</v>
      </c>
      <c r="D33" s="35" t="s">
        <v>12</v>
      </c>
      <c r="E33" s="26">
        <v>-2.3038151631256998</v>
      </c>
      <c r="F33" s="43">
        <v>1.4696528788193723</v>
      </c>
      <c r="G33" s="35" t="s">
        <v>12</v>
      </c>
      <c r="H33" s="26">
        <f t="shared" si="0"/>
        <v>-1.4515174839132783</v>
      </c>
      <c r="I33" s="43">
        <v>1.4459618208516887</v>
      </c>
      <c r="J33" s="35" t="s">
        <v>12</v>
      </c>
      <c r="K33" s="26">
        <f t="shared" si="1"/>
        <v>-1.6120172531295718</v>
      </c>
      <c r="L33" s="49">
        <v>1.4314296628784262</v>
      </c>
      <c r="M33" s="35" t="s">
        <v>12</v>
      </c>
      <c r="N33" s="26">
        <f t="shared" si="2"/>
        <v>-1.0050167136987698</v>
      </c>
    </row>
    <row r="34" spans="1:14" ht="22.5" customHeight="1" x14ac:dyDescent="0.15">
      <c r="A34" s="27">
        <v>302</v>
      </c>
      <c r="B34" s="36" t="s">
        <v>41</v>
      </c>
      <c r="C34" s="44">
        <v>1.5172540719609828</v>
      </c>
      <c r="D34" s="29" t="s">
        <v>12</v>
      </c>
      <c r="E34" s="18">
        <v>-4.4986173994818408</v>
      </c>
      <c r="F34" s="44">
        <v>1.5200497267917545</v>
      </c>
      <c r="G34" s="29" t="s">
        <v>12</v>
      </c>
      <c r="H34" s="18">
        <f t="shared" si="0"/>
        <v>0.18425752696504816</v>
      </c>
      <c r="I34" s="44">
        <v>1.5106394964018646</v>
      </c>
      <c r="J34" s="29" t="s">
        <v>12</v>
      </c>
      <c r="K34" s="18">
        <f>IF(I34=0,"",100*(I34/F34-1))</f>
        <v>-0.61907385160032691</v>
      </c>
      <c r="L34" s="46">
        <v>1.4812660791504735</v>
      </c>
      <c r="M34" s="29" t="s">
        <v>12</v>
      </c>
      <c r="N34" s="18">
        <f t="shared" si="2"/>
        <v>-1.9444359373202214</v>
      </c>
    </row>
    <row r="35" spans="1:14" ht="22.5" customHeight="1" x14ac:dyDescent="0.15">
      <c r="A35" s="27">
        <v>303</v>
      </c>
      <c r="B35" s="36" t="s">
        <v>42</v>
      </c>
      <c r="C35" s="44">
        <v>1.5686915532578118</v>
      </c>
      <c r="D35" s="29" t="s">
        <v>12</v>
      </c>
      <c r="E35" s="18">
        <v>-1.2770779444159608</v>
      </c>
      <c r="F35" s="50" t="s">
        <v>12</v>
      </c>
      <c r="G35" s="29" t="s">
        <v>12</v>
      </c>
      <c r="H35" s="38" t="s">
        <v>12</v>
      </c>
      <c r="I35" s="37" t="s">
        <v>43</v>
      </c>
      <c r="J35" s="29" t="s">
        <v>12</v>
      </c>
      <c r="K35" s="38" t="s">
        <v>12</v>
      </c>
      <c r="L35" s="51" t="s">
        <v>12</v>
      </c>
      <c r="M35" s="29" t="s">
        <v>12</v>
      </c>
      <c r="N35" s="38" t="s">
        <v>12</v>
      </c>
    </row>
    <row r="36" spans="1:14" ht="22.5" customHeight="1" x14ac:dyDescent="0.15">
      <c r="A36" s="39">
        <v>304</v>
      </c>
      <c r="B36" s="40" t="s">
        <v>44</v>
      </c>
      <c r="C36" s="45">
        <v>1.6472051685542677</v>
      </c>
      <c r="D36" s="32" t="s">
        <v>12</v>
      </c>
      <c r="E36" s="21">
        <v>-3.0862388379373717</v>
      </c>
      <c r="F36" s="45">
        <v>1.638693168948989</v>
      </c>
      <c r="G36" s="32" t="s">
        <v>12</v>
      </c>
      <c r="H36" s="21">
        <f t="shared" si="0"/>
        <v>-0.51675406122903</v>
      </c>
      <c r="I36" s="45">
        <v>1.6147628416336786</v>
      </c>
      <c r="J36" s="32" t="s">
        <v>12</v>
      </c>
      <c r="K36" s="21">
        <f t="shared" si="1"/>
        <v>-1.4603299610175702</v>
      </c>
      <c r="L36" s="48">
        <v>1.5556194507061691</v>
      </c>
      <c r="M36" s="32" t="s">
        <v>12</v>
      </c>
      <c r="N36" s="21">
        <f t="shared" ref="N36" si="7">IF(L36=0,"",100*(L36/I36-1))</f>
        <v>-3.662667321950086</v>
      </c>
    </row>
    <row r="37" spans="1:14" x14ac:dyDescent="0.15">
      <c r="A37" s="41" t="s">
        <v>45</v>
      </c>
      <c r="B37" s="2"/>
      <c r="C37" s="3"/>
      <c r="D37" s="4"/>
      <c r="E37" s="3"/>
      <c r="F37" s="3"/>
      <c r="G37" s="3"/>
      <c r="H37" s="3"/>
      <c r="I37" s="3"/>
      <c r="J37" s="3"/>
      <c r="K37" s="3"/>
      <c r="L37" s="52"/>
      <c r="M37" s="3"/>
      <c r="N37" s="3"/>
    </row>
    <row r="38" spans="1:14" x14ac:dyDescent="0.15">
      <c r="A38" s="41" t="s">
        <v>46</v>
      </c>
    </row>
  </sheetData>
  <mergeCells count="19">
    <mergeCell ref="K3:K4"/>
    <mergeCell ref="M3:M4"/>
    <mergeCell ref="N3:N4"/>
    <mergeCell ref="A2:A4"/>
    <mergeCell ref="B2:B4"/>
    <mergeCell ref="C2:C4"/>
    <mergeCell ref="F2:F4"/>
    <mergeCell ref="I2:I4"/>
    <mergeCell ref="L2:L4"/>
    <mergeCell ref="D3:D4"/>
    <mergeCell ref="E3:E4"/>
    <mergeCell ref="G3:G4"/>
    <mergeCell ref="H3:H4"/>
    <mergeCell ref="J3:J4"/>
    <mergeCell ref="A7:B7"/>
    <mergeCell ref="A8:B8"/>
    <mergeCell ref="A9:B9"/>
    <mergeCell ref="A5:B5"/>
    <mergeCell ref="A6:B6"/>
  </mergeCells>
  <phoneticPr fontId="3"/>
  <pageMargins left="0.59055118110236227" right="0.59055118110236227" top="0.59055118110236227" bottom="0.59055118110236227" header="0.39370078740157483" footer="0.39370078740157483"/>
  <pageSetup paperSize="9" scale="95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F7FD6-FDA4-4555-AF83-0EF791F48191}">
  <sheetPr codeName="Sheet3"/>
  <dimension ref="A1:N38"/>
  <sheetViews>
    <sheetView zoomScaleNormal="100" zoomScaleSheetLayoutView="100" workbookViewId="0">
      <pane xSplit="2" ySplit="4" topLeftCell="C5" activePane="bottomRight" state="frozen"/>
      <selection activeCell="L6" sqref="L6"/>
      <selection pane="topRight" activeCell="L6" sqref="L6"/>
      <selection pane="bottomLeft" activeCell="L6" sqref="L6"/>
      <selection pane="bottomRight" activeCell="P1" sqref="P1:AA1048576"/>
    </sheetView>
  </sheetViews>
  <sheetFormatPr defaultColWidth="11" defaultRowHeight="14.25" x14ac:dyDescent="0.15"/>
  <cols>
    <col min="1" max="1" width="3.625" style="42" customWidth="1"/>
    <col min="2" max="2" width="12.75" style="42" customWidth="1"/>
    <col min="3" max="3" width="7.125" style="42" customWidth="1"/>
    <col min="4" max="4" width="2.75" style="42" customWidth="1"/>
    <col min="5" max="6" width="7.125" style="42" customWidth="1"/>
    <col min="7" max="7" width="2.75" style="42" customWidth="1"/>
    <col min="8" max="9" width="7.125" style="42" customWidth="1"/>
    <col min="10" max="10" width="2.75" style="42" customWidth="1"/>
    <col min="11" max="12" width="7.125" style="42" customWidth="1"/>
    <col min="13" max="13" width="2.75" style="42" customWidth="1"/>
    <col min="14" max="14" width="7.125" style="42" customWidth="1"/>
    <col min="15" max="16384" width="11" style="42"/>
  </cols>
  <sheetData>
    <row r="1" spans="1:14" ht="24.95" customHeight="1" x14ac:dyDescent="0.2">
      <c r="A1" s="1" t="s">
        <v>49</v>
      </c>
      <c r="B1" s="2"/>
      <c r="C1" s="5"/>
      <c r="D1" s="5"/>
      <c r="E1" s="5"/>
      <c r="F1" s="6"/>
      <c r="G1" s="5"/>
      <c r="H1" s="5"/>
      <c r="I1" s="7"/>
      <c r="J1" s="7"/>
      <c r="K1" s="8"/>
      <c r="L1" s="3"/>
      <c r="M1" s="3"/>
      <c r="N1" s="9"/>
    </row>
    <row r="2" spans="1:14" ht="8.1" customHeight="1" x14ac:dyDescent="0.15">
      <c r="A2" s="217" t="s">
        <v>2</v>
      </c>
      <c r="B2" s="220" t="s">
        <v>3</v>
      </c>
      <c r="C2" s="222" t="s">
        <v>4</v>
      </c>
      <c r="D2" s="10"/>
      <c r="E2" s="11"/>
      <c r="F2" s="222" t="s">
        <v>5</v>
      </c>
      <c r="G2" s="10"/>
      <c r="H2" s="11"/>
      <c r="I2" s="222" t="s">
        <v>6</v>
      </c>
      <c r="J2" s="10"/>
      <c r="K2" s="11"/>
      <c r="L2" s="222" t="s">
        <v>7</v>
      </c>
      <c r="M2" s="10"/>
      <c r="N2" s="11"/>
    </row>
    <row r="3" spans="1:14" ht="13.5" customHeight="1" x14ac:dyDescent="0.15">
      <c r="A3" s="218"/>
      <c r="B3" s="221"/>
      <c r="C3" s="223"/>
      <c r="D3" s="212" t="s">
        <v>9</v>
      </c>
      <c r="E3" s="214" t="s">
        <v>10</v>
      </c>
      <c r="F3" s="223"/>
      <c r="G3" s="212" t="s">
        <v>9</v>
      </c>
      <c r="H3" s="214" t="s">
        <v>10</v>
      </c>
      <c r="I3" s="223"/>
      <c r="J3" s="216" t="s">
        <v>9</v>
      </c>
      <c r="K3" s="214" t="s">
        <v>10</v>
      </c>
      <c r="L3" s="223"/>
      <c r="M3" s="216" t="s">
        <v>9</v>
      </c>
      <c r="N3" s="214" t="s">
        <v>10</v>
      </c>
    </row>
    <row r="4" spans="1:14" ht="13.5" customHeight="1" x14ac:dyDescent="0.15">
      <c r="A4" s="219"/>
      <c r="B4" s="215"/>
      <c r="C4" s="224"/>
      <c r="D4" s="213"/>
      <c r="E4" s="215"/>
      <c r="F4" s="224"/>
      <c r="G4" s="213"/>
      <c r="H4" s="215"/>
      <c r="I4" s="224"/>
      <c r="J4" s="213"/>
      <c r="K4" s="215"/>
      <c r="L4" s="224"/>
      <c r="M4" s="213"/>
      <c r="N4" s="215"/>
    </row>
    <row r="5" spans="1:14" ht="22.5" customHeight="1" x14ac:dyDescent="0.15">
      <c r="A5" s="210" t="s">
        <v>11</v>
      </c>
      <c r="B5" s="211"/>
      <c r="C5" s="13">
        <v>13859.163125126295</v>
      </c>
      <c r="D5" s="14" t="s">
        <v>12</v>
      </c>
      <c r="E5" s="15">
        <v>4.9229148157102554</v>
      </c>
      <c r="F5" s="13">
        <v>14735.264250893912</v>
      </c>
      <c r="G5" s="14" t="s">
        <v>12</v>
      </c>
      <c r="H5" s="15">
        <f>IF(F5=0,"",100*(F5/C5-1))</f>
        <v>6.3214576367837783</v>
      </c>
      <c r="I5" s="13">
        <v>14911.139685022741</v>
      </c>
      <c r="J5" s="14" t="s">
        <v>12</v>
      </c>
      <c r="K5" s="15">
        <f>IF(I5=0,"",100*(I5/F5-1))</f>
        <v>1.1935682396612579</v>
      </c>
      <c r="L5" s="13">
        <v>15248.737421281379</v>
      </c>
      <c r="M5" s="14" t="s">
        <v>12</v>
      </c>
      <c r="N5" s="15">
        <f>IF(L5=0,"",100*(L5/I5-1))</f>
        <v>2.2640639373644467</v>
      </c>
    </row>
    <row r="6" spans="1:14" ht="22.5" customHeight="1" x14ac:dyDescent="0.15">
      <c r="A6" s="206" t="s">
        <v>13</v>
      </c>
      <c r="B6" s="207"/>
      <c r="C6" s="16">
        <v>13929.736596166666</v>
      </c>
      <c r="D6" s="17" t="s">
        <v>12</v>
      </c>
      <c r="E6" s="18">
        <v>4.9963911719765441</v>
      </c>
      <c r="F6" s="16">
        <v>14804.546011322538</v>
      </c>
      <c r="G6" s="17" t="s">
        <v>12</v>
      </c>
      <c r="H6" s="18">
        <f t="shared" ref="H6:H36" si="0">IF(F6=0,"",100*(F6/C6-1))</f>
        <v>6.2801576262153658</v>
      </c>
      <c r="I6" s="16">
        <v>14975.789073073287</v>
      </c>
      <c r="J6" s="17" t="s">
        <v>12</v>
      </c>
      <c r="K6" s="18">
        <f t="shared" ref="K6:K36" si="1">IF(I6=0,"",100*(I6/F6-1))</f>
        <v>1.1566924215020258</v>
      </c>
      <c r="L6" s="16">
        <v>15315.683274661011</v>
      </c>
      <c r="M6" s="17" t="s">
        <v>12</v>
      </c>
      <c r="N6" s="18">
        <f t="shared" ref="N6:N36" si="2">IF(L6=0,"",100*(L6/I6-1))</f>
        <v>2.2696246583684854</v>
      </c>
    </row>
    <row r="7" spans="1:14" ht="22.5" customHeight="1" x14ac:dyDescent="0.15">
      <c r="A7" s="206" t="s">
        <v>14</v>
      </c>
      <c r="B7" s="207"/>
      <c r="C7" s="16">
        <v>13944.865696173521</v>
      </c>
      <c r="D7" s="17" t="s">
        <v>12</v>
      </c>
      <c r="E7" s="18">
        <v>5.1742667936264253</v>
      </c>
      <c r="F7" s="16">
        <v>14812.594032025121</v>
      </c>
      <c r="G7" s="17" t="s">
        <v>12</v>
      </c>
      <c r="H7" s="18">
        <f t="shared" si="0"/>
        <v>6.2225650268521671</v>
      </c>
      <c r="I7" s="16">
        <v>14969.383855116537</v>
      </c>
      <c r="J7" s="17" t="s">
        <v>12</v>
      </c>
      <c r="K7" s="18">
        <f t="shared" si="1"/>
        <v>1.0584899765188505</v>
      </c>
      <c r="L7" s="16">
        <v>15306.411121840982</v>
      </c>
      <c r="M7" s="17" t="s">
        <v>12</v>
      </c>
      <c r="N7" s="18">
        <f t="shared" si="2"/>
        <v>2.2514438134956904</v>
      </c>
    </row>
    <row r="8" spans="1:14" ht="22.5" customHeight="1" x14ac:dyDescent="0.15">
      <c r="A8" s="206" t="s">
        <v>15</v>
      </c>
      <c r="B8" s="207"/>
      <c r="C8" s="16">
        <v>13705.06457633945</v>
      </c>
      <c r="D8" s="17" t="s">
        <v>12</v>
      </c>
      <c r="E8" s="18">
        <v>2.4010277877357655</v>
      </c>
      <c r="F8" s="16">
        <v>14685.633679966388</v>
      </c>
      <c r="G8" s="17" t="s">
        <v>12</v>
      </c>
      <c r="H8" s="18">
        <f t="shared" si="0"/>
        <v>7.1547937491648339</v>
      </c>
      <c r="I8" s="16">
        <v>15070.85380477033</v>
      </c>
      <c r="J8" s="17" t="s">
        <v>12</v>
      </c>
      <c r="K8" s="18">
        <f t="shared" si="1"/>
        <v>2.6231086325505082</v>
      </c>
      <c r="L8" s="16">
        <v>15453.423316153001</v>
      </c>
      <c r="M8" s="17" t="s">
        <v>12</v>
      </c>
      <c r="N8" s="18">
        <f t="shared" si="2"/>
        <v>2.5384727125518092</v>
      </c>
    </row>
    <row r="9" spans="1:14" ht="22.5" customHeight="1" x14ac:dyDescent="0.15">
      <c r="A9" s="208" t="s">
        <v>16</v>
      </c>
      <c r="B9" s="209"/>
      <c r="C9" s="19">
        <v>12118.102687541783</v>
      </c>
      <c r="D9" s="20" t="s">
        <v>12</v>
      </c>
      <c r="E9" s="21">
        <v>3.3099945709163414</v>
      </c>
      <c r="F9" s="19">
        <v>12962.177494445379</v>
      </c>
      <c r="G9" s="20" t="s">
        <v>12</v>
      </c>
      <c r="H9" s="21">
        <f t="shared" si="0"/>
        <v>6.9654039800418621</v>
      </c>
      <c r="I9" s="19">
        <v>13288.215750032025</v>
      </c>
      <c r="J9" s="20" t="s">
        <v>12</v>
      </c>
      <c r="K9" s="21">
        <f t="shared" si="1"/>
        <v>2.515304667956908</v>
      </c>
      <c r="L9" s="19">
        <v>13646.699662038183</v>
      </c>
      <c r="M9" s="20" t="s">
        <v>12</v>
      </c>
      <c r="N9" s="21">
        <f t="shared" si="2"/>
        <v>2.6977580643608556</v>
      </c>
    </row>
    <row r="10" spans="1:14" ht="22.5" customHeight="1" x14ac:dyDescent="0.15">
      <c r="A10" s="22">
        <v>1</v>
      </c>
      <c r="B10" s="23" t="s">
        <v>17</v>
      </c>
      <c r="C10" s="24">
        <v>13957.451728299831</v>
      </c>
      <c r="D10" s="25">
        <f>IF(C10="","",RANK(C10,C$10:C$32))</f>
        <v>13</v>
      </c>
      <c r="E10" s="26">
        <v>5.3814212249705395</v>
      </c>
      <c r="F10" s="24">
        <v>14867.050438359131</v>
      </c>
      <c r="G10" s="25">
        <f>IF(F10="","",RANK(F10,F$10:F$32))</f>
        <v>10</v>
      </c>
      <c r="H10" s="26">
        <f t="shared" si="0"/>
        <v>6.5169396804361845</v>
      </c>
      <c r="I10" s="24">
        <v>15067.134204799013</v>
      </c>
      <c r="J10" s="25">
        <f>IF(I10="","",RANK(I10,I$10:I$32))</f>
        <v>12</v>
      </c>
      <c r="K10" s="26">
        <f t="shared" si="1"/>
        <v>1.345820189885405</v>
      </c>
      <c r="L10" s="24">
        <v>15368.728218534612</v>
      </c>
      <c r="M10" s="25">
        <f>IF(L10="","",RANK(L10,L$10:L$32))</f>
        <v>12</v>
      </c>
      <c r="N10" s="26">
        <f t="shared" si="2"/>
        <v>2.0016680653148988</v>
      </c>
    </row>
    <row r="11" spans="1:14" ht="22.5" customHeight="1" x14ac:dyDescent="0.15">
      <c r="A11" s="27">
        <v>2</v>
      </c>
      <c r="B11" s="28" t="s">
        <v>18</v>
      </c>
      <c r="C11" s="16">
        <v>13668.190800509497</v>
      </c>
      <c r="D11" s="29">
        <f t="shared" ref="D11:D32" si="3">IF(C11="","",RANK(C11,C$10:C$32))</f>
        <v>17</v>
      </c>
      <c r="E11" s="18">
        <v>4.7886746592018303</v>
      </c>
      <c r="F11" s="16">
        <v>14415.606719845066</v>
      </c>
      <c r="G11" s="29">
        <f t="shared" ref="G11:G32" si="4">IF(F11="","",RANK(F11,F$10:F$32))</f>
        <v>19</v>
      </c>
      <c r="H11" s="18">
        <f t="shared" si="0"/>
        <v>5.4682871364928998</v>
      </c>
      <c r="I11" s="16">
        <v>14757.100619738298</v>
      </c>
      <c r="J11" s="29">
        <f t="shared" ref="J11:J32" si="5">IF(I11="","",RANK(I11,I$10:I$32))</f>
        <v>17</v>
      </c>
      <c r="K11" s="18">
        <f t="shared" si="1"/>
        <v>2.3689179826411166</v>
      </c>
      <c r="L11" s="16">
        <v>15015.407907254676</v>
      </c>
      <c r="M11" s="29">
        <f t="shared" ref="M11:M32" si="6">IF(L11="","",RANK(L11,L$10:L$32))</f>
        <v>18</v>
      </c>
      <c r="N11" s="18">
        <f t="shared" si="2"/>
        <v>1.7503932118676513</v>
      </c>
    </row>
    <row r="12" spans="1:14" ht="22.5" customHeight="1" x14ac:dyDescent="0.15">
      <c r="A12" s="27">
        <v>3</v>
      </c>
      <c r="B12" s="28" t="s">
        <v>19</v>
      </c>
      <c r="C12" s="16">
        <v>14990.597769727006</v>
      </c>
      <c r="D12" s="29">
        <f t="shared" si="3"/>
        <v>4</v>
      </c>
      <c r="E12" s="18">
        <v>10.806848475597718</v>
      </c>
      <c r="F12" s="16">
        <v>15765.661283728536</v>
      </c>
      <c r="G12" s="29">
        <f t="shared" si="4"/>
        <v>5</v>
      </c>
      <c r="H12" s="18">
        <f t="shared" si="0"/>
        <v>5.1703309361468053</v>
      </c>
      <c r="I12" s="16">
        <v>15447.134037919357</v>
      </c>
      <c r="J12" s="29">
        <f t="shared" si="5"/>
        <v>7</v>
      </c>
      <c r="K12" s="18">
        <f t="shared" si="1"/>
        <v>-2.0203862056704547</v>
      </c>
      <c r="L12" s="16">
        <v>14971.471101004359</v>
      </c>
      <c r="M12" s="29">
        <f t="shared" si="6"/>
        <v>19</v>
      </c>
      <c r="N12" s="18">
        <f t="shared" si="2"/>
        <v>-3.0792957175573732</v>
      </c>
    </row>
    <row r="13" spans="1:14" ht="22.5" customHeight="1" x14ac:dyDescent="0.15">
      <c r="A13" s="27">
        <v>4</v>
      </c>
      <c r="B13" s="28" t="s">
        <v>20</v>
      </c>
      <c r="C13" s="16">
        <v>14020.846156858479</v>
      </c>
      <c r="D13" s="29">
        <f t="shared" si="3"/>
        <v>11</v>
      </c>
      <c r="E13" s="18">
        <v>3.0888278146422143</v>
      </c>
      <c r="F13" s="16">
        <v>14606.03629211726</v>
      </c>
      <c r="G13" s="29">
        <f t="shared" si="4"/>
        <v>17</v>
      </c>
      <c r="H13" s="18">
        <f t="shared" si="0"/>
        <v>4.1737148294186843</v>
      </c>
      <c r="I13" s="16">
        <v>14775.317445732207</v>
      </c>
      <c r="J13" s="29">
        <f t="shared" si="5"/>
        <v>16</v>
      </c>
      <c r="K13" s="18">
        <f t="shared" si="1"/>
        <v>1.1589807818450204</v>
      </c>
      <c r="L13" s="16">
        <v>15711.495490974496</v>
      </c>
      <c r="M13" s="29">
        <f t="shared" si="6"/>
        <v>9</v>
      </c>
      <c r="N13" s="18">
        <f t="shared" si="2"/>
        <v>6.3360942915828833</v>
      </c>
    </row>
    <row r="14" spans="1:14" ht="22.5" customHeight="1" x14ac:dyDescent="0.15">
      <c r="A14" s="27">
        <v>5</v>
      </c>
      <c r="B14" s="28" t="s">
        <v>21</v>
      </c>
      <c r="C14" s="16">
        <v>14023.646148457548</v>
      </c>
      <c r="D14" s="29">
        <f t="shared" si="3"/>
        <v>10</v>
      </c>
      <c r="E14" s="18">
        <v>7.3798414451464955</v>
      </c>
      <c r="F14" s="16">
        <v>14858.699431118941</v>
      </c>
      <c r="G14" s="29">
        <f t="shared" si="4"/>
        <v>11</v>
      </c>
      <c r="H14" s="18">
        <f t="shared" si="0"/>
        <v>5.9546089071367492</v>
      </c>
      <c r="I14" s="16">
        <v>14983.958303602327</v>
      </c>
      <c r="J14" s="29">
        <f t="shared" si="5"/>
        <v>15</v>
      </c>
      <c r="K14" s="18">
        <f t="shared" si="1"/>
        <v>0.84300024416035235</v>
      </c>
      <c r="L14" s="16">
        <v>15715.922096837601</v>
      </c>
      <c r="M14" s="29">
        <f t="shared" si="6"/>
        <v>8</v>
      </c>
      <c r="N14" s="18">
        <f t="shared" si="2"/>
        <v>4.8849828490199476</v>
      </c>
    </row>
    <row r="15" spans="1:14" ht="22.5" customHeight="1" x14ac:dyDescent="0.15">
      <c r="A15" s="27">
        <v>8</v>
      </c>
      <c r="B15" s="28" t="s">
        <v>22</v>
      </c>
      <c r="C15" s="16">
        <v>14239.654389620324</v>
      </c>
      <c r="D15" s="29">
        <f t="shared" si="3"/>
        <v>9</v>
      </c>
      <c r="E15" s="18">
        <v>5.2074076432531369</v>
      </c>
      <c r="F15" s="16">
        <v>15041.78082293698</v>
      </c>
      <c r="G15" s="29">
        <f t="shared" si="4"/>
        <v>9</v>
      </c>
      <c r="H15" s="18">
        <f t="shared" si="0"/>
        <v>5.633047062584251</v>
      </c>
      <c r="I15" s="16">
        <v>15133.157724028979</v>
      </c>
      <c r="J15" s="29">
        <f t="shared" si="5"/>
        <v>11</v>
      </c>
      <c r="K15" s="18">
        <f t="shared" si="1"/>
        <v>0.60748725279029525</v>
      </c>
      <c r="L15" s="16">
        <v>15418.424058360313</v>
      </c>
      <c r="M15" s="29">
        <f t="shared" si="6"/>
        <v>11</v>
      </c>
      <c r="N15" s="18">
        <f t="shared" si="2"/>
        <v>1.8850417046693213</v>
      </c>
    </row>
    <row r="16" spans="1:14" ht="22.5" customHeight="1" x14ac:dyDescent="0.15">
      <c r="A16" s="27">
        <v>9</v>
      </c>
      <c r="B16" s="28" t="s">
        <v>23</v>
      </c>
      <c r="C16" s="16">
        <v>13992.995785557623</v>
      </c>
      <c r="D16" s="29">
        <f t="shared" si="3"/>
        <v>12</v>
      </c>
      <c r="E16" s="18">
        <v>6.0287499397233768</v>
      </c>
      <c r="F16" s="16">
        <v>14569.295461614936</v>
      </c>
      <c r="G16" s="29">
        <f t="shared" si="4"/>
        <v>18</v>
      </c>
      <c r="H16" s="18">
        <f t="shared" si="0"/>
        <v>4.1184867407172421</v>
      </c>
      <c r="I16" s="16">
        <v>14751.211500704792</v>
      </c>
      <c r="J16" s="29">
        <f t="shared" si="5"/>
        <v>18</v>
      </c>
      <c r="K16" s="18">
        <f t="shared" si="1"/>
        <v>1.2486261917684427</v>
      </c>
      <c r="L16" s="16">
        <v>15078.347672459569</v>
      </c>
      <c r="M16" s="29">
        <f t="shared" si="6"/>
        <v>16</v>
      </c>
      <c r="N16" s="18">
        <f t="shared" si="2"/>
        <v>2.2176901994737541</v>
      </c>
    </row>
    <row r="17" spans="1:14" ht="22.5" customHeight="1" x14ac:dyDescent="0.15">
      <c r="A17" s="27">
        <v>10</v>
      </c>
      <c r="B17" s="28" t="s">
        <v>24</v>
      </c>
      <c r="C17" s="16">
        <v>13435.318959690019</v>
      </c>
      <c r="D17" s="29">
        <f t="shared" si="3"/>
        <v>20</v>
      </c>
      <c r="E17" s="18">
        <v>7.0278190627315551</v>
      </c>
      <c r="F17" s="16">
        <v>14217.233667666052</v>
      </c>
      <c r="G17" s="29">
        <f t="shared" si="4"/>
        <v>20</v>
      </c>
      <c r="H17" s="18">
        <f t="shared" si="0"/>
        <v>5.8198447712481727</v>
      </c>
      <c r="I17" s="16">
        <v>13798.061783155936</v>
      </c>
      <c r="J17" s="29">
        <f t="shared" si="5"/>
        <v>23</v>
      </c>
      <c r="K17" s="18">
        <f t="shared" si="1"/>
        <v>-2.9483364648034915</v>
      </c>
      <c r="L17" s="16">
        <v>14188.976541566471</v>
      </c>
      <c r="M17" s="29">
        <f t="shared" si="6"/>
        <v>23</v>
      </c>
      <c r="N17" s="18">
        <f t="shared" si="2"/>
        <v>2.833113552859623</v>
      </c>
    </row>
    <row r="18" spans="1:14" ht="22.5" customHeight="1" x14ac:dyDescent="0.15">
      <c r="A18" s="27">
        <v>11</v>
      </c>
      <c r="B18" s="28" t="s">
        <v>25</v>
      </c>
      <c r="C18" s="16">
        <v>15248.318095063943</v>
      </c>
      <c r="D18" s="29">
        <f t="shared" si="3"/>
        <v>3</v>
      </c>
      <c r="E18" s="18">
        <v>-0.13416756195007151</v>
      </c>
      <c r="F18" s="16">
        <v>16455.222945418875</v>
      </c>
      <c r="G18" s="29">
        <f t="shared" si="4"/>
        <v>3</v>
      </c>
      <c r="H18" s="18">
        <f t="shared" si="0"/>
        <v>7.9150031028380807</v>
      </c>
      <c r="I18" s="16">
        <v>17141.37110830536</v>
      </c>
      <c r="J18" s="29">
        <f t="shared" si="5"/>
        <v>1</v>
      </c>
      <c r="K18" s="18">
        <f t="shared" si="1"/>
        <v>4.1697895261729512</v>
      </c>
      <c r="L18" s="16">
        <v>17536.411767104299</v>
      </c>
      <c r="M18" s="29">
        <f t="shared" si="6"/>
        <v>1</v>
      </c>
      <c r="N18" s="18">
        <f t="shared" si="2"/>
        <v>2.3046036183624441</v>
      </c>
    </row>
    <row r="19" spans="1:14" ht="22.5" customHeight="1" x14ac:dyDescent="0.15">
      <c r="A19" s="27">
        <v>12</v>
      </c>
      <c r="B19" s="28" t="s">
        <v>26</v>
      </c>
      <c r="C19" s="16">
        <v>13940.206506794168</v>
      </c>
      <c r="D19" s="29">
        <f t="shared" si="3"/>
        <v>14</v>
      </c>
      <c r="E19" s="18">
        <v>5.5265983812561759</v>
      </c>
      <c r="F19" s="16">
        <v>14839.452411088085</v>
      </c>
      <c r="G19" s="29">
        <f t="shared" si="4"/>
        <v>13</v>
      </c>
      <c r="H19" s="18">
        <f t="shared" si="0"/>
        <v>6.4507358901436884</v>
      </c>
      <c r="I19" s="16">
        <v>13929.582594169986</v>
      </c>
      <c r="J19" s="29">
        <f t="shared" si="5"/>
        <v>21</v>
      </c>
      <c r="K19" s="18">
        <f t="shared" si="1"/>
        <v>-6.1314244738454153</v>
      </c>
      <c r="L19" s="16">
        <v>14487.431757214868</v>
      </c>
      <c r="M19" s="29">
        <f t="shared" si="6"/>
        <v>20</v>
      </c>
      <c r="N19" s="18">
        <f t="shared" si="2"/>
        <v>4.0047801811258887</v>
      </c>
    </row>
    <row r="20" spans="1:14" ht="22.5" customHeight="1" x14ac:dyDescent="0.15">
      <c r="A20" s="27">
        <v>14</v>
      </c>
      <c r="B20" s="28" t="s">
        <v>27</v>
      </c>
      <c r="C20" s="16">
        <v>12743.599706532927</v>
      </c>
      <c r="D20" s="29">
        <f t="shared" si="3"/>
        <v>22</v>
      </c>
      <c r="E20" s="18">
        <v>4.1337743034878915</v>
      </c>
      <c r="F20" s="16">
        <v>13743.607960174959</v>
      </c>
      <c r="G20" s="29">
        <f t="shared" si="4"/>
        <v>23</v>
      </c>
      <c r="H20" s="18">
        <f t="shared" si="0"/>
        <v>7.8471411270818914</v>
      </c>
      <c r="I20" s="16">
        <v>13820.533610696935</v>
      </c>
      <c r="J20" s="29">
        <f t="shared" si="5"/>
        <v>22</v>
      </c>
      <c r="K20" s="18">
        <f t="shared" si="1"/>
        <v>0.55971947646415998</v>
      </c>
      <c r="L20" s="16">
        <v>14287.792300927891</v>
      </c>
      <c r="M20" s="29">
        <f t="shared" si="6"/>
        <v>22</v>
      </c>
      <c r="N20" s="18">
        <f t="shared" si="2"/>
        <v>3.3809019491787495</v>
      </c>
    </row>
    <row r="21" spans="1:14" ht="22.5" customHeight="1" x14ac:dyDescent="0.15">
      <c r="A21" s="27">
        <v>16</v>
      </c>
      <c r="B21" s="28" t="s">
        <v>28</v>
      </c>
      <c r="C21" s="16">
        <v>12702.341059738976</v>
      </c>
      <c r="D21" s="29">
        <f t="shared" si="3"/>
        <v>23</v>
      </c>
      <c r="E21" s="18">
        <v>-0.93724231542702263</v>
      </c>
      <c r="F21" s="16">
        <v>14104.774261306628</v>
      </c>
      <c r="G21" s="29">
        <f t="shared" si="4"/>
        <v>21</v>
      </c>
      <c r="H21" s="18">
        <f t="shared" si="0"/>
        <v>11.040745914253304</v>
      </c>
      <c r="I21" s="16">
        <v>14746.227753548788</v>
      </c>
      <c r="J21" s="29">
        <f t="shared" si="5"/>
        <v>19</v>
      </c>
      <c r="K21" s="18">
        <f t="shared" si="1"/>
        <v>4.5477756705532668</v>
      </c>
      <c r="L21" s="16">
        <v>15031.231158588025</v>
      </c>
      <c r="M21" s="29">
        <f t="shared" si="6"/>
        <v>17</v>
      </c>
      <c r="N21" s="18">
        <f t="shared" si="2"/>
        <v>1.9327207595220219</v>
      </c>
    </row>
    <row r="22" spans="1:14" ht="22.5" customHeight="1" x14ac:dyDescent="0.15">
      <c r="A22" s="27">
        <v>19</v>
      </c>
      <c r="B22" s="28" t="s">
        <v>29</v>
      </c>
      <c r="C22" s="16">
        <v>13674.622686264405</v>
      </c>
      <c r="D22" s="29">
        <f t="shared" si="3"/>
        <v>16</v>
      </c>
      <c r="E22" s="18">
        <v>-0.26225500321135353</v>
      </c>
      <c r="F22" s="16">
        <v>14707.681674179476</v>
      </c>
      <c r="G22" s="29">
        <f t="shared" si="4"/>
        <v>16</v>
      </c>
      <c r="H22" s="18">
        <f t="shared" si="0"/>
        <v>7.5545703279457532</v>
      </c>
      <c r="I22" s="16">
        <v>15189.105551383725</v>
      </c>
      <c r="J22" s="29">
        <f t="shared" si="5"/>
        <v>10</v>
      </c>
      <c r="K22" s="18">
        <f t="shared" si="1"/>
        <v>3.273281866369393</v>
      </c>
      <c r="L22" s="16">
        <v>16305.963671970625</v>
      </c>
      <c r="M22" s="29">
        <f t="shared" si="6"/>
        <v>6</v>
      </c>
      <c r="N22" s="18">
        <f t="shared" si="2"/>
        <v>7.3530209979030259</v>
      </c>
    </row>
    <row r="23" spans="1:14" ht="22.5" customHeight="1" x14ac:dyDescent="0.15">
      <c r="A23" s="27">
        <v>21</v>
      </c>
      <c r="B23" s="28" t="s">
        <v>30</v>
      </c>
      <c r="C23" s="16">
        <v>14578.407141093692</v>
      </c>
      <c r="D23" s="29">
        <f t="shared" si="3"/>
        <v>6</v>
      </c>
      <c r="E23" s="18">
        <v>4.701897215193207</v>
      </c>
      <c r="F23" s="16">
        <v>15197.103203232091</v>
      </c>
      <c r="G23" s="29">
        <f t="shared" si="4"/>
        <v>7</v>
      </c>
      <c r="H23" s="18">
        <f t="shared" si="0"/>
        <v>4.243920862893269</v>
      </c>
      <c r="I23" s="16">
        <v>15417.938441485896</v>
      </c>
      <c r="J23" s="29">
        <f t="shared" si="5"/>
        <v>8</v>
      </c>
      <c r="K23" s="18">
        <f t="shared" si="1"/>
        <v>1.4531403472132665</v>
      </c>
      <c r="L23" s="16">
        <v>15326.027490370818</v>
      </c>
      <c r="M23" s="29">
        <f t="shared" si="6"/>
        <v>14</v>
      </c>
      <c r="N23" s="18">
        <f t="shared" si="2"/>
        <v>-0.59612996551969832</v>
      </c>
    </row>
    <row r="24" spans="1:14" ht="22.5" customHeight="1" x14ac:dyDescent="0.15">
      <c r="A24" s="27">
        <v>22</v>
      </c>
      <c r="B24" s="28" t="s">
        <v>31</v>
      </c>
      <c r="C24" s="16">
        <v>14472.35131141485</v>
      </c>
      <c r="D24" s="29">
        <f t="shared" si="3"/>
        <v>7</v>
      </c>
      <c r="E24" s="18">
        <v>0.48734409282327196</v>
      </c>
      <c r="F24" s="16">
        <v>15815.668754708004</v>
      </c>
      <c r="G24" s="29">
        <f t="shared" si="4"/>
        <v>4</v>
      </c>
      <c r="H24" s="18">
        <f t="shared" si="0"/>
        <v>9.2819571221549388</v>
      </c>
      <c r="I24" s="16">
        <v>15416.650164102422</v>
      </c>
      <c r="J24" s="29">
        <f t="shared" si="5"/>
        <v>9</v>
      </c>
      <c r="K24" s="18">
        <f t="shared" si="1"/>
        <v>-2.5229321427638118</v>
      </c>
      <c r="L24" s="16">
        <v>16076.222412203753</v>
      </c>
      <c r="M24" s="29">
        <f t="shared" si="6"/>
        <v>7</v>
      </c>
      <c r="N24" s="18">
        <f t="shared" si="2"/>
        <v>4.2783110538315405</v>
      </c>
    </row>
    <row r="25" spans="1:14" ht="22.5" customHeight="1" x14ac:dyDescent="0.15">
      <c r="A25" s="27">
        <v>28</v>
      </c>
      <c r="B25" s="28" t="s">
        <v>32</v>
      </c>
      <c r="C25" s="16">
        <v>13804.563318807715</v>
      </c>
      <c r="D25" s="29">
        <f t="shared" si="3"/>
        <v>15</v>
      </c>
      <c r="E25" s="18">
        <v>6.1557953984054281</v>
      </c>
      <c r="F25" s="16">
        <v>14754.772027045663</v>
      </c>
      <c r="G25" s="29">
        <f t="shared" si="4"/>
        <v>15</v>
      </c>
      <c r="H25" s="18">
        <f t="shared" si="0"/>
        <v>6.883294214336777</v>
      </c>
      <c r="I25" s="16">
        <v>15050.765012139196</v>
      </c>
      <c r="J25" s="29">
        <f t="shared" si="5"/>
        <v>13</v>
      </c>
      <c r="K25" s="18">
        <f t="shared" si="1"/>
        <v>2.0060830797722584</v>
      </c>
      <c r="L25" s="16">
        <v>15237.520118001092</v>
      </c>
      <c r="M25" s="29">
        <f t="shared" si="6"/>
        <v>15</v>
      </c>
      <c r="N25" s="18">
        <f t="shared" si="2"/>
        <v>1.240834640041677</v>
      </c>
    </row>
    <row r="26" spans="1:14" ht="22.5" customHeight="1" x14ac:dyDescent="0.15">
      <c r="A26" s="27">
        <v>44</v>
      </c>
      <c r="B26" s="28" t="s">
        <v>33</v>
      </c>
      <c r="C26" s="16">
        <v>15794.554500712691</v>
      </c>
      <c r="D26" s="29">
        <f t="shared" si="3"/>
        <v>2</v>
      </c>
      <c r="E26" s="18">
        <v>8.9083765048606942</v>
      </c>
      <c r="F26" s="16">
        <v>16954.534937104032</v>
      </c>
      <c r="G26" s="29">
        <f t="shared" si="4"/>
        <v>1</v>
      </c>
      <c r="H26" s="18">
        <f t="shared" si="0"/>
        <v>7.3441795166745649</v>
      </c>
      <c r="I26" s="16">
        <v>17063.267757236681</v>
      </c>
      <c r="J26" s="29">
        <f t="shared" si="5"/>
        <v>2</v>
      </c>
      <c r="K26" s="18">
        <f t="shared" si="1"/>
        <v>0.64131998038290394</v>
      </c>
      <c r="L26" s="16">
        <v>16918.796262549287</v>
      </c>
      <c r="M26" s="29">
        <f t="shared" si="6"/>
        <v>2</v>
      </c>
      <c r="N26" s="18">
        <f t="shared" si="2"/>
        <v>-0.84668128486773409</v>
      </c>
    </row>
    <row r="27" spans="1:14" ht="22.5" customHeight="1" x14ac:dyDescent="0.15">
      <c r="A27" s="27">
        <v>47</v>
      </c>
      <c r="B27" s="28" t="s">
        <v>34</v>
      </c>
      <c r="C27" s="16">
        <v>13583.092474532445</v>
      </c>
      <c r="D27" s="29">
        <f t="shared" si="3"/>
        <v>18</v>
      </c>
      <c r="E27" s="18">
        <v>0.21931057715784963</v>
      </c>
      <c r="F27" s="16">
        <v>15083.65884018354</v>
      </c>
      <c r="G27" s="29">
        <f t="shared" si="4"/>
        <v>8</v>
      </c>
      <c r="H27" s="18">
        <f t="shared" si="0"/>
        <v>11.047310238552633</v>
      </c>
      <c r="I27" s="16">
        <v>15483.575050466212</v>
      </c>
      <c r="J27" s="29">
        <f t="shared" si="5"/>
        <v>6</v>
      </c>
      <c r="K27" s="18">
        <f t="shared" si="1"/>
        <v>2.6513209727156983</v>
      </c>
      <c r="L27" s="16">
        <v>16328.354185867411</v>
      </c>
      <c r="M27" s="29">
        <f t="shared" si="6"/>
        <v>5</v>
      </c>
      <c r="N27" s="18">
        <f t="shared" si="2"/>
        <v>5.4559695202676339</v>
      </c>
    </row>
    <row r="28" spans="1:14" ht="22.5" customHeight="1" x14ac:dyDescent="0.15">
      <c r="A28" s="27">
        <v>51</v>
      </c>
      <c r="B28" s="28" t="s">
        <v>35</v>
      </c>
      <c r="C28" s="16">
        <v>13535.870351243157</v>
      </c>
      <c r="D28" s="29">
        <f t="shared" si="3"/>
        <v>19</v>
      </c>
      <c r="E28" s="18">
        <v>4.4084628648695556</v>
      </c>
      <c r="F28" s="16">
        <v>14849.705864515738</v>
      </c>
      <c r="G28" s="29">
        <f t="shared" si="4"/>
        <v>12</v>
      </c>
      <c r="H28" s="18">
        <f t="shared" si="0"/>
        <v>9.706324596644178</v>
      </c>
      <c r="I28" s="16">
        <v>15041.42469700055</v>
      </c>
      <c r="J28" s="29">
        <f t="shared" si="5"/>
        <v>14</v>
      </c>
      <c r="K28" s="18">
        <f t="shared" si="1"/>
        <v>1.2910614811767696</v>
      </c>
      <c r="L28" s="16">
        <v>15709.483820706604</v>
      </c>
      <c r="M28" s="29">
        <f t="shared" si="6"/>
        <v>10</v>
      </c>
      <c r="N28" s="18">
        <f t="shared" si="2"/>
        <v>4.4414617442407156</v>
      </c>
    </row>
    <row r="29" spans="1:14" ht="22.5" customHeight="1" x14ac:dyDescent="0.15">
      <c r="A29" s="27">
        <v>58</v>
      </c>
      <c r="B29" s="28" t="s">
        <v>36</v>
      </c>
      <c r="C29" s="16">
        <v>13138.3513636235</v>
      </c>
      <c r="D29" s="29">
        <f t="shared" si="3"/>
        <v>21</v>
      </c>
      <c r="E29" s="18">
        <v>3.3055395821973255</v>
      </c>
      <c r="F29" s="16">
        <v>14046.897854001734</v>
      </c>
      <c r="G29" s="29">
        <f t="shared" si="4"/>
        <v>22</v>
      </c>
      <c r="H29" s="18">
        <f t="shared" si="0"/>
        <v>6.9152244846621302</v>
      </c>
      <c r="I29" s="16">
        <v>14225.516761713228</v>
      </c>
      <c r="J29" s="29">
        <f t="shared" si="5"/>
        <v>20</v>
      </c>
      <c r="K29" s="18">
        <f t="shared" si="1"/>
        <v>1.2715897101836404</v>
      </c>
      <c r="L29" s="16">
        <v>14412.434359562969</v>
      </c>
      <c r="M29" s="29">
        <f t="shared" si="6"/>
        <v>21</v>
      </c>
      <c r="N29" s="18">
        <f t="shared" si="2"/>
        <v>1.313959984587787</v>
      </c>
    </row>
    <row r="30" spans="1:14" ht="22.5" customHeight="1" x14ac:dyDescent="0.15">
      <c r="A30" s="27">
        <v>73</v>
      </c>
      <c r="B30" s="28" t="s">
        <v>37</v>
      </c>
      <c r="C30" s="16">
        <v>14301.426298651631</v>
      </c>
      <c r="D30" s="29">
        <f t="shared" si="3"/>
        <v>8</v>
      </c>
      <c r="E30" s="18">
        <v>5.8368069495623454</v>
      </c>
      <c r="F30" s="16">
        <v>14776.972294875521</v>
      </c>
      <c r="G30" s="29">
        <f t="shared" si="4"/>
        <v>14</v>
      </c>
      <c r="H30" s="18">
        <f t="shared" si="0"/>
        <v>3.3251648212788698</v>
      </c>
      <c r="I30" s="16">
        <v>16838.504284236962</v>
      </c>
      <c r="J30" s="29">
        <f t="shared" si="5"/>
        <v>3</v>
      </c>
      <c r="K30" s="18">
        <f t="shared" si="1"/>
        <v>13.950976886356869</v>
      </c>
      <c r="L30" s="16">
        <v>16488.994900348651</v>
      </c>
      <c r="M30" s="29">
        <f t="shared" si="6"/>
        <v>4</v>
      </c>
      <c r="N30" s="18">
        <f t="shared" si="2"/>
        <v>-2.0756557588995417</v>
      </c>
    </row>
    <row r="31" spans="1:14" ht="22.5" customHeight="1" x14ac:dyDescent="0.15">
      <c r="A31" s="27">
        <v>81</v>
      </c>
      <c r="B31" s="28" t="s">
        <v>38</v>
      </c>
      <c r="C31" s="16">
        <v>14743.07058985667</v>
      </c>
      <c r="D31" s="29">
        <f t="shared" si="3"/>
        <v>5</v>
      </c>
      <c r="E31" s="18">
        <v>-3.5879556338603957</v>
      </c>
      <c r="F31" s="16">
        <v>15295.851895300242</v>
      </c>
      <c r="G31" s="29">
        <f t="shared" si="4"/>
        <v>6</v>
      </c>
      <c r="H31" s="18">
        <f t="shared" si="0"/>
        <v>3.7494313146942959</v>
      </c>
      <c r="I31" s="16">
        <v>15800.666212277216</v>
      </c>
      <c r="J31" s="29">
        <f t="shared" si="5"/>
        <v>5</v>
      </c>
      <c r="K31" s="18">
        <f t="shared" si="1"/>
        <v>3.3003347602501343</v>
      </c>
      <c r="L31" s="16">
        <v>15344.337911527135</v>
      </c>
      <c r="M31" s="29">
        <f t="shared" si="6"/>
        <v>13</v>
      </c>
      <c r="N31" s="18">
        <f t="shared" si="2"/>
        <v>-2.8880320273806603</v>
      </c>
    </row>
    <row r="32" spans="1:14" ht="22.5" customHeight="1" x14ac:dyDescent="0.15">
      <c r="A32" s="30">
        <v>92</v>
      </c>
      <c r="B32" s="31" t="s">
        <v>39</v>
      </c>
      <c r="C32" s="54">
        <v>16695.635550643088</v>
      </c>
      <c r="D32" s="32">
        <f t="shared" si="3"/>
        <v>1</v>
      </c>
      <c r="E32" s="21">
        <v>12.832981523117626</v>
      </c>
      <c r="F32" s="54">
        <v>16581.18641025641</v>
      </c>
      <c r="G32" s="32">
        <f t="shared" si="4"/>
        <v>2</v>
      </c>
      <c r="H32" s="21">
        <f t="shared" si="0"/>
        <v>-0.68550334630579357</v>
      </c>
      <c r="I32" s="54">
        <v>16104.186934317642</v>
      </c>
      <c r="J32" s="32">
        <f t="shared" si="5"/>
        <v>4</v>
      </c>
      <c r="K32" s="21">
        <f t="shared" si="1"/>
        <v>-2.8767511813492241</v>
      </c>
      <c r="L32" s="54">
        <v>16614.057660293598</v>
      </c>
      <c r="M32" s="32">
        <f t="shared" si="6"/>
        <v>3</v>
      </c>
      <c r="N32" s="21">
        <f t="shared" si="2"/>
        <v>3.1660755557266551</v>
      </c>
    </row>
    <row r="33" spans="1:14" ht="22.5" customHeight="1" x14ac:dyDescent="0.15">
      <c r="A33" s="33">
        <v>301</v>
      </c>
      <c r="B33" s="34" t="s">
        <v>40</v>
      </c>
      <c r="C33" s="13">
        <v>11779.753798878552</v>
      </c>
      <c r="D33" s="35" t="s">
        <v>12</v>
      </c>
      <c r="E33" s="26">
        <v>4.5932217724698132</v>
      </c>
      <c r="F33" s="13">
        <v>12438.921528416189</v>
      </c>
      <c r="G33" s="35" t="s">
        <v>12</v>
      </c>
      <c r="H33" s="26">
        <f t="shared" si="0"/>
        <v>5.5957683054495666</v>
      </c>
      <c r="I33" s="13">
        <v>11915.497105717477</v>
      </c>
      <c r="J33" s="35" t="s">
        <v>12</v>
      </c>
      <c r="K33" s="26">
        <f t="shared" si="1"/>
        <v>-4.2079566263278583</v>
      </c>
      <c r="L33" s="13">
        <v>13057.603607209972</v>
      </c>
      <c r="M33" s="35" t="s">
        <v>12</v>
      </c>
      <c r="N33" s="26">
        <f t="shared" si="2"/>
        <v>9.5850512266456143</v>
      </c>
    </row>
    <row r="34" spans="1:14" ht="22.5" customHeight="1" x14ac:dyDescent="0.15">
      <c r="A34" s="27">
        <v>302</v>
      </c>
      <c r="B34" s="36" t="s">
        <v>41</v>
      </c>
      <c r="C34" s="16">
        <v>12325.501204339087</v>
      </c>
      <c r="D34" s="29" t="s">
        <v>12</v>
      </c>
      <c r="E34" s="18">
        <v>-0.48661704421596452</v>
      </c>
      <c r="F34" s="16">
        <v>13310.760360994351</v>
      </c>
      <c r="G34" s="29" t="s">
        <v>12</v>
      </c>
      <c r="H34" s="18">
        <f t="shared" si="0"/>
        <v>7.9936640329759001</v>
      </c>
      <c r="I34" s="16">
        <v>13839.200682396591</v>
      </c>
      <c r="J34" s="29" t="s">
        <v>12</v>
      </c>
      <c r="K34" s="18">
        <f t="shared" si="1"/>
        <v>3.9700235529051664</v>
      </c>
      <c r="L34" s="16">
        <v>13712.235354981754</v>
      </c>
      <c r="M34" s="29" t="s">
        <v>12</v>
      </c>
      <c r="N34" s="18">
        <f t="shared" si="2"/>
        <v>-0.91743251889060407</v>
      </c>
    </row>
    <row r="35" spans="1:14" ht="22.5" customHeight="1" x14ac:dyDescent="0.15">
      <c r="A35" s="27">
        <v>303</v>
      </c>
      <c r="B35" s="36" t="s">
        <v>42</v>
      </c>
      <c r="C35" s="16">
        <v>9364.4210730383365</v>
      </c>
      <c r="D35" s="29" t="s">
        <v>12</v>
      </c>
      <c r="E35" s="18">
        <v>-6.8278984496820794</v>
      </c>
      <c r="F35" s="37" t="s">
        <v>12</v>
      </c>
      <c r="G35" s="29" t="s">
        <v>12</v>
      </c>
      <c r="H35" s="38" t="s">
        <v>12</v>
      </c>
      <c r="I35" s="37" t="s">
        <v>43</v>
      </c>
      <c r="J35" s="29" t="s">
        <v>12</v>
      </c>
      <c r="K35" s="38" t="s">
        <v>12</v>
      </c>
      <c r="L35" s="37" t="s">
        <v>12</v>
      </c>
      <c r="M35" s="29" t="s">
        <v>12</v>
      </c>
      <c r="N35" s="38" t="s">
        <v>12</v>
      </c>
    </row>
    <row r="36" spans="1:14" ht="22.5" customHeight="1" x14ac:dyDescent="0.15">
      <c r="A36" s="39">
        <v>304</v>
      </c>
      <c r="B36" s="40" t="s">
        <v>44</v>
      </c>
      <c r="C36" s="19">
        <v>12336.484982222208</v>
      </c>
      <c r="D36" s="32" t="s">
        <v>12</v>
      </c>
      <c r="E36" s="21">
        <v>4.9433078729156144</v>
      </c>
      <c r="F36" s="19">
        <v>12991.024487097111</v>
      </c>
      <c r="G36" s="32" t="s">
        <v>12</v>
      </c>
      <c r="H36" s="21">
        <f t="shared" si="0"/>
        <v>5.3057212473256676</v>
      </c>
      <c r="I36" s="19">
        <v>13517.879227709111</v>
      </c>
      <c r="J36" s="32" t="s">
        <v>12</v>
      </c>
      <c r="K36" s="21">
        <f t="shared" si="1"/>
        <v>4.0555288086423058</v>
      </c>
      <c r="L36" s="19">
        <v>13816.364621685963</v>
      </c>
      <c r="M36" s="32" t="s">
        <v>12</v>
      </c>
      <c r="N36" s="21">
        <f t="shared" si="2"/>
        <v>2.2080785672726977</v>
      </c>
    </row>
    <row r="37" spans="1:14" x14ac:dyDescent="0.15">
      <c r="A37" s="41" t="s">
        <v>45</v>
      </c>
      <c r="B37" s="2"/>
      <c r="C37" s="3"/>
      <c r="D37" s="4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15">
      <c r="A38" s="41" t="s">
        <v>46</v>
      </c>
    </row>
  </sheetData>
  <mergeCells count="19">
    <mergeCell ref="K3:K4"/>
    <mergeCell ref="M3:M4"/>
    <mergeCell ref="N3:N4"/>
    <mergeCell ref="A2:A4"/>
    <mergeCell ref="B2:B4"/>
    <mergeCell ref="C2:C4"/>
    <mergeCell ref="F2:F4"/>
    <mergeCell ref="I2:I4"/>
    <mergeCell ref="L2:L4"/>
    <mergeCell ref="D3:D4"/>
    <mergeCell ref="E3:E4"/>
    <mergeCell ref="G3:G4"/>
    <mergeCell ref="H3:H4"/>
    <mergeCell ref="J3:J4"/>
    <mergeCell ref="A7:B7"/>
    <mergeCell ref="A8:B8"/>
    <mergeCell ref="A9:B9"/>
    <mergeCell ref="A5:B5"/>
    <mergeCell ref="A6:B6"/>
  </mergeCells>
  <phoneticPr fontId="3"/>
  <pageMargins left="0.59055118110236227" right="0.59055118110236227" top="0.59055118110236227" bottom="0.59055118110236227" header="0.39370078740157483" footer="0.39370078740157483"/>
  <pageSetup paperSize="9" scale="95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09FD8-E51E-49D5-85EE-0CD38E4F7FFB}">
  <sheetPr codeName="Sheet4"/>
  <dimension ref="A1:N38"/>
  <sheetViews>
    <sheetView zoomScaleNormal="100" zoomScaleSheetLayoutView="100" workbookViewId="0">
      <selection activeCell="O22" sqref="O22"/>
    </sheetView>
  </sheetViews>
  <sheetFormatPr defaultColWidth="11" defaultRowHeight="14.25" x14ac:dyDescent="0.15"/>
  <cols>
    <col min="1" max="1" width="3.625" style="42" customWidth="1"/>
    <col min="2" max="2" width="12.75" style="42" customWidth="1"/>
    <col min="3" max="3" width="7.125" style="42" customWidth="1"/>
    <col min="4" max="4" width="2.75" style="42" customWidth="1"/>
    <col min="5" max="6" width="7.125" style="42" customWidth="1"/>
    <col min="7" max="7" width="2.75" style="42" customWidth="1"/>
    <col min="8" max="9" width="7.125" style="42" customWidth="1"/>
    <col min="10" max="10" width="2.75" style="42" customWidth="1"/>
    <col min="11" max="12" width="7.125" style="42" customWidth="1"/>
    <col min="13" max="13" width="2.75" style="42" customWidth="1"/>
    <col min="14" max="14" width="7.125" style="42" customWidth="1"/>
    <col min="15" max="16384" width="11" style="42"/>
  </cols>
  <sheetData>
    <row r="1" spans="1:14" ht="24.95" customHeight="1" x14ac:dyDescent="0.2">
      <c r="A1" s="1" t="s">
        <v>50</v>
      </c>
      <c r="B1" s="2"/>
      <c r="C1" s="5"/>
      <c r="D1" s="5"/>
      <c r="E1" s="5"/>
      <c r="F1" s="6"/>
      <c r="G1" s="5"/>
      <c r="H1" s="5"/>
      <c r="I1" s="7"/>
      <c r="J1" s="7"/>
      <c r="K1" s="8"/>
      <c r="L1" s="3"/>
      <c r="M1" s="3"/>
      <c r="N1" s="9"/>
    </row>
    <row r="2" spans="1:14" ht="8.1" customHeight="1" x14ac:dyDescent="0.15">
      <c r="A2" s="217" t="s">
        <v>2</v>
      </c>
      <c r="B2" s="220" t="s">
        <v>3</v>
      </c>
      <c r="C2" s="222" t="s">
        <v>51</v>
      </c>
      <c r="D2" s="10"/>
      <c r="E2" s="11"/>
      <c r="F2" s="222" t="s">
        <v>52</v>
      </c>
      <c r="G2" s="10"/>
      <c r="H2" s="11"/>
      <c r="I2" s="222" t="s">
        <v>53</v>
      </c>
      <c r="J2" s="10"/>
      <c r="K2" s="11"/>
      <c r="L2" s="222" t="s">
        <v>54</v>
      </c>
      <c r="M2" s="10"/>
      <c r="N2" s="11"/>
    </row>
    <row r="3" spans="1:14" ht="13.5" customHeight="1" x14ac:dyDescent="0.15">
      <c r="A3" s="218"/>
      <c r="B3" s="221"/>
      <c r="C3" s="223"/>
      <c r="D3" s="212" t="s">
        <v>9</v>
      </c>
      <c r="E3" s="214" t="s">
        <v>10</v>
      </c>
      <c r="F3" s="223"/>
      <c r="G3" s="212" t="s">
        <v>9</v>
      </c>
      <c r="H3" s="214" t="s">
        <v>10</v>
      </c>
      <c r="I3" s="223"/>
      <c r="J3" s="216" t="s">
        <v>9</v>
      </c>
      <c r="K3" s="214" t="s">
        <v>10</v>
      </c>
      <c r="L3" s="223"/>
      <c r="M3" s="216" t="s">
        <v>9</v>
      </c>
      <c r="N3" s="214" t="s">
        <v>10</v>
      </c>
    </row>
    <row r="4" spans="1:14" ht="13.5" customHeight="1" x14ac:dyDescent="0.15">
      <c r="A4" s="219"/>
      <c r="B4" s="215"/>
      <c r="C4" s="224"/>
      <c r="D4" s="213"/>
      <c r="E4" s="215"/>
      <c r="F4" s="224"/>
      <c r="G4" s="213"/>
      <c r="H4" s="215"/>
      <c r="I4" s="224"/>
      <c r="J4" s="213"/>
      <c r="K4" s="215"/>
      <c r="L4" s="224"/>
      <c r="M4" s="213"/>
      <c r="N4" s="215"/>
    </row>
    <row r="5" spans="1:14" ht="22.5" customHeight="1" x14ac:dyDescent="0.15">
      <c r="A5" s="210" t="s">
        <v>11</v>
      </c>
      <c r="B5" s="211"/>
      <c r="C5" s="13">
        <v>1158.2411820620462</v>
      </c>
      <c r="D5" s="14" t="s">
        <v>12</v>
      </c>
      <c r="E5" s="15">
        <v>1.1467248905498995</v>
      </c>
      <c r="F5" s="13">
        <v>1073.8969769513417</v>
      </c>
      <c r="G5" s="14" t="s">
        <v>12</v>
      </c>
      <c r="H5" s="15">
        <f>IF(F5=0,"",100*(F5/C5-1))</f>
        <v>-7.2820934376158437</v>
      </c>
      <c r="I5" s="13">
        <v>1122.2618607034574</v>
      </c>
      <c r="J5" s="14" t="s">
        <v>12</v>
      </c>
      <c r="K5" s="15">
        <f>IF(I5=0,"",100*(I5/F5-1))</f>
        <v>4.5036800354366857</v>
      </c>
      <c r="L5" s="13">
        <v>1141.8913739438929</v>
      </c>
      <c r="M5" s="14" t="s">
        <v>12</v>
      </c>
      <c r="N5" s="15">
        <f>IF(L5=0,"",100*(L5/I5-1))</f>
        <v>1.7491027653859126</v>
      </c>
    </row>
    <row r="6" spans="1:14" ht="22.5" customHeight="1" x14ac:dyDescent="0.15">
      <c r="A6" s="206" t="s">
        <v>13</v>
      </c>
      <c r="B6" s="207"/>
      <c r="C6" s="16">
        <v>1185.5693760748309</v>
      </c>
      <c r="D6" s="17" t="s">
        <v>12</v>
      </c>
      <c r="E6" s="18">
        <v>1.1753537813660397</v>
      </c>
      <c r="F6" s="16">
        <v>1099.5874419343684</v>
      </c>
      <c r="G6" s="17" t="s">
        <v>12</v>
      </c>
      <c r="H6" s="18">
        <f t="shared" ref="H6:H36" si="0">IF(F6=0,"",100*(F6/C6-1))</f>
        <v>-7.2523747555904734</v>
      </c>
      <c r="I6" s="16">
        <v>1148.8098448638279</v>
      </c>
      <c r="J6" s="17" t="s">
        <v>12</v>
      </c>
      <c r="K6" s="18">
        <f t="shared" ref="K6:K36" si="1">IF(I6=0,"",100*(I6/F6-1))</f>
        <v>4.4764428050277472</v>
      </c>
      <c r="L6" s="16">
        <v>1167.2267735333562</v>
      </c>
      <c r="M6" s="17" t="s">
        <v>12</v>
      </c>
      <c r="N6" s="18">
        <f t="shared" ref="N6:N36" si="2">IF(L6=0,"",100*(L6/I6-1))</f>
        <v>1.6031311667346726</v>
      </c>
    </row>
    <row r="7" spans="1:14" ht="22.5" customHeight="1" x14ac:dyDescent="0.15">
      <c r="A7" s="206" t="s">
        <v>14</v>
      </c>
      <c r="B7" s="207"/>
      <c r="C7" s="16">
        <v>1183.7078117141732</v>
      </c>
      <c r="D7" s="17" t="s">
        <v>12</v>
      </c>
      <c r="E7" s="18">
        <v>1.1596670601786707</v>
      </c>
      <c r="F7" s="16">
        <v>1097.7941689787435</v>
      </c>
      <c r="G7" s="17" t="s">
        <v>12</v>
      </c>
      <c r="H7" s="18">
        <f t="shared" si="0"/>
        <v>-7.2580109622673472</v>
      </c>
      <c r="I7" s="16">
        <v>1147.6165887707411</v>
      </c>
      <c r="J7" s="17" t="s">
        <v>12</v>
      </c>
      <c r="K7" s="18">
        <f t="shared" si="1"/>
        <v>4.5384117715205674</v>
      </c>
      <c r="L7" s="16">
        <v>1165.9991496598639</v>
      </c>
      <c r="M7" s="17" t="s">
        <v>12</v>
      </c>
      <c r="N7" s="18">
        <f t="shared" si="2"/>
        <v>1.6018033434679557</v>
      </c>
    </row>
    <row r="8" spans="1:14" ht="22.5" customHeight="1" x14ac:dyDescent="0.15">
      <c r="A8" s="206" t="s">
        <v>15</v>
      </c>
      <c r="B8" s="207"/>
      <c r="C8" s="16">
        <v>1213.3393198540061</v>
      </c>
      <c r="D8" s="17" t="s">
        <v>12</v>
      </c>
      <c r="E8" s="18">
        <v>1.4275565178191174</v>
      </c>
      <c r="F8" s="16">
        <v>1126.3436700196416</v>
      </c>
      <c r="G8" s="17" t="s">
        <v>12</v>
      </c>
      <c r="H8" s="18">
        <f t="shared" si="0"/>
        <v>-7.1699357641217931</v>
      </c>
      <c r="I8" s="16">
        <v>1166.6017467514682</v>
      </c>
      <c r="J8" s="17" t="s">
        <v>12</v>
      </c>
      <c r="K8" s="18">
        <f t="shared" si="1"/>
        <v>3.5742267483178214</v>
      </c>
      <c r="L8" s="16">
        <v>1185.6124040880002</v>
      </c>
      <c r="M8" s="17" t="s">
        <v>12</v>
      </c>
      <c r="N8" s="18">
        <f t="shared" si="2"/>
        <v>1.6295755933393163</v>
      </c>
    </row>
    <row r="9" spans="1:14" ht="22.5" customHeight="1" x14ac:dyDescent="0.15">
      <c r="A9" s="208" t="s">
        <v>16</v>
      </c>
      <c r="B9" s="209"/>
      <c r="C9" s="19">
        <v>798.40653679342483</v>
      </c>
      <c r="D9" s="20" t="s">
        <v>12</v>
      </c>
      <c r="E9" s="21">
        <v>1.9945036079383138</v>
      </c>
      <c r="F9" s="19">
        <v>728.84079439604307</v>
      </c>
      <c r="G9" s="20" t="s">
        <v>12</v>
      </c>
      <c r="H9" s="21">
        <f t="shared" si="0"/>
        <v>-8.7130727507283456</v>
      </c>
      <c r="I9" s="19">
        <v>768.11420406705281</v>
      </c>
      <c r="J9" s="20" t="s">
        <v>12</v>
      </c>
      <c r="K9" s="21">
        <f t="shared" si="1"/>
        <v>5.3884757786580639</v>
      </c>
      <c r="L9" s="19">
        <v>809.63307547564295</v>
      </c>
      <c r="M9" s="20" t="s">
        <v>12</v>
      </c>
      <c r="N9" s="21">
        <f t="shared" si="2"/>
        <v>5.4052992626296703</v>
      </c>
    </row>
    <row r="10" spans="1:14" ht="22.5" customHeight="1" x14ac:dyDescent="0.15">
      <c r="A10" s="22">
        <v>1</v>
      </c>
      <c r="B10" s="23" t="s">
        <v>17</v>
      </c>
      <c r="C10" s="24">
        <v>1216.6364706948093</v>
      </c>
      <c r="D10" s="25">
        <f>IF(C10="","",RANK(C10,C$10:C$32))</f>
        <v>11</v>
      </c>
      <c r="E10" s="26">
        <v>0.90104400727848422</v>
      </c>
      <c r="F10" s="24">
        <v>1120.3796974315133</v>
      </c>
      <c r="G10" s="25">
        <f>IF(F10="","",RANK(F10,F$10:F$32))</f>
        <v>12</v>
      </c>
      <c r="H10" s="26">
        <f t="shared" si="0"/>
        <v>-7.9117119683519537</v>
      </c>
      <c r="I10" s="24">
        <v>1171.5384980762838</v>
      </c>
      <c r="J10" s="25">
        <f>IF(I10="","",RANK(I10,I$10:I$32))</f>
        <v>10</v>
      </c>
      <c r="K10" s="26">
        <f t="shared" si="1"/>
        <v>4.5662020440081941</v>
      </c>
      <c r="L10" s="24">
        <v>1191.3406619490556</v>
      </c>
      <c r="M10" s="25">
        <f>IF(L10="","",RANK(L10,L$10:L$32))</f>
        <v>10</v>
      </c>
      <c r="N10" s="26">
        <f t="shared" si="2"/>
        <v>1.6902700086499856</v>
      </c>
    </row>
    <row r="11" spans="1:14" ht="22.5" customHeight="1" x14ac:dyDescent="0.15">
      <c r="A11" s="27">
        <v>2</v>
      </c>
      <c r="B11" s="28" t="s">
        <v>18</v>
      </c>
      <c r="C11" s="16">
        <v>1286.1194100630721</v>
      </c>
      <c r="D11" s="29">
        <f t="shared" ref="D11:D32" si="3">IF(C11="","",RANK(C11,C$10:C$32))</f>
        <v>4</v>
      </c>
      <c r="E11" s="18">
        <v>1.6021076052164851</v>
      </c>
      <c r="F11" s="16">
        <v>1196.7401420524125</v>
      </c>
      <c r="G11" s="29">
        <f t="shared" ref="G11:G32" si="4">IF(F11="","",RANK(F11,F$10:F$32))</f>
        <v>2</v>
      </c>
      <c r="H11" s="18">
        <f t="shared" si="0"/>
        <v>-6.9495310708572848</v>
      </c>
      <c r="I11" s="16">
        <v>1240.7478427612655</v>
      </c>
      <c r="J11" s="29">
        <f t="shared" ref="J11:J32" si="5">IF(I11="","",RANK(I11,I$10:I$32))</f>
        <v>2</v>
      </c>
      <c r="K11" s="18">
        <f t="shared" si="1"/>
        <v>3.6772979498606695</v>
      </c>
      <c r="L11" s="16">
        <v>1253.1085802683167</v>
      </c>
      <c r="M11" s="29">
        <f t="shared" ref="M11:M32" si="6">IF(L11="","",RANK(L11,L$10:L$32))</f>
        <v>2</v>
      </c>
      <c r="N11" s="18">
        <f t="shared" si="2"/>
        <v>0.99623284289116487</v>
      </c>
    </row>
    <row r="12" spans="1:14" ht="22.5" customHeight="1" x14ac:dyDescent="0.15">
      <c r="A12" s="27">
        <v>3</v>
      </c>
      <c r="B12" s="28" t="s">
        <v>19</v>
      </c>
      <c r="C12" s="16">
        <v>1152.9411764705883</v>
      </c>
      <c r="D12" s="29">
        <f t="shared" si="3"/>
        <v>15</v>
      </c>
      <c r="E12" s="18">
        <v>1.3530041217185929</v>
      </c>
      <c r="F12" s="16">
        <v>1068.4053389532842</v>
      </c>
      <c r="G12" s="29">
        <f t="shared" si="4"/>
        <v>16</v>
      </c>
      <c r="H12" s="18">
        <f t="shared" si="0"/>
        <v>-7.3321899887457631</v>
      </c>
      <c r="I12" s="16">
        <v>1117.1662125340599</v>
      </c>
      <c r="J12" s="29">
        <f t="shared" si="5"/>
        <v>16</v>
      </c>
      <c r="K12" s="18">
        <f t="shared" si="1"/>
        <v>4.5638927290036602</v>
      </c>
      <c r="L12" s="16">
        <v>1131.3942214465774</v>
      </c>
      <c r="M12" s="29">
        <f t="shared" si="6"/>
        <v>16</v>
      </c>
      <c r="N12" s="18">
        <f t="shared" si="2"/>
        <v>1.2735803099741316</v>
      </c>
    </row>
    <row r="13" spans="1:14" ht="22.5" customHeight="1" x14ac:dyDescent="0.15">
      <c r="A13" s="27">
        <v>4</v>
      </c>
      <c r="B13" s="28" t="s">
        <v>20</v>
      </c>
      <c r="C13" s="16">
        <v>1112.2399879705276</v>
      </c>
      <c r="D13" s="29">
        <f t="shared" si="3"/>
        <v>19</v>
      </c>
      <c r="E13" s="18">
        <v>0.30037679651093718</v>
      </c>
      <c r="F13" s="16">
        <v>1040.0576072420533</v>
      </c>
      <c r="G13" s="29">
        <f t="shared" si="4"/>
        <v>20</v>
      </c>
      <c r="H13" s="18">
        <f t="shared" si="0"/>
        <v>-6.4898206780160343</v>
      </c>
      <c r="I13" s="16">
        <v>1076.9445762801245</v>
      </c>
      <c r="J13" s="29">
        <f t="shared" si="5"/>
        <v>21</v>
      </c>
      <c r="K13" s="18">
        <f t="shared" si="1"/>
        <v>3.5466274926718055</v>
      </c>
      <c r="L13" s="16">
        <v>1102.2904966413391</v>
      </c>
      <c r="M13" s="29">
        <f t="shared" si="6"/>
        <v>19</v>
      </c>
      <c r="N13" s="18">
        <f t="shared" si="2"/>
        <v>2.353502763230586</v>
      </c>
    </row>
    <row r="14" spans="1:14" ht="22.5" customHeight="1" x14ac:dyDescent="0.15">
      <c r="A14" s="27">
        <v>5</v>
      </c>
      <c r="B14" s="28" t="s">
        <v>21</v>
      </c>
      <c r="C14" s="16">
        <v>1188.3459144484175</v>
      </c>
      <c r="D14" s="29">
        <f t="shared" si="3"/>
        <v>13</v>
      </c>
      <c r="E14" s="18">
        <v>1.3068240848189694</v>
      </c>
      <c r="F14" s="16">
        <v>1119.3405545336877</v>
      </c>
      <c r="G14" s="29">
        <f t="shared" si="4"/>
        <v>13</v>
      </c>
      <c r="H14" s="18">
        <f t="shared" si="0"/>
        <v>-5.806841179469135</v>
      </c>
      <c r="I14" s="16">
        <v>1156.499459685572</v>
      </c>
      <c r="J14" s="29">
        <f t="shared" si="5"/>
        <v>13</v>
      </c>
      <c r="K14" s="18">
        <f t="shared" si="1"/>
        <v>3.3197140049450402</v>
      </c>
      <c r="L14" s="16">
        <v>1171.4103962195566</v>
      </c>
      <c r="M14" s="29">
        <f t="shared" si="6"/>
        <v>13</v>
      </c>
      <c r="N14" s="18">
        <f t="shared" si="2"/>
        <v>1.2893163424424481</v>
      </c>
    </row>
    <row r="15" spans="1:14" ht="22.5" customHeight="1" x14ac:dyDescent="0.15">
      <c r="A15" s="27">
        <v>8</v>
      </c>
      <c r="B15" s="28" t="s">
        <v>22</v>
      </c>
      <c r="C15" s="16">
        <v>1075.9630465141263</v>
      </c>
      <c r="D15" s="29">
        <f t="shared" si="3"/>
        <v>22</v>
      </c>
      <c r="E15" s="18">
        <v>1.3190378464690289</v>
      </c>
      <c r="F15" s="16">
        <v>1000.0055274270933</v>
      </c>
      <c r="G15" s="29">
        <f t="shared" si="4"/>
        <v>22</v>
      </c>
      <c r="H15" s="18">
        <f t="shared" si="0"/>
        <v>-7.0594914326396196</v>
      </c>
      <c r="I15" s="16">
        <v>1057.5301068963961</v>
      </c>
      <c r="J15" s="29">
        <f t="shared" si="5"/>
        <v>22</v>
      </c>
      <c r="K15" s="18">
        <f t="shared" si="1"/>
        <v>5.7524261508141272</v>
      </c>
      <c r="L15" s="16">
        <v>1083.4302019623208</v>
      </c>
      <c r="M15" s="29">
        <f t="shared" si="6"/>
        <v>22</v>
      </c>
      <c r="N15" s="18">
        <f t="shared" si="2"/>
        <v>2.4491118406014367</v>
      </c>
    </row>
    <row r="16" spans="1:14" ht="22.5" customHeight="1" x14ac:dyDescent="0.15">
      <c r="A16" s="27">
        <v>9</v>
      </c>
      <c r="B16" s="28" t="s">
        <v>23</v>
      </c>
      <c r="C16" s="16">
        <v>1110.8410739279807</v>
      </c>
      <c r="D16" s="29">
        <f t="shared" si="3"/>
        <v>20</v>
      </c>
      <c r="E16" s="18">
        <v>2.7523768367887058</v>
      </c>
      <c r="F16" s="16">
        <v>1044.8144248486442</v>
      </c>
      <c r="G16" s="29">
        <f t="shared" si="4"/>
        <v>19</v>
      </c>
      <c r="H16" s="18">
        <f t="shared" si="0"/>
        <v>-5.9438429698915884</v>
      </c>
      <c r="I16" s="16">
        <v>1078.1118786401191</v>
      </c>
      <c r="J16" s="29">
        <f t="shared" si="5"/>
        <v>19</v>
      </c>
      <c r="K16" s="18">
        <f t="shared" si="1"/>
        <v>3.1869251610206817</v>
      </c>
      <c r="L16" s="16">
        <v>1099.3675333801827</v>
      </c>
      <c r="M16" s="29">
        <f t="shared" si="6"/>
        <v>20</v>
      </c>
      <c r="N16" s="18">
        <f t="shared" si="2"/>
        <v>1.9715629853623851</v>
      </c>
    </row>
    <row r="17" spans="1:14" ht="22.5" customHeight="1" x14ac:dyDescent="0.15">
      <c r="A17" s="27">
        <v>10</v>
      </c>
      <c r="B17" s="28" t="s">
        <v>24</v>
      </c>
      <c r="C17" s="16">
        <v>1240.8616824251876</v>
      </c>
      <c r="D17" s="29">
        <f t="shared" si="3"/>
        <v>7</v>
      </c>
      <c r="E17" s="18">
        <v>3.6277284766146112</v>
      </c>
      <c r="F17" s="16">
        <v>1170.8723509117792</v>
      </c>
      <c r="G17" s="29">
        <f t="shared" si="4"/>
        <v>5</v>
      </c>
      <c r="H17" s="18">
        <f t="shared" si="0"/>
        <v>-5.6403813982408231</v>
      </c>
      <c r="I17" s="16">
        <v>1216.5568204513681</v>
      </c>
      <c r="J17" s="29">
        <f t="shared" si="5"/>
        <v>5</v>
      </c>
      <c r="K17" s="18">
        <f t="shared" si="1"/>
        <v>3.9017463777339723</v>
      </c>
      <c r="L17" s="16">
        <v>1231.9825436408978</v>
      </c>
      <c r="M17" s="29">
        <f t="shared" si="6"/>
        <v>6</v>
      </c>
      <c r="N17" s="18">
        <f t="shared" si="2"/>
        <v>1.2679821386235357</v>
      </c>
    </row>
    <row r="18" spans="1:14" ht="22.5" customHeight="1" x14ac:dyDescent="0.15">
      <c r="A18" s="27">
        <v>11</v>
      </c>
      <c r="B18" s="28" t="s">
        <v>25</v>
      </c>
      <c r="C18" s="16">
        <v>1150.93962415034</v>
      </c>
      <c r="D18" s="29">
        <f t="shared" si="3"/>
        <v>16</v>
      </c>
      <c r="E18" s="18">
        <v>2.4147704465538267</v>
      </c>
      <c r="F18" s="16">
        <v>1087.1134020618558</v>
      </c>
      <c r="G18" s="29">
        <f t="shared" si="4"/>
        <v>14</v>
      </c>
      <c r="H18" s="18">
        <f t="shared" si="0"/>
        <v>-5.5455751760743137</v>
      </c>
      <c r="I18" s="16">
        <v>1134.0049682583494</v>
      </c>
      <c r="J18" s="29">
        <f t="shared" si="5"/>
        <v>15</v>
      </c>
      <c r="K18" s="18">
        <f t="shared" si="1"/>
        <v>4.3134015372782164</v>
      </c>
      <c r="L18" s="16">
        <v>1144.1562269712601</v>
      </c>
      <c r="M18" s="29">
        <f t="shared" si="6"/>
        <v>14</v>
      </c>
      <c r="N18" s="18">
        <f t="shared" si="2"/>
        <v>0.89516880411040223</v>
      </c>
    </row>
    <row r="19" spans="1:14" ht="22.5" customHeight="1" x14ac:dyDescent="0.15">
      <c r="A19" s="27">
        <v>12</v>
      </c>
      <c r="B19" s="28" t="s">
        <v>26</v>
      </c>
      <c r="C19" s="16">
        <v>1240.9795514511875</v>
      </c>
      <c r="D19" s="29">
        <f t="shared" si="3"/>
        <v>6</v>
      </c>
      <c r="E19" s="18">
        <v>2.0664474351085094</v>
      </c>
      <c r="F19" s="16">
        <v>1163.1623785994207</v>
      </c>
      <c r="G19" s="29">
        <f t="shared" si="4"/>
        <v>7</v>
      </c>
      <c r="H19" s="18">
        <f t="shared" si="0"/>
        <v>-6.2706249076198155</v>
      </c>
      <c r="I19" s="16">
        <v>1237.2396752559125</v>
      </c>
      <c r="J19" s="29">
        <f t="shared" si="5"/>
        <v>4</v>
      </c>
      <c r="K19" s="18">
        <f t="shared" si="1"/>
        <v>6.3686118137425751</v>
      </c>
      <c r="L19" s="16">
        <v>1241.8222140085013</v>
      </c>
      <c r="M19" s="29">
        <f t="shared" si="6"/>
        <v>4</v>
      </c>
      <c r="N19" s="18">
        <f t="shared" si="2"/>
        <v>0.37038407709006904</v>
      </c>
    </row>
    <row r="20" spans="1:14" ht="22.5" customHeight="1" x14ac:dyDescent="0.15">
      <c r="A20" s="27">
        <v>14</v>
      </c>
      <c r="B20" s="28" t="s">
        <v>27</v>
      </c>
      <c r="C20" s="16">
        <v>1292.0057977477979</v>
      </c>
      <c r="D20" s="29">
        <f t="shared" si="3"/>
        <v>2</v>
      </c>
      <c r="E20" s="18">
        <v>1.3017211798258099</v>
      </c>
      <c r="F20" s="16">
        <v>1193.2410795974383</v>
      </c>
      <c r="G20" s="29">
        <f t="shared" si="4"/>
        <v>3</v>
      </c>
      <c r="H20" s="18">
        <f t="shared" si="0"/>
        <v>-7.6442937270501883</v>
      </c>
      <c r="I20" s="16">
        <v>1237.6375217139548</v>
      </c>
      <c r="J20" s="29">
        <f t="shared" si="5"/>
        <v>3</v>
      </c>
      <c r="K20" s="18">
        <f t="shared" si="1"/>
        <v>3.7206598796862167</v>
      </c>
      <c r="L20" s="16">
        <v>1249.2259690387616</v>
      </c>
      <c r="M20" s="29">
        <f t="shared" si="6"/>
        <v>3</v>
      </c>
      <c r="N20" s="18">
        <f t="shared" si="2"/>
        <v>0.93633613408539151</v>
      </c>
    </row>
    <row r="21" spans="1:14" ht="22.5" customHeight="1" x14ac:dyDescent="0.15">
      <c r="A21" s="27">
        <v>16</v>
      </c>
      <c r="B21" s="28" t="s">
        <v>28</v>
      </c>
      <c r="C21" s="16">
        <v>1216.4501337409247</v>
      </c>
      <c r="D21" s="29">
        <f t="shared" si="3"/>
        <v>12</v>
      </c>
      <c r="E21" s="18">
        <v>2.393036215321942</v>
      </c>
      <c r="F21" s="16">
        <v>1123.9108812412971</v>
      </c>
      <c r="G21" s="29">
        <f t="shared" si="4"/>
        <v>11</v>
      </c>
      <c r="H21" s="18">
        <f t="shared" si="0"/>
        <v>-7.6073198508387225</v>
      </c>
      <c r="I21" s="16">
        <v>1167.2548215018467</v>
      </c>
      <c r="J21" s="29">
        <f t="shared" si="5"/>
        <v>11</v>
      </c>
      <c r="K21" s="18">
        <f t="shared" si="1"/>
        <v>3.8565282162477565</v>
      </c>
      <c r="L21" s="16">
        <v>1186.2076316350458</v>
      </c>
      <c r="M21" s="29">
        <f t="shared" si="6"/>
        <v>11</v>
      </c>
      <c r="N21" s="18">
        <f t="shared" si="2"/>
        <v>1.6237080185124819</v>
      </c>
    </row>
    <row r="22" spans="1:14" ht="22.5" customHeight="1" x14ac:dyDescent="0.15">
      <c r="A22" s="27">
        <v>19</v>
      </c>
      <c r="B22" s="28" t="s">
        <v>29</v>
      </c>
      <c r="C22" s="16">
        <v>1300.1399160503699</v>
      </c>
      <c r="D22" s="29">
        <f t="shared" si="3"/>
        <v>1</v>
      </c>
      <c r="E22" s="18">
        <v>-0.62943786777854838</v>
      </c>
      <c r="F22" s="16">
        <v>1218.8628346129904</v>
      </c>
      <c r="G22" s="29">
        <f t="shared" si="4"/>
        <v>1</v>
      </c>
      <c r="H22" s="18">
        <f t="shared" si="0"/>
        <v>-6.2514103623775519</v>
      </c>
      <c r="I22" s="16">
        <v>1250.6225848003435</v>
      </c>
      <c r="J22" s="29">
        <f t="shared" si="5"/>
        <v>1</v>
      </c>
      <c r="K22" s="18">
        <f t="shared" si="1"/>
        <v>2.6056869801463156</v>
      </c>
      <c r="L22" s="16">
        <v>1279.8665439484585</v>
      </c>
      <c r="M22" s="29">
        <f t="shared" si="6"/>
        <v>1</v>
      </c>
      <c r="N22" s="18">
        <f t="shared" si="2"/>
        <v>2.3383520738819552</v>
      </c>
    </row>
    <row r="23" spans="1:14" ht="22.5" customHeight="1" x14ac:dyDescent="0.15">
      <c r="A23" s="27">
        <v>21</v>
      </c>
      <c r="B23" s="28" t="s">
        <v>30</v>
      </c>
      <c r="C23" s="16">
        <v>1291.395255327704</v>
      </c>
      <c r="D23" s="29">
        <f t="shared" si="3"/>
        <v>3</v>
      </c>
      <c r="E23" s="18">
        <v>2.8924973352357997</v>
      </c>
      <c r="F23" s="16">
        <v>1174.3589743589744</v>
      </c>
      <c r="G23" s="29">
        <f t="shared" si="4"/>
        <v>4</v>
      </c>
      <c r="H23" s="18">
        <f t="shared" si="0"/>
        <v>-9.0627776806436078</v>
      </c>
      <c r="I23" s="16">
        <v>1201.3129102844639</v>
      </c>
      <c r="J23" s="29">
        <f t="shared" si="5"/>
        <v>6</v>
      </c>
      <c r="K23" s="18">
        <f t="shared" si="1"/>
        <v>2.2952041508604637</v>
      </c>
      <c r="L23" s="16">
        <v>1233.6888888888889</v>
      </c>
      <c r="M23" s="29">
        <f t="shared" si="6"/>
        <v>5</v>
      </c>
      <c r="N23" s="18">
        <f t="shared" si="2"/>
        <v>2.6950495851042255</v>
      </c>
    </row>
    <row r="24" spans="1:14" ht="22.5" customHeight="1" x14ac:dyDescent="0.15">
      <c r="A24" s="27">
        <v>22</v>
      </c>
      <c r="B24" s="28" t="s">
        <v>31</v>
      </c>
      <c r="C24" s="16">
        <v>1217.8194422561842</v>
      </c>
      <c r="D24" s="29">
        <f t="shared" si="3"/>
        <v>10</v>
      </c>
      <c r="E24" s="18">
        <v>1.0764235050104265</v>
      </c>
      <c r="F24" s="16">
        <v>1129.4896957801766</v>
      </c>
      <c r="G24" s="29">
        <f t="shared" si="4"/>
        <v>10</v>
      </c>
      <c r="H24" s="18">
        <f t="shared" si="0"/>
        <v>-7.2531069394297205</v>
      </c>
      <c r="I24" s="16">
        <v>1160.1118833700627</v>
      </c>
      <c r="J24" s="29">
        <f t="shared" si="5"/>
        <v>12</v>
      </c>
      <c r="K24" s="18">
        <f t="shared" si="1"/>
        <v>2.7111524526777009</v>
      </c>
      <c r="L24" s="16">
        <v>1175.8869079776698</v>
      </c>
      <c r="M24" s="29">
        <f t="shared" si="6"/>
        <v>12</v>
      </c>
      <c r="N24" s="18">
        <f t="shared" si="2"/>
        <v>1.3597847616026115</v>
      </c>
    </row>
    <row r="25" spans="1:14" ht="22.5" customHeight="1" x14ac:dyDescent="0.15">
      <c r="A25" s="27">
        <v>28</v>
      </c>
      <c r="B25" s="28" t="s">
        <v>32</v>
      </c>
      <c r="C25" s="16">
        <v>1250.6047155597182</v>
      </c>
      <c r="D25" s="29">
        <f t="shared" si="3"/>
        <v>5</v>
      </c>
      <c r="E25" s="18">
        <v>1.3259620852358545</v>
      </c>
      <c r="F25" s="16">
        <v>1153.2455079834911</v>
      </c>
      <c r="G25" s="29">
        <f t="shared" si="4"/>
        <v>8</v>
      </c>
      <c r="H25" s="18">
        <f t="shared" si="0"/>
        <v>-7.7849704518868084</v>
      </c>
      <c r="I25" s="16">
        <v>1200.7864308791022</v>
      </c>
      <c r="J25" s="29">
        <f t="shared" si="5"/>
        <v>7</v>
      </c>
      <c r="K25" s="18">
        <f t="shared" si="1"/>
        <v>4.1223592519114893</v>
      </c>
      <c r="L25" s="16">
        <v>1214.4270001773993</v>
      </c>
      <c r="M25" s="29">
        <f t="shared" si="6"/>
        <v>8</v>
      </c>
      <c r="N25" s="18">
        <f t="shared" si="2"/>
        <v>1.1359696401891162</v>
      </c>
    </row>
    <row r="26" spans="1:14" ht="22.5" customHeight="1" x14ac:dyDescent="0.15">
      <c r="A26" s="27">
        <v>44</v>
      </c>
      <c r="B26" s="28" t="s">
        <v>33</v>
      </c>
      <c r="C26" s="16">
        <v>1167.4624829467939</v>
      </c>
      <c r="D26" s="29">
        <f t="shared" si="3"/>
        <v>14</v>
      </c>
      <c r="E26" s="18">
        <v>1.3931590774551417</v>
      </c>
      <c r="F26" s="16">
        <v>1085.5455177206393</v>
      </c>
      <c r="G26" s="29">
        <f t="shared" si="4"/>
        <v>15</v>
      </c>
      <c r="H26" s="18">
        <f t="shared" si="0"/>
        <v>-7.0166678949192374</v>
      </c>
      <c r="I26" s="16">
        <v>1139.1335227272727</v>
      </c>
      <c r="J26" s="29">
        <f t="shared" si="5"/>
        <v>14</v>
      </c>
      <c r="K26" s="18">
        <f t="shared" si="1"/>
        <v>4.9365046542824143</v>
      </c>
      <c r="L26" s="16">
        <v>1140.8753709198813</v>
      </c>
      <c r="M26" s="29">
        <f t="shared" si="6"/>
        <v>15</v>
      </c>
      <c r="N26" s="18">
        <f t="shared" si="2"/>
        <v>0.15290992301222328</v>
      </c>
    </row>
    <row r="27" spans="1:14" ht="22.5" customHeight="1" x14ac:dyDescent="0.15">
      <c r="A27" s="27">
        <v>47</v>
      </c>
      <c r="B27" s="28" t="s">
        <v>34</v>
      </c>
      <c r="C27" s="16">
        <v>1132.3940149625935</v>
      </c>
      <c r="D27" s="29">
        <f t="shared" si="3"/>
        <v>17</v>
      </c>
      <c r="E27" s="18">
        <v>1.1671211621818278</v>
      </c>
      <c r="F27" s="16">
        <v>1063.5350721701695</v>
      </c>
      <c r="G27" s="29">
        <f t="shared" si="4"/>
        <v>17</v>
      </c>
      <c r="H27" s="18">
        <f t="shared" si="0"/>
        <v>-6.0808289237292197</v>
      </c>
      <c r="I27" s="16">
        <v>1094.0994589023446</v>
      </c>
      <c r="J27" s="29">
        <f t="shared" si="5"/>
        <v>18</v>
      </c>
      <c r="K27" s="18">
        <f t="shared" si="1"/>
        <v>2.8738485012824055</v>
      </c>
      <c r="L27" s="16">
        <v>1098.7735077677842</v>
      </c>
      <c r="M27" s="29">
        <f t="shared" si="6"/>
        <v>21</v>
      </c>
      <c r="N27" s="18">
        <f t="shared" si="2"/>
        <v>0.42720511626326285</v>
      </c>
    </row>
    <row r="28" spans="1:14" ht="22.5" customHeight="1" x14ac:dyDescent="0.15">
      <c r="A28" s="27">
        <v>51</v>
      </c>
      <c r="B28" s="28" t="s">
        <v>35</v>
      </c>
      <c r="C28" s="16">
        <v>1227.4352548036757</v>
      </c>
      <c r="D28" s="29">
        <f t="shared" si="3"/>
        <v>9</v>
      </c>
      <c r="E28" s="18">
        <v>2.1414457755922767</v>
      </c>
      <c r="F28" s="16">
        <v>1130.7967313585291</v>
      </c>
      <c r="G28" s="29">
        <f t="shared" si="4"/>
        <v>9</v>
      </c>
      <c r="H28" s="18">
        <f t="shared" si="0"/>
        <v>-7.8732074108954553</v>
      </c>
      <c r="I28" s="16">
        <v>1177.2521739130434</v>
      </c>
      <c r="J28" s="29">
        <f t="shared" si="5"/>
        <v>9</v>
      </c>
      <c r="K28" s="18">
        <f t="shared" si="1"/>
        <v>4.1082045310391946</v>
      </c>
      <c r="L28" s="16">
        <v>1205.3551711446448</v>
      </c>
      <c r="M28" s="29">
        <f t="shared" si="6"/>
        <v>9</v>
      </c>
      <c r="N28" s="18">
        <f t="shared" si="2"/>
        <v>2.3871688542473013</v>
      </c>
    </row>
    <row r="29" spans="1:14" ht="22.5" customHeight="1" x14ac:dyDescent="0.15">
      <c r="A29" s="27">
        <v>58</v>
      </c>
      <c r="B29" s="28" t="s">
        <v>36</v>
      </c>
      <c r="C29" s="16">
        <v>1115.8945989226961</v>
      </c>
      <c r="D29" s="29">
        <f t="shared" si="3"/>
        <v>18</v>
      </c>
      <c r="E29" s="18">
        <v>0.80289395234605099</v>
      </c>
      <c r="F29" s="16">
        <v>1045.1000359410566</v>
      </c>
      <c r="G29" s="29">
        <f t="shared" si="4"/>
        <v>18</v>
      </c>
      <c r="H29" s="18">
        <f t="shared" si="0"/>
        <v>-6.3441980138613241</v>
      </c>
      <c r="I29" s="16">
        <v>1099.3935662613515</v>
      </c>
      <c r="J29" s="29">
        <f t="shared" si="5"/>
        <v>17</v>
      </c>
      <c r="K29" s="18">
        <f t="shared" si="1"/>
        <v>5.1950558274937331</v>
      </c>
      <c r="L29" s="16">
        <v>1105.5433555025725</v>
      </c>
      <c r="M29" s="29">
        <f t="shared" si="6"/>
        <v>17</v>
      </c>
      <c r="N29" s="18">
        <f t="shared" si="2"/>
        <v>0.55938013737284464</v>
      </c>
    </row>
    <row r="30" spans="1:14" ht="22.5" customHeight="1" x14ac:dyDescent="0.15">
      <c r="A30" s="27">
        <v>73</v>
      </c>
      <c r="B30" s="28" t="s">
        <v>37</v>
      </c>
      <c r="C30" s="16">
        <v>1235.666293393057</v>
      </c>
      <c r="D30" s="29">
        <f t="shared" si="3"/>
        <v>8</v>
      </c>
      <c r="E30" s="18">
        <v>0.32201781221539161</v>
      </c>
      <c r="F30" s="16">
        <v>1165.5272305909618</v>
      </c>
      <c r="G30" s="29">
        <f t="shared" si="4"/>
        <v>6</v>
      </c>
      <c r="H30" s="18">
        <f t="shared" si="0"/>
        <v>-5.6762139727464795</v>
      </c>
      <c r="I30" s="16">
        <v>1189.1859052247873</v>
      </c>
      <c r="J30" s="29">
        <f t="shared" si="5"/>
        <v>8</v>
      </c>
      <c r="K30" s="18">
        <f t="shared" si="1"/>
        <v>2.0298688879049065</v>
      </c>
      <c r="L30" s="16">
        <v>1221.704918032787</v>
      </c>
      <c r="M30" s="29">
        <f t="shared" si="6"/>
        <v>7</v>
      </c>
      <c r="N30" s="18">
        <f t="shared" si="2"/>
        <v>2.7345609012959793</v>
      </c>
    </row>
    <row r="31" spans="1:14" ht="22.5" customHeight="1" x14ac:dyDescent="0.15">
      <c r="A31" s="27">
        <v>81</v>
      </c>
      <c r="B31" s="28" t="s">
        <v>38</v>
      </c>
      <c r="C31" s="16">
        <v>1009.8264277715565</v>
      </c>
      <c r="D31" s="29">
        <f t="shared" si="3"/>
        <v>23</v>
      </c>
      <c r="E31" s="18">
        <v>3.8638152073975585</v>
      </c>
      <c r="F31" s="16">
        <v>939.13905409232507</v>
      </c>
      <c r="G31" s="29">
        <f t="shared" si="4"/>
        <v>23</v>
      </c>
      <c r="H31" s="18">
        <f t="shared" si="0"/>
        <v>-6.9999528369663944</v>
      </c>
      <c r="I31" s="16">
        <v>987.10971068461754</v>
      </c>
      <c r="J31" s="29">
        <f t="shared" si="5"/>
        <v>23</v>
      </c>
      <c r="K31" s="18">
        <f t="shared" si="1"/>
        <v>5.107939701076103</v>
      </c>
      <c r="L31" s="16">
        <v>1014.2771625261897</v>
      </c>
      <c r="M31" s="29">
        <f t="shared" si="6"/>
        <v>23</v>
      </c>
      <c r="N31" s="18">
        <f t="shared" si="2"/>
        <v>2.7522221235904976</v>
      </c>
    </row>
    <row r="32" spans="1:14" ht="22.5" customHeight="1" x14ac:dyDescent="0.15">
      <c r="A32" s="30">
        <v>92</v>
      </c>
      <c r="B32" s="31" t="s">
        <v>39</v>
      </c>
      <c r="C32" s="54">
        <v>1077.34335839599</v>
      </c>
      <c r="D32" s="32">
        <f t="shared" si="3"/>
        <v>21</v>
      </c>
      <c r="E32" s="21">
        <v>4.0470215146712674</v>
      </c>
      <c r="F32" s="54">
        <v>1009.3058350100604</v>
      </c>
      <c r="G32" s="32">
        <f t="shared" si="4"/>
        <v>21</v>
      </c>
      <c r="H32" s="21">
        <f t="shared" si="0"/>
        <v>-6.3153054089670864</v>
      </c>
      <c r="I32" s="54">
        <v>1076.9541099344428</v>
      </c>
      <c r="J32" s="32">
        <f t="shared" si="5"/>
        <v>20</v>
      </c>
      <c r="K32" s="21">
        <f t="shared" si="1"/>
        <v>6.7024555469560099</v>
      </c>
      <c r="L32" s="54">
        <v>1104.616998950682</v>
      </c>
      <c r="M32" s="32">
        <f t="shared" si="6"/>
        <v>18</v>
      </c>
      <c r="N32" s="21">
        <f t="shared" si="2"/>
        <v>2.5686228188425808</v>
      </c>
    </row>
    <row r="33" spans="1:14" ht="22.5" customHeight="1" x14ac:dyDescent="0.15">
      <c r="A33" s="33">
        <v>301</v>
      </c>
      <c r="B33" s="34" t="s">
        <v>40</v>
      </c>
      <c r="C33" s="13">
        <v>767.84764207980652</v>
      </c>
      <c r="D33" s="35" t="s">
        <v>12</v>
      </c>
      <c r="E33" s="26">
        <v>2.6471300273489096</v>
      </c>
      <c r="F33" s="13">
        <v>704.90842490842488</v>
      </c>
      <c r="G33" s="35" t="s">
        <v>12</v>
      </c>
      <c r="H33" s="26">
        <f t="shared" si="0"/>
        <v>-8.1968366798527033</v>
      </c>
      <c r="I33" s="13">
        <v>755.26802218114608</v>
      </c>
      <c r="J33" s="35" t="s">
        <v>12</v>
      </c>
      <c r="K33" s="26">
        <f t="shared" si="1"/>
        <v>7.1441332651490885</v>
      </c>
      <c r="L33" s="13">
        <v>789.46971600904749</v>
      </c>
      <c r="M33" s="35" t="s">
        <v>12</v>
      </c>
      <c r="N33" s="26">
        <f t="shared" si="2"/>
        <v>4.5284181010510682</v>
      </c>
    </row>
    <row r="34" spans="1:14" ht="22.5" customHeight="1" x14ac:dyDescent="0.15">
      <c r="A34" s="27">
        <v>302</v>
      </c>
      <c r="B34" s="36" t="s">
        <v>41</v>
      </c>
      <c r="C34" s="16">
        <v>821.21342977437109</v>
      </c>
      <c r="D34" s="29" t="s">
        <v>12</v>
      </c>
      <c r="E34" s="18">
        <v>4.0760574963722984</v>
      </c>
      <c r="F34" s="16">
        <v>763.89134275618369</v>
      </c>
      <c r="G34" s="29" t="s">
        <v>12</v>
      </c>
      <c r="H34" s="18">
        <f t="shared" si="0"/>
        <v>-6.9801692154421673</v>
      </c>
      <c r="I34" s="16">
        <v>803.99682971014488</v>
      </c>
      <c r="J34" s="29" t="s">
        <v>12</v>
      </c>
      <c r="K34" s="18">
        <f t="shared" si="1"/>
        <v>5.2501559723477476</v>
      </c>
      <c r="L34" s="16">
        <v>847.45448219877085</v>
      </c>
      <c r="M34" s="29" t="s">
        <v>12</v>
      </c>
      <c r="N34" s="18">
        <f t="shared" si="2"/>
        <v>5.4052019712929944</v>
      </c>
    </row>
    <row r="35" spans="1:14" ht="22.5" customHeight="1" x14ac:dyDescent="0.15">
      <c r="A35" s="27">
        <v>303</v>
      </c>
      <c r="B35" s="36" t="s">
        <v>42</v>
      </c>
      <c r="C35" s="16">
        <v>1014.1094834232845</v>
      </c>
      <c r="D35" s="29" t="s">
        <v>12</v>
      </c>
      <c r="E35" s="18">
        <v>2.5740938299956939</v>
      </c>
      <c r="F35" s="37" t="s">
        <v>12</v>
      </c>
      <c r="G35" s="29" t="s">
        <v>12</v>
      </c>
      <c r="H35" s="38" t="s">
        <v>12</v>
      </c>
      <c r="I35" s="37" t="s">
        <v>43</v>
      </c>
      <c r="J35" s="29" t="s">
        <v>12</v>
      </c>
      <c r="K35" s="38" t="s">
        <v>12</v>
      </c>
      <c r="L35" s="37" t="s">
        <v>12</v>
      </c>
      <c r="M35" s="29" t="s">
        <v>12</v>
      </c>
      <c r="N35" s="38" t="s">
        <v>12</v>
      </c>
    </row>
    <row r="36" spans="1:14" ht="22.5" customHeight="1" x14ac:dyDescent="0.15">
      <c r="A36" s="39">
        <v>304</v>
      </c>
      <c r="B36" s="40" t="s">
        <v>44</v>
      </c>
      <c r="C36" s="19">
        <v>788.00157184648299</v>
      </c>
      <c r="D36" s="32" t="s">
        <v>12</v>
      </c>
      <c r="E36" s="21">
        <v>1.1952812772004551</v>
      </c>
      <c r="F36" s="19">
        <v>723.362706460612</v>
      </c>
      <c r="G36" s="32" t="s">
        <v>12</v>
      </c>
      <c r="H36" s="21">
        <f t="shared" si="0"/>
        <v>-8.2028853361810086</v>
      </c>
      <c r="I36" s="19">
        <v>758.55434684887166</v>
      </c>
      <c r="J36" s="32" t="s">
        <v>12</v>
      </c>
      <c r="K36" s="21">
        <f t="shared" si="1"/>
        <v>4.8650061820924018</v>
      </c>
      <c r="L36" s="19">
        <v>801.99234423280905</v>
      </c>
      <c r="M36" s="32" t="s">
        <v>12</v>
      </c>
      <c r="N36" s="21">
        <f t="shared" si="2"/>
        <v>5.7264186230537417</v>
      </c>
    </row>
    <row r="37" spans="1:14" x14ac:dyDescent="0.15">
      <c r="A37" s="41" t="s">
        <v>45</v>
      </c>
      <c r="B37" s="55"/>
      <c r="C37" s="56"/>
      <c r="D37" s="57"/>
      <c r="E37" s="58"/>
      <c r="F37" s="56"/>
      <c r="G37" s="57"/>
      <c r="H37" s="58"/>
      <c r="I37" s="56"/>
      <c r="J37" s="57"/>
      <c r="K37" s="58"/>
      <c r="L37" s="56"/>
      <c r="M37" s="57"/>
      <c r="N37" s="58"/>
    </row>
    <row r="38" spans="1:14" x14ac:dyDescent="0.15">
      <c r="A38" s="41" t="s">
        <v>46</v>
      </c>
      <c r="B38" s="2"/>
      <c r="C38" s="3"/>
      <c r="D38" s="4"/>
      <c r="E38" s="3"/>
      <c r="F38" s="3"/>
      <c r="G38" s="3"/>
      <c r="H38" s="3"/>
      <c r="I38" s="3"/>
      <c r="J38" s="3"/>
      <c r="K38" s="3"/>
      <c r="L38" s="3"/>
      <c r="M38" s="3"/>
      <c r="N38" s="3"/>
    </row>
  </sheetData>
  <mergeCells count="19">
    <mergeCell ref="K3:K4"/>
    <mergeCell ref="M3:M4"/>
    <mergeCell ref="N3:N4"/>
    <mergeCell ref="A2:A4"/>
    <mergeCell ref="B2:B4"/>
    <mergeCell ref="C2:C4"/>
    <mergeCell ref="F2:F4"/>
    <mergeCell ref="I2:I4"/>
    <mergeCell ref="L2:L4"/>
    <mergeCell ref="D3:D4"/>
    <mergeCell ref="E3:E4"/>
    <mergeCell ref="G3:G4"/>
    <mergeCell ref="H3:H4"/>
    <mergeCell ref="J3:J4"/>
    <mergeCell ref="A8:B8"/>
    <mergeCell ref="A9:B9"/>
    <mergeCell ref="A5:B5"/>
    <mergeCell ref="A6:B6"/>
    <mergeCell ref="A7:B7"/>
  </mergeCells>
  <phoneticPr fontId="3"/>
  <pageMargins left="0.59055118110236227" right="0.59055118110236227" top="0.59055118110236227" bottom="0.59055118110236227" header="0.39370078740157483" footer="0.39370078740157483"/>
  <pageSetup paperSize="9" scale="95" orientation="portrait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FBD9D-E2B6-4B78-A46D-6F822018A658}">
  <sheetPr codeName="Sheet5"/>
  <dimension ref="A1:N38"/>
  <sheetViews>
    <sheetView zoomScaleNormal="100" zoomScaleSheetLayoutView="100" workbookViewId="0">
      <pane xSplit="2" ySplit="4" topLeftCell="C14" activePane="bottomRight" state="frozen"/>
      <selection activeCell="L6" sqref="L6"/>
      <selection pane="topRight" activeCell="L6" sqref="L6"/>
      <selection pane="bottomLeft" activeCell="L6" sqref="L6"/>
      <selection pane="bottomRight" activeCell="P1" sqref="P1:AA1048576"/>
    </sheetView>
  </sheetViews>
  <sheetFormatPr defaultColWidth="11" defaultRowHeight="14.25" x14ac:dyDescent="0.15"/>
  <cols>
    <col min="1" max="1" width="3.625" style="42" customWidth="1"/>
    <col min="2" max="2" width="12.75" style="42" customWidth="1"/>
    <col min="3" max="3" width="7.125" style="42" customWidth="1"/>
    <col min="4" max="4" width="2.75" style="42" customWidth="1"/>
    <col min="5" max="6" width="7.125" style="42" customWidth="1"/>
    <col min="7" max="7" width="2.75" style="42" customWidth="1"/>
    <col min="8" max="9" width="7.125" style="42" customWidth="1"/>
    <col min="10" max="10" width="2.75" style="42" customWidth="1"/>
    <col min="11" max="12" width="7.125" style="42" customWidth="1"/>
    <col min="13" max="13" width="2.75" style="42" customWidth="1"/>
    <col min="14" max="14" width="7.125" style="42" customWidth="1"/>
    <col min="15" max="16384" width="11" style="42"/>
  </cols>
  <sheetData>
    <row r="1" spans="1:14" ht="24.95" customHeight="1" x14ac:dyDescent="0.2">
      <c r="A1" s="1" t="s">
        <v>55</v>
      </c>
      <c r="B1" s="2"/>
      <c r="C1" s="5"/>
      <c r="D1" s="5"/>
      <c r="E1" s="5"/>
      <c r="F1" s="6"/>
      <c r="G1" s="5"/>
      <c r="H1" s="5"/>
      <c r="I1" s="7"/>
      <c r="J1" s="7"/>
      <c r="K1" s="8"/>
      <c r="L1" s="3"/>
      <c r="M1" s="3"/>
      <c r="N1" s="9"/>
    </row>
    <row r="2" spans="1:14" ht="8.1" customHeight="1" x14ac:dyDescent="0.15">
      <c r="A2" s="217" t="s">
        <v>2</v>
      </c>
      <c r="B2" s="220" t="s">
        <v>3</v>
      </c>
      <c r="C2" s="222" t="s">
        <v>4</v>
      </c>
      <c r="D2" s="10"/>
      <c r="E2" s="11"/>
      <c r="F2" s="222" t="s">
        <v>5</v>
      </c>
      <c r="G2" s="10"/>
      <c r="H2" s="11"/>
      <c r="I2" s="222" t="s">
        <v>6</v>
      </c>
      <c r="J2" s="10"/>
      <c r="K2" s="11"/>
      <c r="L2" s="222" t="s">
        <v>7</v>
      </c>
      <c r="M2" s="10"/>
      <c r="N2" s="11"/>
    </row>
    <row r="3" spans="1:14" ht="13.5" customHeight="1" x14ac:dyDescent="0.15">
      <c r="A3" s="218"/>
      <c r="B3" s="221"/>
      <c r="C3" s="223"/>
      <c r="D3" s="212" t="s">
        <v>9</v>
      </c>
      <c r="E3" s="214" t="s">
        <v>10</v>
      </c>
      <c r="F3" s="223"/>
      <c r="G3" s="212" t="s">
        <v>9</v>
      </c>
      <c r="H3" s="214" t="s">
        <v>10</v>
      </c>
      <c r="I3" s="223"/>
      <c r="J3" s="216" t="s">
        <v>9</v>
      </c>
      <c r="K3" s="214" t="s">
        <v>10</v>
      </c>
      <c r="L3" s="223"/>
      <c r="M3" s="216" t="s">
        <v>9</v>
      </c>
      <c r="N3" s="214" t="s">
        <v>10</v>
      </c>
    </row>
    <row r="4" spans="1:14" ht="13.5" customHeight="1" x14ac:dyDescent="0.15">
      <c r="A4" s="219"/>
      <c r="B4" s="215"/>
      <c r="C4" s="224"/>
      <c r="D4" s="213"/>
      <c r="E4" s="215"/>
      <c r="F4" s="224"/>
      <c r="G4" s="213"/>
      <c r="H4" s="215"/>
      <c r="I4" s="224"/>
      <c r="J4" s="213"/>
      <c r="K4" s="215"/>
      <c r="L4" s="224"/>
      <c r="M4" s="213"/>
      <c r="N4" s="215"/>
    </row>
    <row r="5" spans="1:14" ht="22.5" customHeight="1" x14ac:dyDescent="0.15">
      <c r="A5" s="210" t="s">
        <v>11</v>
      </c>
      <c r="B5" s="211"/>
      <c r="C5" s="13">
        <v>402631.30100737774</v>
      </c>
      <c r="D5" s="14" t="s">
        <v>12</v>
      </c>
      <c r="E5" s="15">
        <v>2.4817740895081153</v>
      </c>
      <c r="F5" s="13">
        <v>395709.46714243962</v>
      </c>
      <c r="G5" s="14" t="s">
        <v>12</v>
      </c>
      <c r="H5" s="15">
        <f>IF(F5=0,"",100*(F5/C5-1))</f>
        <v>-1.7191494669241525</v>
      </c>
      <c r="I5" s="13">
        <v>410945.67043578211</v>
      </c>
      <c r="J5" s="14" t="s">
        <v>12</v>
      </c>
      <c r="K5" s="15">
        <f>IF(I5=0,"",100*(I5/F5-1))</f>
        <v>3.8503509666747648</v>
      </c>
      <c r="L5" s="13">
        <v>417179.4186582184</v>
      </c>
      <c r="M5" s="14" t="s">
        <v>12</v>
      </c>
      <c r="N5" s="15">
        <f>IF(L5=0,"",100*(L5/I5-1))</f>
        <v>1.5169275821365291</v>
      </c>
    </row>
    <row r="6" spans="1:14" ht="22.5" customHeight="1" x14ac:dyDescent="0.15">
      <c r="A6" s="206" t="s">
        <v>13</v>
      </c>
      <c r="B6" s="207"/>
      <c r="C6" s="16">
        <v>418079.55168560793</v>
      </c>
      <c r="D6" s="17" t="s">
        <v>12</v>
      </c>
      <c r="E6" s="18">
        <v>2.5953997536855455</v>
      </c>
      <c r="F6" s="16">
        <v>410828.68832144758</v>
      </c>
      <c r="G6" s="17" t="s">
        <v>12</v>
      </c>
      <c r="H6" s="18">
        <f t="shared" ref="H6:H36" si="0">IF(F6=0,"",100*(F6/C6-1))</f>
        <v>-1.7343262388524905</v>
      </c>
      <c r="I6" s="16">
        <v>426494.66562617751</v>
      </c>
      <c r="J6" s="17" t="s">
        <v>12</v>
      </c>
      <c r="K6" s="18">
        <f t="shared" ref="K6:K36" si="1">IF(I6=0,"",100*(I6/F6-1))</f>
        <v>3.8132627418833609</v>
      </c>
      <c r="L6" s="16">
        <v>432690.1614219753</v>
      </c>
      <c r="M6" s="17" t="s">
        <v>12</v>
      </c>
      <c r="N6" s="18">
        <f t="shared" ref="N6:N36" si="2">IF(L6=0,"",100*(L6/I6-1))</f>
        <v>1.4526549322021687</v>
      </c>
    </row>
    <row r="7" spans="1:14" ht="22.5" customHeight="1" x14ac:dyDescent="0.15">
      <c r="A7" s="206" t="s">
        <v>14</v>
      </c>
      <c r="B7" s="207"/>
      <c r="C7" s="16">
        <v>418367.09411766991</v>
      </c>
      <c r="D7" s="17" t="s">
        <v>12</v>
      </c>
      <c r="E7" s="18">
        <v>2.7766594413501267</v>
      </c>
      <c r="F7" s="16">
        <v>410832.51375777146</v>
      </c>
      <c r="G7" s="17" t="s">
        <v>12</v>
      </c>
      <c r="H7" s="18">
        <f t="shared" si="0"/>
        <v>-1.8009495645896267</v>
      </c>
      <c r="I7" s="16">
        <v>426268.35670551256</v>
      </c>
      <c r="J7" s="17" t="s">
        <v>12</v>
      </c>
      <c r="K7" s="18">
        <f t="shared" si="1"/>
        <v>3.757210646877418</v>
      </c>
      <c r="L7" s="16">
        <v>432353.0767623299</v>
      </c>
      <c r="M7" s="17" t="s">
        <v>12</v>
      </c>
      <c r="N7" s="18">
        <f t="shared" si="2"/>
        <v>1.4274388330966392</v>
      </c>
    </row>
    <row r="8" spans="1:14" ht="22.5" customHeight="1" x14ac:dyDescent="0.15">
      <c r="A8" s="206" t="s">
        <v>15</v>
      </c>
      <c r="B8" s="207"/>
      <c r="C8" s="16">
        <v>413790.12858467066</v>
      </c>
      <c r="D8" s="17" t="s">
        <v>12</v>
      </c>
      <c r="E8" s="18">
        <v>-4.5318598575438962E-2</v>
      </c>
      <c r="F8" s="16">
        <v>410771.61154097971</v>
      </c>
      <c r="G8" s="17" t="s">
        <v>12</v>
      </c>
      <c r="H8" s="18">
        <f t="shared" si="0"/>
        <v>-0.72948019664352826</v>
      </c>
      <c r="I8" s="16">
        <v>429869.01765010192</v>
      </c>
      <c r="J8" s="17" t="s">
        <v>12</v>
      </c>
      <c r="K8" s="18">
        <f t="shared" si="1"/>
        <v>4.6491543165506632</v>
      </c>
      <c r="L8" s="16">
        <v>437738.54322009615</v>
      </c>
      <c r="M8" s="17" t="s">
        <v>12</v>
      </c>
      <c r="N8" s="18">
        <f t="shared" si="2"/>
        <v>1.8306798691874349</v>
      </c>
    </row>
    <row r="9" spans="1:14" ht="22.5" customHeight="1" x14ac:dyDescent="0.15">
      <c r="A9" s="208" t="s">
        <v>16</v>
      </c>
      <c r="B9" s="209"/>
      <c r="C9" s="19">
        <v>199221.74528550549</v>
      </c>
      <c r="D9" s="20" t="s">
        <v>12</v>
      </c>
      <c r="E9" s="21">
        <v>2.5022075177639769</v>
      </c>
      <c r="F9" s="19">
        <v>192638.76574857516</v>
      </c>
      <c r="G9" s="20" t="s">
        <v>12</v>
      </c>
      <c r="H9" s="21">
        <f t="shared" si="0"/>
        <v>-3.3043478900841028</v>
      </c>
      <c r="I9" s="19">
        <v>203523.51075447147</v>
      </c>
      <c r="J9" s="20" t="s">
        <v>12</v>
      </c>
      <c r="K9" s="21">
        <f t="shared" si="1"/>
        <v>5.6503398802412841</v>
      </c>
      <c r="L9" s="19">
        <v>213765.49655028226</v>
      </c>
      <c r="M9" s="20" t="s">
        <v>12</v>
      </c>
      <c r="N9" s="21">
        <f t="shared" si="2"/>
        <v>5.0323354573843959</v>
      </c>
    </row>
    <row r="10" spans="1:14" ht="22.5" customHeight="1" x14ac:dyDescent="0.15">
      <c r="A10" s="22">
        <v>1</v>
      </c>
      <c r="B10" s="23" t="s">
        <v>17</v>
      </c>
      <c r="C10" s="24">
        <v>424320.78570975631</v>
      </c>
      <c r="D10" s="25">
        <f>IF(C10="","",RANK(C10,C$10:C$32))</f>
        <v>13</v>
      </c>
      <c r="E10" s="26">
        <v>2.4382421548942101</v>
      </c>
      <c r="F10" s="24">
        <v>412922.06680946361</v>
      </c>
      <c r="G10" s="25">
        <f>IF(F10="","",RANK(F10,F$10:F$32))</f>
        <v>14</v>
      </c>
      <c r="H10" s="26">
        <f t="shared" si="0"/>
        <v>-2.6863446911341349</v>
      </c>
      <c r="I10" s="24">
        <v>428787.7923668836</v>
      </c>
      <c r="J10" s="25">
        <f>IF(I10="","",RANK(I10,I$10:I$32))</f>
        <v>13</v>
      </c>
      <c r="K10" s="26">
        <f t="shared" si="1"/>
        <v>3.8423050819274884</v>
      </c>
      <c r="L10" s="24">
        <v>433952.725968124</v>
      </c>
      <c r="M10" s="25">
        <f>IF(L10="","",RANK(L10,L$10:L$32))</f>
        <v>15</v>
      </c>
      <c r="N10" s="26">
        <f t="shared" si="2"/>
        <v>1.2045430614361141</v>
      </c>
    </row>
    <row r="11" spans="1:14" ht="22.5" customHeight="1" x14ac:dyDescent="0.15">
      <c r="A11" s="27">
        <v>2</v>
      </c>
      <c r="B11" s="28" t="s">
        <v>18</v>
      </c>
      <c r="C11" s="16">
        <v>470613.25676957367</v>
      </c>
      <c r="D11" s="29">
        <f t="shared" ref="D11:D32" si="3">IF(C11="","",RANK(C11,C$10:C$32))</f>
        <v>5</v>
      </c>
      <c r="E11" s="18">
        <v>2.61006265510344</v>
      </c>
      <c r="F11" s="16">
        <v>463415.2628704384</v>
      </c>
      <c r="G11" s="29">
        <f t="shared" ref="G11:G32" si="4">IF(F11="","",RANK(F11,F$10:F$32))</f>
        <v>4</v>
      </c>
      <c r="H11" s="18">
        <f t="shared" si="0"/>
        <v>-1.529492379484676</v>
      </c>
      <c r="I11" s="16">
        <v>485656.36269364686</v>
      </c>
      <c r="J11" s="29">
        <f t="shared" ref="J11:J32" si="5">IF(I11="","",RANK(I11,I$10:I$32))</f>
        <v>3</v>
      </c>
      <c r="K11" s="18">
        <f t="shared" si="1"/>
        <v>4.7993887135794777</v>
      </c>
      <c r="L11" s="16">
        <v>490445.04846237967</v>
      </c>
      <c r="M11" s="29">
        <f t="shared" ref="M11:M32" si="6">IF(L11="","",RANK(L11,L$10:L$32))</f>
        <v>2</v>
      </c>
      <c r="N11" s="18">
        <f t="shared" si="2"/>
        <v>0.98602348009459995</v>
      </c>
    </row>
    <row r="12" spans="1:14" ht="22.5" customHeight="1" x14ac:dyDescent="0.15">
      <c r="A12" s="27">
        <v>3</v>
      </c>
      <c r="B12" s="28" t="s">
        <v>19</v>
      </c>
      <c r="C12" s="16">
        <v>486930.58175618073</v>
      </c>
      <c r="D12" s="29">
        <f t="shared" si="3"/>
        <v>2</v>
      </c>
      <c r="E12" s="18">
        <v>9.2699142011436475</v>
      </c>
      <c r="F12" s="16">
        <v>482460.40604144713</v>
      </c>
      <c r="G12" s="29">
        <f t="shared" si="4"/>
        <v>3</v>
      </c>
      <c r="H12" s="18">
        <f t="shared" si="0"/>
        <v>-0.91803141602060379</v>
      </c>
      <c r="I12" s="16">
        <v>477731.37584014534</v>
      </c>
      <c r="J12" s="29">
        <f t="shared" si="5"/>
        <v>4</v>
      </c>
      <c r="K12" s="18">
        <f t="shared" si="1"/>
        <v>-0.98019032071525736</v>
      </c>
      <c r="L12" s="16">
        <v>454369.31937172776</v>
      </c>
      <c r="M12" s="29">
        <f t="shared" si="6"/>
        <v>9</v>
      </c>
      <c r="N12" s="18">
        <f t="shared" si="2"/>
        <v>-4.8902076878104772</v>
      </c>
    </row>
    <row r="13" spans="1:14" ht="22.5" customHeight="1" x14ac:dyDescent="0.15">
      <c r="A13" s="27">
        <v>4</v>
      </c>
      <c r="B13" s="28" t="s">
        <v>20</v>
      </c>
      <c r="C13" s="16">
        <v>416860.70673149213</v>
      </c>
      <c r="D13" s="29">
        <f t="shared" si="3"/>
        <v>16</v>
      </c>
      <c r="E13" s="18">
        <v>1.8688166590453914</v>
      </c>
      <c r="F13" s="16">
        <v>407694.06403662177</v>
      </c>
      <c r="G13" s="29">
        <f t="shared" si="4"/>
        <v>17</v>
      </c>
      <c r="H13" s="18">
        <f t="shared" si="0"/>
        <v>-2.1989701948029294</v>
      </c>
      <c r="I13" s="16">
        <v>418699.75652586616</v>
      </c>
      <c r="J13" s="29">
        <f t="shared" si="5"/>
        <v>16</v>
      </c>
      <c r="K13" s="18">
        <f t="shared" si="1"/>
        <v>2.6994978490184174</v>
      </c>
      <c r="L13" s="16">
        <v>443380.00897478254</v>
      </c>
      <c r="M13" s="29">
        <f t="shared" si="6"/>
        <v>12</v>
      </c>
      <c r="N13" s="18">
        <f t="shared" si="2"/>
        <v>5.8944988775964768</v>
      </c>
    </row>
    <row r="14" spans="1:14" ht="22.5" customHeight="1" x14ac:dyDescent="0.15">
      <c r="A14" s="27">
        <v>5</v>
      </c>
      <c r="B14" s="28" t="s">
        <v>21</v>
      </c>
      <c r="C14" s="16">
        <v>433452.76695139718</v>
      </c>
      <c r="D14" s="29">
        <f t="shared" si="3"/>
        <v>10</v>
      </c>
      <c r="E14" s="18">
        <v>4.2036537667532237</v>
      </c>
      <c r="F14" s="16">
        <v>433802.28956332174</v>
      </c>
      <c r="G14" s="29">
        <f t="shared" si="4"/>
        <v>9</v>
      </c>
      <c r="H14" s="18">
        <f t="shared" si="0"/>
        <v>8.063683948376088E-2</v>
      </c>
      <c r="I14" s="16">
        <v>441833.68372433505</v>
      </c>
      <c r="J14" s="29">
        <f t="shared" si="5"/>
        <v>10</v>
      </c>
      <c r="K14" s="18">
        <f t="shared" si="1"/>
        <v>1.8513950604313267</v>
      </c>
      <c r="L14" s="16">
        <v>454489.23177026538</v>
      </c>
      <c r="M14" s="29">
        <f t="shared" si="6"/>
        <v>8</v>
      </c>
      <c r="N14" s="18">
        <f t="shared" si="2"/>
        <v>2.8643239553972633</v>
      </c>
    </row>
    <row r="15" spans="1:14" ht="22.5" customHeight="1" x14ac:dyDescent="0.15">
      <c r="A15" s="27">
        <v>8</v>
      </c>
      <c r="B15" s="28" t="s">
        <v>22</v>
      </c>
      <c r="C15" s="16">
        <v>378601.20106348692</v>
      </c>
      <c r="D15" s="29">
        <f t="shared" si="3"/>
        <v>21</v>
      </c>
      <c r="E15" s="18">
        <v>3.0650140451218943</v>
      </c>
      <c r="F15" s="16">
        <v>371738.51096641534</v>
      </c>
      <c r="G15" s="29">
        <f t="shared" si="4"/>
        <v>22</v>
      </c>
      <c r="H15" s="18">
        <f t="shared" si="0"/>
        <v>-1.8126435092636672</v>
      </c>
      <c r="I15" s="16">
        <v>391309.54216093093</v>
      </c>
      <c r="J15" s="29">
        <f t="shared" si="5"/>
        <v>23</v>
      </c>
      <c r="K15" s="18">
        <f t="shared" si="1"/>
        <v>5.2647306149788964</v>
      </c>
      <c r="L15" s="16">
        <v>403062.8138718995</v>
      </c>
      <c r="M15" s="29">
        <f t="shared" si="6"/>
        <v>20</v>
      </c>
      <c r="N15" s="18">
        <f t="shared" si="2"/>
        <v>3.0035740110152753</v>
      </c>
    </row>
    <row r="16" spans="1:14" ht="22.5" customHeight="1" x14ac:dyDescent="0.15">
      <c r="A16" s="27">
        <v>9</v>
      </c>
      <c r="B16" s="28" t="s">
        <v>23</v>
      </c>
      <c r="C16" s="16">
        <v>418215.40094159561</v>
      </c>
      <c r="D16" s="29">
        <f t="shared" si="3"/>
        <v>15</v>
      </c>
      <c r="E16" s="18">
        <v>5.0225020464281789</v>
      </c>
      <c r="F16" s="16">
        <v>409328.56067386153</v>
      </c>
      <c r="G16" s="29">
        <f t="shared" si="4"/>
        <v>16</v>
      </c>
      <c r="H16" s="18">
        <f t="shared" si="0"/>
        <v>-2.1249433300939424</v>
      </c>
      <c r="I16" s="16">
        <v>410629.7564675606</v>
      </c>
      <c r="J16" s="29">
        <f t="shared" si="5"/>
        <v>17</v>
      </c>
      <c r="K16" s="18">
        <f t="shared" si="1"/>
        <v>0.31788541497250744</v>
      </c>
      <c r="L16" s="16">
        <v>414587.81588193955</v>
      </c>
      <c r="M16" s="29">
        <f t="shared" si="6"/>
        <v>18</v>
      </c>
      <c r="N16" s="18">
        <f t="shared" si="2"/>
        <v>0.96389980317748147</v>
      </c>
    </row>
    <row r="17" spans="1:14" ht="22.5" customHeight="1" x14ac:dyDescent="0.15">
      <c r="A17" s="27">
        <v>10</v>
      </c>
      <c r="B17" s="28" t="s">
        <v>24</v>
      </c>
      <c r="C17" s="16">
        <v>452352.75952821912</v>
      </c>
      <c r="D17" s="29">
        <f t="shared" si="3"/>
        <v>8</v>
      </c>
      <c r="E17" s="18">
        <v>5.4197624588011362</v>
      </c>
      <c r="F17" s="16">
        <v>445809.8502710695</v>
      </c>
      <c r="G17" s="29">
        <f t="shared" si="4"/>
        <v>7</v>
      </c>
      <c r="H17" s="18">
        <f t="shared" si="0"/>
        <v>-1.4464174517192174</v>
      </c>
      <c r="I17" s="16">
        <v>439707.59746355104</v>
      </c>
      <c r="J17" s="29">
        <f t="shared" si="5"/>
        <v>12</v>
      </c>
      <c r="K17" s="18">
        <f t="shared" si="1"/>
        <v>-1.3688016996053487</v>
      </c>
      <c r="L17" s="16">
        <v>440682.74677888612</v>
      </c>
      <c r="M17" s="29">
        <f t="shared" si="6"/>
        <v>13</v>
      </c>
      <c r="N17" s="18">
        <f t="shared" si="2"/>
        <v>0.22177222339578861</v>
      </c>
    </row>
    <row r="18" spans="1:14" ht="22.5" customHeight="1" x14ac:dyDescent="0.15">
      <c r="A18" s="27">
        <v>11</v>
      </c>
      <c r="B18" s="28" t="s">
        <v>25</v>
      </c>
      <c r="C18" s="16">
        <v>436916.13394642144</v>
      </c>
      <c r="D18" s="29">
        <f t="shared" si="3"/>
        <v>9</v>
      </c>
      <c r="E18" s="18">
        <v>1.8310664071350846</v>
      </c>
      <c r="F18" s="16">
        <v>442150.39921323926</v>
      </c>
      <c r="G18" s="29">
        <f t="shared" si="4"/>
        <v>8</v>
      </c>
      <c r="H18" s="18">
        <f t="shared" si="0"/>
        <v>1.1980022846809435</v>
      </c>
      <c r="I18" s="16">
        <v>469585.09826110955</v>
      </c>
      <c r="J18" s="29">
        <f t="shared" si="5"/>
        <v>6</v>
      </c>
      <c r="K18" s="18">
        <f t="shared" si="1"/>
        <v>6.204834168800355</v>
      </c>
      <c r="L18" s="16">
        <v>464761.25836403831</v>
      </c>
      <c r="M18" s="29">
        <f t="shared" si="6"/>
        <v>6</v>
      </c>
      <c r="N18" s="18">
        <f t="shared" si="2"/>
        <v>-1.0272557444718999</v>
      </c>
    </row>
    <row r="19" spans="1:14" ht="22.5" customHeight="1" x14ac:dyDescent="0.15">
      <c r="A19" s="27">
        <v>12</v>
      </c>
      <c r="B19" s="28" t="s">
        <v>26</v>
      </c>
      <c r="C19" s="16">
        <v>465478.08195910288</v>
      </c>
      <c r="D19" s="29">
        <f t="shared" si="3"/>
        <v>6</v>
      </c>
      <c r="E19" s="18">
        <v>6.5760130761114421</v>
      </c>
      <c r="F19" s="16">
        <v>454785.96098142787</v>
      </c>
      <c r="G19" s="29">
        <f t="shared" si="4"/>
        <v>6</v>
      </c>
      <c r="H19" s="18">
        <f t="shared" si="0"/>
        <v>-2.2970192135951972</v>
      </c>
      <c r="I19" s="16">
        <v>444419.52929756441</v>
      </c>
      <c r="J19" s="29">
        <f t="shared" si="5"/>
        <v>9</v>
      </c>
      <c r="K19" s="18">
        <f t="shared" si="1"/>
        <v>-2.2794089029249509</v>
      </c>
      <c r="L19" s="16">
        <v>450645.73775642208</v>
      </c>
      <c r="M19" s="29">
        <f t="shared" si="6"/>
        <v>10</v>
      </c>
      <c r="N19" s="18">
        <f t="shared" si="2"/>
        <v>1.4009754406379527</v>
      </c>
    </row>
    <row r="20" spans="1:14" ht="22.5" customHeight="1" x14ac:dyDescent="0.15">
      <c r="A20" s="27">
        <v>14</v>
      </c>
      <c r="B20" s="28" t="s">
        <v>27</v>
      </c>
      <c r="C20" s="16">
        <v>414480.77422232134</v>
      </c>
      <c r="D20" s="29">
        <f t="shared" si="3"/>
        <v>17</v>
      </c>
      <c r="E20" s="18">
        <v>0.64497643779581892</v>
      </c>
      <c r="F20" s="16">
        <v>413020.01704025618</v>
      </c>
      <c r="G20" s="29">
        <f t="shared" si="4"/>
        <v>13</v>
      </c>
      <c r="H20" s="18">
        <f t="shared" si="0"/>
        <v>-0.35243062475115439</v>
      </c>
      <c r="I20" s="16">
        <v>421776.45361899247</v>
      </c>
      <c r="J20" s="29">
        <f t="shared" si="5"/>
        <v>14</v>
      </c>
      <c r="K20" s="18">
        <f t="shared" si="1"/>
        <v>2.1200998056912113</v>
      </c>
      <c r="L20" s="16">
        <v>424487.77955118206</v>
      </c>
      <c r="M20" s="29">
        <f t="shared" si="6"/>
        <v>17</v>
      </c>
      <c r="N20" s="18">
        <f t="shared" si="2"/>
        <v>0.64283482610882903</v>
      </c>
    </row>
    <row r="21" spans="1:14" ht="22.5" customHeight="1" x14ac:dyDescent="0.15">
      <c r="A21" s="27">
        <v>16</v>
      </c>
      <c r="B21" s="28" t="s">
        <v>28</v>
      </c>
      <c r="C21" s="16">
        <v>376352.81505540694</v>
      </c>
      <c r="D21" s="29">
        <f t="shared" si="3"/>
        <v>23</v>
      </c>
      <c r="E21" s="18">
        <v>-2.2664083310323435</v>
      </c>
      <c r="F21" s="16">
        <v>377083.88144022279</v>
      </c>
      <c r="G21" s="29">
        <f t="shared" si="4"/>
        <v>21</v>
      </c>
      <c r="H21" s="18">
        <f t="shared" si="0"/>
        <v>0.19425027675379347</v>
      </c>
      <c r="I21" s="16">
        <v>404541.61817808781</v>
      </c>
      <c r="J21" s="29">
        <f t="shared" si="5"/>
        <v>20</v>
      </c>
      <c r="K21" s="18">
        <f t="shared" si="1"/>
        <v>7.2815991585197803</v>
      </c>
      <c r="L21" s="16">
        <v>402414.50991259859</v>
      </c>
      <c r="M21" s="29">
        <f t="shared" si="6"/>
        <v>21</v>
      </c>
      <c r="N21" s="18">
        <f t="shared" si="2"/>
        <v>-0.52580702946435354</v>
      </c>
    </row>
    <row r="22" spans="1:14" ht="22.5" customHeight="1" x14ac:dyDescent="0.15">
      <c r="A22" s="27">
        <v>19</v>
      </c>
      <c r="B22" s="28" t="s">
        <v>29</v>
      </c>
      <c r="C22" s="16">
        <v>422853.39176494104</v>
      </c>
      <c r="D22" s="29">
        <f t="shared" si="3"/>
        <v>14</v>
      </c>
      <c r="E22" s="18">
        <v>-4.0649818920407865</v>
      </c>
      <c r="F22" s="16">
        <v>423020.58580618387</v>
      </c>
      <c r="G22" s="29">
        <f t="shared" si="4"/>
        <v>12</v>
      </c>
      <c r="H22" s="18">
        <f t="shared" si="0"/>
        <v>3.9539482122874503E-2</v>
      </c>
      <c r="I22" s="16">
        <v>447568.28982395877</v>
      </c>
      <c r="J22" s="29">
        <f t="shared" si="5"/>
        <v>8</v>
      </c>
      <c r="K22" s="18">
        <f t="shared" si="1"/>
        <v>5.802957312583823</v>
      </c>
      <c r="L22" s="16">
        <v>474593.42452830187</v>
      </c>
      <c r="M22" s="29">
        <f t="shared" si="6"/>
        <v>4</v>
      </c>
      <c r="N22" s="18">
        <f t="shared" si="2"/>
        <v>6.0382147973380373</v>
      </c>
    </row>
    <row r="23" spans="1:14" ht="22.5" customHeight="1" x14ac:dyDescent="0.15">
      <c r="A23" s="27">
        <v>21</v>
      </c>
      <c r="B23" s="28" t="s">
        <v>30</v>
      </c>
      <c r="C23" s="16">
        <v>454023.90148773621</v>
      </c>
      <c r="D23" s="29">
        <f t="shared" si="3"/>
        <v>7</v>
      </c>
      <c r="E23" s="18">
        <v>1.9288338675519823</v>
      </c>
      <c r="F23" s="16">
        <v>432329.0054644809</v>
      </c>
      <c r="G23" s="29">
        <f t="shared" si="4"/>
        <v>10</v>
      </c>
      <c r="H23" s="18">
        <f t="shared" si="0"/>
        <v>-4.7783598951874335</v>
      </c>
      <c r="I23" s="16">
        <v>440194.50065645511</v>
      </c>
      <c r="J23" s="29">
        <f t="shared" si="5"/>
        <v>11</v>
      </c>
      <c r="K23" s="18">
        <f t="shared" si="1"/>
        <v>1.8193309013638359</v>
      </c>
      <c r="L23" s="16">
        <v>439395.28844444442</v>
      </c>
      <c r="M23" s="29">
        <f t="shared" si="6"/>
        <v>14</v>
      </c>
      <c r="N23" s="18">
        <f t="shared" si="2"/>
        <v>-0.18155888154414157</v>
      </c>
    </row>
    <row r="24" spans="1:14" ht="22.5" customHeight="1" x14ac:dyDescent="0.15">
      <c r="A24" s="27">
        <v>22</v>
      </c>
      <c r="B24" s="28" t="s">
        <v>31</v>
      </c>
      <c r="C24" s="16">
        <v>475118.25303292891</v>
      </c>
      <c r="D24" s="29">
        <f t="shared" si="3"/>
        <v>4</v>
      </c>
      <c r="E24" s="18">
        <v>-1.4283855068253914</v>
      </c>
      <c r="F24" s="16">
        <v>487112.95502126269</v>
      </c>
      <c r="G24" s="29">
        <f t="shared" si="4"/>
        <v>2</v>
      </c>
      <c r="H24" s="18">
        <f t="shared" si="0"/>
        <v>2.5245719169417979</v>
      </c>
      <c r="I24" s="16">
        <v>474844.1837599593</v>
      </c>
      <c r="J24" s="29">
        <f t="shared" si="5"/>
        <v>5</v>
      </c>
      <c r="K24" s="18">
        <f t="shared" si="1"/>
        <v>-2.5186706973884254</v>
      </c>
      <c r="L24" s="16">
        <v>487878.1320007203</v>
      </c>
      <c r="M24" s="29">
        <f t="shared" si="6"/>
        <v>3</v>
      </c>
      <c r="N24" s="18">
        <f t="shared" si="2"/>
        <v>2.7448895209275292</v>
      </c>
    </row>
    <row r="25" spans="1:14" ht="22.5" customHeight="1" x14ac:dyDescent="0.15">
      <c r="A25" s="27">
        <v>28</v>
      </c>
      <c r="B25" s="28" t="s">
        <v>32</v>
      </c>
      <c r="C25" s="16">
        <v>397513.10941890295</v>
      </c>
      <c r="D25" s="29">
        <f t="shared" si="3"/>
        <v>18</v>
      </c>
      <c r="E25" s="18">
        <v>4.5464890631123467</v>
      </c>
      <c r="F25" s="16">
        <v>391159.9125776462</v>
      </c>
      <c r="G25" s="29">
        <f t="shared" si="4"/>
        <v>19</v>
      </c>
      <c r="H25" s="18">
        <f t="shared" si="0"/>
        <v>-1.5982358042339939</v>
      </c>
      <c r="I25" s="16">
        <v>408330.01691889134</v>
      </c>
      <c r="J25" s="29">
        <f t="shared" si="5"/>
        <v>18</v>
      </c>
      <c r="K25" s="18">
        <f t="shared" si="1"/>
        <v>4.3895357855303851</v>
      </c>
      <c r="L25" s="16">
        <v>404978.00057654781</v>
      </c>
      <c r="M25" s="29">
        <f t="shared" si="6"/>
        <v>19</v>
      </c>
      <c r="N25" s="18">
        <f t="shared" si="2"/>
        <v>-0.82090862867163494</v>
      </c>
    </row>
    <row r="26" spans="1:14" ht="22.5" customHeight="1" x14ac:dyDescent="0.15">
      <c r="A26" s="27">
        <v>44</v>
      </c>
      <c r="B26" s="28" t="s">
        <v>33</v>
      </c>
      <c r="C26" s="16">
        <v>483181.65006821282</v>
      </c>
      <c r="D26" s="29">
        <f t="shared" si="3"/>
        <v>3</v>
      </c>
      <c r="E26" s="18">
        <v>6.1834108846037239</v>
      </c>
      <c r="F26" s="16">
        <v>460595.57748436416</v>
      </c>
      <c r="G26" s="29">
        <f t="shared" si="4"/>
        <v>5</v>
      </c>
      <c r="H26" s="18">
        <f t="shared" si="0"/>
        <v>-4.6744475045068619</v>
      </c>
      <c r="I26" s="16">
        <v>487974.06676136365</v>
      </c>
      <c r="J26" s="29">
        <f t="shared" si="5"/>
        <v>2</v>
      </c>
      <c r="K26" s="18">
        <f t="shared" si="1"/>
        <v>5.9441494046757137</v>
      </c>
      <c r="L26" s="16">
        <v>467588.71290801186</v>
      </c>
      <c r="M26" s="29">
        <f t="shared" si="6"/>
        <v>5</v>
      </c>
      <c r="N26" s="18">
        <f t="shared" si="2"/>
        <v>-4.1775486120906757</v>
      </c>
    </row>
    <row r="27" spans="1:14" ht="22.5" customHeight="1" x14ac:dyDescent="0.15">
      <c r="A27" s="27">
        <v>47</v>
      </c>
      <c r="B27" s="28" t="s">
        <v>34</v>
      </c>
      <c r="C27" s="16">
        <v>387108.10374064837</v>
      </c>
      <c r="D27" s="29">
        <f t="shared" si="3"/>
        <v>19</v>
      </c>
      <c r="E27" s="18">
        <v>-0.50544067818822924</v>
      </c>
      <c r="F27" s="16">
        <v>398016.37452519627</v>
      </c>
      <c r="G27" s="29">
        <f t="shared" si="4"/>
        <v>18</v>
      </c>
      <c r="H27" s="18">
        <f t="shared" si="0"/>
        <v>2.8178874787535113</v>
      </c>
      <c r="I27" s="16">
        <v>421770.27312548313</v>
      </c>
      <c r="J27" s="29">
        <f t="shared" si="5"/>
        <v>15</v>
      </c>
      <c r="K27" s="18">
        <f t="shared" si="1"/>
        <v>5.9680706927255134</v>
      </c>
      <c r="L27" s="16">
        <v>448001.95203052601</v>
      </c>
      <c r="M27" s="29">
        <f t="shared" si="6"/>
        <v>11</v>
      </c>
      <c r="N27" s="18">
        <f t="shared" si="2"/>
        <v>6.2194233630207929</v>
      </c>
    </row>
    <row r="28" spans="1:14" ht="22.5" customHeight="1" x14ac:dyDescent="0.15">
      <c r="A28" s="27">
        <v>51</v>
      </c>
      <c r="B28" s="28" t="s">
        <v>35</v>
      </c>
      <c r="C28" s="16">
        <v>424490.8512949039</v>
      </c>
      <c r="D28" s="29">
        <f t="shared" si="3"/>
        <v>12</v>
      </c>
      <c r="E28" s="18">
        <v>2.1052162323466517</v>
      </c>
      <c r="F28" s="16">
        <v>427492.39836567926</v>
      </c>
      <c r="G28" s="29">
        <f t="shared" si="4"/>
        <v>11</v>
      </c>
      <c r="H28" s="18">
        <f t="shared" si="0"/>
        <v>0.70709346541137919</v>
      </c>
      <c r="I28" s="16">
        <v>447943.02191304346</v>
      </c>
      <c r="J28" s="29">
        <f t="shared" si="5"/>
        <v>7</v>
      </c>
      <c r="K28" s="18">
        <f t="shared" si="1"/>
        <v>4.7838566546557937</v>
      </c>
      <c r="L28" s="16">
        <v>455312.48509385349</v>
      </c>
      <c r="M28" s="29">
        <f t="shared" si="6"/>
        <v>7</v>
      </c>
      <c r="N28" s="18">
        <f t="shared" si="2"/>
        <v>1.6451786991428241</v>
      </c>
    </row>
    <row r="29" spans="1:14" ht="22.5" customHeight="1" x14ac:dyDescent="0.15">
      <c r="A29" s="27">
        <v>58</v>
      </c>
      <c r="B29" s="28" t="s">
        <v>36</v>
      </c>
      <c r="C29" s="16">
        <v>380490.91003057215</v>
      </c>
      <c r="D29" s="29">
        <f t="shared" si="3"/>
        <v>20</v>
      </c>
      <c r="E29" s="18">
        <v>1.1369684846061823</v>
      </c>
      <c r="F29" s="16">
        <v>380699.02755481011</v>
      </c>
      <c r="G29" s="29">
        <f t="shared" si="4"/>
        <v>20</v>
      </c>
      <c r="H29" s="18">
        <f t="shared" si="0"/>
        <v>5.4697108065271394E-2</v>
      </c>
      <c r="I29" s="16">
        <v>401787.77645066957</v>
      </c>
      <c r="J29" s="29">
        <f t="shared" si="5"/>
        <v>21</v>
      </c>
      <c r="K29" s="18">
        <f t="shared" si="1"/>
        <v>5.5394806315399059</v>
      </c>
      <c r="L29" s="16">
        <v>400726.31462542352</v>
      </c>
      <c r="M29" s="29">
        <f t="shared" si="6"/>
        <v>22</v>
      </c>
      <c r="N29" s="18">
        <f t="shared" si="2"/>
        <v>-0.26418469835564062</v>
      </c>
    </row>
    <row r="30" spans="1:14" ht="22.5" customHeight="1" x14ac:dyDescent="0.15">
      <c r="A30" s="27">
        <v>73</v>
      </c>
      <c r="B30" s="28" t="s">
        <v>37</v>
      </c>
      <c r="C30" s="16">
        <v>500211.85610302351</v>
      </c>
      <c r="D30" s="29">
        <f t="shared" si="3"/>
        <v>1</v>
      </c>
      <c r="E30" s="18">
        <v>-0.7051339359325115</v>
      </c>
      <c r="F30" s="16">
        <v>501466.57531865587</v>
      </c>
      <c r="G30" s="29">
        <f t="shared" si="4"/>
        <v>1</v>
      </c>
      <c r="H30" s="18">
        <f t="shared" si="0"/>
        <v>0.25083756019048664</v>
      </c>
      <c r="I30" s="16">
        <v>556476.65917375451</v>
      </c>
      <c r="J30" s="29">
        <f t="shared" si="5"/>
        <v>1</v>
      </c>
      <c r="K30" s="18">
        <f t="shared" si="1"/>
        <v>10.969840576142609</v>
      </c>
      <c r="L30" s="16">
        <v>566235.11672131147</v>
      </c>
      <c r="M30" s="29">
        <f t="shared" si="6"/>
        <v>1</v>
      </c>
      <c r="N30" s="18">
        <f t="shared" si="2"/>
        <v>1.7536148887261627</v>
      </c>
    </row>
    <row r="31" spans="1:14" ht="22.5" customHeight="1" x14ac:dyDescent="0.15">
      <c r="A31" s="27">
        <v>81</v>
      </c>
      <c r="B31" s="28" t="s">
        <v>38</v>
      </c>
      <c r="C31" s="16">
        <v>376922.74580067187</v>
      </c>
      <c r="D31" s="29">
        <f t="shared" si="3"/>
        <v>22</v>
      </c>
      <c r="E31" s="18">
        <v>-1.4302507688395805</v>
      </c>
      <c r="F31" s="16">
        <v>371317.34182951006</v>
      </c>
      <c r="G31" s="29">
        <f t="shared" si="4"/>
        <v>23</v>
      </c>
      <c r="H31" s="18">
        <f t="shared" si="0"/>
        <v>-1.48714929879189</v>
      </c>
      <c r="I31" s="16">
        <v>394282.27184187912</v>
      </c>
      <c r="J31" s="29">
        <f t="shared" si="5"/>
        <v>22</v>
      </c>
      <c r="K31" s="18">
        <f t="shared" si="1"/>
        <v>6.184717874801926</v>
      </c>
      <c r="L31" s="16">
        <v>393338.33941933553</v>
      </c>
      <c r="M31" s="29">
        <f t="shared" si="6"/>
        <v>23</v>
      </c>
      <c r="N31" s="18">
        <f t="shared" si="2"/>
        <v>-0.23940524085296344</v>
      </c>
    </row>
    <row r="32" spans="1:14" ht="22.5" customHeight="1" x14ac:dyDescent="0.15">
      <c r="A32" s="30">
        <v>92</v>
      </c>
      <c r="B32" s="31" t="s">
        <v>39</v>
      </c>
      <c r="C32" s="54">
        <v>427301.72481203009</v>
      </c>
      <c r="D32" s="32">
        <f t="shared" si="3"/>
        <v>11</v>
      </c>
      <c r="E32" s="21">
        <v>12.455147009508227</v>
      </c>
      <c r="F32" s="54">
        <v>411185.38279678067</v>
      </c>
      <c r="G32" s="32">
        <f t="shared" si="4"/>
        <v>15</v>
      </c>
      <c r="H32" s="21">
        <f t="shared" si="0"/>
        <v>-3.7716538641024644</v>
      </c>
      <c r="I32" s="54">
        <v>406038.7438224912</v>
      </c>
      <c r="J32" s="32">
        <f t="shared" si="5"/>
        <v>19</v>
      </c>
      <c r="K32" s="21">
        <f t="shared" si="1"/>
        <v>-1.2516590301151487</v>
      </c>
      <c r="L32" s="54">
        <v>430767.9207764953</v>
      </c>
      <c r="M32" s="32">
        <f t="shared" si="6"/>
        <v>16</v>
      </c>
      <c r="N32" s="21">
        <f t="shared" si="2"/>
        <v>6.0903490935867444</v>
      </c>
    </row>
    <row r="33" spans="1:14" ht="22.5" customHeight="1" x14ac:dyDescent="0.15">
      <c r="A33" s="33">
        <v>301</v>
      </c>
      <c r="B33" s="34" t="s">
        <v>40</v>
      </c>
      <c r="C33" s="13">
        <v>174910.36142684403</v>
      </c>
      <c r="D33" s="35" t="s">
        <v>12</v>
      </c>
      <c r="E33" s="26">
        <v>4.1502430408551616</v>
      </c>
      <c r="F33" s="13">
        <v>169215.06336996338</v>
      </c>
      <c r="G33" s="35" t="s">
        <v>12</v>
      </c>
      <c r="H33" s="26">
        <f t="shared" si="0"/>
        <v>-3.2561238856411046</v>
      </c>
      <c r="I33" s="13">
        <v>169672.96463339493</v>
      </c>
      <c r="J33" s="35" t="s">
        <v>12</v>
      </c>
      <c r="K33" s="26">
        <f t="shared" si="1"/>
        <v>0.27060313326268126</v>
      </c>
      <c r="L33" s="13">
        <v>187841.56584568988</v>
      </c>
      <c r="M33" s="35" t="s">
        <v>12</v>
      </c>
      <c r="N33" s="26">
        <f t="shared" si="2"/>
        <v>10.708011881298262</v>
      </c>
    </row>
    <row r="34" spans="1:14" ht="22.5" customHeight="1" x14ac:dyDescent="0.15">
      <c r="A34" s="27">
        <v>302</v>
      </c>
      <c r="B34" s="36" t="s">
        <v>41</v>
      </c>
      <c r="C34" s="16">
        <v>203449.21375364353</v>
      </c>
      <c r="D34" s="29" t="s">
        <v>12</v>
      </c>
      <c r="E34" s="18">
        <v>0.36439611218914703</v>
      </c>
      <c r="F34" s="16">
        <v>203931.32122349823</v>
      </c>
      <c r="G34" s="29" t="s">
        <v>12</v>
      </c>
      <c r="H34" s="18">
        <f t="shared" si="0"/>
        <v>0.23696698599116051</v>
      </c>
      <c r="I34" s="16">
        <v>222017.93772644928</v>
      </c>
      <c r="J34" s="29" t="s">
        <v>12</v>
      </c>
      <c r="K34" s="18">
        <f t="shared" si="1"/>
        <v>8.8689743166666659</v>
      </c>
      <c r="L34" s="16">
        <v>226510.87939232285</v>
      </c>
      <c r="M34" s="29" t="s">
        <v>12</v>
      </c>
      <c r="N34" s="18">
        <f t="shared" si="2"/>
        <v>2.0236840824138236</v>
      </c>
    </row>
    <row r="35" spans="1:14" ht="22.5" customHeight="1" x14ac:dyDescent="0.15">
      <c r="A35" s="27">
        <v>303</v>
      </c>
      <c r="B35" s="36" t="s">
        <v>42</v>
      </c>
      <c r="C35" s="16">
        <v>258630.94294525828</v>
      </c>
      <c r="D35" s="29" t="s">
        <v>12</v>
      </c>
      <c r="E35" s="18">
        <v>5.748494166043705</v>
      </c>
      <c r="F35" s="37" t="s">
        <v>12</v>
      </c>
      <c r="G35" s="29" t="s">
        <v>12</v>
      </c>
      <c r="H35" s="38" t="s">
        <v>12</v>
      </c>
      <c r="I35" s="37" t="s">
        <v>43</v>
      </c>
      <c r="J35" s="29" t="s">
        <v>12</v>
      </c>
      <c r="K35" s="38" t="s">
        <v>12</v>
      </c>
      <c r="L35" s="37" t="s">
        <v>12</v>
      </c>
      <c r="M35" s="29" t="s">
        <v>12</v>
      </c>
      <c r="N35" s="38" t="s">
        <v>12</v>
      </c>
    </row>
    <row r="36" spans="1:14" ht="22.5" customHeight="1" x14ac:dyDescent="0.15">
      <c r="A36" s="39">
        <v>304</v>
      </c>
      <c r="B36" s="40" t="s">
        <v>44</v>
      </c>
      <c r="C36" s="19">
        <v>202926.16718333843</v>
      </c>
      <c r="D36" s="32" t="s">
        <v>12</v>
      </c>
      <c r="E36" s="21">
        <v>3.0893803921389518</v>
      </c>
      <c r="F36" s="19">
        <v>196567.1228357614</v>
      </c>
      <c r="G36" s="32" t="s">
        <v>12</v>
      </c>
      <c r="H36" s="21">
        <f t="shared" si="0"/>
        <v>-3.1336739050670581</v>
      </c>
      <c r="I36" s="19">
        <v>208530.43796637599</v>
      </c>
      <c r="J36" s="32" t="s">
        <v>12</v>
      </c>
      <c r="K36" s="21">
        <f t="shared" si="1"/>
        <v>6.0861221134168808</v>
      </c>
      <c r="L36" s="19">
        <v>218211.3391135913</v>
      </c>
      <c r="M36" s="32" t="s">
        <v>12</v>
      </c>
      <c r="N36" s="21">
        <f t="shared" si="2"/>
        <v>4.6424403274769377</v>
      </c>
    </row>
    <row r="37" spans="1:14" x14ac:dyDescent="0.15">
      <c r="A37" s="41" t="s">
        <v>45</v>
      </c>
      <c r="B37" s="2"/>
      <c r="C37" s="3"/>
      <c r="D37" s="4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15">
      <c r="A38" s="41" t="s">
        <v>46</v>
      </c>
    </row>
  </sheetData>
  <mergeCells count="19">
    <mergeCell ref="K3:K4"/>
    <mergeCell ref="M3:M4"/>
    <mergeCell ref="N3:N4"/>
    <mergeCell ref="A2:A4"/>
    <mergeCell ref="B2:B4"/>
    <mergeCell ref="C2:C4"/>
    <mergeCell ref="F2:F4"/>
    <mergeCell ref="I2:I4"/>
    <mergeCell ref="L2:L4"/>
    <mergeCell ref="D3:D4"/>
    <mergeCell ref="E3:E4"/>
    <mergeCell ref="G3:G4"/>
    <mergeCell ref="H3:H4"/>
    <mergeCell ref="J3:J4"/>
    <mergeCell ref="A7:B7"/>
    <mergeCell ref="A8:B8"/>
    <mergeCell ref="A9:B9"/>
    <mergeCell ref="A5:B5"/>
    <mergeCell ref="A6:B6"/>
  </mergeCells>
  <phoneticPr fontId="3"/>
  <pageMargins left="0.59055118110236227" right="0.59055118110236227" top="0.59055118110236227" bottom="0.59055118110236227" header="0.39370078740157483" footer="0.39370078740157483"/>
  <pageSetup paperSize="9" scale="95" orientation="portrait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0B82-9BB2-440A-9ED7-2BBB7BF42486}">
  <sheetPr codeName="Sheet6"/>
  <dimension ref="A1:I53"/>
  <sheetViews>
    <sheetView zoomScaleNormal="100" zoomScaleSheetLayoutView="110" workbookViewId="0">
      <selection activeCell="J2" sqref="J2"/>
    </sheetView>
  </sheetViews>
  <sheetFormatPr defaultColWidth="9" defaultRowHeight="13.5" customHeight="1" x14ac:dyDescent="0.4"/>
  <cols>
    <col min="1" max="1" width="5.125" style="61" customWidth="1"/>
    <col min="2" max="2" width="11.125" style="60" customWidth="1"/>
    <col min="3" max="3" width="11.625" style="60" customWidth="1"/>
    <col min="4" max="4" width="5.125" style="61" customWidth="1"/>
    <col min="5" max="5" width="11.125" style="60" customWidth="1"/>
    <col min="6" max="6" width="11.625" style="60" customWidth="1"/>
    <col min="7" max="7" width="5.125" style="61" customWidth="1"/>
    <col min="8" max="8" width="11.125" style="60" customWidth="1"/>
    <col min="9" max="9" width="11.625" style="60" customWidth="1"/>
    <col min="10" max="16384" width="9" style="60"/>
  </cols>
  <sheetData>
    <row r="1" spans="1:9" ht="24.95" customHeight="1" x14ac:dyDescent="0.4">
      <c r="A1" s="59" t="s">
        <v>56</v>
      </c>
    </row>
    <row r="2" spans="1:9" ht="24" customHeight="1" x14ac:dyDescent="0.15">
      <c r="A2" s="59" t="s">
        <v>57</v>
      </c>
      <c r="C2" s="62"/>
      <c r="I2" s="63" t="s">
        <v>58</v>
      </c>
    </row>
    <row r="3" spans="1:9" s="61" customFormat="1" ht="15" customHeight="1" x14ac:dyDescent="0.4">
      <c r="A3" s="225" t="s">
        <v>59</v>
      </c>
      <c r="B3" s="227" t="s">
        <v>60</v>
      </c>
      <c r="C3" s="228"/>
      <c r="D3" s="229" t="s">
        <v>59</v>
      </c>
      <c r="E3" s="227" t="s">
        <v>61</v>
      </c>
      <c r="F3" s="228"/>
      <c r="G3" s="229" t="s">
        <v>59</v>
      </c>
      <c r="H3" s="227" t="s">
        <v>62</v>
      </c>
      <c r="I3" s="228"/>
    </row>
    <row r="4" spans="1:9" s="61" customFormat="1" ht="15" customHeight="1" x14ac:dyDescent="0.4">
      <c r="A4" s="226"/>
      <c r="B4" s="64" t="s">
        <v>63</v>
      </c>
      <c r="C4" s="65" t="s">
        <v>64</v>
      </c>
      <c r="D4" s="230"/>
      <c r="E4" s="64" t="s">
        <v>63</v>
      </c>
      <c r="F4" s="65" t="s">
        <v>65</v>
      </c>
      <c r="G4" s="230"/>
      <c r="H4" s="64" t="s">
        <v>63</v>
      </c>
      <c r="I4" s="65" t="s">
        <v>65</v>
      </c>
    </row>
    <row r="5" spans="1:9" ht="15" customHeight="1" x14ac:dyDescent="0.4">
      <c r="A5" s="66">
        <v>1</v>
      </c>
      <c r="B5" s="67" t="s">
        <v>118</v>
      </c>
      <c r="C5" s="68">
        <v>403698.5257009918</v>
      </c>
      <c r="D5" s="69">
        <v>1</v>
      </c>
      <c r="E5" s="67" t="s">
        <v>123</v>
      </c>
      <c r="F5" s="68">
        <v>214438.67379829925</v>
      </c>
      <c r="G5" s="69">
        <v>1</v>
      </c>
      <c r="H5" s="67" t="s">
        <v>110</v>
      </c>
      <c r="I5" s="68">
        <v>167329.05982796507</v>
      </c>
    </row>
    <row r="6" spans="1:9" ht="15" customHeight="1" x14ac:dyDescent="0.4">
      <c r="A6" s="66">
        <v>2</v>
      </c>
      <c r="B6" s="67" t="s">
        <v>123</v>
      </c>
      <c r="C6" s="68">
        <v>401142.60526300949</v>
      </c>
      <c r="D6" s="69">
        <v>2</v>
      </c>
      <c r="E6" s="67" t="s">
        <v>118</v>
      </c>
      <c r="F6" s="68">
        <v>213911.81884412881</v>
      </c>
      <c r="G6" s="69">
        <v>2</v>
      </c>
      <c r="H6" s="67" t="s">
        <v>114</v>
      </c>
      <c r="I6" s="68">
        <v>166877.17520569352</v>
      </c>
    </row>
    <row r="7" spans="1:9" ht="15" customHeight="1" x14ac:dyDescent="0.4">
      <c r="A7" s="66">
        <v>3</v>
      </c>
      <c r="B7" s="67" t="s">
        <v>112</v>
      </c>
      <c r="C7" s="68">
        <v>400678.04946176091</v>
      </c>
      <c r="D7" s="69">
        <v>3</v>
      </c>
      <c r="E7" s="67" t="s">
        <v>112</v>
      </c>
      <c r="F7" s="68">
        <v>211809.34627792364</v>
      </c>
      <c r="G7" s="69">
        <v>3</v>
      </c>
      <c r="H7" s="67" t="s">
        <v>106</v>
      </c>
      <c r="I7" s="68">
        <v>161848.43886989279</v>
      </c>
    </row>
    <row r="8" spans="1:9" ht="15" customHeight="1" x14ac:dyDescent="0.4">
      <c r="A8" s="66">
        <v>4</v>
      </c>
      <c r="B8" s="67" t="s">
        <v>109</v>
      </c>
      <c r="C8" s="68">
        <v>391013.14359077299</v>
      </c>
      <c r="D8" s="69">
        <v>4</v>
      </c>
      <c r="E8" s="67" t="s">
        <v>109</v>
      </c>
      <c r="F8" s="68">
        <v>206048.53972834177</v>
      </c>
      <c r="G8" s="69">
        <v>4</v>
      </c>
      <c r="H8" s="67" t="s">
        <v>118</v>
      </c>
      <c r="I8" s="68">
        <v>161525.94045549163</v>
      </c>
    </row>
    <row r="9" spans="1:9" ht="15" customHeight="1" thickBot="1" x14ac:dyDescent="0.45">
      <c r="A9" s="70">
        <v>5</v>
      </c>
      <c r="B9" s="71" t="s">
        <v>121</v>
      </c>
      <c r="C9" s="72">
        <v>383984.25505590305</v>
      </c>
      <c r="D9" s="73">
        <v>5</v>
      </c>
      <c r="E9" s="71" t="s">
        <v>121</v>
      </c>
      <c r="F9" s="72">
        <v>203884.88028131844</v>
      </c>
      <c r="G9" s="74">
        <v>5</v>
      </c>
      <c r="H9" s="71" t="s">
        <v>123</v>
      </c>
      <c r="I9" s="72">
        <v>161389.920730607</v>
      </c>
    </row>
    <row r="10" spans="1:9" ht="15" customHeight="1" thickTop="1" x14ac:dyDescent="0.4">
      <c r="A10" s="75">
        <v>16</v>
      </c>
      <c r="B10" s="76" t="s">
        <v>111</v>
      </c>
      <c r="C10" s="77">
        <v>342321.78427250206</v>
      </c>
      <c r="D10" s="78">
        <v>21</v>
      </c>
      <c r="E10" s="76" t="s">
        <v>111</v>
      </c>
      <c r="F10" s="77">
        <v>159842.81557724153</v>
      </c>
      <c r="G10" s="78">
        <v>18</v>
      </c>
      <c r="H10" s="76" t="s">
        <v>111</v>
      </c>
      <c r="I10" s="79">
        <v>151817.98056631107</v>
      </c>
    </row>
    <row r="11" spans="1:9" ht="14.25" customHeight="1" x14ac:dyDescent="0.4">
      <c r="A11" s="80"/>
      <c r="B11" s="81"/>
      <c r="C11" s="82"/>
    </row>
    <row r="12" spans="1:9" ht="24" customHeight="1" x14ac:dyDescent="0.15">
      <c r="A12" s="59" t="s">
        <v>66</v>
      </c>
      <c r="B12" s="62"/>
      <c r="C12" s="62"/>
      <c r="I12" s="63" t="s">
        <v>58</v>
      </c>
    </row>
    <row r="13" spans="1:9" s="61" customFormat="1" ht="15" customHeight="1" x14ac:dyDescent="0.4">
      <c r="A13" s="232" t="s">
        <v>59</v>
      </c>
      <c r="B13" s="227" t="s">
        <v>60</v>
      </c>
      <c r="C13" s="231"/>
      <c r="D13" s="225" t="s">
        <v>59</v>
      </c>
      <c r="E13" s="227" t="s">
        <v>61</v>
      </c>
      <c r="F13" s="228"/>
      <c r="G13" s="229" t="s">
        <v>59</v>
      </c>
      <c r="H13" s="227" t="s">
        <v>62</v>
      </c>
      <c r="I13" s="228"/>
    </row>
    <row r="14" spans="1:9" s="61" customFormat="1" ht="15" customHeight="1" x14ac:dyDescent="0.4">
      <c r="A14" s="233"/>
      <c r="B14" s="83" t="s">
        <v>63</v>
      </c>
      <c r="C14" s="84" t="s">
        <v>67</v>
      </c>
      <c r="D14" s="226"/>
      <c r="E14" s="64" t="s">
        <v>63</v>
      </c>
      <c r="F14" s="65" t="s">
        <v>67</v>
      </c>
      <c r="G14" s="230"/>
      <c r="H14" s="64" t="s">
        <v>63</v>
      </c>
      <c r="I14" s="65" t="s">
        <v>67</v>
      </c>
    </row>
    <row r="15" spans="1:9" ht="15" customHeight="1" x14ac:dyDescent="0.4">
      <c r="A15" s="85">
        <v>1</v>
      </c>
      <c r="B15" s="67" t="s">
        <v>123</v>
      </c>
      <c r="C15" s="86">
        <v>2.1426247099676177</v>
      </c>
      <c r="D15" s="66">
        <v>1</v>
      </c>
      <c r="E15" s="67" t="s">
        <v>112</v>
      </c>
      <c r="F15" s="87">
        <v>18.632140601753239</v>
      </c>
      <c r="G15" s="69">
        <v>1</v>
      </c>
      <c r="H15" s="67" t="s">
        <v>118</v>
      </c>
      <c r="I15" s="87">
        <v>1.6121886975409923</v>
      </c>
    </row>
    <row r="16" spans="1:9" ht="15" customHeight="1" x14ac:dyDescent="0.4">
      <c r="A16" s="85">
        <v>2</v>
      </c>
      <c r="B16" s="69" t="s">
        <v>118</v>
      </c>
      <c r="C16" s="86">
        <v>2.1236034336159002</v>
      </c>
      <c r="D16" s="66">
        <v>2</v>
      </c>
      <c r="E16" s="67" t="s">
        <v>113</v>
      </c>
      <c r="F16" s="87">
        <v>18.617243904991106</v>
      </c>
      <c r="G16" s="69">
        <v>2</v>
      </c>
      <c r="H16" s="67" t="s">
        <v>114</v>
      </c>
      <c r="I16" s="87">
        <v>1.5959216108141883</v>
      </c>
    </row>
    <row r="17" spans="1:9" ht="15" customHeight="1" x14ac:dyDescent="0.4">
      <c r="A17" s="85">
        <v>3</v>
      </c>
      <c r="B17" s="69" t="s">
        <v>121</v>
      </c>
      <c r="C17" s="86">
        <v>2.0679390648246962</v>
      </c>
      <c r="D17" s="66">
        <v>3</v>
      </c>
      <c r="E17" s="67" t="s">
        <v>123</v>
      </c>
      <c r="F17" s="87">
        <v>18.428872060221153</v>
      </c>
      <c r="G17" s="69">
        <v>3</v>
      </c>
      <c r="H17" s="67" t="s">
        <v>123</v>
      </c>
      <c r="I17" s="87">
        <v>1.5571465239629292</v>
      </c>
    </row>
    <row r="18" spans="1:9" ht="15" customHeight="1" x14ac:dyDescent="0.4">
      <c r="A18" s="85">
        <v>4</v>
      </c>
      <c r="B18" s="69" t="s">
        <v>122</v>
      </c>
      <c r="C18" s="86">
        <v>2.0353142698124986</v>
      </c>
      <c r="D18" s="66">
        <v>4</v>
      </c>
      <c r="E18" s="67" t="s">
        <v>118</v>
      </c>
      <c r="F18" s="87">
        <v>18.12429186878795</v>
      </c>
      <c r="G18" s="69">
        <v>4</v>
      </c>
      <c r="H18" s="67" t="s">
        <v>104</v>
      </c>
      <c r="I18" s="87">
        <v>1.5556584046594968</v>
      </c>
    </row>
    <row r="19" spans="1:9" ht="15" customHeight="1" thickBot="1" x14ac:dyDescent="0.45">
      <c r="A19" s="88">
        <v>5</v>
      </c>
      <c r="B19" s="73" t="s">
        <v>116</v>
      </c>
      <c r="C19" s="89">
        <v>2.0337333264979298</v>
      </c>
      <c r="D19" s="70">
        <v>5</v>
      </c>
      <c r="E19" s="71" t="s">
        <v>119</v>
      </c>
      <c r="F19" s="90">
        <v>18.114362921090827</v>
      </c>
      <c r="G19" s="91">
        <v>5</v>
      </c>
      <c r="H19" s="92" t="s">
        <v>111</v>
      </c>
      <c r="I19" s="93">
        <v>1.5497876253732337</v>
      </c>
    </row>
    <row r="20" spans="1:9" ht="15" customHeight="1" thickTop="1" x14ac:dyDescent="0.4">
      <c r="A20" s="75">
        <v>15</v>
      </c>
      <c r="B20" s="76" t="s">
        <v>111</v>
      </c>
      <c r="C20" s="94">
        <v>1.9148859814564825</v>
      </c>
      <c r="D20" s="75">
        <v>18</v>
      </c>
      <c r="E20" s="76" t="s">
        <v>111</v>
      </c>
      <c r="F20" s="95">
        <v>16.689979971990905</v>
      </c>
      <c r="G20" s="96" t="s">
        <v>68</v>
      </c>
      <c r="H20" s="97" t="s">
        <v>68</v>
      </c>
      <c r="I20" s="98" t="s">
        <v>68</v>
      </c>
    </row>
    <row r="22" spans="1:9" ht="24" customHeight="1" x14ac:dyDescent="0.15">
      <c r="A22" s="59" t="s">
        <v>69</v>
      </c>
      <c r="B22" s="62"/>
      <c r="C22" s="62"/>
      <c r="I22" s="63" t="s">
        <v>58</v>
      </c>
    </row>
    <row r="23" spans="1:9" s="61" customFormat="1" ht="15" customHeight="1" x14ac:dyDescent="0.4">
      <c r="A23" s="225" t="s">
        <v>59</v>
      </c>
      <c r="B23" s="227" t="s">
        <v>60</v>
      </c>
      <c r="C23" s="231"/>
      <c r="D23" s="225" t="s">
        <v>59</v>
      </c>
      <c r="E23" s="227" t="s">
        <v>61</v>
      </c>
      <c r="F23" s="228"/>
      <c r="G23" s="229" t="s">
        <v>59</v>
      </c>
      <c r="H23" s="227" t="s">
        <v>62</v>
      </c>
      <c r="I23" s="228"/>
    </row>
    <row r="24" spans="1:9" s="61" customFormat="1" ht="15" customHeight="1" x14ac:dyDescent="0.4">
      <c r="A24" s="226"/>
      <c r="B24" s="64" t="s">
        <v>63</v>
      </c>
      <c r="C24" s="84" t="s">
        <v>65</v>
      </c>
      <c r="D24" s="226"/>
      <c r="E24" s="64" t="s">
        <v>63</v>
      </c>
      <c r="F24" s="65" t="s">
        <v>65</v>
      </c>
      <c r="G24" s="230"/>
      <c r="H24" s="64" t="s">
        <v>63</v>
      </c>
      <c r="I24" s="65" t="s">
        <v>65</v>
      </c>
    </row>
    <row r="25" spans="1:9" ht="15" customHeight="1" x14ac:dyDescent="0.4">
      <c r="A25" s="85">
        <v>1</v>
      </c>
      <c r="B25" s="67" t="s">
        <v>78</v>
      </c>
      <c r="C25" s="99">
        <v>17966.078095414141</v>
      </c>
      <c r="D25" s="66">
        <v>1</v>
      </c>
      <c r="E25" s="67" t="s">
        <v>103</v>
      </c>
      <c r="F25" s="68">
        <v>46342.481610328388</v>
      </c>
      <c r="G25" s="69">
        <v>1</v>
      </c>
      <c r="H25" s="67" t="s">
        <v>106</v>
      </c>
      <c r="I25" s="68">
        <v>12547.835308678203</v>
      </c>
    </row>
    <row r="26" spans="1:9" ht="15" customHeight="1" x14ac:dyDescent="0.4">
      <c r="A26" s="66">
        <v>2</v>
      </c>
      <c r="B26" s="67" t="s">
        <v>124</v>
      </c>
      <c r="C26" s="99">
        <v>17879.590547655229</v>
      </c>
      <c r="D26" s="66">
        <v>2</v>
      </c>
      <c r="E26" s="67" t="s">
        <v>90</v>
      </c>
      <c r="F26" s="68">
        <v>45277.267778127862</v>
      </c>
      <c r="G26" s="69">
        <v>2</v>
      </c>
      <c r="H26" s="67" t="s">
        <v>110</v>
      </c>
      <c r="I26" s="68">
        <v>12412.599062468063</v>
      </c>
    </row>
    <row r="27" spans="1:9" ht="15" customHeight="1" x14ac:dyDescent="0.4">
      <c r="A27" s="66">
        <v>3</v>
      </c>
      <c r="B27" s="67" t="s">
        <v>110</v>
      </c>
      <c r="C27" s="99">
        <v>17384.32503054327</v>
      </c>
      <c r="D27" s="66">
        <v>3</v>
      </c>
      <c r="E27" s="67" t="s">
        <v>104</v>
      </c>
      <c r="F27" s="68">
        <v>45044.148076466292</v>
      </c>
      <c r="G27" s="69">
        <v>3</v>
      </c>
      <c r="H27" s="67" t="s">
        <v>95</v>
      </c>
      <c r="I27" s="68">
        <v>12239.079316370773</v>
      </c>
    </row>
    <row r="28" spans="1:9" ht="15" customHeight="1" x14ac:dyDescent="0.4">
      <c r="A28" s="66">
        <v>4</v>
      </c>
      <c r="B28" s="67" t="s">
        <v>95</v>
      </c>
      <c r="C28" s="99">
        <v>17294.360788250153</v>
      </c>
      <c r="D28" s="66">
        <v>4</v>
      </c>
      <c r="E28" s="67" t="s">
        <v>100</v>
      </c>
      <c r="F28" s="68">
        <v>44934.116904540148</v>
      </c>
      <c r="G28" s="69">
        <v>4</v>
      </c>
      <c r="H28" s="67" t="s">
        <v>124</v>
      </c>
      <c r="I28" s="68">
        <v>12204.177310587542</v>
      </c>
    </row>
    <row r="29" spans="1:9" ht="15" customHeight="1" thickBot="1" x14ac:dyDescent="0.45">
      <c r="A29" s="70">
        <v>5</v>
      </c>
      <c r="B29" s="71" t="s">
        <v>94</v>
      </c>
      <c r="C29" s="100">
        <v>17003.995490854286</v>
      </c>
      <c r="D29" s="70">
        <v>5</v>
      </c>
      <c r="E29" s="71" t="s">
        <v>91</v>
      </c>
      <c r="F29" s="72">
        <v>44012.419803485951</v>
      </c>
      <c r="G29" s="73">
        <v>5</v>
      </c>
      <c r="H29" s="71" t="s">
        <v>78</v>
      </c>
      <c r="I29" s="72">
        <v>12170.310846460783</v>
      </c>
    </row>
    <row r="30" spans="1:9" ht="15" customHeight="1" thickTop="1" x14ac:dyDescent="0.4">
      <c r="A30" s="75">
        <v>43</v>
      </c>
      <c r="B30" s="76" t="s">
        <v>111</v>
      </c>
      <c r="C30" s="101">
        <v>15315.683274661011</v>
      </c>
      <c r="D30" s="75">
        <v>29</v>
      </c>
      <c r="E30" s="76" t="s">
        <v>111</v>
      </c>
      <c r="F30" s="77">
        <v>36185.276445720439</v>
      </c>
      <c r="G30" s="78">
        <v>40</v>
      </c>
      <c r="H30" s="76" t="s">
        <v>111</v>
      </c>
      <c r="I30" s="77">
        <v>10626.830228083765</v>
      </c>
    </row>
    <row r="31" spans="1:9" ht="14.25" customHeight="1" x14ac:dyDescent="0.4"/>
    <row r="32" spans="1:9" ht="24" customHeight="1" x14ac:dyDescent="0.15">
      <c r="A32" s="59" t="s">
        <v>70</v>
      </c>
      <c r="B32" s="62"/>
      <c r="C32" s="62"/>
      <c r="I32" s="63" t="s">
        <v>58</v>
      </c>
    </row>
    <row r="33" spans="1:9" s="61" customFormat="1" ht="15" customHeight="1" x14ac:dyDescent="0.4">
      <c r="A33" s="225" t="s">
        <v>59</v>
      </c>
      <c r="B33" s="227" t="s">
        <v>60</v>
      </c>
      <c r="C33" s="228"/>
      <c r="D33" s="225" t="s">
        <v>59</v>
      </c>
      <c r="E33" s="227" t="s">
        <v>61</v>
      </c>
      <c r="F33" s="228"/>
      <c r="G33" s="229" t="s">
        <v>59</v>
      </c>
      <c r="H33" s="227" t="s">
        <v>62</v>
      </c>
      <c r="I33" s="228"/>
    </row>
    <row r="34" spans="1:9" s="61" customFormat="1" ht="15" customHeight="1" x14ac:dyDescent="0.4">
      <c r="A34" s="226"/>
      <c r="B34" s="64" t="s">
        <v>63</v>
      </c>
      <c r="C34" s="102" t="s">
        <v>71</v>
      </c>
      <c r="D34" s="226"/>
      <c r="E34" s="64" t="s">
        <v>63</v>
      </c>
      <c r="F34" s="102" t="s">
        <v>71</v>
      </c>
      <c r="G34" s="230"/>
      <c r="H34" s="64" t="s">
        <v>63</v>
      </c>
      <c r="I34" s="102" t="s">
        <v>71</v>
      </c>
    </row>
    <row r="35" spans="1:9" ht="15" customHeight="1" x14ac:dyDescent="0.4">
      <c r="A35" s="85">
        <v>1</v>
      </c>
      <c r="B35" s="67" t="s">
        <v>112</v>
      </c>
      <c r="C35" s="103">
        <v>1263.3279249771062</v>
      </c>
      <c r="D35" s="66">
        <v>1</v>
      </c>
      <c r="E35" s="67" t="s">
        <v>123</v>
      </c>
      <c r="F35" s="104">
        <v>37.381296099970676</v>
      </c>
      <c r="G35" s="69">
        <v>1</v>
      </c>
      <c r="H35" s="67" t="s">
        <v>112</v>
      </c>
      <c r="I35" s="104">
        <v>1011.4320238018339</v>
      </c>
    </row>
    <row r="36" spans="1:9" ht="15" customHeight="1" x14ac:dyDescent="0.4">
      <c r="A36" s="66">
        <v>2</v>
      </c>
      <c r="B36" s="67" t="s">
        <v>83</v>
      </c>
      <c r="C36" s="105">
        <v>1251.6186789957819</v>
      </c>
      <c r="D36" s="66">
        <v>2</v>
      </c>
      <c r="E36" s="67" t="s">
        <v>121</v>
      </c>
      <c r="F36" s="104">
        <v>37.158578101496317</v>
      </c>
      <c r="G36" s="69">
        <v>2</v>
      </c>
      <c r="H36" s="67" t="s">
        <v>83</v>
      </c>
      <c r="I36" s="105">
        <v>1011.3032441145526</v>
      </c>
    </row>
    <row r="37" spans="1:9" ht="15" customHeight="1" x14ac:dyDescent="0.4">
      <c r="A37" s="66">
        <v>3</v>
      </c>
      <c r="B37" s="67" t="s">
        <v>109</v>
      </c>
      <c r="C37" s="105">
        <v>1240.6032016861545</v>
      </c>
      <c r="D37" s="66">
        <v>3</v>
      </c>
      <c r="E37" s="67" t="s">
        <v>118</v>
      </c>
      <c r="F37" s="104">
        <v>36.095261417901305</v>
      </c>
      <c r="G37" s="69">
        <v>3</v>
      </c>
      <c r="H37" s="67" t="s">
        <v>109</v>
      </c>
      <c r="I37" s="105">
        <v>1002.349408674997</v>
      </c>
    </row>
    <row r="38" spans="1:9" ht="15" customHeight="1" x14ac:dyDescent="0.4">
      <c r="A38" s="66">
        <v>4</v>
      </c>
      <c r="B38" s="67" t="s">
        <v>118</v>
      </c>
      <c r="C38" s="105">
        <v>1235.560181217093</v>
      </c>
      <c r="D38" s="66">
        <v>4</v>
      </c>
      <c r="E38" s="67" t="s">
        <v>112</v>
      </c>
      <c r="F38" s="104">
        <v>35.50022228724071</v>
      </c>
      <c r="G38" s="69">
        <v>4</v>
      </c>
      <c r="H38" s="67" t="s">
        <v>118</v>
      </c>
      <c r="I38" s="105">
        <v>986.19627770295097</v>
      </c>
    </row>
    <row r="39" spans="1:9" ht="15" customHeight="1" thickBot="1" x14ac:dyDescent="0.45">
      <c r="A39" s="70">
        <v>5</v>
      </c>
      <c r="B39" s="71" t="s">
        <v>101</v>
      </c>
      <c r="C39" s="106">
        <v>1231.2497034260225</v>
      </c>
      <c r="D39" s="70">
        <v>5</v>
      </c>
      <c r="E39" s="71" t="s">
        <v>119</v>
      </c>
      <c r="F39" s="107">
        <v>34.940197174170521</v>
      </c>
      <c r="G39" s="73">
        <v>5</v>
      </c>
      <c r="H39" s="71" t="s">
        <v>101</v>
      </c>
      <c r="I39" s="106">
        <v>980.30867419569142</v>
      </c>
    </row>
    <row r="40" spans="1:9" ht="15" customHeight="1" thickTop="1" x14ac:dyDescent="0.4">
      <c r="A40" s="75">
        <v>13</v>
      </c>
      <c r="B40" s="76" t="s">
        <v>111</v>
      </c>
      <c r="C40" s="108">
        <v>1167.2267735333562</v>
      </c>
      <c r="D40" s="75">
        <v>21</v>
      </c>
      <c r="E40" s="76" t="s">
        <v>111</v>
      </c>
      <c r="F40" s="109">
        <v>26.467042241171441</v>
      </c>
      <c r="G40" s="78">
        <v>16</v>
      </c>
      <c r="H40" s="76" t="s">
        <v>111</v>
      </c>
      <c r="I40" s="108">
        <v>921.82244638896498</v>
      </c>
    </row>
    <row r="41" spans="1:9" ht="14.25" customHeight="1" x14ac:dyDescent="0.4"/>
    <row r="42" spans="1:9" ht="24" customHeight="1" x14ac:dyDescent="0.4">
      <c r="A42" s="59" t="s">
        <v>72</v>
      </c>
      <c r="B42" s="62"/>
      <c r="C42" s="62"/>
    </row>
    <row r="43" spans="1:9" s="61" customFormat="1" ht="15" customHeight="1" x14ac:dyDescent="0.4">
      <c r="A43" s="225" t="s">
        <v>59</v>
      </c>
      <c r="B43" s="227" t="s">
        <v>60</v>
      </c>
      <c r="C43" s="228"/>
      <c r="D43" s="110"/>
      <c r="E43" s="80"/>
      <c r="F43" s="80"/>
      <c r="G43" s="110"/>
      <c r="H43" s="80"/>
      <c r="I43" s="80"/>
    </row>
    <row r="44" spans="1:9" s="61" customFormat="1" ht="15" customHeight="1" x14ac:dyDescent="0.4">
      <c r="A44" s="226"/>
      <c r="B44" s="64" t="s">
        <v>63</v>
      </c>
      <c r="C44" s="111" t="s">
        <v>73</v>
      </c>
      <c r="D44" s="110"/>
      <c r="E44" s="80"/>
      <c r="F44" s="80"/>
      <c r="G44" s="110"/>
      <c r="H44" s="80"/>
      <c r="I44" s="80"/>
    </row>
    <row r="45" spans="1:9" ht="15" customHeight="1" x14ac:dyDescent="0.4">
      <c r="A45" s="85">
        <v>1</v>
      </c>
      <c r="B45" s="67" t="s">
        <v>118</v>
      </c>
      <c r="C45" s="68">
        <v>503465.62276233622</v>
      </c>
      <c r="D45" s="80"/>
      <c r="E45" s="80"/>
      <c r="F45" s="112"/>
      <c r="G45" s="80"/>
      <c r="H45" s="80"/>
      <c r="I45" s="112"/>
    </row>
    <row r="46" spans="1:9" ht="15" customHeight="1" x14ac:dyDescent="0.4">
      <c r="A46" s="66">
        <v>2</v>
      </c>
      <c r="B46" s="67" t="s">
        <v>112</v>
      </c>
      <c r="C46" s="113">
        <v>502111.0488537958</v>
      </c>
      <c r="D46" s="80"/>
      <c r="E46" s="80"/>
      <c r="F46" s="112"/>
      <c r="G46" s="80"/>
      <c r="H46" s="80"/>
      <c r="I46" s="112"/>
    </row>
    <row r="47" spans="1:9" ht="15" customHeight="1" x14ac:dyDescent="0.4">
      <c r="A47" s="66">
        <v>3</v>
      </c>
      <c r="B47" s="67" t="s">
        <v>109</v>
      </c>
      <c r="C47" s="113">
        <v>495534.11000150547</v>
      </c>
      <c r="D47" s="80"/>
      <c r="E47" s="80"/>
      <c r="F47" s="112"/>
      <c r="G47" s="80"/>
      <c r="H47" s="80"/>
      <c r="I47" s="112"/>
    </row>
    <row r="48" spans="1:9" ht="15" customHeight="1" x14ac:dyDescent="0.4">
      <c r="A48" s="66">
        <v>4</v>
      </c>
      <c r="B48" s="67" t="s">
        <v>123</v>
      </c>
      <c r="C48" s="113">
        <v>489985.28155098908</v>
      </c>
      <c r="D48" s="80"/>
      <c r="E48" s="80"/>
      <c r="F48" s="112"/>
      <c r="G48" s="80"/>
      <c r="H48" s="80"/>
      <c r="I48" s="112"/>
    </row>
    <row r="49" spans="1:9" ht="15" customHeight="1" thickBot="1" x14ac:dyDescent="0.45">
      <c r="A49" s="70">
        <v>5</v>
      </c>
      <c r="B49" s="71" t="s">
        <v>114</v>
      </c>
      <c r="C49" s="114">
        <v>481956.25138444954</v>
      </c>
      <c r="D49" s="80"/>
      <c r="E49" s="80"/>
      <c r="F49" s="112"/>
      <c r="G49" s="80"/>
      <c r="H49" s="80"/>
      <c r="I49" s="112"/>
    </row>
    <row r="50" spans="1:9" ht="15" customHeight="1" thickTop="1" x14ac:dyDescent="0.4">
      <c r="A50" s="75">
        <v>16</v>
      </c>
      <c r="B50" s="76" t="s">
        <v>111</v>
      </c>
      <c r="C50" s="115">
        <v>432690.1614219753</v>
      </c>
      <c r="D50" s="80"/>
      <c r="E50" s="80"/>
      <c r="F50" s="112"/>
      <c r="G50" s="80"/>
      <c r="H50" s="80"/>
      <c r="I50" s="80"/>
    </row>
    <row r="51" spans="1:9" ht="14.25" customHeight="1" x14ac:dyDescent="0.4"/>
    <row r="52" spans="1:9" ht="14.25" customHeight="1" x14ac:dyDescent="0.4"/>
    <row r="53" spans="1:9" ht="14.25" customHeight="1" x14ac:dyDescent="0.4"/>
  </sheetData>
  <mergeCells count="26">
    <mergeCell ref="H13:I13"/>
    <mergeCell ref="A3:A4"/>
    <mergeCell ref="B3:C3"/>
    <mergeCell ref="D3:D4"/>
    <mergeCell ref="E3:F3"/>
    <mergeCell ref="G3:G4"/>
    <mergeCell ref="H3:I3"/>
    <mergeCell ref="A13:A14"/>
    <mergeCell ref="B13:C13"/>
    <mergeCell ref="D13:D14"/>
    <mergeCell ref="E13:F13"/>
    <mergeCell ref="G13:G14"/>
    <mergeCell ref="E33:F33"/>
    <mergeCell ref="G33:G34"/>
    <mergeCell ref="H33:I33"/>
    <mergeCell ref="A23:A24"/>
    <mergeCell ref="B23:C23"/>
    <mergeCell ref="D23:D24"/>
    <mergeCell ref="E23:F23"/>
    <mergeCell ref="G23:G24"/>
    <mergeCell ref="H23:I23"/>
    <mergeCell ref="A43:A44"/>
    <mergeCell ref="B43:C43"/>
    <mergeCell ref="A33:A34"/>
    <mergeCell ref="B33:C33"/>
    <mergeCell ref="D33:D34"/>
  </mergeCells>
  <phoneticPr fontId="3"/>
  <pageMargins left="0.59055118110236227" right="0.59055118110236227" top="0.59055118110236227" bottom="0.59055118110236227" header="0.39370078740157483" footer="0.39370078740157483"/>
  <pageSetup paperSize="9" scale="95" orientation="portrait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6C79C-CA12-405C-A562-EAB921A70EC5}">
  <sheetPr codeName="Sheet7">
    <pageSetUpPr fitToPage="1"/>
  </sheetPr>
  <dimension ref="A1:P53"/>
  <sheetViews>
    <sheetView zoomScaleNormal="100" zoomScaleSheetLayoutView="100" workbookViewId="0">
      <selection activeCell="R57" sqref="R57"/>
    </sheetView>
  </sheetViews>
  <sheetFormatPr defaultColWidth="13.375" defaultRowHeight="11.25" x14ac:dyDescent="0.4"/>
  <cols>
    <col min="1" max="1" width="10.125" style="156" customWidth="1"/>
    <col min="2" max="2" width="6.125" style="120" customWidth="1"/>
    <col min="3" max="3" width="3.125" style="119" customWidth="1"/>
    <col min="4" max="5" width="6.125" style="117" customWidth="1"/>
    <col min="6" max="6" width="3.125" style="117" customWidth="1"/>
    <col min="7" max="7" width="6.125" style="117" customWidth="1"/>
    <col min="8" max="8" width="6.625" style="117" bestFit="1" customWidth="1"/>
    <col min="9" max="9" width="3.125" style="117" customWidth="1"/>
    <col min="10" max="10" width="6.125" style="117" customWidth="1"/>
    <col min="11" max="11" width="6.625" style="117" bestFit="1" customWidth="1"/>
    <col min="12" max="12" width="3.125" style="117" customWidth="1"/>
    <col min="13" max="13" width="6.125" style="117" customWidth="1"/>
    <col min="14" max="14" width="6.625" style="117" bestFit="1" customWidth="1"/>
    <col min="15" max="15" width="3.125" style="117" customWidth="1"/>
    <col min="16" max="16" width="6.125" style="117" customWidth="1"/>
    <col min="17" max="16384" width="13.375" style="117"/>
  </cols>
  <sheetData>
    <row r="1" spans="1:16" ht="19.5" customHeight="1" x14ac:dyDescent="0.15">
      <c r="A1" s="116" t="s">
        <v>74</v>
      </c>
      <c r="B1" s="117"/>
      <c r="C1" s="117"/>
      <c r="F1" s="61"/>
      <c r="G1" s="42"/>
      <c r="H1" s="42"/>
      <c r="I1" s="42"/>
      <c r="J1" s="42"/>
      <c r="K1" s="42"/>
      <c r="L1" s="42"/>
      <c r="M1" s="118"/>
      <c r="N1" s="42"/>
      <c r="O1" s="42"/>
      <c r="P1" s="118"/>
    </row>
    <row r="2" spans="1:16" s="123" customFormat="1" ht="8.1" customHeight="1" x14ac:dyDescent="0.4">
      <c r="A2" s="238" t="s">
        <v>75</v>
      </c>
      <c r="B2" s="241" t="s">
        <v>8</v>
      </c>
      <c r="C2" s="121"/>
      <c r="D2" s="122"/>
      <c r="E2" s="241" t="s">
        <v>4</v>
      </c>
      <c r="F2" s="121"/>
      <c r="G2" s="122"/>
      <c r="H2" s="241" t="s">
        <v>76</v>
      </c>
      <c r="I2" s="121"/>
      <c r="J2" s="122"/>
      <c r="K2" s="241" t="s">
        <v>6</v>
      </c>
      <c r="L2" s="121"/>
      <c r="M2" s="122"/>
      <c r="N2" s="241" t="s">
        <v>7</v>
      </c>
      <c r="O2" s="121"/>
      <c r="P2" s="122"/>
    </row>
    <row r="3" spans="1:16" s="123" customFormat="1" ht="13.5" customHeight="1" x14ac:dyDescent="0.4">
      <c r="A3" s="239"/>
      <c r="B3" s="242"/>
      <c r="C3" s="236" t="s">
        <v>9</v>
      </c>
      <c r="D3" s="234" t="s">
        <v>77</v>
      </c>
      <c r="E3" s="242"/>
      <c r="F3" s="236" t="s">
        <v>9</v>
      </c>
      <c r="G3" s="234" t="s">
        <v>77</v>
      </c>
      <c r="H3" s="242"/>
      <c r="I3" s="236" t="s">
        <v>9</v>
      </c>
      <c r="J3" s="234" t="s">
        <v>77</v>
      </c>
      <c r="K3" s="242"/>
      <c r="L3" s="236" t="s">
        <v>9</v>
      </c>
      <c r="M3" s="234" t="s">
        <v>77</v>
      </c>
      <c r="N3" s="242"/>
      <c r="O3" s="236" t="s">
        <v>9</v>
      </c>
      <c r="P3" s="234" t="s">
        <v>77</v>
      </c>
    </row>
    <row r="4" spans="1:16" s="123" customFormat="1" ht="13.5" customHeight="1" x14ac:dyDescent="0.4">
      <c r="A4" s="240"/>
      <c r="B4" s="243"/>
      <c r="C4" s="237"/>
      <c r="D4" s="235"/>
      <c r="E4" s="243"/>
      <c r="F4" s="237"/>
      <c r="G4" s="235"/>
      <c r="H4" s="243"/>
      <c r="I4" s="237"/>
      <c r="J4" s="235"/>
      <c r="K4" s="243"/>
      <c r="L4" s="237"/>
      <c r="M4" s="235"/>
      <c r="N4" s="243"/>
      <c r="O4" s="237"/>
      <c r="P4" s="235"/>
    </row>
    <row r="5" spans="1:16" ht="15.95" customHeight="1" x14ac:dyDescent="0.4">
      <c r="A5" s="124" t="s">
        <v>78</v>
      </c>
      <c r="B5" s="125">
        <v>401974.9669949098</v>
      </c>
      <c r="C5" s="126">
        <f>RANK(B5,B$5:B$51)</f>
        <v>16</v>
      </c>
      <c r="D5" s="127">
        <v>4.2039273264217192</v>
      </c>
      <c r="E5" s="125">
        <v>413568.24219227734</v>
      </c>
      <c r="F5" s="126">
        <f>RANK(E5,E$5:E$51)</f>
        <v>17</v>
      </c>
      <c r="G5" s="127">
        <f>(E5/B5-1)*100</f>
        <v>2.8840788977574139</v>
      </c>
      <c r="H5" s="125">
        <v>402308.90731924534</v>
      </c>
      <c r="I5" s="126">
        <f>RANK(H5,H$5:H$51)</f>
        <v>17</v>
      </c>
      <c r="J5" s="127">
        <f>(H5/E5-1)*100</f>
        <v>-2.7224853662233706</v>
      </c>
      <c r="K5" s="125">
        <v>421056.29751680192</v>
      </c>
      <c r="L5" s="126">
        <f>RANK(K5,K$5:K$51)</f>
        <v>18</v>
      </c>
      <c r="M5" s="127">
        <f>(K5/H5-1)*100</f>
        <v>4.6599490730837578</v>
      </c>
      <c r="N5" s="125">
        <v>429485.81901378569</v>
      </c>
      <c r="O5" s="126">
        <f>RANK(N5,N$5:N$51)</f>
        <v>19</v>
      </c>
      <c r="P5" s="127">
        <f>(N5/K5-1)*100</f>
        <v>2.0019939249685148</v>
      </c>
    </row>
    <row r="6" spans="1:16" ht="15.95" customHeight="1" x14ac:dyDescent="0.4">
      <c r="A6" s="128" t="s">
        <v>79</v>
      </c>
      <c r="B6" s="129">
        <v>357063.47062364069</v>
      </c>
      <c r="C6" s="130">
        <f t="shared" ref="C6:C51" si="0">RANK(B6,B$5:B$51)</f>
        <v>37</v>
      </c>
      <c r="D6" s="131">
        <v>5.5199929037780482</v>
      </c>
      <c r="E6" s="129">
        <v>368648.35985564528</v>
      </c>
      <c r="F6" s="130">
        <f t="shared" ref="F6:F51" si="1">RANK(E6,E$5:E$51)</f>
        <v>37</v>
      </c>
      <c r="G6" s="131">
        <f t="shared" ref="G6:G52" si="2">(E6/B6-1)*100</f>
        <v>3.2444901775503965</v>
      </c>
      <c r="H6" s="129">
        <v>364189.70071297738</v>
      </c>
      <c r="I6" s="130">
        <f t="shared" ref="I6:I51" si="3">RANK(H6,H$5:H$51)</f>
        <v>37</v>
      </c>
      <c r="J6" s="131">
        <f t="shared" ref="J6:J52" si="4">(H6/E6-1)*100</f>
        <v>-1.2094612720951248</v>
      </c>
      <c r="K6" s="129">
        <v>377762.99129875639</v>
      </c>
      <c r="L6" s="130">
        <f t="shared" ref="L6:L51" si="5">RANK(K6,K$5:K$51)</f>
        <v>39</v>
      </c>
      <c r="M6" s="131">
        <f t="shared" ref="M6:M52" si="6">(K6/H6-1)*100</f>
        <v>3.7269836459423278</v>
      </c>
      <c r="N6" s="129">
        <v>383466.60370526434</v>
      </c>
      <c r="O6" s="130">
        <f t="shared" ref="O6:O51" si="7">RANK(N6,N$5:N$51)</f>
        <v>40</v>
      </c>
      <c r="P6" s="131">
        <f t="shared" ref="P6:P52" si="8">(N6/K6-1)*100</f>
        <v>1.5098388507828187</v>
      </c>
    </row>
    <row r="7" spans="1:16" ht="15.95" customHeight="1" x14ac:dyDescent="0.4">
      <c r="A7" s="128" t="s">
        <v>80</v>
      </c>
      <c r="B7" s="129">
        <v>380998.67805853282</v>
      </c>
      <c r="C7" s="130">
        <f t="shared" si="0"/>
        <v>26</v>
      </c>
      <c r="D7" s="131">
        <v>4.8710198106225233</v>
      </c>
      <c r="E7" s="129">
        <v>390599.00287518959</v>
      </c>
      <c r="F7" s="130">
        <f t="shared" si="1"/>
        <v>25</v>
      </c>
      <c r="G7" s="131">
        <f t="shared" si="2"/>
        <v>2.519779035868952</v>
      </c>
      <c r="H7" s="129">
        <v>391365.06273038517</v>
      </c>
      <c r="I7" s="130">
        <f t="shared" si="3"/>
        <v>20</v>
      </c>
      <c r="J7" s="131">
        <f t="shared" si="4"/>
        <v>0.196124375524942</v>
      </c>
      <c r="K7" s="129">
        <v>409672.28875461145</v>
      </c>
      <c r="L7" s="130">
        <f t="shared" si="5"/>
        <v>24</v>
      </c>
      <c r="M7" s="131">
        <f t="shared" si="6"/>
        <v>4.67778751033745</v>
      </c>
      <c r="N7" s="129">
        <v>415219.91004890285</v>
      </c>
      <c r="O7" s="130">
        <f t="shared" si="7"/>
        <v>28</v>
      </c>
      <c r="P7" s="131">
        <f t="shared" si="8"/>
        <v>1.3541607393450894</v>
      </c>
    </row>
    <row r="8" spans="1:16" ht="15.95" customHeight="1" x14ac:dyDescent="0.4">
      <c r="A8" s="128" t="s">
        <v>81</v>
      </c>
      <c r="B8" s="129">
        <v>378507.46665811347</v>
      </c>
      <c r="C8" s="130">
        <f t="shared" si="0"/>
        <v>27</v>
      </c>
      <c r="D8" s="131">
        <v>5.961849674681563</v>
      </c>
      <c r="E8" s="129">
        <v>386903.11633216852</v>
      </c>
      <c r="F8" s="130">
        <f t="shared" si="1"/>
        <v>30</v>
      </c>
      <c r="G8" s="131">
        <f t="shared" si="2"/>
        <v>2.218093542032662</v>
      </c>
      <c r="H8" s="129">
        <v>382093.12210968352</v>
      </c>
      <c r="I8" s="130">
        <f t="shared" si="3"/>
        <v>26</v>
      </c>
      <c r="J8" s="131">
        <f t="shared" si="4"/>
        <v>-1.2432037942944563</v>
      </c>
      <c r="K8" s="129">
        <v>406114.28602745512</v>
      </c>
      <c r="L8" s="130">
        <f t="shared" si="5"/>
        <v>27</v>
      </c>
      <c r="M8" s="131">
        <f t="shared" si="6"/>
        <v>6.2867302570487338</v>
      </c>
      <c r="N8" s="129">
        <v>415407.30027039984</v>
      </c>
      <c r="O8" s="130">
        <f t="shared" si="7"/>
        <v>27</v>
      </c>
      <c r="P8" s="131">
        <f t="shared" si="8"/>
        <v>2.2882756314355435</v>
      </c>
    </row>
    <row r="9" spans="1:16" ht="15.95" customHeight="1" x14ac:dyDescent="0.4">
      <c r="A9" s="128" t="s">
        <v>82</v>
      </c>
      <c r="B9" s="129">
        <v>403486.24031218188</v>
      </c>
      <c r="C9" s="130">
        <f t="shared" si="0"/>
        <v>15</v>
      </c>
      <c r="D9" s="131">
        <v>4.6163634053400404</v>
      </c>
      <c r="E9" s="129">
        <v>417153.31497740385</v>
      </c>
      <c r="F9" s="130">
        <f t="shared" si="1"/>
        <v>15</v>
      </c>
      <c r="G9" s="131">
        <f t="shared" si="2"/>
        <v>3.3872467756639324</v>
      </c>
      <c r="H9" s="129">
        <v>415488.97517017921</v>
      </c>
      <c r="I9" s="130">
        <f t="shared" si="3"/>
        <v>13</v>
      </c>
      <c r="J9" s="131">
        <f t="shared" si="4"/>
        <v>-0.39897556784722621</v>
      </c>
      <c r="K9" s="129">
        <v>433156.54593030387</v>
      </c>
      <c r="L9" s="130">
        <f t="shared" si="5"/>
        <v>13</v>
      </c>
      <c r="M9" s="131">
        <f t="shared" si="6"/>
        <v>4.2522357549651613</v>
      </c>
      <c r="N9" s="129">
        <v>441048.86580068822</v>
      </c>
      <c r="O9" s="130">
        <f t="shared" si="7"/>
        <v>14</v>
      </c>
      <c r="P9" s="131">
        <f t="shared" si="8"/>
        <v>1.8220479280611546</v>
      </c>
    </row>
    <row r="10" spans="1:16" ht="15.95" customHeight="1" x14ac:dyDescent="0.4">
      <c r="A10" s="132" t="s">
        <v>83</v>
      </c>
      <c r="B10" s="129">
        <v>385433.02696517413</v>
      </c>
      <c r="C10" s="130">
        <f t="shared" si="0"/>
        <v>23</v>
      </c>
      <c r="D10" s="131">
        <v>4.9416402523130287</v>
      </c>
      <c r="E10" s="129">
        <v>396393.66257286619</v>
      </c>
      <c r="F10" s="130">
        <f t="shared" si="1"/>
        <v>23</v>
      </c>
      <c r="G10" s="131">
        <f t="shared" si="2"/>
        <v>2.8437198789097007</v>
      </c>
      <c r="H10" s="129">
        <v>391087.74184843409</v>
      </c>
      <c r="I10" s="130">
        <f t="shared" si="3"/>
        <v>21</v>
      </c>
      <c r="J10" s="131">
        <f t="shared" si="4"/>
        <v>-1.3385483233997797</v>
      </c>
      <c r="K10" s="129">
        <v>417545.18512463482</v>
      </c>
      <c r="L10" s="130">
        <f t="shared" si="5"/>
        <v>19</v>
      </c>
      <c r="M10" s="131">
        <f t="shared" si="6"/>
        <v>6.7650914219792524</v>
      </c>
      <c r="N10" s="129">
        <v>428877.64030964352</v>
      </c>
      <c r="O10" s="130">
        <f t="shared" si="7"/>
        <v>20</v>
      </c>
      <c r="P10" s="131">
        <f t="shared" si="8"/>
        <v>2.7140667857602052</v>
      </c>
    </row>
    <row r="11" spans="1:16" ht="15.95" customHeight="1" x14ac:dyDescent="0.4">
      <c r="A11" s="132" t="s">
        <v>84</v>
      </c>
      <c r="B11" s="129">
        <v>364165.93300105189</v>
      </c>
      <c r="C11" s="130">
        <f t="shared" si="0"/>
        <v>34</v>
      </c>
      <c r="D11" s="131">
        <v>6.0047230612180202</v>
      </c>
      <c r="E11" s="129">
        <v>376199.23291084362</v>
      </c>
      <c r="F11" s="130">
        <f t="shared" si="1"/>
        <v>34</v>
      </c>
      <c r="G11" s="131">
        <f t="shared" si="2"/>
        <v>3.304345305071954</v>
      </c>
      <c r="H11" s="129">
        <v>366720.31135276379</v>
      </c>
      <c r="I11" s="130">
        <f t="shared" si="3"/>
        <v>34</v>
      </c>
      <c r="J11" s="131">
        <f t="shared" si="4"/>
        <v>-2.5196546746617865</v>
      </c>
      <c r="K11" s="129">
        <v>382018.96774096036</v>
      </c>
      <c r="L11" s="130">
        <f t="shared" si="5"/>
        <v>36</v>
      </c>
      <c r="M11" s="131">
        <f t="shared" si="6"/>
        <v>4.171750490656656</v>
      </c>
      <c r="N11" s="129">
        <v>392779.30299053498</v>
      </c>
      <c r="O11" s="130">
        <f t="shared" si="7"/>
        <v>36</v>
      </c>
      <c r="P11" s="131">
        <f t="shared" si="8"/>
        <v>2.8167018284995127</v>
      </c>
    </row>
    <row r="12" spans="1:16" ht="15.95" customHeight="1" x14ac:dyDescent="0.4">
      <c r="A12" s="133" t="s">
        <v>85</v>
      </c>
      <c r="B12" s="129">
        <v>321370.37638401845</v>
      </c>
      <c r="C12" s="130">
        <f t="shared" si="0"/>
        <v>47</v>
      </c>
      <c r="D12" s="131">
        <v>3.5630740790994819</v>
      </c>
      <c r="E12" s="129">
        <v>332802.03093352332</v>
      </c>
      <c r="F12" s="130">
        <f t="shared" si="1"/>
        <v>46</v>
      </c>
      <c r="G12" s="131">
        <f t="shared" si="2"/>
        <v>3.5571587767768253</v>
      </c>
      <c r="H12" s="129">
        <v>325261.20004266704</v>
      </c>
      <c r="I12" s="130">
        <f t="shared" si="3"/>
        <v>46</v>
      </c>
      <c r="J12" s="131">
        <f t="shared" si="4"/>
        <v>-2.2658608391613266</v>
      </c>
      <c r="K12" s="129">
        <v>344117.32490750082</v>
      </c>
      <c r="L12" s="130">
        <f t="shared" si="5"/>
        <v>47</v>
      </c>
      <c r="M12" s="131">
        <f t="shared" si="6"/>
        <v>5.7972253875839597</v>
      </c>
      <c r="N12" s="129">
        <v>351129.86174151715</v>
      </c>
      <c r="O12" s="130">
        <f t="shared" si="7"/>
        <v>47</v>
      </c>
      <c r="P12" s="131">
        <f t="shared" si="8"/>
        <v>2.0378331244732539</v>
      </c>
    </row>
    <row r="13" spans="1:16" ht="15.95" customHeight="1" x14ac:dyDescent="0.4">
      <c r="A13" s="133" t="s">
        <v>86</v>
      </c>
      <c r="B13" s="129">
        <v>341653.36523885478</v>
      </c>
      <c r="C13" s="130">
        <f t="shared" si="0"/>
        <v>41</v>
      </c>
      <c r="D13" s="131">
        <v>5.9659104723208012</v>
      </c>
      <c r="E13" s="129">
        <v>355629.55240191007</v>
      </c>
      <c r="F13" s="130">
        <f t="shared" si="1"/>
        <v>40</v>
      </c>
      <c r="G13" s="131">
        <f t="shared" si="2"/>
        <v>4.0907506218427869</v>
      </c>
      <c r="H13" s="129">
        <v>350540.90092189767</v>
      </c>
      <c r="I13" s="130">
        <f t="shared" si="3"/>
        <v>40</v>
      </c>
      <c r="J13" s="131">
        <f t="shared" si="4"/>
        <v>-1.4308854384130432</v>
      </c>
      <c r="K13" s="129">
        <v>373066.44778284628</v>
      </c>
      <c r="L13" s="130">
        <f t="shared" si="5"/>
        <v>40</v>
      </c>
      <c r="M13" s="131">
        <f t="shared" si="6"/>
        <v>6.4259396839878136</v>
      </c>
      <c r="N13" s="129">
        <v>381675.34476214729</v>
      </c>
      <c r="O13" s="130">
        <f t="shared" si="7"/>
        <v>41</v>
      </c>
      <c r="P13" s="131">
        <f t="shared" si="8"/>
        <v>2.3076041896729516</v>
      </c>
    </row>
    <row r="14" spans="1:16" ht="15.95" customHeight="1" x14ac:dyDescent="0.4">
      <c r="A14" s="133" t="s">
        <v>87</v>
      </c>
      <c r="B14" s="129">
        <v>342813.57563229674</v>
      </c>
      <c r="C14" s="130">
        <f t="shared" si="0"/>
        <v>40</v>
      </c>
      <c r="D14" s="131">
        <v>3.912016645798766</v>
      </c>
      <c r="E14" s="129">
        <v>353710.37413088651</v>
      </c>
      <c r="F14" s="130">
        <f t="shared" si="1"/>
        <v>41</v>
      </c>
      <c r="G14" s="131">
        <f t="shared" si="2"/>
        <v>3.1786368082102223</v>
      </c>
      <c r="H14" s="129">
        <v>346512.34530896915</v>
      </c>
      <c r="I14" s="130">
        <f t="shared" si="3"/>
        <v>41</v>
      </c>
      <c r="J14" s="131">
        <f t="shared" si="4"/>
        <v>-2.035006420041785</v>
      </c>
      <c r="K14" s="129">
        <v>371914.5488481386</v>
      </c>
      <c r="L14" s="130">
        <f t="shared" si="5"/>
        <v>41</v>
      </c>
      <c r="M14" s="131">
        <f t="shared" si="6"/>
        <v>7.3308220855795136</v>
      </c>
      <c r="N14" s="129">
        <v>386235.58062697557</v>
      </c>
      <c r="O14" s="130">
        <f t="shared" si="7"/>
        <v>38</v>
      </c>
      <c r="P14" s="131">
        <f t="shared" si="8"/>
        <v>3.8506242423671955</v>
      </c>
    </row>
    <row r="15" spans="1:16" ht="15.95" customHeight="1" x14ac:dyDescent="0.4">
      <c r="A15" s="133" t="s">
        <v>88</v>
      </c>
      <c r="B15" s="129">
        <v>337863.69436760905</v>
      </c>
      <c r="C15" s="130">
        <f t="shared" si="0"/>
        <v>43</v>
      </c>
      <c r="D15" s="131">
        <v>4.0799254258434781</v>
      </c>
      <c r="E15" s="129">
        <v>345590.15713497682</v>
      </c>
      <c r="F15" s="130">
        <f t="shared" si="1"/>
        <v>43</v>
      </c>
      <c r="G15" s="131">
        <f t="shared" si="2"/>
        <v>2.2868579537170142</v>
      </c>
      <c r="H15" s="129">
        <v>336240.77568069781</v>
      </c>
      <c r="I15" s="130">
        <f t="shared" si="3"/>
        <v>44</v>
      </c>
      <c r="J15" s="131">
        <f t="shared" si="4"/>
        <v>-2.7053378868737377</v>
      </c>
      <c r="K15" s="129">
        <v>359100.14518747927</v>
      </c>
      <c r="L15" s="130">
        <f t="shared" si="5"/>
        <v>44</v>
      </c>
      <c r="M15" s="131">
        <f t="shared" si="6"/>
        <v>6.7985120069105731</v>
      </c>
      <c r="N15" s="129">
        <v>367425.74813787604</v>
      </c>
      <c r="O15" s="130">
        <f t="shared" si="7"/>
        <v>44</v>
      </c>
      <c r="P15" s="131">
        <f t="shared" si="8"/>
        <v>2.3184627079585685</v>
      </c>
    </row>
    <row r="16" spans="1:16" ht="15.95" customHeight="1" x14ac:dyDescent="0.4">
      <c r="A16" s="133" t="s">
        <v>89</v>
      </c>
      <c r="B16" s="129">
        <v>338528.14731302951</v>
      </c>
      <c r="C16" s="130">
        <f t="shared" si="0"/>
        <v>42</v>
      </c>
      <c r="D16" s="131">
        <v>4.2696304085165337</v>
      </c>
      <c r="E16" s="129">
        <v>347434.69745613268</v>
      </c>
      <c r="F16" s="130">
        <f t="shared" si="1"/>
        <v>42</v>
      </c>
      <c r="G16" s="131">
        <f t="shared" si="2"/>
        <v>2.6309629535376411</v>
      </c>
      <c r="H16" s="129">
        <v>338800.96597708832</v>
      </c>
      <c r="I16" s="130">
        <f t="shared" si="3"/>
        <v>42</v>
      </c>
      <c r="J16" s="131">
        <f t="shared" si="4"/>
        <v>-2.484994026865861</v>
      </c>
      <c r="K16" s="129">
        <v>364331.66463350644</v>
      </c>
      <c r="L16" s="130">
        <f t="shared" si="5"/>
        <v>42</v>
      </c>
      <c r="M16" s="131">
        <f t="shared" si="6"/>
        <v>7.5356038560246308</v>
      </c>
      <c r="N16" s="129">
        <v>373042.15203163587</v>
      </c>
      <c r="O16" s="130">
        <f t="shared" si="7"/>
        <v>43</v>
      </c>
      <c r="P16" s="131">
        <f t="shared" si="8"/>
        <v>2.3908126148990183</v>
      </c>
    </row>
    <row r="17" spans="1:16" ht="15.95" customHeight="1" x14ac:dyDescent="0.4">
      <c r="A17" s="133" t="s">
        <v>90</v>
      </c>
      <c r="B17" s="129">
        <v>322422.35415191774</v>
      </c>
      <c r="C17" s="130">
        <f t="shared" si="0"/>
        <v>46</v>
      </c>
      <c r="D17" s="131">
        <v>3.2095445328240713</v>
      </c>
      <c r="E17" s="129">
        <v>331200.22012176452</v>
      </c>
      <c r="F17" s="130">
        <f t="shared" si="1"/>
        <v>47</v>
      </c>
      <c r="G17" s="131">
        <f t="shared" si="2"/>
        <v>2.7224743746244284</v>
      </c>
      <c r="H17" s="129">
        <v>322972.96460250654</v>
      </c>
      <c r="I17" s="130">
        <f t="shared" si="3"/>
        <v>47</v>
      </c>
      <c r="J17" s="131">
        <f t="shared" si="4"/>
        <v>-2.4840730831136693</v>
      </c>
      <c r="K17" s="129">
        <v>353908.13820728572</v>
      </c>
      <c r="L17" s="130">
        <f t="shared" si="5"/>
        <v>45</v>
      </c>
      <c r="M17" s="131">
        <f t="shared" si="6"/>
        <v>9.5782548371663658</v>
      </c>
      <c r="N17" s="129">
        <v>361416.11875110766</v>
      </c>
      <c r="O17" s="130">
        <f t="shared" si="7"/>
        <v>45</v>
      </c>
      <c r="P17" s="131">
        <f t="shared" si="8"/>
        <v>2.1214489674788117</v>
      </c>
    </row>
    <row r="18" spans="1:16" ht="15.95" customHeight="1" x14ac:dyDescent="0.4">
      <c r="A18" s="133" t="s">
        <v>91</v>
      </c>
      <c r="B18" s="129">
        <v>353301.4892380088</v>
      </c>
      <c r="C18" s="130">
        <f t="shared" si="0"/>
        <v>39</v>
      </c>
      <c r="D18" s="131">
        <v>4.9942926549219058</v>
      </c>
      <c r="E18" s="129">
        <v>362702.96752573882</v>
      </c>
      <c r="F18" s="130">
        <f t="shared" si="1"/>
        <v>39</v>
      </c>
      <c r="G18" s="131">
        <f t="shared" si="2"/>
        <v>2.6610355671035757</v>
      </c>
      <c r="H18" s="129">
        <v>350733.87531978934</v>
      </c>
      <c r="I18" s="130">
        <f t="shared" si="3"/>
        <v>39</v>
      </c>
      <c r="J18" s="131">
        <f t="shared" si="4"/>
        <v>-3.2999708515205617</v>
      </c>
      <c r="K18" s="129">
        <v>377905.00859368045</v>
      </c>
      <c r="L18" s="130">
        <f t="shared" si="5"/>
        <v>38</v>
      </c>
      <c r="M18" s="131">
        <f t="shared" si="6"/>
        <v>7.7469372609410003</v>
      </c>
      <c r="N18" s="129">
        <v>384711.62793441775</v>
      </c>
      <c r="O18" s="130">
        <f t="shared" si="7"/>
        <v>39</v>
      </c>
      <c r="P18" s="131">
        <f t="shared" si="8"/>
        <v>1.8011455751981487</v>
      </c>
    </row>
    <row r="19" spans="1:16" ht="15.95" customHeight="1" x14ac:dyDescent="0.4">
      <c r="A19" s="133" t="s">
        <v>92</v>
      </c>
      <c r="B19" s="129">
        <v>374748.31838225207</v>
      </c>
      <c r="C19" s="130">
        <f t="shared" si="0"/>
        <v>30</v>
      </c>
      <c r="D19" s="131">
        <v>4.2730948603787677</v>
      </c>
      <c r="E19" s="129">
        <v>386977.63562491938</v>
      </c>
      <c r="F19" s="130">
        <f t="shared" si="1"/>
        <v>29</v>
      </c>
      <c r="G19" s="131">
        <f t="shared" si="2"/>
        <v>3.2633414595320875</v>
      </c>
      <c r="H19" s="129">
        <v>381833.8242729904</v>
      </c>
      <c r="I19" s="130">
        <f t="shared" si="3"/>
        <v>27</v>
      </c>
      <c r="J19" s="131">
        <f t="shared" si="4"/>
        <v>-1.3292270349479995</v>
      </c>
      <c r="K19" s="129">
        <v>398542.64862862718</v>
      </c>
      <c r="L19" s="130">
        <f t="shared" si="5"/>
        <v>32</v>
      </c>
      <c r="M19" s="131">
        <f t="shared" si="6"/>
        <v>4.3759413895430255</v>
      </c>
      <c r="N19" s="129">
        <v>408605.9988650009</v>
      </c>
      <c r="O19" s="130">
        <f t="shared" si="7"/>
        <v>31</v>
      </c>
      <c r="P19" s="131">
        <f t="shared" si="8"/>
        <v>2.5250372252509035</v>
      </c>
    </row>
    <row r="20" spans="1:16" ht="15.95" customHeight="1" x14ac:dyDescent="0.4">
      <c r="A20" s="133" t="s">
        <v>93</v>
      </c>
      <c r="B20" s="129">
        <v>388389.43975218799</v>
      </c>
      <c r="C20" s="130">
        <f t="shared" si="0"/>
        <v>21</v>
      </c>
      <c r="D20" s="131">
        <v>2.9722449119058858</v>
      </c>
      <c r="E20" s="129">
        <v>400694.23281149252</v>
      </c>
      <c r="F20" s="130">
        <f t="shared" si="1"/>
        <v>20</v>
      </c>
      <c r="G20" s="131">
        <f t="shared" si="2"/>
        <v>3.1681585027532266</v>
      </c>
      <c r="H20" s="129">
        <v>390209.42581338278</v>
      </c>
      <c r="I20" s="130">
        <f t="shared" si="3"/>
        <v>22</v>
      </c>
      <c r="J20" s="131">
        <f t="shared" si="4"/>
        <v>-2.616660320899189</v>
      </c>
      <c r="K20" s="129">
        <v>415321.32739689341</v>
      </c>
      <c r="L20" s="130">
        <f t="shared" si="5"/>
        <v>22</v>
      </c>
      <c r="M20" s="131">
        <f t="shared" si="6"/>
        <v>6.4354933331416619</v>
      </c>
      <c r="N20" s="129">
        <v>422932.32614723023</v>
      </c>
      <c r="O20" s="130">
        <f t="shared" si="7"/>
        <v>23</v>
      </c>
      <c r="P20" s="131">
        <f t="shared" si="8"/>
        <v>1.8325566852153363</v>
      </c>
    </row>
    <row r="21" spans="1:16" ht="15.95" customHeight="1" x14ac:dyDescent="0.4">
      <c r="A21" s="133" t="s">
        <v>94</v>
      </c>
      <c r="B21" s="129">
        <v>418403.67190851225</v>
      </c>
      <c r="C21" s="130">
        <f t="shared" si="0"/>
        <v>9</v>
      </c>
      <c r="D21" s="131">
        <v>4.3191243245239264</v>
      </c>
      <c r="E21" s="129">
        <v>426817.34573650378</v>
      </c>
      <c r="F21" s="130">
        <f t="shared" si="1"/>
        <v>12</v>
      </c>
      <c r="G21" s="131">
        <f t="shared" si="2"/>
        <v>2.010898659089988</v>
      </c>
      <c r="H21" s="129">
        <v>416885.51845421607</v>
      </c>
      <c r="I21" s="130">
        <f t="shared" si="3"/>
        <v>12</v>
      </c>
      <c r="J21" s="131">
        <f t="shared" si="4"/>
        <v>-2.3269502473358128</v>
      </c>
      <c r="K21" s="129">
        <v>440828.43612958054</v>
      </c>
      <c r="L21" s="130">
        <f t="shared" si="5"/>
        <v>12</v>
      </c>
      <c r="M21" s="131">
        <f t="shared" si="6"/>
        <v>5.7432836151620759</v>
      </c>
      <c r="N21" s="129">
        <v>448815.68086022348</v>
      </c>
      <c r="O21" s="130">
        <f t="shared" si="7"/>
        <v>12</v>
      </c>
      <c r="P21" s="131">
        <f t="shared" si="8"/>
        <v>1.8118714846913964</v>
      </c>
    </row>
    <row r="22" spans="1:16" ht="15.95" customHeight="1" x14ac:dyDescent="0.4">
      <c r="A22" s="133" t="s">
        <v>95</v>
      </c>
      <c r="B22" s="129">
        <v>405741.33724270301</v>
      </c>
      <c r="C22" s="130">
        <f t="shared" si="0"/>
        <v>14</v>
      </c>
      <c r="D22" s="131">
        <v>4.2617319341338611</v>
      </c>
      <c r="E22" s="129">
        <v>418147.23740138183</v>
      </c>
      <c r="F22" s="130">
        <f t="shared" si="1"/>
        <v>13</v>
      </c>
      <c r="G22" s="131">
        <f t="shared" si="2"/>
        <v>3.0575884239416151</v>
      </c>
      <c r="H22" s="129">
        <v>401180.40190472157</v>
      </c>
      <c r="I22" s="130">
        <f t="shared" si="3"/>
        <v>18</v>
      </c>
      <c r="J22" s="131">
        <f t="shared" si="4"/>
        <v>-4.0576222868534018</v>
      </c>
      <c r="K22" s="129">
        <v>428280.301151074</v>
      </c>
      <c r="L22" s="130">
        <f t="shared" si="5"/>
        <v>14</v>
      </c>
      <c r="M22" s="131">
        <f t="shared" si="6"/>
        <v>6.7550406544506503</v>
      </c>
      <c r="N22" s="129">
        <v>443563.96355521667</v>
      </c>
      <c r="O22" s="130">
        <f t="shared" si="7"/>
        <v>13</v>
      </c>
      <c r="P22" s="131">
        <f t="shared" si="8"/>
        <v>3.5686120428759738</v>
      </c>
    </row>
    <row r="23" spans="1:16" ht="15.95" customHeight="1" x14ac:dyDescent="0.4">
      <c r="A23" s="133" t="s">
        <v>96</v>
      </c>
      <c r="B23" s="129">
        <v>356969.68876322854</v>
      </c>
      <c r="C23" s="130">
        <f t="shared" si="0"/>
        <v>38</v>
      </c>
      <c r="D23" s="131">
        <v>4.9857202164325098</v>
      </c>
      <c r="E23" s="129">
        <v>367207.43228581734</v>
      </c>
      <c r="F23" s="130">
        <f t="shared" si="1"/>
        <v>38</v>
      </c>
      <c r="G23" s="131">
        <f t="shared" si="2"/>
        <v>2.8679587776931248</v>
      </c>
      <c r="H23" s="129">
        <v>357230.04963623622</v>
      </c>
      <c r="I23" s="130">
        <f t="shared" si="3"/>
        <v>38</v>
      </c>
      <c r="J23" s="131">
        <f t="shared" si="4"/>
        <v>-2.7170971424715584</v>
      </c>
      <c r="K23" s="129">
        <v>381323.37058586295</v>
      </c>
      <c r="L23" s="130">
        <f t="shared" si="5"/>
        <v>37</v>
      </c>
      <c r="M23" s="131">
        <f t="shared" si="6"/>
        <v>6.7444832746183403</v>
      </c>
      <c r="N23" s="129">
        <v>389799.10967288783</v>
      </c>
      <c r="O23" s="130">
        <f t="shared" si="7"/>
        <v>37</v>
      </c>
      <c r="P23" s="131">
        <f t="shared" si="8"/>
        <v>2.2227169223860477</v>
      </c>
    </row>
    <row r="24" spans="1:16" ht="15.95" customHeight="1" x14ac:dyDescent="0.4">
      <c r="A24" s="133" t="s">
        <v>97</v>
      </c>
      <c r="B24" s="129">
        <v>360137.23587919719</v>
      </c>
      <c r="C24" s="130">
        <f t="shared" si="0"/>
        <v>35</v>
      </c>
      <c r="D24" s="131">
        <v>4.4977273777433657</v>
      </c>
      <c r="E24" s="129">
        <v>371056.66405440518</v>
      </c>
      <c r="F24" s="130">
        <f t="shared" si="1"/>
        <v>35</v>
      </c>
      <c r="G24" s="131">
        <f t="shared" si="2"/>
        <v>3.0320186549304129</v>
      </c>
      <c r="H24" s="129">
        <v>364972.83561068284</v>
      </c>
      <c r="I24" s="130">
        <f t="shared" si="3"/>
        <v>35</v>
      </c>
      <c r="J24" s="131">
        <f t="shared" si="4"/>
        <v>-1.6395955208690971</v>
      </c>
      <c r="K24" s="129">
        <v>388022.86590927053</v>
      </c>
      <c r="L24" s="130">
        <f t="shared" si="5"/>
        <v>34</v>
      </c>
      <c r="M24" s="131">
        <f t="shared" si="6"/>
        <v>6.3155468159759698</v>
      </c>
      <c r="N24" s="129">
        <v>396972.73168258893</v>
      </c>
      <c r="O24" s="130">
        <f t="shared" si="7"/>
        <v>34</v>
      </c>
      <c r="P24" s="131">
        <f t="shared" si="8"/>
        <v>2.3065305062230701</v>
      </c>
    </row>
    <row r="25" spans="1:16" ht="15.95" customHeight="1" x14ac:dyDescent="0.4">
      <c r="A25" s="133" t="s">
        <v>98</v>
      </c>
      <c r="B25" s="129">
        <v>375061.94374319963</v>
      </c>
      <c r="C25" s="130">
        <f t="shared" si="0"/>
        <v>29</v>
      </c>
      <c r="D25" s="131">
        <v>4.8658033455419858</v>
      </c>
      <c r="E25" s="129">
        <v>386303.34578200924</v>
      </c>
      <c r="F25" s="130">
        <f t="shared" si="1"/>
        <v>31</v>
      </c>
      <c r="G25" s="131">
        <f t="shared" si="2"/>
        <v>2.9972121209147495</v>
      </c>
      <c r="H25" s="129">
        <v>377571.57163124252</v>
      </c>
      <c r="I25" s="130">
        <f t="shared" si="3"/>
        <v>31</v>
      </c>
      <c r="J25" s="131">
        <f t="shared" si="4"/>
        <v>-2.2603413214272394</v>
      </c>
      <c r="K25" s="129">
        <v>407587.69521674106</v>
      </c>
      <c r="L25" s="130">
        <f t="shared" si="5"/>
        <v>25</v>
      </c>
      <c r="M25" s="131">
        <f t="shared" si="6"/>
        <v>7.9497837869038523</v>
      </c>
      <c r="N25" s="129">
        <v>416354.45977043448</v>
      </c>
      <c r="O25" s="130">
        <f t="shared" si="7"/>
        <v>25</v>
      </c>
      <c r="P25" s="131">
        <f t="shared" si="8"/>
        <v>2.1508903866765516</v>
      </c>
    </row>
    <row r="26" spans="1:16" ht="15.95" customHeight="1" x14ac:dyDescent="0.4">
      <c r="A26" s="133" t="s">
        <v>99</v>
      </c>
      <c r="B26" s="129">
        <v>358876.6773959627</v>
      </c>
      <c r="C26" s="130">
        <f t="shared" si="0"/>
        <v>36</v>
      </c>
      <c r="D26" s="131">
        <v>5.0570337036842439</v>
      </c>
      <c r="E26" s="129">
        <v>370508.51747945149</v>
      </c>
      <c r="F26" s="130">
        <f t="shared" si="1"/>
        <v>36</v>
      </c>
      <c r="G26" s="131">
        <f t="shared" si="2"/>
        <v>3.2411802761579178</v>
      </c>
      <c r="H26" s="129">
        <v>364856.83229163074</v>
      </c>
      <c r="I26" s="130">
        <f t="shared" si="3"/>
        <v>36</v>
      </c>
      <c r="J26" s="131">
        <f t="shared" si="4"/>
        <v>-1.5253860359996207</v>
      </c>
      <c r="K26" s="129">
        <v>386991.86921612517</v>
      </c>
      <c r="L26" s="130">
        <f t="shared" si="5"/>
        <v>35</v>
      </c>
      <c r="M26" s="131">
        <f t="shared" si="6"/>
        <v>6.066773310908391</v>
      </c>
      <c r="N26" s="129">
        <v>396629.29591672774</v>
      </c>
      <c r="O26" s="130">
        <f t="shared" si="7"/>
        <v>35</v>
      </c>
      <c r="P26" s="131">
        <f t="shared" si="8"/>
        <v>2.4903434586684536</v>
      </c>
    </row>
    <row r="27" spans="1:16" ht="15.95" customHeight="1" x14ac:dyDescent="0.4">
      <c r="A27" s="133" t="s">
        <v>100</v>
      </c>
      <c r="B27" s="129">
        <v>333816.47929288505</v>
      </c>
      <c r="C27" s="130">
        <f t="shared" si="0"/>
        <v>44</v>
      </c>
      <c r="D27" s="131">
        <v>3.7507987094522077</v>
      </c>
      <c r="E27" s="129">
        <v>345191.19741679321</v>
      </c>
      <c r="F27" s="130">
        <f t="shared" si="1"/>
        <v>44</v>
      </c>
      <c r="G27" s="131">
        <f t="shared" si="2"/>
        <v>3.407476511645835</v>
      </c>
      <c r="H27" s="129">
        <v>337459.09141666244</v>
      </c>
      <c r="I27" s="130">
        <f t="shared" si="3"/>
        <v>43</v>
      </c>
      <c r="J27" s="131">
        <f t="shared" si="4"/>
        <v>-2.239948775633116</v>
      </c>
      <c r="K27" s="129">
        <v>362949.78803467751</v>
      </c>
      <c r="L27" s="130">
        <f t="shared" si="5"/>
        <v>43</v>
      </c>
      <c r="M27" s="131">
        <f t="shared" si="6"/>
        <v>7.5537145883385337</v>
      </c>
      <c r="N27" s="129">
        <v>373434.3952918108</v>
      </c>
      <c r="O27" s="130">
        <f t="shared" si="7"/>
        <v>42</v>
      </c>
      <c r="P27" s="131">
        <f t="shared" si="8"/>
        <v>2.8887211407137015</v>
      </c>
    </row>
    <row r="28" spans="1:16" ht="15.95" customHeight="1" x14ac:dyDescent="0.4">
      <c r="A28" s="133" t="s">
        <v>101</v>
      </c>
      <c r="B28" s="129">
        <v>389330.56109780684</v>
      </c>
      <c r="C28" s="130">
        <f t="shared" si="0"/>
        <v>20</v>
      </c>
      <c r="D28" s="131">
        <v>6.9242764881631835</v>
      </c>
      <c r="E28" s="129">
        <v>399540.68131585501</v>
      </c>
      <c r="F28" s="130">
        <f t="shared" si="1"/>
        <v>21</v>
      </c>
      <c r="G28" s="131">
        <f t="shared" si="2"/>
        <v>2.622481058064996</v>
      </c>
      <c r="H28" s="129">
        <v>390053.42728509317</v>
      </c>
      <c r="I28" s="130">
        <f t="shared" si="3"/>
        <v>24</v>
      </c>
      <c r="J28" s="131">
        <f t="shared" si="4"/>
        <v>-2.3745401843727976</v>
      </c>
      <c r="K28" s="129">
        <v>413677.49894612882</v>
      </c>
      <c r="L28" s="130">
        <f t="shared" si="5"/>
        <v>23</v>
      </c>
      <c r="M28" s="131">
        <f t="shared" si="6"/>
        <v>6.0566245566581411</v>
      </c>
      <c r="N28" s="129">
        <v>423383.94574772229</v>
      </c>
      <c r="O28" s="130">
        <f t="shared" si="7"/>
        <v>22</v>
      </c>
      <c r="P28" s="131">
        <f t="shared" si="8"/>
        <v>2.3463801696542053</v>
      </c>
    </row>
    <row r="29" spans="1:16" ht="15.95" customHeight="1" x14ac:dyDescent="0.4">
      <c r="A29" s="133" t="s">
        <v>102</v>
      </c>
      <c r="B29" s="129">
        <v>369677.1896781692</v>
      </c>
      <c r="C29" s="130">
        <f t="shared" si="0"/>
        <v>31</v>
      </c>
      <c r="D29" s="131">
        <v>3.1780236332054734</v>
      </c>
      <c r="E29" s="129">
        <v>387721.31282327662</v>
      </c>
      <c r="F29" s="130">
        <f t="shared" si="1"/>
        <v>28</v>
      </c>
      <c r="G29" s="131">
        <f t="shared" si="2"/>
        <v>4.8810485604524612</v>
      </c>
      <c r="H29" s="129">
        <v>377197.87054041849</v>
      </c>
      <c r="I29" s="130">
        <f t="shared" si="3"/>
        <v>32</v>
      </c>
      <c r="J29" s="131">
        <f t="shared" si="4"/>
        <v>-2.7141768932508303</v>
      </c>
      <c r="K29" s="129">
        <v>399510.54002692009</v>
      </c>
      <c r="L29" s="130">
        <f t="shared" si="5"/>
        <v>31</v>
      </c>
      <c r="M29" s="131">
        <f t="shared" si="6"/>
        <v>5.9153752523930736</v>
      </c>
      <c r="N29" s="129">
        <v>405839.25095675251</v>
      </c>
      <c r="O29" s="130">
        <f t="shared" si="7"/>
        <v>33</v>
      </c>
      <c r="P29" s="131">
        <f t="shared" si="8"/>
        <v>1.5841161360613754</v>
      </c>
    </row>
    <row r="30" spans="1:16" ht="15.95" customHeight="1" x14ac:dyDescent="0.4">
      <c r="A30" s="133" t="s">
        <v>103</v>
      </c>
      <c r="B30" s="129">
        <v>378252.339594552</v>
      </c>
      <c r="C30" s="130">
        <f t="shared" si="0"/>
        <v>28</v>
      </c>
      <c r="D30" s="131">
        <v>3.5880856558667684</v>
      </c>
      <c r="E30" s="129">
        <v>390051.39235058887</v>
      </c>
      <c r="F30" s="130">
        <f t="shared" si="1"/>
        <v>27</v>
      </c>
      <c r="G30" s="131">
        <f t="shared" si="2"/>
        <v>3.1193601521894765</v>
      </c>
      <c r="H30" s="129">
        <v>378582.41760347062</v>
      </c>
      <c r="I30" s="130">
        <f t="shared" si="3"/>
        <v>30</v>
      </c>
      <c r="J30" s="131">
        <f t="shared" si="4"/>
        <v>-2.940375286959529</v>
      </c>
      <c r="K30" s="129">
        <v>404693.19116385118</v>
      </c>
      <c r="L30" s="130">
        <f t="shared" si="5"/>
        <v>29</v>
      </c>
      <c r="M30" s="131">
        <f t="shared" si="6"/>
        <v>6.896985265630895</v>
      </c>
      <c r="N30" s="129">
        <v>415797.12769092445</v>
      </c>
      <c r="O30" s="130">
        <f t="shared" si="7"/>
        <v>26</v>
      </c>
      <c r="P30" s="131">
        <f t="shared" si="8"/>
        <v>2.7437912891836946</v>
      </c>
    </row>
    <row r="31" spans="1:16" ht="15.95" customHeight="1" x14ac:dyDescent="0.4">
      <c r="A31" s="133" t="s">
        <v>104</v>
      </c>
      <c r="B31" s="129">
        <v>382152.01772106014</v>
      </c>
      <c r="C31" s="130">
        <f t="shared" si="0"/>
        <v>25</v>
      </c>
      <c r="D31" s="131">
        <v>4.0493513933138381</v>
      </c>
      <c r="E31" s="129">
        <v>393114.64868758933</v>
      </c>
      <c r="F31" s="130">
        <f t="shared" si="1"/>
        <v>24</v>
      </c>
      <c r="G31" s="131">
        <f t="shared" si="2"/>
        <v>2.868657094081084</v>
      </c>
      <c r="H31" s="129">
        <v>382284.59124966746</v>
      </c>
      <c r="I31" s="130">
        <f t="shared" si="3"/>
        <v>25</v>
      </c>
      <c r="J31" s="131">
        <f t="shared" si="4"/>
        <v>-2.7549361170024933</v>
      </c>
      <c r="K31" s="129">
        <v>407162.46719352831</v>
      </c>
      <c r="L31" s="130">
        <f t="shared" si="5"/>
        <v>26</v>
      </c>
      <c r="M31" s="131">
        <f t="shared" si="6"/>
        <v>6.5076847231891888</v>
      </c>
      <c r="N31" s="129">
        <v>418200.390796541</v>
      </c>
      <c r="O31" s="130">
        <f t="shared" si="7"/>
        <v>24</v>
      </c>
      <c r="P31" s="131">
        <f t="shared" si="8"/>
        <v>2.7109383826791289</v>
      </c>
    </row>
    <row r="32" spans="1:16" ht="15.95" customHeight="1" x14ac:dyDescent="0.4">
      <c r="A32" s="133" t="s">
        <v>105</v>
      </c>
      <c r="B32" s="129">
        <v>386910.43759666814</v>
      </c>
      <c r="C32" s="130">
        <f t="shared" si="0"/>
        <v>22</v>
      </c>
      <c r="D32" s="131">
        <v>3.8402278812498247</v>
      </c>
      <c r="E32" s="129">
        <v>399171.08412108367</v>
      </c>
      <c r="F32" s="130">
        <f t="shared" si="1"/>
        <v>22</v>
      </c>
      <c r="G32" s="131">
        <f t="shared" si="2"/>
        <v>3.1688590777167347</v>
      </c>
      <c r="H32" s="129">
        <v>390197.0193268024</v>
      </c>
      <c r="I32" s="130">
        <f t="shared" si="3"/>
        <v>23</v>
      </c>
      <c r="J32" s="131">
        <f t="shared" si="4"/>
        <v>-2.2481750686026869</v>
      </c>
      <c r="K32" s="129">
        <v>416280.65060615592</v>
      </c>
      <c r="L32" s="130">
        <f t="shared" si="5"/>
        <v>21</v>
      </c>
      <c r="M32" s="131">
        <f t="shared" si="6"/>
        <v>6.6847336056935935</v>
      </c>
      <c r="N32" s="129">
        <v>426141.02009934006</v>
      </c>
      <c r="O32" s="130">
        <f t="shared" si="7"/>
        <v>21</v>
      </c>
      <c r="P32" s="131">
        <f t="shared" si="8"/>
        <v>2.3686831177058609</v>
      </c>
    </row>
    <row r="33" spans="1:16" ht="15.95" customHeight="1" x14ac:dyDescent="0.4">
      <c r="A33" s="133" t="s">
        <v>106</v>
      </c>
      <c r="B33" s="129">
        <v>367650.85307789344</v>
      </c>
      <c r="C33" s="130">
        <f t="shared" si="0"/>
        <v>33</v>
      </c>
      <c r="D33" s="131">
        <v>4.874010989149391</v>
      </c>
      <c r="E33" s="129">
        <v>379314.63947948237</v>
      </c>
      <c r="F33" s="130">
        <f t="shared" si="1"/>
        <v>33</v>
      </c>
      <c r="G33" s="131">
        <f t="shared" si="2"/>
        <v>3.1725171596753476</v>
      </c>
      <c r="H33" s="129">
        <v>370744.79351949686</v>
      </c>
      <c r="I33" s="130">
        <f t="shared" si="3"/>
        <v>33</v>
      </c>
      <c r="J33" s="131">
        <f t="shared" si="4"/>
        <v>-2.2592974454520243</v>
      </c>
      <c r="K33" s="129">
        <v>395404.33106369071</v>
      </c>
      <c r="L33" s="130">
        <f t="shared" si="5"/>
        <v>33</v>
      </c>
      <c r="M33" s="131">
        <f t="shared" si="6"/>
        <v>6.6513510035029144</v>
      </c>
      <c r="N33" s="129">
        <v>407919.69255104975</v>
      </c>
      <c r="O33" s="130">
        <f t="shared" si="7"/>
        <v>32</v>
      </c>
      <c r="P33" s="131">
        <f t="shared" si="8"/>
        <v>3.1652059687082845</v>
      </c>
    </row>
    <row r="34" spans="1:16" ht="15.95" customHeight="1" x14ac:dyDescent="0.4">
      <c r="A34" s="133" t="s">
        <v>107</v>
      </c>
      <c r="B34" s="129">
        <v>368813.31357074936</v>
      </c>
      <c r="C34" s="130">
        <f t="shared" si="0"/>
        <v>32</v>
      </c>
      <c r="D34" s="131">
        <v>2.7623371983929168</v>
      </c>
      <c r="E34" s="129">
        <v>385931.80026313761</v>
      </c>
      <c r="F34" s="130">
        <f t="shared" si="1"/>
        <v>32</v>
      </c>
      <c r="G34" s="131">
        <f t="shared" si="2"/>
        <v>4.6415045396956511</v>
      </c>
      <c r="H34" s="129">
        <v>378995.9207865122</v>
      </c>
      <c r="I34" s="130">
        <f t="shared" si="3"/>
        <v>29</v>
      </c>
      <c r="J34" s="131">
        <f t="shared" si="4"/>
        <v>-1.7971774992100564</v>
      </c>
      <c r="K34" s="129">
        <v>400590.25684078282</v>
      </c>
      <c r="L34" s="130">
        <f t="shared" si="5"/>
        <v>30</v>
      </c>
      <c r="M34" s="131">
        <f t="shared" si="6"/>
        <v>5.6977753241926443</v>
      </c>
      <c r="N34" s="129">
        <v>410312.59908691165</v>
      </c>
      <c r="O34" s="130">
        <f t="shared" si="7"/>
        <v>30</v>
      </c>
      <c r="P34" s="131">
        <f t="shared" si="8"/>
        <v>2.4270041719943958</v>
      </c>
    </row>
    <row r="35" spans="1:16" ht="15.95" customHeight="1" x14ac:dyDescent="0.4">
      <c r="A35" s="133" t="s">
        <v>108</v>
      </c>
      <c r="B35" s="129">
        <v>401961.76965458086</v>
      </c>
      <c r="C35" s="130">
        <f t="shared" si="0"/>
        <v>17</v>
      </c>
      <c r="D35" s="131">
        <v>5.668705143807351</v>
      </c>
      <c r="E35" s="129">
        <v>408760.52691430959</v>
      </c>
      <c r="F35" s="130">
        <f t="shared" si="1"/>
        <v>18</v>
      </c>
      <c r="G35" s="131">
        <f t="shared" si="2"/>
        <v>1.6913940013676187</v>
      </c>
      <c r="H35" s="129">
        <v>407627.60542310716</v>
      </c>
      <c r="I35" s="130">
        <f t="shared" si="3"/>
        <v>15</v>
      </c>
      <c r="J35" s="131">
        <f t="shared" si="4"/>
        <v>-0.27716019933595737</v>
      </c>
      <c r="K35" s="129">
        <v>426300.36909362645</v>
      </c>
      <c r="L35" s="130">
        <f t="shared" si="5"/>
        <v>16</v>
      </c>
      <c r="M35" s="131">
        <f t="shared" si="6"/>
        <v>4.580838839689827</v>
      </c>
      <c r="N35" s="129">
        <v>431306.18798687612</v>
      </c>
      <c r="O35" s="130">
        <f t="shared" si="7"/>
        <v>17</v>
      </c>
      <c r="P35" s="131">
        <f t="shared" si="8"/>
        <v>1.1742469057422378</v>
      </c>
    </row>
    <row r="36" spans="1:16" ht="15.95" customHeight="1" x14ac:dyDescent="0.4">
      <c r="A36" s="133" t="s">
        <v>109</v>
      </c>
      <c r="B36" s="129">
        <v>456794.01710137335</v>
      </c>
      <c r="C36" s="130">
        <f t="shared" si="0"/>
        <v>1</v>
      </c>
      <c r="D36" s="131">
        <v>5.0757951361841247</v>
      </c>
      <c r="E36" s="129">
        <v>471489.23069425643</v>
      </c>
      <c r="F36" s="130">
        <f t="shared" si="1"/>
        <v>1</v>
      </c>
      <c r="G36" s="131">
        <f t="shared" si="2"/>
        <v>3.217032851291024</v>
      </c>
      <c r="H36" s="129">
        <v>469574.32546663296</v>
      </c>
      <c r="I36" s="130">
        <f t="shared" si="3"/>
        <v>1</v>
      </c>
      <c r="J36" s="131">
        <f t="shared" si="4"/>
        <v>-0.40613975950284376</v>
      </c>
      <c r="K36" s="129">
        <v>488548.82332827355</v>
      </c>
      <c r="L36" s="130">
        <f t="shared" si="5"/>
        <v>1</v>
      </c>
      <c r="M36" s="131">
        <f t="shared" si="6"/>
        <v>4.0407869069044589</v>
      </c>
      <c r="N36" s="129">
        <v>495534.11000150547</v>
      </c>
      <c r="O36" s="130">
        <f t="shared" si="7"/>
        <v>3</v>
      </c>
      <c r="P36" s="131">
        <f t="shared" si="8"/>
        <v>1.4298031925743082</v>
      </c>
    </row>
    <row r="37" spans="1:16" ht="15.95" customHeight="1" thickBot="1" x14ac:dyDescent="0.45">
      <c r="A37" s="134" t="s">
        <v>110</v>
      </c>
      <c r="B37" s="135">
        <v>417243.20816940378</v>
      </c>
      <c r="C37" s="136">
        <f t="shared" si="0"/>
        <v>10</v>
      </c>
      <c r="D37" s="137">
        <v>2.6604113713047717</v>
      </c>
      <c r="E37" s="135">
        <v>431196.54443316167</v>
      </c>
      <c r="F37" s="136">
        <f t="shared" si="1"/>
        <v>10</v>
      </c>
      <c r="G37" s="137">
        <f t="shared" si="2"/>
        <v>3.3441733719228761</v>
      </c>
      <c r="H37" s="135">
        <v>423179.18947669998</v>
      </c>
      <c r="I37" s="136">
        <f t="shared" si="3"/>
        <v>10</v>
      </c>
      <c r="J37" s="137">
        <f t="shared" si="4"/>
        <v>-1.8593272742946199</v>
      </c>
      <c r="K37" s="135">
        <v>443617.86310938466</v>
      </c>
      <c r="L37" s="136">
        <f t="shared" si="5"/>
        <v>11</v>
      </c>
      <c r="M37" s="137">
        <f t="shared" si="6"/>
        <v>4.829791762198643</v>
      </c>
      <c r="N37" s="135">
        <v>452402.40164918994</v>
      </c>
      <c r="O37" s="136">
        <f t="shared" si="7"/>
        <v>11</v>
      </c>
      <c r="P37" s="137">
        <f t="shared" si="8"/>
        <v>1.9802039706501295</v>
      </c>
    </row>
    <row r="38" spans="1:16" ht="21.95" customHeight="1" thickTop="1" thickBot="1" x14ac:dyDescent="0.45">
      <c r="A38" s="138" t="s">
        <v>111</v>
      </c>
      <c r="B38" s="139">
        <v>408677.25922880293</v>
      </c>
      <c r="C38" s="140">
        <f t="shared" si="0"/>
        <v>13</v>
      </c>
      <c r="D38" s="141">
        <v>1.4667085343236241</v>
      </c>
      <c r="E38" s="139">
        <v>418079.55168560793</v>
      </c>
      <c r="F38" s="140">
        <f t="shared" si="1"/>
        <v>14</v>
      </c>
      <c r="G38" s="141">
        <f t="shared" si="2"/>
        <v>2.3006644594190773</v>
      </c>
      <c r="H38" s="139">
        <v>410828.68832144758</v>
      </c>
      <c r="I38" s="140">
        <f t="shared" si="3"/>
        <v>14</v>
      </c>
      <c r="J38" s="141">
        <f t="shared" si="4"/>
        <v>-1.7343262388524905</v>
      </c>
      <c r="K38" s="139">
        <v>426494.66562617751</v>
      </c>
      <c r="L38" s="140">
        <f t="shared" si="5"/>
        <v>15</v>
      </c>
      <c r="M38" s="141">
        <f t="shared" si="6"/>
        <v>3.8132627418833609</v>
      </c>
      <c r="N38" s="139">
        <v>432690.1614219753</v>
      </c>
      <c r="O38" s="140">
        <f t="shared" si="7"/>
        <v>16</v>
      </c>
      <c r="P38" s="142">
        <f t="shared" si="8"/>
        <v>1.4526549322021687</v>
      </c>
    </row>
    <row r="39" spans="1:16" ht="15.95" customHeight="1" thickTop="1" x14ac:dyDescent="0.4">
      <c r="A39" s="143" t="s">
        <v>112</v>
      </c>
      <c r="B39" s="144">
        <v>452339.87742152973</v>
      </c>
      <c r="C39" s="145">
        <f t="shared" si="0"/>
        <v>2</v>
      </c>
      <c r="D39" s="146">
        <v>3.7824456980273258</v>
      </c>
      <c r="E39" s="144">
        <v>468147.48365976865</v>
      </c>
      <c r="F39" s="145">
        <f t="shared" si="1"/>
        <v>2</v>
      </c>
      <c r="G39" s="146">
        <f t="shared" si="2"/>
        <v>3.4946302608443336</v>
      </c>
      <c r="H39" s="144">
        <v>465447.23162434116</v>
      </c>
      <c r="I39" s="145">
        <f t="shared" si="3"/>
        <v>2</v>
      </c>
      <c r="J39" s="146">
        <f t="shared" si="4"/>
        <v>-0.57679516171231793</v>
      </c>
      <c r="K39" s="144">
        <v>487054.08891270001</v>
      </c>
      <c r="L39" s="145">
        <f t="shared" si="5"/>
        <v>2</v>
      </c>
      <c r="M39" s="146">
        <f t="shared" si="6"/>
        <v>4.6421711894072626</v>
      </c>
      <c r="N39" s="144">
        <v>502111.0488537958</v>
      </c>
      <c r="O39" s="145">
        <f t="shared" si="7"/>
        <v>2</v>
      </c>
      <c r="P39" s="146">
        <f t="shared" si="8"/>
        <v>3.0914348701412075</v>
      </c>
    </row>
    <row r="40" spans="1:16" ht="15.95" customHeight="1" x14ac:dyDescent="0.4">
      <c r="A40" s="133" t="s">
        <v>113</v>
      </c>
      <c r="B40" s="129">
        <v>417095.4277914057</v>
      </c>
      <c r="C40" s="130">
        <f t="shared" si="0"/>
        <v>11</v>
      </c>
      <c r="D40" s="131">
        <v>3.7589889194059145</v>
      </c>
      <c r="E40" s="129">
        <v>431480.03710104333</v>
      </c>
      <c r="F40" s="130">
        <f t="shared" si="1"/>
        <v>9</v>
      </c>
      <c r="G40" s="131">
        <f t="shared" si="2"/>
        <v>3.448757370898714</v>
      </c>
      <c r="H40" s="129">
        <v>432034.56694373529</v>
      </c>
      <c r="I40" s="130">
        <f t="shared" si="3"/>
        <v>9</v>
      </c>
      <c r="J40" s="131">
        <f t="shared" si="4"/>
        <v>0.1285180761589011</v>
      </c>
      <c r="K40" s="129">
        <v>447697.14598115388</v>
      </c>
      <c r="L40" s="130">
        <f t="shared" si="5"/>
        <v>9</v>
      </c>
      <c r="M40" s="131">
        <f t="shared" si="6"/>
        <v>3.6253069165778973</v>
      </c>
      <c r="N40" s="129">
        <v>459272.11172876117</v>
      </c>
      <c r="O40" s="130">
        <f t="shared" si="7"/>
        <v>8</v>
      </c>
      <c r="P40" s="131">
        <f t="shared" si="8"/>
        <v>2.5854455074177718</v>
      </c>
    </row>
    <row r="41" spans="1:16" ht="15.95" customHeight="1" x14ac:dyDescent="0.4">
      <c r="A41" s="133" t="s">
        <v>114</v>
      </c>
      <c r="B41" s="129">
        <v>444667.54352159152</v>
      </c>
      <c r="C41" s="130">
        <f t="shared" si="0"/>
        <v>4</v>
      </c>
      <c r="D41" s="131">
        <v>5.8638271993128877</v>
      </c>
      <c r="E41" s="129">
        <v>456898.60622432467</v>
      </c>
      <c r="F41" s="130">
        <f t="shared" si="1"/>
        <v>5</v>
      </c>
      <c r="G41" s="131">
        <f t="shared" si="2"/>
        <v>2.7506083771862366</v>
      </c>
      <c r="H41" s="129">
        <v>447840.92876326898</v>
      </c>
      <c r="I41" s="130">
        <f t="shared" si="3"/>
        <v>6</v>
      </c>
      <c r="J41" s="131">
        <f t="shared" si="4"/>
        <v>-1.9824261526874998</v>
      </c>
      <c r="K41" s="129">
        <v>472248.49944289401</v>
      </c>
      <c r="L41" s="130">
        <f t="shared" si="5"/>
        <v>6</v>
      </c>
      <c r="M41" s="131">
        <f t="shared" si="6"/>
        <v>5.4500536043071257</v>
      </c>
      <c r="N41" s="129">
        <v>481956.25138444954</v>
      </c>
      <c r="O41" s="130">
        <f t="shared" si="7"/>
        <v>5</v>
      </c>
      <c r="P41" s="131">
        <f t="shared" si="8"/>
        <v>2.0556448465178123</v>
      </c>
    </row>
    <row r="42" spans="1:16" ht="15.95" customHeight="1" x14ac:dyDescent="0.4">
      <c r="A42" s="133" t="s">
        <v>115</v>
      </c>
      <c r="B42" s="129">
        <v>400450.95273794915</v>
      </c>
      <c r="C42" s="130">
        <f t="shared" si="0"/>
        <v>18</v>
      </c>
      <c r="D42" s="131">
        <v>3.9227950322844318</v>
      </c>
      <c r="E42" s="129">
        <v>414306.02132541069</v>
      </c>
      <c r="F42" s="130">
        <f t="shared" si="1"/>
        <v>16</v>
      </c>
      <c r="G42" s="131">
        <f t="shared" si="2"/>
        <v>3.4598665561243358</v>
      </c>
      <c r="H42" s="129">
        <v>406856.50130185502</v>
      </c>
      <c r="I42" s="130">
        <f t="shared" si="3"/>
        <v>16</v>
      </c>
      <c r="J42" s="131">
        <f t="shared" si="4"/>
        <v>-1.7980718696107401</v>
      </c>
      <c r="K42" s="129">
        <v>421191.69513832207</v>
      </c>
      <c r="L42" s="130">
        <f t="shared" si="5"/>
        <v>17</v>
      </c>
      <c r="M42" s="131">
        <f t="shared" si="6"/>
        <v>3.5234029173916159</v>
      </c>
      <c r="N42" s="129">
        <v>434157.27461118042</v>
      </c>
      <c r="O42" s="130">
        <f t="shared" si="7"/>
        <v>15</v>
      </c>
      <c r="P42" s="131">
        <f t="shared" si="8"/>
        <v>3.0783084335507471</v>
      </c>
    </row>
    <row r="43" spans="1:16" ht="15.95" customHeight="1" x14ac:dyDescent="0.4">
      <c r="A43" s="133" t="s">
        <v>116</v>
      </c>
      <c r="B43" s="129">
        <v>430209.29289133474</v>
      </c>
      <c r="C43" s="130">
        <f t="shared" si="0"/>
        <v>8</v>
      </c>
      <c r="D43" s="131">
        <v>4.6525340950868355</v>
      </c>
      <c r="E43" s="129">
        <v>439366.40826643229</v>
      </c>
      <c r="F43" s="130">
        <f t="shared" si="1"/>
        <v>8</v>
      </c>
      <c r="G43" s="131">
        <f t="shared" si="2"/>
        <v>2.128525702816586</v>
      </c>
      <c r="H43" s="129">
        <v>437149.90044887539</v>
      </c>
      <c r="I43" s="130">
        <f t="shared" si="3"/>
        <v>8</v>
      </c>
      <c r="J43" s="131">
        <f t="shared" si="4"/>
        <v>-0.50447821587052966</v>
      </c>
      <c r="K43" s="129">
        <v>454207.31950634002</v>
      </c>
      <c r="L43" s="130">
        <f t="shared" si="5"/>
        <v>8</v>
      </c>
      <c r="M43" s="131">
        <f t="shared" si="6"/>
        <v>3.901961098458373</v>
      </c>
      <c r="N43" s="129">
        <v>453606.20122434001</v>
      </c>
      <c r="O43" s="130">
        <f t="shared" si="7"/>
        <v>10</v>
      </c>
      <c r="P43" s="131">
        <f t="shared" si="8"/>
        <v>-0.13234447270760175</v>
      </c>
    </row>
    <row r="44" spans="1:16" ht="15.95" customHeight="1" x14ac:dyDescent="0.4">
      <c r="A44" s="133" t="s">
        <v>117</v>
      </c>
      <c r="B44" s="129">
        <v>382885.23694636259</v>
      </c>
      <c r="C44" s="130">
        <f t="shared" si="0"/>
        <v>24</v>
      </c>
      <c r="D44" s="131">
        <v>3.1513417461127124</v>
      </c>
      <c r="E44" s="129">
        <v>390154.21444520768</v>
      </c>
      <c r="F44" s="130">
        <f t="shared" si="1"/>
        <v>26</v>
      </c>
      <c r="G44" s="131">
        <f t="shared" si="2"/>
        <v>1.898474215620749</v>
      </c>
      <c r="H44" s="129">
        <v>379832.47534325725</v>
      </c>
      <c r="I44" s="130">
        <f t="shared" si="3"/>
        <v>28</v>
      </c>
      <c r="J44" s="131">
        <f t="shared" si="4"/>
        <v>-2.6455536605256902</v>
      </c>
      <c r="K44" s="129">
        <v>405594.32375406183</v>
      </c>
      <c r="L44" s="130">
        <f t="shared" si="5"/>
        <v>28</v>
      </c>
      <c r="M44" s="131">
        <f t="shared" si="6"/>
        <v>6.7824238534431425</v>
      </c>
      <c r="N44" s="129">
        <v>412983.59273220791</v>
      </c>
      <c r="O44" s="130">
        <f t="shared" si="7"/>
        <v>29</v>
      </c>
      <c r="P44" s="131">
        <f t="shared" si="8"/>
        <v>1.8218373742889593</v>
      </c>
    </row>
    <row r="45" spans="1:16" ht="15.95" customHeight="1" x14ac:dyDescent="0.4">
      <c r="A45" s="133" t="s">
        <v>118</v>
      </c>
      <c r="B45" s="129">
        <v>447307.17780674092</v>
      </c>
      <c r="C45" s="130">
        <f t="shared" si="0"/>
        <v>3</v>
      </c>
      <c r="D45" s="131">
        <v>5.0732424756952055</v>
      </c>
      <c r="E45" s="129">
        <v>459789.70278460748</v>
      </c>
      <c r="F45" s="130">
        <f t="shared" si="1"/>
        <v>3</v>
      </c>
      <c r="G45" s="131">
        <f t="shared" si="2"/>
        <v>2.7905934885890993</v>
      </c>
      <c r="H45" s="129">
        <v>456966.34133599506</v>
      </c>
      <c r="I45" s="130">
        <f t="shared" si="3"/>
        <v>4</v>
      </c>
      <c r="J45" s="131">
        <f t="shared" si="4"/>
        <v>-0.61405495414825761</v>
      </c>
      <c r="K45" s="129">
        <v>483560.65887759032</v>
      </c>
      <c r="L45" s="130">
        <f t="shared" si="5"/>
        <v>3</v>
      </c>
      <c r="M45" s="131">
        <f t="shared" si="6"/>
        <v>5.819754134154298</v>
      </c>
      <c r="N45" s="129">
        <v>503465.62276233622</v>
      </c>
      <c r="O45" s="130">
        <f t="shared" si="7"/>
        <v>1</v>
      </c>
      <c r="P45" s="131">
        <f t="shared" si="8"/>
        <v>4.1163323606490332</v>
      </c>
    </row>
    <row r="46" spans="1:16" ht="15.95" customHeight="1" x14ac:dyDescent="0.4">
      <c r="A46" s="133" t="s">
        <v>119</v>
      </c>
      <c r="B46" s="129">
        <v>434335.8807597587</v>
      </c>
      <c r="C46" s="130">
        <f t="shared" si="0"/>
        <v>7</v>
      </c>
      <c r="D46" s="131">
        <v>5.1006224642250242</v>
      </c>
      <c r="E46" s="129">
        <v>444603.51116228098</v>
      </c>
      <c r="F46" s="130">
        <f t="shared" si="1"/>
        <v>7</v>
      </c>
      <c r="G46" s="131">
        <f t="shared" si="2"/>
        <v>2.3639839251967221</v>
      </c>
      <c r="H46" s="129">
        <v>440870.92329233146</v>
      </c>
      <c r="I46" s="130">
        <f t="shared" si="3"/>
        <v>7</v>
      </c>
      <c r="J46" s="131">
        <f t="shared" si="4"/>
        <v>-0.83953180220996959</v>
      </c>
      <c r="K46" s="129">
        <v>457611.01801485848</v>
      </c>
      <c r="L46" s="130">
        <f t="shared" si="5"/>
        <v>7</v>
      </c>
      <c r="M46" s="131">
        <f t="shared" si="6"/>
        <v>3.7970512088925101</v>
      </c>
      <c r="N46" s="129">
        <v>468981.3452950106</v>
      </c>
      <c r="O46" s="130">
        <f t="shared" si="7"/>
        <v>7</v>
      </c>
      <c r="P46" s="131">
        <f t="shared" si="8"/>
        <v>2.484714491682749</v>
      </c>
    </row>
    <row r="47" spans="1:16" ht="15.95" customHeight="1" x14ac:dyDescent="0.4">
      <c r="A47" s="133" t="s">
        <v>120</v>
      </c>
      <c r="B47" s="129">
        <v>412222.142277184</v>
      </c>
      <c r="C47" s="130">
        <f t="shared" si="0"/>
        <v>12</v>
      </c>
      <c r="D47" s="131">
        <v>5.5539671024831039</v>
      </c>
      <c r="E47" s="129">
        <v>427783.54626085825</v>
      </c>
      <c r="F47" s="130">
        <f t="shared" si="1"/>
        <v>11</v>
      </c>
      <c r="G47" s="131">
        <f t="shared" si="2"/>
        <v>3.7750043939198452</v>
      </c>
      <c r="H47" s="129">
        <v>422045.01700562262</v>
      </c>
      <c r="I47" s="130">
        <f t="shared" si="3"/>
        <v>11</v>
      </c>
      <c r="J47" s="131">
        <f t="shared" si="4"/>
        <v>-1.3414562821301934</v>
      </c>
      <c r="K47" s="129">
        <v>445050.21022552677</v>
      </c>
      <c r="L47" s="130">
        <f t="shared" si="5"/>
        <v>10</v>
      </c>
      <c r="M47" s="131">
        <f t="shared" si="6"/>
        <v>5.4508861123688357</v>
      </c>
      <c r="N47" s="129">
        <v>456724.15503245057</v>
      </c>
      <c r="O47" s="130">
        <f t="shared" si="7"/>
        <v>9</v>
      </c>
      <c r="P47" s="131">
        <f t="shared" si="8"/>
        <v>2.623062418284916</v>
      </c>
    </row>
    <row r="48" spans="1:16" ht="15.95" customHeight="1" x14ac:dyDescent="0.4">
      <c r="A48" s="133" t="s">
        <v>121</v>
      </c>
      <c r="B48" s="129">
        <v>439417.7236361503</v>
      </c>
      <c r="C48" s="130">
        <f t="shared" si="0"/>
        <v>6</v>
      </c>
      <c r="D48" s="131">
        <v>4.7788808005733596</v>
      </c>
      <c r="E48" s="129">
        <v>454003.42235813104</v>
      </c>
      <c r="F48" s="130">
        <f t="shared" si="1"/>
        <v>6</v>
      </c>
      <c r="G48" s="131">
        <f t="shared" si="2"/>
        <v>3.3193241732001777</v>
      </c>
      <c r="H48" s="129">
        <v>450397.0359364202</v>
      </c>
      <c r="I48" s="130">
        <f t="shared" si="3"/>
        <v>5</v>
      </c>
      <c r="J48" s="131">
        <f t="shared" si="4"/>
        <v>-0.79435225465459558</v>
      </c>
      <c r="K48" s="129">
        <v>473793.33237056737</v>
      </c>
      <c r="L48" s="130">
        <f t="shared" si="5"/>
        <v>5</v>
      </c>
      <c r="M48" s="131">
        <f t="shared" si="6"/>
        <v>5.1945937844604106</v>
      </c>
      <c r="N48" s="129">
        <v>481425.09922677011</v>
      </c>
      <c r="O48" s="130">
        <f t="shared" si="7"/>
        <v>6</v>
      </c>
      <c r="P48" s="131">
        <f t="shared" si="8"/>
        <v>1.6107797081098996</v>
      </c>
    </row>
    <row r="49" spans="1:16" ht="15.95" customHeight="1" x14ac:dyDescent="0.4">
      <c r="A49" s="133" t="s">
        <v>122</v>
      </c>
      <c r="B49" s="129">
        <v>391225.81530650525</v>
      </c>
      <c r="C49" s="130">
        <f t="shared" si="0"/>
        <v>19</v>
      </c>
      <c r="D49" s="131">
        <v>4.8924016221460809</v>
      </c>
      <c r="E49" s="129">
        <v>404975.23543844838</v>
      </c>
      <c r="F49" s="130">
        <f t="shared" si="1"/>
        <v>19</v>
      </c>
      <c r="G49" s="131">
        <f t="shared" si="2"/>
        <v>3.5144460293784929</v>
      </c>
      <c r="H49" s="129">
        <v>397777.12905452569</v>
      </c>
      <c r="I49" s="130">
        <f t="shared" si="3"/>
        <v>19</v>
      </c>
      <c r="J49" s="131">
        <f t="shared" si="4"/>
        <v>-1.7774189022026543</v>
      </c>
      <c r="K49" s="129">
        <v>417220.94886341126</v>
      </c>
      <c r="L49" s="130">
        <f t="shared" si="5"/>
        <v>20</v>
      </c>
      <c r="M49" s="131">
        <f t="shared" si="6"/>
        <v>4.8881190970183397</v>
      </c>
      <c r="N49" s="129">
        <v>430527.4299968612</v>
      </c>
      <c r="O49" s="130">
        <f t="shared" si="7"/>
        <v>18</v>
      </c>
      <c r="P49" s="131">
        <f t="shared" si="8"/>
        <v>3.1893128016939887</v>
      </c>
    </row>
    <row r="50" spans="1:16" ht="15.95" customHeight="1" x14ac:dyDescent="0.4">
      <c r="A50" s="133" t="s">
        <v>123</v>
      </c>
      <c r="B50" s="129">
        <v>441888.38289263344</v>
      </c>
      <c r="C50" s="130">
        <f t="shared" si="0"/>
        <v>5</v>
      </c>
      <c r="D50" s="131">
        <v>5.3390028363291764</v>
      </c>
      <c r="E50" s="129">
        <v>458362.71106204251</v>
      </c>
      <c r="F50" s="130">
        <f t="shared" si="1"/>
        <v>4</v>
      </c>
      <c r="G50" s="131">
        <f t="shared" si="2"/>
        <v>3.7281650315328374</v>
      </c>
      <c r="H50" s="129">
        <v>458744.4212829165</v>
      </c>
      <c r="I50" s="130">
        <f t="shared" si="3"/>
        <v>3</v>
      </c>
      <c r="J50" s="131">
        <f t="shared" si="4"/>
        <v>8.3276892221340049E-2</v>
      </c>
      <c r="K50" s="129">
        <v>477783.16769474436</v>
      </c>
      <c r="L50" s="130">
        <f t="shared" si="5"/>
        <v>4</v>
      </c>
      <c r="M50" s="131">
        <f t="shared" si="6"/>
        <v>4.1501859267485841</v>
      </c>
      <c r="N50" s="129">
        <v>489985.28155098908</v>
      </c>
      <c r="O50" s="130">
        <f t="shared" si="7"/>
        <v>4</v>
      </c>
      <c r="P50" s="131">
        <f t="shared" si="8"/>
        <v>2.5539019959867293</v>
      </c>
    </row>
    <row r="51" spans="1:16" ht="15.95" customHeight="1" x14ac:dyDescent="0.4">
      <c r="A51" s="147" t="s">
        <v>124</v>
      </c>
      <c r="B51" s="148">
        <v>323238.77737360803</v>
      </c>
      <c r="C51" s="149">
        <f t="shared" si="0"/>
        <v>45</v>
      </c>
      <c r="D51" s="150">
        <v>6.237026662802303</v>
      </c>
      <c r="E51" s="148">
        <v>337086.87151753198</v>
      </c>
      <c r="F51" s="149">
        <f t="shared" si="1"/>
        <v>45</v>
      </c>
      <c r="G51" s="150">
        <f t="shared" si="2"/>
        <v>4.2841685816420227</v>
      </c>
      <c r="H51" s="148">
        <v>329719.32585604262</v>
      </c>
      <c r="I51" s="149">
        <f t="shared" si="3"/>
        <v>45</v>
      </c>
      <c r="J51" s="150">
        <f t="shared" si="4"/>
        <v>-2.1856519146893461</v>
      </c>
      <c r="K51" s="148">
        <v>350320.4013515095</v>
      </c>
      <c r="L51" s="149">
        <f t="shared" si="5"/>
        <v>46</v>
      </c>
      <c r="M51" s="150">
        <f t="shared" si="6"/>
        <v>6.2480643019576787</v>
      </c>
      <c r="N51" s="148">
        <v>358502.60819909658</v>
      </c>
      <c r="O51" s="149">
        <f t="shared" si="7"/>
        <v>46</v>
      </c>
      <c r="P51" s="150">
        <f t="shared" si="8"/>
        <v>2.3356352687484705</v>
      </c>
    </row>
    <row r="52" spans="1:16" ht="15.95" customHeight="1" x14ac:dyDescent="0.4">
      <c r="A52" s="151" t="s">
        <v>125</v>
      </c>
      <c r="B52" s="152">
        <v>367989.11176277418</v>
      </c>
      <c r="C52" s="153" t="s">
        <v>12</v>
      </c>
      <c r="D52" s="154">
        <v>4.2939204155450605</v>
      </c>
      <c r="E52" s="152">
        <v>378939.11362857517</v>
      </c>
      <c r="F52" s="153" t="s">
        <v>12</v>
      </c>
      <c r="G52" s="154">
        <f t="shared" si="2"/>
        <v>2.9756320270856174</v>
      </c>
      <c r="H52" s="152">
        <v>370880.66343224043</v>
      </c>
      <c r="I52" s="153" t="s">
        <v>12</v>
      </c>
      <c r="J52" s="154">
        <f t="shared" si="4"/>
        <v>-2.1265817928294961</v>
      </c>
      <c r="K52" s="152">
        <v>394729.30421908939</v>
      </c>
      <c r="L52" s="153" t="s">
        <v>12</v>
      </c>
      <c r="M52" s="154">
        <f t="shared" si="6"/>
        <v>6.4302734378617998</v>
      </c>
      <c r="N52" s="152">
        <v>403816.70440301753</v>
      </c>
      <c r="O52" s="153" t="s">
        <v>12</v>
      </c>
      <c r="P52" s="154">
        <f t="shared" si="8"/>
        <v>2.3021853424098238</v>
      </c>
    </row>
    <row r="53" spans="1:16" x14ac:dyDescent="0.4">
      <c r="A53" s="155" t="s">
        <v>126</v>
      </c>
    </row>
  </sheetData>
  <mergeCells count="16">
    <mergeCell ref="A2:A4"/>
    <mergeCell ref="B2:B4"/>
    <mergeCell ref="E2:E4"/>
    <mergeCell ref="H2:H4"/>
    <mergeCell ref="K2:K4"/>
    <mergeCell ref="P3:P4"/>
    <mergeCell ref="C3:C4"/>
    <mergeCell ref="D3:D4"/>
    <mergeCell ref="F3:F4"/>
    <mergeCell ref="G3:G4"/>
    <mergeCell ref="I3:I4"/>
    <mergeCell ref="J3:J4"/>
    <mergeCell ref="L3:L4"/>
    <mergeCell ref="M3:M4"/>
    <mergeCell ref="O3:O4"/>
    <mergeCell ref="N2:N4"/>
  </mergeCells>
  <phoneticPr fontId="3"/>
  <pageMargins left="0.59055118110236227" right="0.59055118110236227" top="0.59055118110236227" bottom="0.59055118110236227" header="0.39370078740157483" footer="0.39370078740157483"/>
  <pageSetup paperSize="9" scale="93" fitToHeight="0" orientation="portrait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F29B1-AD2D-4A9D-BF65-0F621F853438}">
  <dimension ref="A1:J51"/>
  <sheetViews>
    <sheetView zoomScaleNormal="100" zoomScaleSheetLayoutView="100" workbookViewId="0">
      <pane xSplit="1" ySplit="3" topLeftCell="B4" activePane="bottomRight" state="frozen"/>
      <selection activeCell="O8" sqref="O8:W34"/>
      <selection pane="topRight" activeCell="O8" sqref="O8:W34"/>
      <selection pane="bottomLeft" activeCell="O8" sqref="O8:W34"/>
      <selection pane="bottomRight" activeCell="C17" sqref="C17"/>
    </sheetView>
  </sheetViews>
  <sheetFormatPr defaultColWidth="14.375" defaultRowHeight="21.6" customHeight="1" x14ac:dyDescent="0.4"/>
  <cols>
    <col min="1" max="1" width="9.625" style="2" customWidth="1"/>
    <col min="2" max="2" width="9" style="3" customWidth="1"/>
    <col min="3" max="3" width="9" style="4" customWidth="1"/>
    <col min="4" max="4" width="9.125" style="3" customWidth="1"/>
    <col min="5" max="5" width="9" style="3" customWidth="1"/>
    <col min="6" max="6" width="9" style="4" customWidth="1"/>
    <col min="7" max="7" width="9" style="3" customWidth="1"/>
    <col min="8" max="8" width="8.625" style="3" customWidth="1"/>
    <col min="9" max="9" width="9.625" style="4" customWidth="1"/>
    <col min="10" max="10" width="9.625" style="3" customWidth="1"/>
    <col min="11" max="16384" width="14.375" style="3"/>
  </cols>
  <sheetData>
    <row r="1" spans="1:10" ht="24.95" customHeight="1" x14ac:dyDescent="0.15">
      <c r="A1" s="157" t="s">
        <v>127</v>
      </c>
      <c r="I1" s="5"/>
      <c r="J1" s="158" t="s">
        <v>128</v>
      </c>
    </row>
    <row r="2" spans="1:10" ht="21.6" customHeight="1" x14ac:dyDescent="0.4">
      <c r="A2" s="244" t="s">
        <v>129</v>
      </c>
      <c r="B2" s="246" t="s">
        <v>130</v>
      </c>
      <c r="C2" s="247"/>
      <c r="D2" s="247"/>
      <c r="E2" s="248"/>
      <c r="F2" s="249" t="s">
        <v>131</v>
      </c>
      <c r="G2" s="244" t="s">
        <v>132</v>
      </c>
      <c r="H2" s="249" t="s">
        <v>133</v>
      </c>
      <c r="I2" s="244" t="s">
        <v>134</v>
      </c>
      <c r="J2" s="244" t="s">
        <v>135</v>
      </c>
    </row>
    <row r="3" spans="1:10" s="161" customFormat="1" ht="12" customHeight="1" x14ac:dyDescent="0.4">
      <c r="A3" s="245"/>
      <c r="B3" s="159" t="s">
        <v>136</v>
      </c>
      <c r="C3" s="53" t="s">
        <v>137</v>
      </c>
      <c r="D3" s="53" t="s">
        <v>138</v>
      </c>
      <c r="E3" s="160" t="s">
        <v>139</v>
      </c>
      <c r="F3" s="250"/>
      <c r="G3" s="245"/>
      <c r="H3" s="250"/>
      <c r="I3" s="245"/>
      <c r="J3" s="245"/>
    </row>
    <row r="4" spans="1:10" ht="17.25" customHeight="1" x14ac:dyDescent="0.4">
      <c r="A4" s="124" t="s">
        <v>78</v>
      </c>
      <c r="B4" s="162">
        <v>337237.12274612777</v>
      </c>
      <c r="C4" s="163">
        <v>172699.34534051403</v>
      </c>
      <c r="D4" s="164">
        <v>136534.28528761136</v>
      </c>
      <c r="E4" s="165">
        <v>28003.492118002399</v>
      </c>
      <c r="F4" s="166">
        <v>79273.313455541254</v>
      </c>
      <c r="G4" s="167">
        <v>7524.1149810395209</v>
      </c>
      <c r="H4" s="167">
        <v>2650.2541781852019</v>
      </c>
      <c r="I4" s="166">
        <v>426684.80536089378</v>
      </c>
      <c r="J4" s="167">
        <v>429485.81901378569</v>
      </c>
    </row>
    <row r="5" spans="1:10" ht="17.25" customHeight="1" x14ac:dyDescent="0.4">
      <c r="A5" s="128" t="s">
        <v>79</v>
      </c>
      <c r="B5" s="168">
        <v>292231.59973788896</v>
      </c>
      <c r="C5" s="169">
        <v>135959.47498518036</v>
      </c>
      <c r="D5" s="170">
        <v>133724.63538713157</v>
      </c>
      <c r="E5" s="171">
        <v>22547.489365577036</v>
      </c>
      <c r="F5" s="172">
        <v>80520.340319389783</v>
      </c>
      <c r="G5" s="173">
        <v>6082.5138875993625</v>
      </c>
      <c r="H5" s="173">
        <v>2552.2193019419069</v>
      </c>
      <c r="I5" s="172">
        <v>381386.67324682005</v>
      </c>
      <c r="J5" s="173">
        <v>383466.60370526434</v>
      </c>
    </row>
    <row r="6" spans="1:10" ht="15.95" customHeight="1" x14ac:dyDescent="0.4">
      <c r="A6" s="128" t="s">
        <v>80</v>
      </c>
      <c r="B6" s="168">
        <v>318440.48266412586</v>
      </c>
      <c r="C6" s="169">
        <v>152267.74585180933</v>
      </c>
      <c r="D6" s="170">
        <v>140462.892340455</v>
      </c>
      <c r="E6" s="171">
        <v>25709.844471861525</v>
      </c>
      <c r="F6" s="172">
        <v>83119.600776093386</v>
      </c>
      <c r="G6" s="173">
        <v>8327.5101205672891</v>
      </c>
      <c r="H6" s="173">
        <v>3081.2867636579813</v>
      </c>
      <c r="I6" s="172">
        <v>412968.8803244445</v>
      </c>
      <c r="J6" s="173">
        <v>415219.91004890285</v>
      </c>
    </row>
    <row r="7" spans="1:10" ht="15.95" customHeight="1" x14ac:dyDescent="0.4">
      <c r="A7" s="128" t="s">
        <v>81</v>
      </c>
      <c r="B7" s="168">
        <v>324130.6201990468</v>
      </c>
      <c r="C7" s="169">
        <v>148402.47554645178</v>
      </c>
      <c r="D7" s="170">
        <v>150224.24760347992</v>
      </c>
      <c r="E7" s="171">
        <v>25503.897049115098</v>
      </c>
      <c r="F7" s="172">
        <v>78018.891652423205</v>
      </c>
      <c r="G7" s="173">
        <v>6628.251202781772</v>
      </c>
      <c r="H7" s="173">
        <v>3809.5482559664306</v>
      </c>
      <c r="I7" s="172">
        <v>412587.31131021824</v>
      </c>
      <c r="J7" s="173">
        <v>415407.30027039984</v>
      </c>
    </row>
    <row r="8" spans="1:10" ht="15.95" customHeight="1" x14ac:dyDescent="0.4">
      <c r="A8" s="174" t="s">
        <v>82</v>
      </c>
      <c r="B8" s="175">
        <v>337887.26321403479</v>
      </c>
      <c r="C8" s="176">
        <v>170810.13329162414</v>
      </c>
      <c r="D8" s="176">
        <v>139430.00493843621</v>
      </c>
      <c r="E8" s="177">
        <v>27647.124983974441</v>
      </c>
      <c r="F8" s="178">
        <v>89356.437551602299</v>
      </c>
      <c r="G8" s="178">
        <v>8757.3714083517516</v>
      </c>
      <c r="H8" s="178">
        <v>2308.1616504530748</v>
      </c>
      <c r="I8" s="178">
        <v>438309.23382444191</v>
      </c>
      <c r="J8" s="178">
        <v>441048.86580068822</v>
      </c>
    </row>
    <row r="9" spans="1:10" ht="15.95" customHeight="1" x14ac:dyDescent="0.4">
      <c r="A9" s="124" t="s">
        <v>83</v>
      </c>
      <c r="B9" s="162">
        <v>335513.71533642849</v>
      </c>
      <c r="C9" s="163">
        <v>159550.37339652327</v>
      </c>
      <c r="D9" s="164">
        <v>148641.74234819456</v>
      </c>
      <c r="E9" s="165">
        <v>27321.599591710663</v>
      </c>
      <c r="F9" s="166">
        <v>79782.787264847546</v>
      </c>
      <c r="G9" s="167">
        <v>7634.8739273959245</v>
      </c>
      <c r="H9" s="167">
        <v>3585.8193488605543</v>
      </c>
      <c r="I9" s="166">
        <v>426517.19587753253</v>
      </c>
      <c r="J9" s="167">
        <v>428877.64030964352</v>
      </c>
    </row>
    <row r="10" spans="1:10" ht="15.95" customHeight="1" x14ac:dyDescent="0.4">
      <c r="A10" s="128" t="s">
        <v>84</v>
      </c>
      <c r="B10" s="168">
        <v>305885.99502922833</v>
      </c>
      <c r="C10" s="169">
        <v>143195.47867307215</v>
      </c>
      <c r="D10" s="170">
        <v>137766.51468708095</v>
      </c>
      <c r="E10" s="171">
        <v>24924.001669075238</v>
      </c>
      <c r="F10" s="172">
        <v>74830.911518181456</v>
      </c>
      <c r="G10" s="173">
        <v>6914.0280071345805</v>
      </c>
      <c r="H10" s="173">
        <v>2457.3063573279173</v>
      </c>
      <c r="I10" s="172">
        <v>390088.2409118723</v>
      </c>
      <c r="J10" s="173">
        <v>392779.30299053498</v>
      </c>
    </row>
    <row r="11" spans="1:10" ht="15.95" customHeight="1" x14ac:dyDescent="0.4">
      <c r="A11" s="128" t="s">
        <v>85</v>
      </c>
      <c r="B11" s="168">
        <v>270239.57553761086</v>
      </c>
      <c r="C11" s="169">
        <v>118828.65991169099</v>
      </c>
      <c r="D11" s="170">
        <v>127276.93738334859</v>
      </c>
      <c r="E11" s="171">
        <v>24133.978242571302</v>
      </c>
      <c r="F11" s="172">
        <v>70494.478022196592</v>
      </c>
      <c r="G11" s="173">
        <v>5184.9984693106326</v>
      </c>
      <c r="H11" s="173">
        <v>3031.4024424201439</v>
      </c>
      <c r="I11" s="172">
        <v>348950.45447153825</v>
      </c>
      <c r="J11" s="173">
        <v>351129.86174151715</v>
      </c>
    </row>
    <row r="12" spans="1:10" ht="15.95" customHeight="1" x14ac:dyDescent="0.4">
      <c r="A12" s="128" t="s">
        <v>86</v>
      </c>
      <c r="B12" s="168">
        <v>304552.71946277446</v>
      </c>
      <c r="C12" s="169">
        <v>134436.32853536142</v>
      </c>
      <c r="D12" s="170">
        <v>145806.14040553753</v>
      </c>
      <c r="E12" s="171">
        <v>24310.250521875532</v>
      </c>
      <c r="F12" s="172">
        <v>64397.093043981673</v>
      </c>
      <c r="G12" s="173">
        <v>6310.9060551974962</v>
      </c>
      <c r="H12" s="173">
        <v>3202.9192720406836</v>
      </c>
      <c r="I12" s="172">
        <v>378463.63783399435</v>
      </c>
      <c r="J12" s="173">
        <v>381675.34476214729</v>
      </c>
    </row>
    <row r="13" spans="1:10" ht="15.95" customHeight="1" x14ac:dyDescent="0.4">
      <c r="A13" s="174" t="s">
        <v>87</v>
      </c>
      <c r="B13" s="175">
        <v>311352.47893136612</v>
      </c>
      <c r="C13" s="176">
        <v>146168.64713350937</v>
      </c>
      <c r="D13" s="176">
        <v>140786.86570040861</v>
      </c>
      <c r="E13" s="177">
        <v>24396.966097448152</v>
      </c>
      <c r="F13" s="178">
        <v>60424.328704417545</v>
      </c>
      <c r="G13" s="178">
        <v>7193.2406522241927</v>
      </c>
      <c r="H13" s="178">
        <v>4013.6050950196591</v>
      </c>
      <c r="I13" s="178">
        <v>382983.65338302753</v>
      </c>
      <c r="J13" s="178">
        <v>386235.58062697557</v>
      </c>
    </row>
    <row r="14" spans="1:10" ht="15.95" customHeight="1" x14ac:dyDescent="0.4">
      <c r="A14" s="124" t="s">
        <v>88</v>
      </c>
      <c r="B14" s="162">
        <v>286186.51633322885</v>
      </c>
      <c r="C14" s="163">
        <v>124758.64944820773</v>
      </c>
      <c r="D14" s="164">
        <v>136030.60612689823</v>
      </c>
      <c r="E14" s="165">
        <v>25397.260758122917</v>
      </c>
      <c r="F14" s="166">
        <v>67972.023592252037</v>
      </c>
      <c r="G14" s="167">
        <v>5002.9415966641882</v>
      </c>
      <c r="H14" s="167">
        <v>4286.6041420437514</v>
      </c>
      <c r="I14" s="166">
        <v>363448.08566418884</v>
      </c>
      <c r="J14" s="167">
        <v>367425.74813787604</v>
      </c>
    </row>
    <row r="15" spans="1:10" ht="15.95" customHeight="1" x14ac:dyDescent="0.4">
      <c r="A15" s="128" t="s">
        <v>89</v>
      </c>
      <c r="B15" s="168">
        <v>293657.92315151164</v>
      </c>
      <c r="C15" s="169">
        <v>129389.24195844076</v>
      </c>
      <c r="D15" s="170">
        <v>137685.54246898551</v>
      </c>
      <c r="E15" s="171">
        <v>26583.13872408538</v>
      </c>
      <c r="F15" s="172">
        <v>67073.629660957376</v>
      </c>
      <c r="G15" s="173">
        <v>5351.3626888584313</v>
      </c>
      <c r="H15" s="173">
        <v>3664.9130827894019</v>
      </c>
      <c r="I15" s="172">
        <v>369747.82858411688</v>
      </c>
      <c r="J15" s="173">
        <v>373042.15203163587</v>
      </c>
    </row>
    <row r="16" spans="1:10" ht="15.95" customHeight="1" x14ac:dyDescent="0.4">
      <c r="A16" s="128" t="s">
        <v>90</v>
      </c>
      <c r="B16" s="168">
        <v>280301.74396004959</v>
      </c>
      <c r="C16" s="169">
        <v>118473.59711161318</v>
      </c>
      <c r="D16" s="170">
        <v>135050.32743038642</v>
      </c>
      <c r="E16" s="171">
        <v>26777.819418049985</v>
      </c>
      <c r="F16" s="172">
        <v>66391.624410141856</v>
      </c>
      <c r="G16" s="173">
        <v>4496.6920573635061</v>
      </c>
      <c r="H16" s="173">
        <v>5603.6083193357554</v>
      </c>
      <c r="I16" s="172">
        <v>356793.66874689073</v>
      </c>
      <c r="J16" s="173">
        <v>361416.11875110766</v>
      </c>
    </row>
    <row r="17" spans="1:10" ht="15.95" customHeight="1" x14ac:dyDescent="0.4">
      <c r="A17" s="128" t="s">
        <v>91</v>
      </c>
      <c r="B17" s="168">
        <v>295636.09986700211</v>
      </c>
      <c r="C17" s="169">
        <v>127910.01773680649</v>
      </c>
      <c r="D17" s="170">
        <v>139254.28958673411</v>
      </c>
      <c r="E17" s="171">
        <v>28471.792543461492</v>
      </c>
      <c r="F17" s="172">
        <v>75176.304763197957</v>
      </c>
      <c r="G17" s="173">
        <v>5006.2106074558269</v>
      </c>
      <c r="H17" s="173">
        <v>4931.8673768583685</v>
      </c>
      <c r="I17" s="172">
        <v>380750.48261451424</v>
      </c>
      <c r="J17" s="173">
        <v>384711.62793441775</v>
      </c>
    </row>
    <row r="18" spans="1:10" ht="15.95" customHeight="1" x14ac:dyDescent="0.4">
      <c r="A18" s="174" t="s">
        <v>92</v>
      </c>
      <c r="B18" s="175">
        <v>321497.73929799249</v>
      </c>
      <c r="C18" s="176">
        <v>152088.9033065367</v>
      </c>
      <c r="D18" s="176">
        <v>141333.46082608195</v>
      </c>
      <c r="E18" s="177">
        <v>28075.375165373833</v>
      </c>
      <c r="F18" s="178">
        <v>73319.237475649221</v>
      </c>
      <c r="G18" s="178">
        <v>7817.372611038395</v>
      </c>
      <c r="H18" s="178">
        <v>3189.908871087132</v>
      </c>
      <c r="I18" s="178">
        <v>405824.25825576723</v>
      </c>
      <c r="J18" s="178">
        <v>408605.9988650009</v>
      </c>
    </row>
    <row r="19" spans="1:10" ht="15.95" customHeight="1" x14ac:dyDescent="0.4">
      <c r="A19" s="124" t="s">
        <v>93</v>
      </c>
      <c r="B19" s="162">
        <v>336152.57004470093</v>
      </c>
      <c r="C19" s="163">
        <v>167787.67381316132</v>
      </c>
      <c r="D19" s="164">
        <v>143166.61240875913</v>
      </c>
      <c r="E19" s="165">
        <v>25198.283822780511</v>
      </c>
      <c r="F19" s="166">
        <v>70911.991897244385</v>
      </c>
      <c r="G19" s="167">
        <v>8355.9503366717599</v>
      </c>
      <c r="H19" s="167">
        <v>3028.5615911277091</v>
      </c>
      <c r="I19" s="166">
        <v>418449.07386974478</v>
      </c>
      <c r="J19" s="167">
        <v>422932.32614723023</v>
      </c>
    </row>
    <row r="20" spans="1:10" ht="15.95" customHeight="1" x14ac:dyDescent="0.4">
      <c r="A20" s="128" t="s">
        <v>94</v>
      </c>
      <c r="B20" s="168">
        <v>356121.03988024185</v>
      </c>
      <c r="C20" s="169">
        <v>181555.14444357474</v>
      </c>
      <c r="D20" s="170">
        <v>150884.90926657926</v>
      </c>
      <c r="E20" s="171">
        <v>23680.986170087861</v>
      </c>
      <c r="F20" s="172">
        <v>72581.456895876952</v>
      </c>
      <c r="G20" s="173">
        <v>9351.8593477878003</v>
      </c>
      <c r="H20" s="173">
        <v>7322.6912314345536</v>
      </c>
      <c r="I20" s="172">
        <v>445377.0473553412</v>
      </c>
      <c r="J20" s="173">
        <v>448815.68086022348</v>
      </c>
    </row>
    <row r="21" spans="1:10" ht="15.95" customHeight="1" x14ac:dyDescent="0.4">
      <c r="A21" s="128" t="s">
        <v>95</v>
      </c>
      <c r="B21" s="168">
        <v>358971.2444828205</v>
      </c>
      <c r="C21" s="169">
        <v>175928.95454681379</v>
      </c>
      <c r="D21" s="170">
        <v>159431.29198439041</v>
      </c>
      <c r="E21" s="171">
        <v>23610.997951616278</v>
      </c>
      <c r="F21" s="172">
        <v>66810.010137256657</v>
      </c>
      <c r="G21" s="173">
        <v>8330.7964998056286</v>
      </c>
      <c r="H21" s="173">
        <v>6355.7336054543821</v>
      </c>
      <c r="I21" s="172">
        <v>440467.78472533717</v>
      </c>
      <c r="J21" s="173">
        <v>443563.96355521667</v>
      </c>
    </row>
    <row r="22" spans="1:10" ht="15.95" customHeight="1" x14ac:dyDescent="0.4">
      <c r="A22" s="128" t="s">
        <v>96</v>
      </c>
      <c r="B22" s="168">
        <v>307132.91377349658</v>
      </c>
      <c r="C22" s="169">
        <v>140721.21903917764</v>
      </c>
      <c r="D22" s="170">
        <v>140058.91817178405</v>
      </c>
      <c r="E22" s="171">
        <v>26352.77656253484</v>
      </c>
      <c r="F22" s="172">
        <v>68825.604070506393</v>
      </c>
      <c r="G22" s="173">
        <v>6741.2303387071597</v>
      </c>
      <c r="H22" s="173">
        <v>3498.0726692978346</v>
      </c>
      <c r="I22" s="172">
        <v>386197.82085200795</v>
      </c>
      <c r="J22" s="173">
        <v>389799.10967288783</v>
      </c>
    </row>
    <row r="23" spans="1:10" ht="15.95" customHeight="1" x14ac:dyDescent="0.4">
      <c r="A23" s="174" t="s">
        <v>97</v>
      </c>
      <c r="B23" s="175">
        <v>308701.06726117228</v>
      </c>
      <c r="C23" s="176">
        <v>144151.9820660956</v>
      </c>
      <c r="D23" s="176">
        <v>138497.30923281805</v>
      </c>
      <c r="E23" s="177">
        <v>26051.775962258609</v>
      </c>
      <c r="F23" s="178">
        <v>74615.837819418317</v>
      </c>
      <c r="G23" s="178">
        <v>6530.1532846715327</v>
      </c>
      <c r="H23" s="178">
        <v>3529.7466303188221</v>
      </c>
      <c r="I23" s="178">
        <v>393376.80499558093</v>
      </c>
      <c r="J23" s="178">
        <v>396972.73168258893</v>
      </c>
    </row>
    <row r="24" spans="1:10" ht="15.95" customHeight="1" x14ac:dyDescent="0.4">
      <c r="A24" s="124" t="s">
        <v>98</v>
      </c>
      <c r="B24" s="162">
        <v>330363.31583709037</v>
      </c>
      <c r="C24" s="163">
        <v>142087.17828983281</v>
      </c>
      <c r="D24" s="164">
        <v>157825.62854305239</v>
      </c>
      <c r="E24" s="165">
        <v>30450.509004205163</v>
      </c>
      <c r="F24" s="166">
        <v>69188.374070011923</v>
      </c>
      <c r="G24" s="167">
        <v>6305.8494531265796</v>
      </c>
      <c r="H24" s="167">
        <v>6489.1641833289532</v>
      </c>
      <c r="I24" s="166">
        <v>412346.70354355779</v>
      </c>
      <c r="J24" s="167">
        <v>416354.45977043448</v>
      </c>
    </row>
    <row r="25" spans="1:10" ht="15.95" customHeight="1" x14ac:dyDescent="0.4">
      <c r="A25" s="128" t="s">
        <v>99</v>
      </c>
      <c r="B25" s="168">
        <v>316377.14922340756</v>
      </c>
      <c r="C25" s="169">
        <v>135358.22778139391</v>
      </c>
      <c r="D25" s="170">
        <v>155877.6329126507</v>
      </c>
      <c r="E25" s="171">
        <v>25141.288529362904</v>
      </c>
      <c r="F25" s="172">
        <v>67990.38274175406</v>
      </c>
      <c r="G25" s="173">
        <v>5964.0442574643021</v>
      </c>
      <c r="H25" s="173">
        <v>3514.753827131578</v>
      </c>
      <c r="I25" s="172">
        <v>393846.3300497575</v>
      </c>
      <c r="J25" s="173">
        <v>396629.29591672774</v>
      </c>
    </row>
    <row r="26" spans="1:10" ht="15.95" customHeight="1" x14ac:dyDescent="0.4">
      <c r="A26" s="128" t="s">
        <v>100</v>
      </c>
      <c r="B26" s="168">
        <v>296829.14124347642</v>
      </c>
      <c r="C26" s="169">
        <v>119647.85388378313</v>
      </c>
      <c r="D26" s="170">
        <v>146548.48801320518</v>
      </c>
      <c r="E26" s="171">
        <v>30632.799346488144</v>
      </c>
      <c r="F26" s="172">
        <v>62413.386045703301</v>
      </c>
      <c r="G26" s="173">
        <v>4584.8456906862093</v>
      </c>
      <c r="H26" s="173">
        <v>6067.6689125025941</v>
      </c>
      <c r="I26" s="172">
        <v>369895.04189236852</v>
      </c>
      <c r="J26" s="173">
        <v>373434.3952918108</v>
      </c>
    </row>
    <row r="27" spans="1:10" ht="15.95" customHeight="1" x14ac:dyDescent="0.4">
      <c r="A27" s="128" t="s">
        <v>101</v>
      </c>
      <c r="B27" s="168">
        <v>336514.81482217426</v>
      </c>
      <c r="C27" s="169">
        <v>153808.97055316978</v>
      </c>
      <c r="D27" s="170">
        <v>155179.50479263547</v>
      </c>
      <c r="E27" s="171">
        <v>27526.339476368987</v>
      </c>
      <c r="F27" s="172">
        <v>71420.546986215239</v>
      </c>
      <c r="G27" s="173">
        <v>7546.7452103302649</v>
      </c>
      <c r="H27" s="173">
        <v>5076.7983207981397</v>
      </c>
      <c r="I27" s="172">
        <v>420558.90533951786</v>
      </c>
      <c r="J27" s="173">
        <v>423383.94574772229</v>
      </c>
    </row>
    <row r="28" spans="1:10" ht="15.95" customHeight="1" x14ac:dyDescent="0.4">
      <c r="A28" s="174" t="s">
        <v>102</v>
      </c>
      <c r="B28" s="175">
        <v>316545.16871438542</v>
      </c>
      <c r="C28" s="176">
        <v>148019.96667280214</v>
      </c>
      <c r="D28" s="176">
        <v>142997.79884806235</v>
      </c>
      <c r="E28" s="177">
        <v>25527.403193520924</v>
      </c>
      <c r="F28" s="178">
        <v>74830.065757080738</v>
      </c>
      <c r="G28" s="178">
        <v>5922.3651573368916</v>
      </c>
      <c r="H28" s="178">
        <v>4855.949984277815</v>
      </c>
      <c r="I28" s="178">
        <v>402153.54961308086</v>
      </c>
      <c r="J28" s="178">
        <v>405839.25095675251</v>
      </c>
    </row>
    <row r="29" spans="1:10" ht="15.95" customHeight="1" x14ac:dyDescent="0.4">
      <c r="A29" s="124" t="s">
        <v>103</v>
      </c>
      <c r="B29" s="162">
        <v>329987.11689553963</v>
      </c>
      <c r="C29" s="163">
        <v>152328.17703955734</v>
      </c>
      <c r="D29" s="164">
        <v>149313.04500156455</v>
      </c>
      <c r="E29" s="165">
        <v>28345.894854417769</v>
      </c>
      <c r="F29" s="166">
        <v>68107.327436239691</v>
      </c>
      <c r="G29" s="167">
        <v>5751.3712931092532</v>
      </c>
      <c r="H29" s="167">
        <v>6337.48767175376</v>
      </c>
      <c r="I29" s="166">
        <v>410183.30329664238</v>
      </c>
      <c r="J29" s="167">
        <v>415797.12769092445</v>
      </c>
    </row>
    <row r="30" spans="1:10" ht="15.95" customHeight="1" x14ac:dyDescent="0.4">
      <c r="A30" s="128" t="s">
        <v>104</v>
      </c>
      <c r="B30" s="168">
        <v>329447.9560866229</v>
      </c>
      <c r="C30" s="169">
        <v>145510.02466759225</v>
      </c>
      <c r="D30" s="170">
        <v>151000.26464023005</v>
      </c>
      <c r="E30" s="171">
        <v>32937.666778800609</v>
      </c>
      <c r="F30" s="172">
        <v>66027.849750455105</v>
      </c>
      <c r="G30" s="173">
        <v>5612.2844148070808</v>
      </c>
      <c r="H30" s="173">
        <v>8910.0948169366511</v>
      </c>
      <c r="I30" s="172">
        <v>409998.18506882177</v>
      </c>
      <c r="J30" s="173">
        <v>418200.390796541</v>
      </c>
    </row>
    <row r="31" spans="1:10" ht="15.95" customHeight="1" x14ac:dyDescent="0.4">
      <c r="A31" s="128" t="s">
        <v>105</v>
      </c>
      <c r="B31" s="168">
        <v>335271.08296173281</v>
      </c>
      <c r="C31" s="169">
        <v>151413.61371069515</v>
      </c>
      <c r="D31" s="170">
        <v>153014.24245310875</v>
      </c>
      <c r="E31" s="171">
        <v>30843.226797928943</v>
      </c>
      <c r="F31" s="172">
        <v>74304.448640139628</v>
      </c>
      <c r="G31" s="173">
        <v>6419.253029382613</v>
      </c>
      <c r="H31" s="173">
        <v>5677.2088303940691</v>
      </c>
      <c r="I31" s="172">
        <v>421671.99346164911</v>
      </c>
      <c r="J31" s="173">
        <v>426141.02009934006</v>
      </c>
    </row>
    <row r="32" spans="1:10" ht="15.95" customHeight="1" x14ac:dyDescent="0.4">
      <c r="A32" s="128" t="s">
        <v>106</v>
      </c>
      <c r="B32" s="168">
        <v>336509.47835334134</v>
      </c>
      <c r="C32" s="169">
        <v>146787.7596480576</v>
      </c>
      <c r="D32" s="170">
        <v>161848.43886989279</v>
      </c>
      <c r="E32" s="171">
        <v>27873.279835390946</v>
      </c>
      <c r="F32" s="172">
        <v>54976.245329981502</v>
      </c>
      <c r="G32" s="173">
        <v>6126.0542897417599</v>
      </c>
      <c r="H32" s="173">
        <v>6348.8845570716912</v>
      </c>
      <c r="I32" s="172">
        <v>403960.66253013629</v>
      </c>
      <c r="J32" s="173">
        <v>407919.69255104975</v>
      </c>
    </row>
    <row r="33" spans="1:10" ht="15.95" customHeight="1" x14ac:dyDescent="0.4">
      <c r="A33" s="174" t="s">
        <v>107</v>
      </c>
      <c r="B33" s="175">
        <v>327555.68651666981</v>
      </c>
      <c r="C33" s="176">
        <v>148583.55136011195</v>
      </c>
      <c r="D33" s="176">
        <v>152244.12726556169</v>
      </c>
      <c r="E33" s="177">
        <v>26728.007890996207</v>
      </c>
      <c r="F33" s="178">
        <v>63844.816695966379</v>
      </c>
      <c r="G33" s="178">
        <v>6864.9831995288432</v>
      </c>
      <c r="H33" s="178">
        <v>6265.2006181723182</v>
      </c>
      <c r="I33" s="178">
        <v>404530.6870303374</v>
      </c>
      <c r="J33" s="178">
        <v>410312.59908691165</v>
      </c>
    </row>
    <row r="34" spans="1:10" ht="15.95" customHeight="1" x14ac:dyDescent="0.4">
      <c r="A34" s="124" t="s">
        <v>108</v>
      </c>
      <c r="B34" s="162">
        <v>341924.34968015103</v>
      </c>
      <c r="C34" s="163">
        <v>175127.55365947541</v>
      </c>
      <c r="D34" s="164">
        <v>139701.11764759792</v>
      </c>
      <c r="E34" s="165">
        <v>27095.678373077699</v>
      </c>
      <c r="F34" s="166">
        <v>75033.413164213576</v>
      </c>
      <c r="G34" s="167">
        <v>7831.8516414025698</v>
      </c>
      <c r="H34" s="167">
        <v>4806.6666972157564</v>
      </c>
      <c r="I34" s="166">
        <v>429596.28118298296</v>
      </c>
      <c r="J34" s="167">
        <v>431306.18798687612</v>
      </c>
    </row>
    <row r="35" spans="1:10" ht="15.95" customHeight="1" x14ac:dyDescent="0.4">
      <c r="A35" s="128" t="s">
        <v>109</v>
      </c>
      <c r="B35" s="168">
        <v>391013.14359077299</v>
      </c>
      <c r="C35" s="169">
        <v>206048.53972834177</v>
      </c>
      <c r="D35" s="170">
        <v>157611.68285910238</v>
      </c>
      <c r="E35" s="171">
        <v>27352.921003328818</v>
      </c>
      <c r="F35" s="172">
        <v>88141.878514912765</v>
      </c>
      <c r="G35" s="173">
        <v>10469.160954149311</v>
      </c>
      <c r="H35" s="173">
        <v>4286.7445342165574</v>
      </c>
      <c r="I35" s="172">
        <v>493910.92759405164</v>
      </c>
      <c r="J35" s="173">
        <v>495534.11000150547</v>
      </c>
    </row>
    <row r="36" spans="1:10" ht="15.95" customHeight="1" thickBot="1" x14ac:dyDescent="0.45">
      <c r="A36" s="179" t="s">
        <v>110</v>
      </c>
      <c r="B36" s="180">
        <v>374965.80428322573</v>
      </c>
      <c r="C36" s="181">
        <v>176257.07163757671</v>
      </c>
      <c r="D36" s="182">
        <v>167329.05982796507</v>
      </c>
      <c r="E36" s="183">
        <v>31379.672817683961</v>
      </c>
      <c r="F36" s="184">
        <v>62927.329820906059</v>
      </c>
      <c r="G36" s="185">
        <v>7985.2129231137069</v>
      </c>
      <c r="H36" s="185">
        <v>4517.9927018934086</v>
      </c>
      <c r="I36" s="184">
        <v>450396.33972913894</v>
      </c>
      <c r="J36" s="185">
        <v>452402.40164918994</v>
      </c>
    </row>
    <row r="37" spans="1:10" ht="15.95" customHeight="1" thickBot="1" x14ac:dyDescent="0.45">
      <c r="A37" s="186" t="s">
        <v>111</v>
      </c>
      <c r="B37" s="187">
        <v>342321.78427250206</v>
      </c>
      <c r="C37" s="188">
        <v>159842.81557724153</v>
      </c>
      <c r="D37" s="189">
        <v>151817.98056631107</v>
      </c>
      <c r="E37" s="190">
        <v>30660.988128949462</v>
      </c>
      <c r="F37" s="191">
        <v>74762.589329804759</v>
      </c>
      <c r="G37" s="192">
        <v>7876.3791741479326</v>
      </c>
      <c r="H37" s="192">
        <v>5045.052792994944</v>
      </c>
      <c r="I37" s="191">
        <v>430005.80556944973</v>
      </c>
      <c r="J37" s="193">
        <v>432690.1614219753</v>
      </c>
    </row>
    <row r="38" spans="1:10" ht="15.95" customHeight="1" x14ac:dyDescent="0.4">
      <c r="A38" s="194" t="s">
        <v>112</v>
      </c>
      <c r="B38" s="195">
        <v>400678.04946176091</v>
      </c>
      <c r="C38" s="196">
        <v>211809.34627792364</v>
      </c>
      <c r="D38" s="196">
        <v>159300.99033715465</v>
      </c>
      <c r="E38" s="197">
        <v>29567.7128466826</v>
      </c>
      <c r="F38" s="198">
        <v>82477.334350408288</v>
      </c>
      <c r="G38" s="198">
        <v>12048.265274173262</v>
      </c>
      <c r="H38" s="198">
        <v>4139.3239808035023</v>
      </c>
      <c r="I38" s="198">
        <v>499342.97306714597</v>
      </c>
      <c r="J38" s="198">
        <v>502111.0488537958</v>
      </c>
    </row>
    <row r="39" spans="1:10" ht="15.95" customHeight="1" x14ac:dyDescent="0.4">
      <c r="A39" s="124" t="s">
        <v>113</v>
      </c>
      <c r="B39" s="162">
        <v>370878.94717712456</v>
      </c>
      <c r="C39" s="163">
        <v>187991.52464929584</v>
      </c>
      <c r="D39" s="164">
        <v>152372.70231871665</v>
      </c>
      <c r="E39" s="165">
        <v>30514.7202091121</v>
      </c>
      <c r="F39" s="166">
        <v>68016.151599376521</v>
      </c>
      <c r="G39" s="167">
        <v>11291.374629295005</v>
      </c>
      <c r="H39" s="167">
        <v>5128.3941749313763</v>
      </c>
      <c r="I39" s="166">
        <v>455314.8675807275</v>
      </c>
      <c r="J39" s="167">
        <v>459272.11172876117</v>
      </c>
    </row>
    <row r="40" spans="1:10" ht="15.95" customHeight="1" x14ac:dyDescent="0.4">
      <c r="A40" s="128" t="s">
        <v>114</v>
      </c>
      <c r="B40" s="168">
        <v>381842.71402200963</v>
      </c>
      <c r="C40" s="169">
        <v>183549.90415307629</v>
      </c>
      <c r="D40" s="170">
        <v>166877.17520569352</v>
      </c>
      <c r="E40" s="171">
        <v>31415.634663239802</v>
      </c>
      <c r="F40" s="172">
        <v>82113.527604589239</v>
      </c>
      <c r="G40" s="173">
        <v>9746.8278599704863</v>
      </c>
      <c r="H40" s="173">
        <v>5324.3452928716506</v>
      </c>
      <c r="I40" s="172">
        <v>479027.41477944097</v>
      </c>
      <c r="J40" s="173">
        <v>481956.25138444954</v>
      </c>
    </row>
    <row r="41" spans="1:10" ht="15.95" customHeight="1" x14ac:dyDescent="0.4">
      <c r="A41" s="128" t="s">
        <v>115</v>
      </c>
      <c r="B41" s="168">
        <v>347998.64601163386</v>
      </c>
      <c r="C41" s="169">
        <v>168075.98214505386</v>
      </c>
      <c r="D41" s="170">
        <v>153311.1587684305</v>
      </c>
      <c r="E41" s="171">
        <v>26611.505098149482</v>
      </c>
      <c r="F41" s="172">
        <v>69191.676150642321</v>
      </c>
      <c r="G41" s="173">
        <v>8484.6863469412856</v>
      </c>
      <c r="H41" s="173">
        <v>5578.6765899864686</v>
      </c>
      <c r="I41" s="172">
        <v>431253.6850992039</v>
      </c>
      <c r="J41" s="173">
        <v>434157.27461118042</v>
      </c>
    </row>
    <row r="42" spans="1:10" ht="15.95" customHeight="1" x14ac:dyDescent="0.4">
      <c r="A42" s="128" t="s">
        <v>116</v>
      </c>
      <c r="B42" s="168">
        <v>360067.48593167641</v>
      </c>
      <c r="C42" s="169">
        <v>194846.42092321161</v>
      </c>
      <c r="D42" s="170">
        <v>139769.84785225525</v>
      </c>
      <c r="E42" s="171">
        <v>25451.217156209568</v>
      </c>
      <c r="F42" s="172">
        <v>75670.901808186725</v>
      </c>
      <c r="G42" s="173">
        <v>10718.521104094651</v>
      </c>
      <c r="H42" s="173">
        <v>4409.4959735820639</v>
      </c>
      <c r="I42" s="172">
        <v>450866.40481753985</v>
      </c>
      <c r="J42" s="173">
        <v>453606.20122434001</v>
      </c>
    </row>
    <row r="43" spans="1:10" ht="15.95" customHeight="1" x14ac:dyDescent="0.4">
      <c r="A43" s="174" t="s">
        <v>117</v>
      </c>
      <c r="B43" s="175">
        <v>326397.42838267743</v>
      </c>
      <c r="C43" s="176">
        <v>162863.19725865687</v>
      </c>
      <c r="D43" s="176">
        <v>133523.47991076412</v>
      </c>
      <c r="E43" s="177">
        <v>30010.751213256459</v>
      </c>
      <c r="F43" s="178">
        <v>68312.469347496648</v>
      </c>
      <c r="G43" s="178">
        <v>8252.0884456434887</v>
      </c>
      <c r="H43" s="178">
        <v>5865.8450021794442</v>
      </c>
      <c r="I43" s="178">
        <v>408827.83117799705</v>
      </c>
      <c r="J43" s="178">
        <v>412983.59273220791</v>
      </c>
    </row>
    <row r="44" spans="1:10" ht="15.95" customHeight="1" x14ac:dyDescent="0.4">
      <c r="A44" s="124" t="s">
        <v>118</v>
      </c>
      <c r="B44" s="162">
        <v>403698.5257009918</v>
      </c>
      <c r="C44" s="163">
        <v>213911.81884412881</v>
      </c>
      <c r="D44" s="164">
        <v>161525.94045549163</v>
      </c>
      <c r="E44" s="165">
        <v>28260.766401371373</v>
      </c>
      <c r="F44" s="166">
        <v>78051.717331945634</v>
      </c>
      <c r="G44" s="167">
        <v>12027.994030855883</v>
      </c>
      <c r="H44" s="167">
        <v>5999.5372841924818</v>
      </c>
      <c r="I44" s="166">
        <v>499777.7743479858</v>
      </c>
      <c r="J44" s="167">
        <v>503465.62276233622</v>
      </c>
    </row>
    <row r="45" spans="1:10" ht="15.95" customHeight="1" x14ac:dyDescent="0.4">
      <c r="A45" s="128" t="s">
        <v>119</v>
      </c>
      <c r="B45" s="168">
        <v>371184.08866498742</v>
      </c>
      <c r="C45" s="169">
        <v>197659.89329240829</v>
      </c>
      <c r="D45" s="170">
        <v>145058.61862645336</v>
      </c>
      <c r="E45" s="171">
        <v>28465.576746125746</v>
      </c>
      <c r="F45" s="172">
        <v>78470.472203780009</v>
      </c>
      <c r="G45" s="173">
        <v>11436.359854538176</v>
      </c>
      <c r="H45" s="173">
        <v>3833.1613258378234</v>
      </c>
      <c r="I45" s="172">
        <v>464924.08204914338</v>
      </c>
      <c r="J45" s="173">
        <v>468981.3452950106</v>
      </c>
    </row>
    <row r="46" spans="1:10" ht="15.95" customHeight="1" x14ac:dyDescent="0.4">
      <c r="A46" s="128" t="s">
        <v>120</v>
      </c>
      <c r="B46" s="168">
        <v>371523.64239505917</v>
      </c>
      <c r="C46" s="169">
        <v>189706.68402334346</v>
      </c>
      <c r="D46" s="170">
        <v>154757.11675128233</v>
      </c>
      <c r="E46" s="171">
        <v>27059.841620433373</v>
      </c>
      <c r="F46" s="172">
        <v>66939.919242646283</v>
      </c>
      <c r="G46" s="173">
        <v>10862.156382811681</v>
      </c>
      <c r="H46" s="173">
        <v>4480.5441876897312</v>
      </c>
      <c r="I46" s="172">
        <v>453806.26220820687</v>
      </c>
      <c r="J46" s="173">
        <v>456724.15503245057</v>
      </c>
    </row>
    <row r="47" spans="1:10" ht="15.95" customHeight="1" x14ac:dyDescent="0.4">
      <c r="A47" s="128" t="s">
        <v>121</v>
      </c>
      <c r="B47" s="168">
        <v>383984.25505590305</v>
      </c>
      <c r="C47" s="169">
        <v>203884.88028131844</v>
      </c>
      <c r="D47" s="170">
        <v>155906.5204083428</v>
      </c>
      <c r="E47" s="171">
        <v>24192.854366241787</v>
      </c>
      <c r="F47" s="172">
        <v>78128.679347108962</v>
      </c>
      <c r="G47" s="173">
        <v>11431.25615988881</v>
      </c>
      <c r="H47" s="173">
        <v>4874.6053492729525</v>
      </c>
      <c r="I47" s="172">
        <v>478418.79591217375</v>
      </c>
      <c r="J47" s="173">
        <v>481425.09922677011</v>
      </c>
    </row>
    <row r="48" spans="1:10" ht="15.95" customHeight="1" x14ac:dyDescent="0.4">
      <c r="A48" s="174" t="s">
        <v>122</v>
      </c>
      <c r="B48" s="175">
        <v>343041.97011134424</v>
      </c>
      <c r="C48" s="176">
        <v>171120.2487610064</v>
      </c>
      <c r="D48" s="176">
        <v>146573.48495861763</v>
      </c>
      <c r="E48" s="177">
        <v>25348.23639172022</v>
      </c>
      <c r="F48" s="178">
        <v>69718.476025473705</v>
      </c>
      <c r="G48" s="178">
        <v>9986.1425049146746</v>
      </c>
      <c r="H48" s="178">
        <v>4807.2811524292538</v>
      </c>
      <c r="I48" s="178">
        <v>427553.86979416187</v>
      </c>
      <c r="J48" s="178">
        <v>430527.4299968612</v>
      </c>
    </row>
    <row r="49" spans="1:10" ht="15.95" customHeight="1" x14ac:dyDescent="0.4">
      <c r="A49" s="124" t="s">
        <v>123</v>
      </c>
      <c r="B49" s="162">
        <v>401142.60526300949</v>
      </c>
      <c r="C49" s="164">
        <v>214438.67379829925</v>
      </c>
      <c r="D49" s="164">
        <v>161389.920730607</v>
      </c>
      <c r="E49" s="165">
        <v>25314.010734103264</v>
      </c>
      <c r="F49" s="167">
        <v>69103.606007376002</v>
      </c>
      <c r="G49" s="167">
        <v>12645.888858186903</v>
      </c>
      <c r="H49" s="167">
        <v>3669.816840728126</v>
      </c>
      <c r="I49" s="167">
        <v>486561.91696930054</v>
      </c>
      <c r="J49" s="167">
        <v>489985.28155098908</v>
      </c>
    </row>
    <row r="50" spans="1:10" ht="15.95" customHeight="1" x14ac:dyDescent="0.4">
      <c r="A50" s="194" t="s">
        <v>124</v>
      </c>
      <c r="B50" s="195">
        <v>289678.32967620465</v>
      </c>
      <c r="C50" s="196">
        <v>151719.29979415738</v>
      </c>
      <c r="D50" s="196">
        <v>118113.82017309376</v>
      </c>
      <c r="E50" s="197">
        <v>19845.209708953509</v>
      </c>
      <c r="F50" s="198">
        <v>54818.774585538325</v>
      </c>
      <c r="G50" s="198">
        <v>7403.5654267037544</v>
      </c>
      <c r="H50" s="198">
        <v>4653.4064165046011</v>
      </c>
      <c r="I50" s="198">
        <v>356554.07610495132</v>
      </c>
      <c r="J50" s="198">
        <v>358502.60819909658</v>
      </c>
    </row>
    <row r="51" spans="1:10" ht="17.25" customHeight="1" x14ac:dyDescent="0.4">
      <c r="A51" s="199" t="s">
        <v>140</v>
      </c>
      <c r="B51" s="200">
        <v>318288.66419951181</v>
      </c>
      <c r="C51" s="201">
        <v>146679.78887970373</v>
      </c>
      <c r="D51" s="202">
        <v>143953.02803927075</v>
      </c>
      <c r="E51" s="203">
        <v>27655.847280537342</v>
      </c>
      <c r="F51" s="204">
        <v>70093.41891927096</v>
      </c>
      <c r="G51" s="205">
        <v>6624.1863554801384</v>
      </c>
      <c r="H51" s="205">
        <v>4943.6004071392808</v>
      </c>
      <c r="I51" s="204">
        <v>399949.86988140218</v>
      </c>
      <c r="J51" s="205">
        <v>403816.70440301753</v>
      </c>
    </row>
  </sheetData>
  <mergeCells count="7">
    <mergeCell ref="J2:J3"/>
    <mergeCell ref="A2:A3"/>
    <mergeCell ref="B2:E2"/>
    <mergeCell ref="F2:F3"/>
    <mergeCell ref="G2:G3"/>
    <mergeCell ref="H2:H3"/>
    <mergeCell ref="I2:I3"/>
  </mergeCells>
  <phoneticPr fontId="3"/>
  <pageMargins left="0.59055118110236227" right="0.59055118110236227" top="0.59055118110236227" bottom="0.59055118110236227" header="0.39370078740157483" footer="0.39370078740157483"/>
  <pageSetup paperSize="9" scale="88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4(1)</vt:lpstr>
      <vt:lpstr>4(2)</vt:lpstr>
      <vt:lpstr>4(3)</vt:lpstr>
      <vt:lpstr>4(4)</vt:lpstr>
      <vt:lpstr>4(5)</vt:lpstr>
      <vt:lpstr>4(6)</vt:lpstr>
      <vt:lpstr>4(7)</vt:lpstr>
      <vt:lpstr>4(8)</vt:lpstr>
      <vt:lpstr>'4(1)'!Print_Area</vt:lpstr>
      <vt:lpstr>'4(2)'!Print_Area</vt:lpstr>
      <vt:lpstr>'4(3)'!Print_Area</vt:lpstr>
      <vt:lpstr>'4(4)'!Print_Area</vt:lpstr>
      <vt:lpstr>'4(5)'!Print_Area</vt:lpstr>
      <vt:lpstr>'4(6)'!Print_Area</vt:lpstr>
      <vt:lpstr>'4(7)'!Print_Area</vt:lpstr>
      <vt:lpstr>'4(8)'!Print_Area</vt:lpstr>
      <vt:lpstr>'4(1)'!Print_Titles</vt:lpstr>
      <vt:lpstr>'4(8)'!Print_Titles</vt:lpstr>
    </vt:vector>
  </TitlesOfParts>
  <Company>Hiroshima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2024-10-11T00:26:10Z</dcterms:created>
  <dcterms:modified xsi:type="dcterms:W3CDTF">2024-10-11T07:01:11Z</dcterms:modified>
</cp:coreProperties>
</file>