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060健康福祉局\170国民健康保険課\R6\★国保運営グループ\R４現況\★国保の現況（R4）\02 公表起案\HP掲載用\"/>
    </mc:Choice>
  </mc:AlternateContent>
  <xr:revisionPtr revIDLastSave="0" documentId="13_ncr:1_{9535FF77-1F2F-49C1-A54A-D20758B146AD}" xr6:coauthVersionLast="47" xr6:coauthVersionMax="47" xr10:uidLastSave="{00000000-0000-0000-0000-000000000000}"/>
  <bookViews>
    <workbookView xWindow="-120" yWindow="-120" windowWidth="29040" windowHeight="15840" xr2:uid="{57A0A19D-4DFA-4CC9-9800-9E7C71EF768E}"/>
  </bookViews>
  <sheets>
    <sheet name="1" sheetId="1" r:id="rId1"/>
  </sheets>
  <definedNames>
    <definedName name="_Fill" hidden="1">#REF!</definedName>
    <definedName name="_Key1" hidden="1">#REF!</definedName>
    <definedName name="_Order1" hidden="1">1</definedName>
    <definedName name="_Sort" hidden="1">#REF!</definedName>
    <definedName name="_xlnm.Print_Area" localSheetId="0">'1'!$A$1:$L$38</definedName>
    <definedName name="_xlnm.Print_Area">#REF!</definedName>
    <definedName name="PRINT_AREA_MI">#REF!</definedName>
    <definedName name="_xlnm.Print_Titles" localSheetId="0">'1'!$2:$5</definedName>
    <definedName name="SSORT">#REF!</definedName>
    <definedName name="デｰタ取込">#REF!</definedName>
    <definedName name="実績SI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K36" i="1"/>
  <c r="K35" i="1"/>
  <c r="K34" i="1"/>
  <c r="L33" i="1"/>
  <c r="K33" i="1"/>
  <c r="F33" i="1"/>
  <c r="L32" i="1"/>
  <c r="K32" i="1"/>
  <c r="F32" i="1"/>
  <c r="L31" i="1"/>
  <c r="K31" i="1"/>
  <c r="F31" i="1"/>
  <c r="L30" i="1"/>
  <c r="K30" i="1"/>
  <c r="F30" i="1"/>
  <c r="L29" i="1"/>
  <c r="K29" i="1"/>
  <c r="F29" i="1"/>
  <c r="L28" i="1"/>
  <c r="K28" i="1"/>
  <c r="F28" i="1"/>
  <c r="K27" i="1"/>
  <c r="L27" i="1"/>
  <c r="F27" i="1"/>
  <c r="L26" i="1"/>
  <c r="K26" i="1"/>
  <c r="F26" i="1"/>
  <c r="K25" i="1"/>
  <c r="L25" i="1"/>
  <c r="F25" i="1"/>
  <c r="L24" i="1"/>
  <c r="K24" i="1"/>
  <c r="F24" i="1"/>
  <c r="K23" i="1"/>
  <c r="L23" i="1"/>
  <c r="F23" i="1"/>
  <c r="L22" i="1"/>
  <c r="K22" i="1"/>
  <c r="F22" i="1"/>
  <c r="K21" i="1"/>
  <c r="L21" i="1"/>
  <c r="F21" i="1"/>
  <c r="L20" i="1"/>
  <c r="K20" i="1"/>
  <c r="F20" i="1"/>
  <c r="K19" i="1"/>
  <c r="L19" i="1"/>
  <c r="F19" i="1"/>
  <c r="K18" i="1"/>
  <c r="L18" i="1"/>
  <c r="F18" i="1"/>
  <c r="K17" i="1"/>
  <c r="L17" i="1"/>
  <c r="F17" i="1"/>
  <c r="K16" i="1"/>
  <c r="L16" i="1"/>
  <c r="F16" i="1"/>
  <c r="K15" i="1"/>
  <c r="L15" i="1"/>
  <c r="F15" i="1"/>
  <c r="L14" i="1"/>
  <c r="K14" i="1"/>
  <c r="F14" i="1"/>
  <c r="K13" i="1"/>
  <c r="L13" i="1"/>
  <c r="F13" i="1"/>
  <c r="L12" i="1"/>
  <c r="K12" i="1"/>
  <c r="F12" i="1"/>
  <c r="K11" i="1"/>
  <c r="L11" i="1"/>
  <c r="F11" i="1"/>
  <c r="K10" i="1"/>
  <c r="K9" i="1"/>
  <c r="L9" i="1"/>
  <c r="F9" i="1"/>
  <c r="C9" i="1"/>
  <c r="L8" i="1"/>
  <c r="K8" i="1"/>
  <c r="C8" i="1"/>
  <c r="F8" i="1" s="1"/>
  <c r="L7" i="1"/>
  <c r="K7" i="1"/>
  <c r="F7" i="1"/>
  <c r="C7" i="1"/>
  <c r="L6" i="1"/>
  <c r="K6" i="1"/>
  <c r="F6" i="1"/>
  <c r="C6" i="1"/>
</calcChain>
</file>

<file path=xl/sharedStrings.xml><?xml version="1.0" encoding="utf-8"?>
<sst xmlns="http://schemas.openxmlformats.org/spreadsheetml/2006/main" count="80" uniqueCount="50">
  <si>
    <t>１　保険者別被保険者数の状況</t>
    <phoneticPr fontId="3"/>
  </si>
  <si>
    <t>番号</t>
    <rPh sb="0" eb="2">
      <t>バンゴウ</t>
    </rPh>
    <phoneticPr fontId="3"/>
  </si>
  <si>
    <t>保険者名</t>
    <rPh sb="0" eb="3">
      <t>ホケンシャ</t>
    </rPh>
    <rPh sb="3" eb="4">
      <t>メイ</t>
    </rPh>
    <phoneticPr fontId="3"/>
  </si>
  <si>
    <t>令和４年度末現在</t>
    <rPh sb="0" eb="2">
      <t>レイワ</t>
    </rPh>
    <rPh sb="3" eb="5">
      <t>１１ネンド</t>
    </rPh>
    <rPh sb="5" eb="6">
      <t>マツ</t>
    </rPh>
    <rPh sb="6" eb="8">
      <t>ゲンザイ</t>
    </rPh>
    <phoneticPr fontId="3"/>
  </si>
  <si>
    <t>令和４年度年間平均</t>
    <rPh sb="0" eb="2">
      <t>レイワ</t>
    </rPh>
    <rPh sb="3" eb="5">
      <t>ネンド</t>
    </rPh>
    <rPh sb="4" eb="5">
      <t>ド</t>
    </rPh>
    <rPh sb="5" eb="7">
      <t>ネンカン</t>
    </rPh>
    <rPh sb="7" eb="9">
      <t>ヘイキン</t>
    </rPh>
    <phoneticPr fontId="3"/>
  </si>
  <si>
    <t>人口</t>
    <rPh sb="0" eb="2">
      <t>ジンコウ</t>
    </rPh>
    <phoneticPr fontId="3"/>
  </si>
  <si>
    <t>世帯数</t>
    <rPh sb="0" eb="3">
      <t>セタイスウ</t>
    </rPh>
    <phoneticPr fontId="3"/>
  </si>
  <si>
    <t>被保険者
総数</t>
    <rPh sb="0" eb="4">
      <t>ヒホケンシャ</t>
    </rPh>
    <rPh sb="5" eb="7">
      <t>ソウスウ</t>
    </rPh>
    <phoneticPr fontId="3"/>
  </si>
  <si>
    <t>国保加入
割合</t>
    <rPh sb="0" eb="2">
      <t>コクホ</t>
    </rPh>
    <rPh sb="2" eb="4">
      <t>カニュウ</t>
    </rPh>
    <rPh sb="5" eb="7">
      <t>ワリアイ</t>
    </rPh>
    <phoneticPr fontId="3"/>
  </si>
  <si>
    <t>内訳</t>
    <rPh sb="0" eb="2">
      <t>ウチワケ</t>
    </rPh>
    <phoneticPr fontId="3"/>
  </si>
  <si>
    <t>被保険者に
占める割合</t>
    <rPh sb="0" eb="4">
      <t>ヒホケンシャ</t>
    </rPh>
    <rPh sb="6" eb="7">
      <t>シ</t>
    </rPh>
    <rPh sb="9" eb="11">
      <t>ワリアイ</t>
    </rPh>
    <phoneticPr fontId="3"/>
  </si>
  <si>
    <t>一般</t>
    <rPh sb="0" eb="2">
      <t>イッパン</t>
    </rPh>
    <phoneticPr fontId="3"/>
  </si>
  <si>
    <t>退職</t>
    <rPh sb="0" eb="2">
      <t>タイショク</t>
    </rPh>
    <phoneticPr fontId="3"/>
  </si>
  <si>
    <t>（人）</t>
    <rPh sb="1" eb="2">
      <t>ニン</t>
    </rPh>
    <phoneticPr fontId="3"/>
  </si>
  <si>
    <t>（世帯）</t>
    <rPh sb="1" eb="3">
      <t>セタイ</t>
    </rPh>
    <phoneticPr fontId="3"/>
  </si>
  <si>
    <t>（％）</t>
    <phoneticPr fontId="3"/>
  </si>
  <si>
    <t>－</t>
    <phoneticPr fontId="3"/>
  </si>
  <si>
    <t>【出典】人口：広島県人口移動統計調査（広島県統計課）令和５年４月１日現在</t>
    <rPh sb="7" eb="10">
      <t>ヒロシマケン</t>
    </rPh>
    <rPh sb="10" eb="12">
      <t>ジンコウ</t>
    </rPh>
    <rPh sb="12" eb="14">
      <t>イドウ</t>
    </rPh>
    <rPh sb="14" eb="16">
      <t>トウケイ</t>
    </rPh>
    <rPh sb="16" eb="18">
      <t>チョウサ</t>
    </rPh>
    <rPh sb="19" eb="22">
      <t>ヒロシマケン</t>
    </rPh>
    <rPh sb="22" eb="24">
      <t>トウケイ</t>
    </rPh>
    <rPh sb="24" eb="25">
      <t>カ</t>
    </rPh>
    <rPh sb="26" eb="28">
      <t>レイワ</t>
    </rPh>
    <rPh sb="29" eb="30">
      <t>ネン</t>
    </rPh>
    <rPh sb="31" eb="32">
      <t>ガツ</t>
    </rPh>
    <rPh sb="33" eb="34">
      <t>ニチ</t>
    </rPh>
    <rPh sb="34" eb="36">
      <t>ゲンザイ</t>
    </rPh>
    <phoneticPr fontId="3"/>
  </si>
  <si>
    <t>県計</t>
  </si>
  <si>
    <t>市町計</t>
  </si>
  <si>
    <t>市計</t>
  </si>
  <si>
    <t>町計</t>
  </si>
  <si>
    <t>組合計</t>
  </si>
  <si>
    <t>広島市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</si>
  <si>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</si>
  <si>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</si>
  <si>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</si>
  <si>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</si>
  <si>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</si>
  <si>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</si>
  <si>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</si>
  <si>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</si>
  <si>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</si>
  <si>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府中町</t>
  </si>
  <si>
    <t>海田町</t>
  </si>
  <si>
    <t>熊野町</t>
  </si>
  <si>
    <t>坂町</t>
  </si>
  <si>
    <t>江田島市</t>
  </si>
  <si>
    <t>廿日市市</t>
  </si>
  <si>
    <t>安芸太田町</t>
  </si>
  <si>
    <t>北広島町</t>
  </si>
  <si>
    <t>安芸高田市</t>
  </si>
  <si>
    <t>東広島市</t>
  </si>
  <si>
    <t>大崎上島町</t>
  </si>
  <si>
    <t>世羅町</t>
  </si>
  <si>
    <t>神石高原町</t>
  </si>
  <si>
    <t>歯科医師国保組合</t>
  </si>
  <si>
    <t>医師国保組合</t>
  </si>
  <si>
    <t>薬剤師国保組合</t>
  </si>
  <si>
    <t>建設国保組合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</si>
</sst>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0;&quot;△ &quot;0.00"/>
  </numFmts>
  <fonts count="11" x14ac:knownFonts="1"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9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wrapText="1" justifyLastLine="1"/>
    </xf>
    <xf numFmtId="0" fontId="4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9" fillId="0" borderId="3" xfId="1" applyFont="1" applyBorder="1" applyAlignment="1">
      <alignment horizontal="centerContinuous" vertical="center"/>
    </xf>
    <xf numFmtId="0" fontId="9" fillId="0" borderId="5" xfId="1" applyFont="1" applyBorder="1" applyAlignment="1">
      <alignment horizontal="centerContinuous" vertical="center"/>
    </xf>
    <xf numFmtId="176" fontId="9" fillId="0" borderId="3" xfId="0" applyNumberFormat="1" applyFont="1" applyBorder="1" applyAlignment="1">
      <alignment vertical="center"/>
    </xf>
    <xf numFmtId="176" fontId="9" fillId="0" borderId="8" xfId="0" applyNumberFormat="1" applyFont="1" applyBorder="1" applyAlignment="1">
      <alignment vertical="center"/>
    </xf>
    <xf numFmtId="177" fontId="9" fillId="0" borderId="5" xfId="0" applyNumberFormat="1" applyFont="1" applyBorder="1" applyAlignment="1">
      <alignment vertical="center"/>
    </xf>
    <xf numFmtId="176" fontId="9" fillId="0" borderId="9" xfId="0" applyNumberFormat="1" applyFont="1" applyBorder="1" applyAlignment="1">
      <alignment vertical="center"/>
    </xf>
    <xf numFmtId="177" fontId="9" fillId="0" borderId="3" xfId="0" applyNumberFormat="1" applyFont="1" applyBorder="1" applyAlignment="1">
      <alignment vertical="center"/>
    </xf>
    <xf numFmtId="177" fontId="9" fillId="0" borderId="9" xfId="0" applyNumberFormat="1" applyFont="1" applyBorder="1" applyAlignment="1">
      <alignment vertical="center"/>
    </xf>
    <xf numFmtId="0" fontId="9" fillId="0" borderId="0" xfId="0" applyFont="1"/>
    <xf numFmtId="176" fontId="9" fillId="0" borderId="3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wrapText="1" justifyLastLine="1"/>
    </xf>
    <xf numFmtId="0" fontId="4" fillId="0" borderId="2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wrapText="1" justifyLastLine="1"/>
    </xf>
    <xf numFmtId="0" fontId="4" fillId="0" borderId="5" xfId="0" applyFont="1" applyBorder="1" applyAlignment="1">
      <alignment horizontal="center" vertical="center" wrapText="1" justifyLastLine="1"/>
    </xf>
    <xf numFmtId="0" fontId="4" fillId="0" borderId="12" xfId="0" applyFont="1" applyBorder="1" applyAlignment="1">
      <alignment horizontal="center" vertical="center" justifyLastLine="1"/>
    </xf>
  </cellXfs>
  <cellStyles count="2">
    <cellStyle name="標準" xfId="0" builtinId="0"/>
    <cellStyle name="標準_Sheet1" xfId="1" xr:uid="{1773E648-4575-4ED4-A239-F24492D1B2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27471-195E-4835-A2DA-93159BD7FC2D}">
  <dimension ref="A1:M39"/>
  <sheetViews>
    <sheetView tabSelected="1" zoomScale="110" zoomScaleNormal="110" zoomScaleSheetLayoutView="100" workbookViewId="0">
      <selection activeCell="M2" sqref="M2"/>
    </sheetView>
  </sheetViews>
  <sheetFormatPr defaultColWidth="9" defaultRowHeight="21.4" customHeight="1" x14ac:dyDescent="0.15"/>
  <cols>
    <col min="1" max="1" width="3.125" style="3" customWidth="1"/>
    <col min="2" max="2" width="12.125" style="36" customWidth="1"/>
    <col min="3" max="3" width="8.625" style="35" customWidth="1"/>
    <col min="4" max="5" width="7" style="27" customWidth="1"/>
    <col min="6" max="6" width="6.125" style="27" customWidth="1"/>
    <col min="7" max="10" width="7" style="27" customWidth="1"/>
    <col min="11" max="12" width="6.125" style="27" customWidth="1"/>
    <col min="13" max="16384" width="9" style="27"/>
  </cols>
  <sheetData>
    <row r="1" spans="1:13" s="2" customFormat="1" ht="24.95" customHeight="1" x14ac:dyDescent="0.15">
      <c r="A1" s="1" t="s">
        <v>0</v>
      </c>
      <c r="C1" s="3"/>
      <c r="E1" s="4"/>
    </row>
    <row r="2" spans="1:13" s="3" customFormat="1" ht="21.4" customHeight="1" x14ac:dyDescent="0.15">
      <c r="A2" s="46" t="s">
        <v>1</v>
      </c>
      <c r="B2" s="49" t="s">
        <v>2</v>
      </c>
      <c r="C2" s="5" t="s">
        <v>3</v>
      </c>
      <c r="D2" s="5"/>
      <c r="E2" s="6"/>
      <c r="F2" s="7"/>
      <c r="G2" s="5" t="s">
        <v>4</v>
      </c>
      <c r="H2" s="6"/>
      <c r="I2" s="6"/>
      <c r="J2" s="6"/>
      <c r="K2" s="6"/>
      <c r="L2" s="7"/>
      <c r="M2" s="8"/>
    </row>
    <row r="3" spans="1:13" s="3" customFormat="1" ht="21.4" customHeight="1" x14ac:dyDescent="0.15">
      <c r="A3" s="47"/>
      <c r="B3" s="50"/>
      <c r="C3" s="52" t="s">
        <v>5</v>
      </c>
      <c r="D3" s="54" t="s">
        <v>6</v>
      </c>
      <c r="E3" s="56" t="s">
        <v>7</v>
      </c>
      <c r="F3" s="57" t="s">
        <v>8</v>
      </c>
      <c r="G3" s="38" t="s">
        <v>6</v>
      </c>
      <c r="H3" s="40" t="s">
        <v>7</v>
      </c>
      <c r="I3" s="42" t="s">
        <v>9</v>
      </c>
      <c r="J3" s="43"/>
      <c r="K3" s="44" t="s">
        <v>10</v>
      </c>
      <c r="L3" s="45"/>
    </row>
    <row r="4" spans="1:13" s="13" customFormat="1" ht="12" customHeight="1" x14ac:dyDescent="0.15">
      <c r="A4" s="47"/>
      <c r="B4" s="50"/>
      <c r="C4" s="53"/>
      <c r="D4" s="55"/>
      <c r="E4" s="55"/>
      <c r="F4" s="58"/>
      <c r="G4" s="39"/>
      <c r="H4" s="41"/>
      <c r="I4" s="10" t="s">
        <v>11</v>
      </c>
      <c r="J4" s="12" t="s">
        <v>12</v>
      </c>
      <c r="K4" s="10" t="s">
        <v>11</v>
      </c>
      <c r="L4" s="11" t="s">
        <v>12</v>
      </c>
    </row>
    <row r="5" spans="1:13" s="2" customFormat="1" ht="12" customHeight="1" x14ac:dyDescent="0.15">
      <c r="A5" s="48"/>
      <c r="B5" s="51"/>
      <c r="C5" s="14" t="s">
        <v>13</v>
      </c>
      <c r="D5" s="15" t="s">
        <v>14</v>
      </c>
      <c r="E5" s="15" t="s">
        <v>13</v>
      </c>
      <c r="F5" s="16" t="s">
        <v>15</v>
      </c>
      <c r="G5" s="17" t="s">
        <v>14</v>
      </c>
      <c r="H5" s="18" t="s">
        <v>13</v>
      </c>
      <c r="I5" s="17" t="s">
        <v>13</v>
      </c>
      <c r="J5" s="18" t="s">
        <v>13</v>
      </c>
      <c r="K5" s="17" t="s">
        <v>15</v>
      </c>
      <c r="L5" s="18" t="s">
        <v>15</v>
      </c>
    </row>
    <row r="6" spans="1:13" ht="21.4" customHeight="1" x14ac:dyDescent="0.15">
      <c r="A6" s="19" t="s">
        <v>18</v>
      </c>
      <c r="B6" s="20"/>
      <c r="C6" s="21">
        <f>SUM(C11:C33)</f>
        <v>2745295</v>
      </c>
      <c r="D6" s="22">
        <v>352133</v>
      </c>
      <c r="E6" s="22">
        <v>520264</v>
      </c>
      <c r="F6" s="23">
        <f>E6/C6*100</f>
        <v>18.951114543245808</v>
      </c>
      <c r="G6" s="21">
        <v>362413</v>
      </c>
      <c r="H6" s="24">
        <v>540073</v>
      </c>
      <c r="I6" s="21">
        <v>540073</v>
      </c>
      <c r="J6" s="24">
        <v>0</v>
      </c>
      <c r="K6" s="25">
        <f>I6/H6*100</f>
        <v>100</v>
      </c>
      <c r="L6" s="26">
        <f>J6/H6*100</f>
        <v>0</v>
      </c>
    </row>
    <row r="7" spans="1:13" ht="21.4" customHeight="1" x14ac:dyDescent="0.15">
      <c r="A7" s="19" t="s">
        <v>19</v>
      </c>
      <c r="B7" s="20"/>
      <c r="C7" s="21">
        <f>SUM(C8:C9)</f>
        <v>2745295</v>
      </c>
      <c r="D7" s="22">
        <v>331246</v>
      </c>
      <c r="E7" s="22">
        <v>482507</v>
      </c>
      <c r="F7" s="23">
        <f>E7/C7*100</f>
        <v>17.575779652095676</v>
      </c>
      <c r="G7" s="21">
        <v>341277</v>
      </c>
      <c r="H7" s="24">
        <v>501809</v>
      </c>
      <c r="I7" s="21">
        <v>501809</v>
      </c>
      <c r="J7" s="24">
        <v>0</v>
      </c>
      <c r="K7" s="25">
        <f t="shared" ref="K7:K37" si="0">I7/H7*100</f>
        <v>100</v>
      </c>
      <c r="L7" s="26">
        <f>J7/H7*100</f>
        <v>0</v>
      </c>
    </row>
    <row r="8" spans="1:13" ht="21.4" customHeight="1" x14ac:dyDescent="0.15">
      <c r="A8" s="19" t="s">
        <v>20</v>
      </c>
      <c r="B8" s="20"/>
      <c r="C8" s="21">
        <f>SUM(C11:C20,C25:C26,C29:C30)</f>
        <v>2577572</v>
      </c>
      <c r="D8" s="22">
        <v>310736</v>
      </c>
      <c r="E8" s="22">
        <v>452341</v>
      </c>
      <c r="F8" s="23">
        <f>E8/C8*100</f>
        <v>17.549112110156379</v>
      </c>
      <c r="G8" s="21">
        <v>320152</v>
      </c>
      <c r="H8" s="24">
        <v>470400</v>
      </c>
      <c r="I8" s="21">
        <v>470400</v>
      </c>
      <c r="J8" s="24">
        <v>0</v>
      </c>
      <c r="K8" s="25">
        <f t="shared" si="0"/>
        <v>100</v>
      </c>
      <c r="L8" s="26">
        <f>J8/H8*100</f>
        <v>0</v>
      </c>
    </row>
    <row r="9" spans="1:13" ht="21.4" customHeight="1" x14ac:dyDescent="0.15">
      <c r="A9" s="19" t="s">
        <v>21</v>
      </c>
      <c r="B9" s="20"/>
      <c r="C9" s="21">
        <f>SUM(C21:C24,C27:C28,C31:C33)</f>
        <v>167723</v>
      </c>
      <c r="D9" s="22">
        <v>20510</v>
      </c>
      <c r="E9" s="22">
        <v>30166</v>
      </c>
      <c r="F9" s="23">
        <f>E9/C9*100</f>
        <v>17.985607221430573</v>
      </c>
      <c r="G9" s="21">
        <v>21125</v>
      </c>
      <c r="H9" s="24">
        <v>31409</v>
      </c>
      <c r="I9" s="21">
        <v>31409</v>
      </c>
      <c r="J9" s="24">
        <v>0</v>
      </c>
      <c r="K9" s="25">
        <f t="shared" si="0"/>
        <v>100</v>
      </c>
      <c r="L9" s="26">
        <f>J9/H9*100</f>
        <v>0</v>
      </c>
    </row>
    <row r="10" spans="1:13" ht="21.4" customHeight="1" x14ac:dyDescent="0.15">
      <c r="A10" s="19" t="s">
        <v>22</v>
      </c>
      <c r="B10" s="20"/>
      <c r="C10" s="28" t="s">
        <v>16</v>
      </c>
      <c r="D10" s="22">
        <v>20887</v>
      </c>
      <c r="E10" s="22">
        <v>37757</v>
      </c>
      <c r="F10" s="29" t="s">
        <v>16</v>
      </c>
      <c r="G10" s="21">
        <v>21136</v>
      </c>
      <c r="H10" s="24">
        <v>38264</v>
      </c>
      <c r="I10" s="21">
        <v>38264</v>
      </c>
      <c r="J10" s="30" t="s">
        <v>16</v>
      </c>
      <c r="K10" s="25">
        <f t="shared" si="0"/>
        <v>100</v>
      </c>
      <c r="L10" s="31" t="s">
        <v>16</v>
      </c>
    </row>
    <row r="11" spans="1:13" ht="21.4" customHeight="1" x14ac:dyDescent="0.15">
      <c r="A11" s="9">
        <v>1</v>
      </c>
      <c r="B11" s="32" t="s">
        <v>23</v>
      </c>
      <c r="C11" s="21">
        <v>1187339</v>
      </c>
      <c r="D11" s="22">
        <v>134400</v>
      </c>
      <c r="E11" s="22">
        <v>195259</v>
      </c>
      <c r="F11" s="23">
        <f>E11/C11*100</f>
        <v>16.445092766261364</v>
      </c>
      <c r="G11" s="21">
        <v>137949</v>
      </c>
      <c r="H11" s="24">
        <v>202221</v>
      </c>
      <c r="I11" s="21">
        <v>202221</v>
      </c>
      <c r="J11" s="24">
        <v>0</v>
      </c>
      <c r="K11" s="25">
        <f t="shared" si="0"/>
        <v>100</v>
      </c>
      <c r="L11" s="26">
        <f t="shared" ref="L11:L33" si="1">J11/H11*100</f>
        <v>0</v>
      </c>
    </row>
    <row r="12" spans="1:13" ht="21.4" customHeight="1" x14ac:dyDescent="0.15">
      <c r="A12" s="9">
        <v>2</v>
      </c>
      <c r="B12" s="32" t="s">
        <v>24</v>
      </c>
      <c r="C12" s="21">
        <v>203918</v>
      </c>
      <c r="D12" s="22">
        <v>25413</v>
      </c>
      <c r="E12" s="22">
        <v>35674</v>
      </c>
      <c r="F12" s="23">
        <f t="shared" ref="F12:F33" si="2">E12/C12*100</f>
        <v>17.494286919251856</v>
      </c>
      <c r="G12" s="21">
        <v>26456</v>
      </c>
      <c r="H12" s="24">
        <v>37493</v>
      </c>
      <c r="I12" s="21">
        <v>37493</v>
      </c>
      <c r="J12" s="24">
        <v>0</v>
      </c>
      <c r="K12" s="25">
        <f t="shared" si="0"/>
        <v>100</v>
      </c>
      <c r="L12" s="26">
        <f t="shared" si="1"/>
        <v>0</v>
      </c>
    </row>
    <row r="13" spans="1:13" ht="21.4" customHeight="1" x14ac:dyDescent="0.15">
      <c r="A13" s="9">
        <v>3</v>
      </c>
      <c r="B13" s="32" t="s">
        <v>25</v>
      </c>
      <c r="C13" s="21">
        <v>22706</v>
      </c>
      <c r="D13" s="22">
        <v>3483</v>
      </c>
      <c r="E13" s="22">
        <v>4953</v>
      </c>
      <c r="F13" s="23">
        <f t="shared" si="2"/>
        <v>21.813617546023078</v>
      </c>
      <c r="G13" s="21">
        <v>3587</v>
      </c>
      <c r="H13" s="24">
        <v>5157</v>
      </c>
      <c r="I13" s="21">
        <v>5157</v>
      </c>
      <c r="J13" s="24">
        <v>0</v>
      </c>
      <c r="K13" s="25">
        <f t="shared" si="0"/>
        <v>100</v>
      </c>
      <c r="L13" s="26">
        <f t="shared" si="1"/>
        <v>0</v>
      </c>
    </row>
    <row r="14" spans="1:13" ht="21.4" customHeight="1" x14ac:dyDescent="0.15">
      <c r="A14" s="9">
        <v>4</v>
      </c>
      <c r="B14" s="32" t="s">
        <v>26</v>
      </c>
      <c r="C14" s="21">
        <v>86984</v>
      </c>
      <c r="D14" s="22">
        <v>11924</v>
      </c>
      <c r="E14" s="22">
        <v>17436</v>
      </c>
      <c r="F14" s="23">
        <f t="shared" si="2"/>
        <v>20.045065759220087</v>
      </c>
      <c r="G14" s="21">
        <v>12274</v>
      </c>
      <c r="H14" s="24">
        <v>18162</v>
      </c>
      <c r="I14" s="21">
        <v>18162</v>
      </c>
      <c r="J14" s="24">
        <v>0</v>
      </c>
      <c r="K14" s="25">
        <f t="shared" si="0"/>
        <v>100</v>
      </c>
      <c r="L14" s="26">
        <f t="shared" si="1"/>
        <v>0</v>
      </c>
    </row>
    <row r="15" spans="1:13" ht="21.4" customHeight="1" x14ac:dyDescent="0.15">
      <c r="A15" s="9">
        <v>5</v>
      </c>
      <c r="B15" s="32" t="s">
        <v>27</v>
      </c>
      <c r="C15" s="21">
        <v>125733</v>
      </c>
      <c r="D15" s="22">
        <v>17885</v>
      </c>
      <c r="E15" s="22">
        <v>26351</v>
      </c>
      <c r="F15" s="23">
        <f t="shared" si="2"/>
        <v>20.957902857642782</v>
      </c>
      <c r="G15" s="21">
        <v>18511</v>
      </c>
      <c r="H15" s="24">
        <v>27510</v>
      </c>
      <c r="I15" s="21">
        <v>27510</v>
      </c>
      <c r="J15" s="24">
        <v>0</v>
      </c>
      <c r="K15" s="25">
        <f t="shared" si="0"/>
        <v>100</v>
      </c>
      <c r="L15" s="26">
        <f t="shared" si="1"/>
        <v>0</v>
      </c>
    </row>
    <row r="16" spans="1:13" ht="21.4" customHeight="1" x14ac:dyDescent="0.15">
      <c r="A16" s="9">
        <v>8</v>
      </c>
      <c r="B16" s="32" t="s">
        <v>28</v>
      </c>
      <c r="C16" s="21">
        <v>452983</v>
      </c>
      <c r="D16" s="22">
        <v>55724</v>
      </c>
      <c r="E16" s="22">
        <v>82136</v>
      </c>
      <c r="F16" s="23">
        <f t="shared" si="2"/>
        <v>18.132247788548355</v>
      </c>
      <c r="G16" s="21">
        <v>57432</v>
      </c>
      <c r="H16" s="24">
        <v>85511</v>
      </c>
      <c r="I16" s="21">
        <v>85511</v>
      </c>
      <c r="J16" s="24">
        <v>0</v>
      </c>
      <c r="K16" s="25">
        <f t="shared" si="0"/>
        <v>100</v>
      </c>
      <c r="L16" s="26">
        <f t="shared" si="1"/>
        <v>0</v>
      </c>
    </row>
    <row r="17" spans="1:12" ht="21.4" customHeight="1" x14ac:dyDescent="0.15">
      <c r="A17" s="9">
        <v>9</v>
      </c>
      <c r="B17" s="32" t="s">
        <v>29</v>
      </c>
      <c r="C17" s="21">
        <v>35727</v>
      </c>
      <c r="D17" s="22">
        <v>4632</v>
      </c>
      <c r="E17" s="22">
        <v>6758</v>
      </c>
      <c r="F17" s="23">
        <f t="shared" si="2"/>
        <v>18.915666022895849</v>
      </c>
      <c r="G17" s="21">
        <v>4820</v>
      </c>
      <c r="H17" s="24">
        <v>7115</v>
      </c>
      <c r="I17" s="21">
        <v>7115</v>
      </c>
      <c r="J17" s="24">
        <v>0</v>
      </c>
      <c r="K17" s="25">
        <f t="shared" si="0"/>
        <v>100</v>
      </c>
      <c r="L17" s="26">
        <f t="shared" si="1"/>
        <v>0</v>
      </c>
    </row>
    <row r="18" spans="1:12" ht="21.4" customHeight="1" x14ac:dyDescent="0.15">
      <c r="A18" s="9">
        <v>10</v>
      </c>
      <c r="B18" s="32" t="s">
        <v>30</v>
      </c>
      <c r="C18" s="21">
        <v>48510</v>
      </c>
      <c r="D18" s="22">
        <v>6356</v>
      </c>
      <c r="E18" s="22">
        <v>9224</v>
      </c>
      <c r="F18" s="23">
        <f t="shared" si="2"/>
        <v>19.0146361574933</v>
      </c>
      <c r="G18" s="21">
        <v>6548</v>
      </c>
      <c r="H18" s="24">
        <v>9624</v>
      </c>
      <c r="I18" s="21">
        <v>9624</v>
      </c>
      <c r="J18" s="24">
        <v>0</v>
      </c>
      <c r="K18" s="25">
        <f t="shared" si="0"/>
        <v>100</v>
      </c>
      <c r="L18" s="26">
        <f t="shared" si="1"/>
        <v>0</v>
      </c>
    </row>
    <row r="19" spans="1:12" ht="21.4" customHeight="1" x14ac:dyDescent="0.15">
      <c r="A19" s="9">
        <v>11</v>
      </c>
      <c r="B19" s="32" t="s">
        <v>31</v>
      </c>
      <c r="C19" s="21">
        <v>31734</v>
      </c>
      <c r="D19" s="22">
        <v>4384</v>
      </c>
      <c r="E19" s="22">
        <v>6423</v>
      </c>
      <c r="F19" s="23">
        <f t="shared" si="2"/>
        <v>20.240121005861223</v>
      </c>
      <c r="G19" s="21">
        <v>4568</v>
      </c>
      <c r="H19" s="24">
        <v>6785</v>
      </c>
      <c r="I19" s="21">
        <v>6785</v>
      </c>
      <c r="J19" s="24">
        <v>0</v>
      </c>
      <c r="K19" s="25">
        <f t="shared" si="0"/>
        <v>100</v>
      </c>
      <c r="L19" s="26">
        <f t="shared" si="1"/>
        <v>0</v>
      </c>
    </row>
    <row r="20" spans="1:12" ht="21.4" customHeight="1" x14ac:dyDescent="0.15">
      <c r="A20" s="9">
        <v>12</v>
      </c>
      <c r="B20" s="32" t="s">
        <v>32</v>
      </c>
      <c r="C20" s="21">
        <v>25678</v>
      </c>
      <c r="D20" s="22">
        <v>3568</v>
      </c>
      <c r="E20" s="22">
        <v>5191</v>
      </c>
      <c r="F20" s="23">
        <f t="shared" si="2"/>
        <v>20.215748890100475</v>
      </c>
      <c r="G20" s="21">
        <v>3685</v>
      </c>
      <c r="H20" s="24">
        <v>5411</v>
      </c>
      <c r="I20" s="21">
        <v>5411</v>
      </c>
      <c r="J20" s="24">
        <v>0</v>
      </c>
      <c r="K20" s="25">
        <f t="shared" si="0"/>
        <v>100</v>
      </c>
      <c r="L20" s="26">
        <f t="shared" si="1"/>
        <v>0</v>
      </c>
    </row>
    <row r="21" spans="1:12" ht="21.4" customHeight="1" x14ac:dyDescent="0.15">
      <c r="A21" s="9">
        <v>14</v>
      </c>
      <c r="B21" s="32" t="s">
        <v>33</v>
      </c>
      <c r="C21" s="21">
        <v>51923</v>
      </c>
      <c r="D21" s="22">
        <v>5451</v>
      </c>
      <c r="E21" s="22">
        <v>8088</v>
      </c>
      <c r="F21" s="23">
        <f t="shared" si="2"/>
        <v>15.576911965795503</v>
      </c>
      <c r="G21" s="21">
        <v>5566</v>
      </c>
      <c r="H21" s="24">
        <v>8333</v>
      </c>
      <c r="I21" s="21">
        <v>8333</v>
      </c>
      <c r="J21" s="24">
        <v>0</v>
      </c>
      <c r="K21" s="25">
        <f t="shared" si="0"/>
        <v>100</v>
      </c>
      <c r="L21" s="26">
        <f t="shared" si="1"/>
        <v>0</v>
      </c>
    </row>
    <row r="22" spans="1:12" ht="21.4" customHeight="1" x14ac:dyDescent="0.15">
      <c r="A22" s="9">
        <v>16</v>
      </c>
      <c r="B22" s="32" t="s">
        <v>34</v>
      </c>
      <c r="C22" s="21">
        <v>30033</v>
      </c>
      <c r="D22" s="22">
        <v>3099</v>
      </c>
      <c r="E22" s="22">
        <v>4528</v>
      </c>
      <c r="F22" s="23">
        <f t="shared" si="2"/>
        <v>15.076748909532848</v>
      </c>
      <c r="G22" s="21">
        <v>3181</v>
      </c>
      <c r="H22" s="24">
        <v>4691</v>
      </c>
      <c r="I22" s="21">
        <v>4691</v>
      </c>
      <c r="J22" s="24">
        <v>0</v>
      </c>
      <c r="K22" s="25">
        <f t="shared" si="0"/>
        <v>100</v>
      </c>
      <c r="L22" s="26">
        <f t="shared" si="1"/>
        <v>0</v>
      </c>
    </row>
    <row r="23" spans="1:12" ht="21.4" customHeight="1" x14ac:dyDescent="0.15">
      <c r="A23" s="9">
        <v>19</v>
      </c>
      <c r="B23" s="32" t="s">
        <v>35</v>
      </c>
      <c r="C23" s="21">
        <v>22540</v>
      </c>
      <c r="D23" s="22">
        <v>2791</v>
      </c>
      <c r="E23" s="22">
        <v>4114</v>
      </c>
      <c r="F23" s="23">
        <f t="shared" si="2"/>
        <v>18.251996450754216</v>
      </c>
      <c r="G23" s="21">
        <v>2916</v>
      </c>
      <c r="H23" s="24">
        <v>4346</v>
      </c>
      <c r="I23" s="21">
        <v>4346</v>
      </c>
      <c r="J23" s="24">
        <v>0</v>
      </c>
      <c r="K23" s="25">
        <f t="shared" si="0"/>
        <v>100</v>
      </c>
      <c r="L23" s="26">
        <f t="shared" si="1"/>
        <v>0</v>
      </c>
    </row>
    <row r="24" spans="1:12" ht="21.4" customHeight="1" x14ac:dyDescent="0.15">
      <c r="A24" s="9">
        <v>21</v>
      </c>
      <c r="B24" s="32" t="s">
        <v>36</v>
      </c>
      <c r="C24" s="21">
        <v>12367</v>
      </c>
      <c r="D24" s="22">
        <v>1465</v>
      </c>
      <c r="E24" s="22">
        <v>2149</v>
      </c>
      <c r="F24" s="23">
        <f t="shared" si="2"/>
        <v>17.376890110778685</v>
      </c>
      <c r="G24" s="21">
        <v>1514</v>
      </c>
      <c r="H24" s="24">
        <v>2250</v>
      </c>
      <c r="I24" s="21">
        <v>2250</v>
      </c>
      <c r="J24" s="24">
        <v>0</v>
      </c>
      <c r="K24" s="25">
        <f>I24/H24*100</f>
        <v>100</v>
      </c>
      <c r="L24" s="26">
        <f t="shared" si="1"/>
        <v>0</v>
      </c>
    </row>
    <row r="25" spans="1:12" ht="21.4" customHeight="1" x14ac:dyDescent="0.15">
      <c r="A25" s="9">
        <v>22</v>
      </c>
      <c r="B25" s="32" t="s">
        <v>37</v>
      </c>
      <c r="C25" s="21">
        <v>20397</v>
      </c>
      <c r="D25" s="22">
        <v>3699</v>
      </c>
      <c r="E25" s="22">
        <v>5246</v>
      </c>
      <c r="F25" s="23">
        <f t="shared" si="2"/>
        <v>25.719468549296465</v>
      </c>
      <c r="G25" s="21">
        <v>3868</v>
      </c>
      <c r="H25" s="24">
        <v>5553</v>
      </c>
      <c r="I25" s="21">
        <v>5553</v>
      </c>
      <c r="J25" s="24">
        <v>0</v>
      </c>
      <c r="K25" s="25">
        <f t="shared" si="0"/>
        <v>100</v>
      </c>
      <c r="L25" s="26">
        <f t="shared" si="1"/>
        <v>0</v>
      </c>
    </row>
    <row r="26" spans="1:12" ht="21.4" customHeight="1" x14ac:dyDescent="0.15">
      <c r="A26" s="9">
        <v>28</v>
      </c>
      <c r="B26" s="32" t="s">
        <v>38</v>
      </c>
      <c r="C26" s="21">
        <v>113231</v>
      </c>
      <c r="D26" s="22">
        <v>14387</v>
      </c>
      <c r="E26" s="22">
        <v>21561</v>
      </c>
      <c r="F26" s="23">
        <f t="shared" si="2"/>
        <v>19.041605214119809</v>
      </c>
      <c r="G26" s="21">
        <v>14873</v>
      </c>
      <c r="H26" s="24">
        <v>22548</v>
      </c>
      <c r="I26" s="21">
        <v>22548</v>
      </c>
      <c r="J26" s="24">
        <v>0</v>
      </c>
      <c r="K26" s="25">
        <f t="shared" si="0"/>
        <v>100</v>
      </c>
      <c r="L26" s="26">
        <f t="shared" si="1"/>
        <v>0</v>
      </c>
    </row>
    <row r="27" spans="1:12" ht="21.4" customHeight="1" x14ac:dyDescent="0.15">
      <c r="A27" s="9">
        <v>44</v>
      </c>
      <c r="B27" s="32" t="s">
        <v>39</v>
      </c>
      <c r="C27" s="21">
        <v>5308</v>
      </c>
      <c r="D27" s="22">
        <v>913</v>
      </c>
      <c r="E27" s="22">
        <v>1280</v>
      </c>
      <c r="F27" s="23">
        <f t="shared" si="2"/>
        <v>24.114544084400904</v>
      </c>
      <c r="G27" s="21">
        <v>945</v>
      </c>
      <c r="H27" s="24">
        <v>1348</v>
      </c>
      <c r="I27" s="21">
        <v>1348</v>
      </c>
      <c r="J27" s="24">
        <v>0</v>
      </c>
      <c r="K27" s="25">
        <f t="shared" si="0"/>
        <v>100</v>
      </c>
      <c r="L27" s="26">
        <f t="shared" si="1"/>
        <v>0</v>
      </c>
    </row>
    <row r="28" spans="1:12" ht="21.4" customHeight="1" x14ac:dyDescent="0.15">
      <c r="A28" s="9">
        <v>47</v>
      </c>
      <c r="B28" s="32" t="s">
        <v>40</v>
      </c>
      <c r="C28" s="21">
        <v>16831</v>
      </c>
      <c r="D28" s="22">
        <v>2356</v>
      </c>
      <c r="E28" s="22">
        <v>3495</v>
      </c>
      <c r="F28" s="23">
        <f t="shared" si="2"/>
        <v>20.765254589745112</v>
      </c>
      <c r="G28" s="21">
        <v>2447</v>
      </c>
      <c r="H28" s="24">
        <v>3669</v>
      </c>
      <c r="I28" s="21">
        <v>3669</v>
      </c>
      <c r="J28" s="24">
        <v>0</v>
      </c>
      <c r="K28" s="25">
        <f t="shared" si="0"/>
        <v>100</v>
      </c>
      <c r="L28" s="26">
        <f t="shared" si="1"/>
        <v>0</v>
      </c>
    </row>
    <row r="29" spans="1:12" ht="21.4" customHeight="1" x14ac:dyDescent="0.15">
      <c r="A29" s="9">
        <v>51</v>
      </c>
      <c r="B29" s="32" t="s">
        <v>41</v>
      </c>
      <c r="C29" s="21">
        <v>25225</v>
      </c>
      <c r="D29" s="22">
        <v>3674</v>
      </c>
      <c r="E29" s="22">
        <v>5201</v>
      </c>
      <c r="F29" s="23">
        <f t="shared" si="2"/>
        <v>20.618434093161547</v>
      </c>
      <c r="G29" s="21">
        <v>3811</v>
      </c>
      <c r="H29" s="24">
        <v>5434</v>
      </c>
      <c r="I29" s="21">
        <v>5434</v>
      </c>
      <c r="J29" s="24">
        <v>0</v>
      </c>
      <c r="K29" s="25">
        <f t="shared" si="0"/>
        <v>100</v>
      </c>
      <c r="L29" s="26">
        <f t="shared" si="1"/>
        <v>0</v>
      </c>
    </row>
    <row r="30" spans="1:12" ht="21.4" customHeight="1" x14ac:dyDescent="0.15">
      <c r="A30" s="9">
        <v>58</v>
      </c>
      <c r="B30" s="32" t="s">
        <v>42</v>
      </c>
      <c r="C30" s="21">
        <v>197407</v>
      </c>
      <c r="D30" s="22">
        <v>21207</v>
      </c>
      <c r="E30" s="22">
        <v>30928</v>
      </c>
      <c r="F30" s="23">
        <f t="shared" si="2"/>
        <v>15.667124266110118</v>
      </c>
      <c r="G30" s="21">
        <v>21770</v>
      </c>
      <c r="H30" s="24">
        <v>31876</v>
      </c>
      <c r="I30" s="21">
        <v>31876</v>
      </c>
      <c r="J30" s="24">
        <v>0</v>
      </c>
      <c r="K30" s="25">
        <f t="shared" si="0"/>
        <v>100</v>
      </c>
      <c r="L30" s="26">
        <f t="shared" si="1"/>
        <v>0</v>
      </c>
    </row>
    <row r="31" spans="1:12" ht="21.4" customHeight="1" x14ac:dyDescent="0.15">
      <c r="A31" s="9">
        <v>73</v>
      </c>
      <c r="B31" s="32" t="s">
        <v>43</v>
      </c>
      <c r="C31" s="21">
        <v>6660</v>
      </c>
      <c r="D31" s="22">
        <v>1038</v>
      </c>
      <c r="E31" s="22">
        <v>1443</v>
      </c>
      <c r="F31" s="23">
        <f t="shared" si="2"/>
        <v>21.666666666666668</v>
      </c>
      <c r="G31" s="21">
        <v>1083</v>
      </c>
      <c r="H31" s="24">
        <v>1525</v>
      </c>
      <c r="I31" s="21">
        <v>1525</v>
      </c>
      <c r="J31" s="24">
        <v>0</v>
      </c>
      <c r="K31" s="25">
        <f t="shared" si="0"/>
        <v>100</v>
      </c>
      <c r="L31" s="26">
        <f t="shared" si="1"/>
        <v>0</v>
      </c>
    </row>
    <row r="32" spans="1:12" ht="21.4" customHeight="1" x14ac:dyDescent="0.15">
      <c r="A32" s="9">
        <v>81</v>
      </c>
      <c r="B32" s="32" t="s">
        <v>44</v>
      </c>
      <c r="C32" s="21">
        <v>14392</v>
      </c>
      <c r="D32" s="22">
        <v>2151</v>
      </c>
      <c r="E32" s="22">
        <v>3238</v>
      </c>
      <c r="F32" s="23">
        <f t="shared" si="2"/>
        <v>22.498610339077267</v>
      </c>
      <c r="G32" s="21">
        <v>2195</v>
      </c>
      <c r="H32" s="24">
        <v>3341</v>
      </c>
      <c r="I32" s="21">
        <v>3341</v>
      </c>
      <c r="J32" s="24">
        <v>0</v>
      </c>
      <c r="K32" s="25">
        <f t="shared" si="0"/>
        <v>100</v>
      </c>
      <c r="L32" s="26">
        <f t="shared" si="1"/>
        <v>0</v>
      </c>
    </row>
    <row r="33" spans="1:12" ht="21.4" customHeight="1" x14ac:dyDescent="0.15">
      <c r="A33" s="9">
        <v>92</v>
      </c>
      <c r="B33" s="32" t="s">
        <v>45</v>
      </c>
      <c r="C33" s="21">
        <v>7669</v>
      </c>
      <c r="D33" s="22">
        <v>1246</v>
      </c>
      <c r="E33" s="22">
        <v>1831</v>
      </c>
      <c r="F33" s="23">
        <f t="shared" si="2"/>
        <v>23.875342287130007</v>
      </c>
      <c r="G33" s="21">
        <v>1278</v>
      </c>
      <c r="H33" s="24">
        <v>1906</v>
      </c>
      <c r="I33" s="21">
        <v>1906</v>
      </c>
      <c r="J33" s="24">
        <v>0</v>
      </c>
      <c r="K33" s="25">
        <f t="shared" si="0"/>
        <v>100</v>
      </c>
      <c r="L33" s="26">
        <f t="shared" si="1"/>
        <v>0</v>
      </c>
    </row>
    <row r="34" spans="1:12" ht="21.4" customHeight="1" x14ac:dyDescent="0.15">
      <c r="A34" s="9">
        <v>301</v>
      </c>
      <c r="B34" s="33" t="s">
        <v>46</v>
      </c>
      <c r="C34" s="28" t="s">
        <v>16</v>
      </c>
      <c r="D34" s="22">
        <v>5163</v>
      </c>
      <c r="E34" s="22">
        <v>7885</v>
      </c>
      <c r="F34" s="29" t="s">
        <v>16</v>
      </c>
      <c r="G34" s="21">
        <v>5215</v>
      </c>
      <c r="H34" s="24">
        <v>7958</v>
      </c>
      <c r="I34" s="21">
        <v>7958</v>
      </c>
      <c r="J34" s="31" t="s">
        <v>16</v>
      </c>
      <c r="K34" s="25">
        <f t="shared" si="0"/>
        <v>100</v>
      </c>
      <c r="L34" s="31" t="s">
        <v>16</v>
      </c>
    </row>
    <row r="35" spans="1:12" ht="21.4" customHeight="1" x14ac:dyDescent="0.15">
      <c r="A35" s="9">
        <v>302</v>
      </c>
      <c r="B35" s="33" t="s">
        <v>47</v>
      </c>
      <c r="C35" s="28" t="s">
        <v>16</v>
      </c>
      <c r="D35" s="22">
        <v>5490</v>
      </c>
      <c r="E35" s="22">
        <v>8480</v>
      </c>
      <c r="F35" s="29" t="s">
        <v>16</v>
      </c>
      <c r="G35" s="21">
        <v>5560</v>
      </c>
      <c r="H35" s="24">
        <v>8623</v>
      </c>
      <c r="I35" s="21">
        <v>8623</v>
      </c>
      <c r="J35" s="31" t="s">
        <v>16</v>
      </c>
      <c r="K35" s="25">
        <f t="shared" si="0"/>
        <v>100</v>
      </c>
      <c r="L35" s="31" t="s">
        <v>16</v>
      </c>
    </row>
    <row r="36" spans="1:12" ht="21.4" hidden="1" customHeight="1" x14ac:dyDescent="0.15">
      <c r="A36" s="9">
        <v>303</v>
      </c>
      <c r="B36" s="33" t="s">
        <v>48</v>
      </c>
      <c r="C36" s="28" t="s">
        <v>16</v>
      </c>
      <c r="D36" s="22">
        <v>0</v>
      </c>
      <c r="E36" s="22">
        <v>0</v>
      </c>
      <c r="F36" s="29" t="s">
        <v>16</v>
      </c>
      <c r="G36" s="21">
        <v>0</v>
      </c>
      <c r="H36" s="24">
        <v>0</v>
      </c>
      <c r="I36" s="21">
        <v>0</v>
      </c>
      <c r="J36" s="31" t="s">
        <v>16</v>
      </c>
      <c r="K36" s="25" t="e">
        <f t="shared" si="0"/>
        <v>#DIV/0!</v>
      </c>
      <c r="L36" s="31" t="s">
        <v>16</v>
      </c>
    </row>
    <row r="37" spans="1:12" ht="21.4" customHeight="1" x14ac:dyDescent="0.15">
      <c r="A37" s="9">
        <v>304</v>
      </c>
      <c r="B37" s="33" t="s">
        <v>49</v>
      </c>
      <c r="C37" s="28" t="s">
        <v>16</v>
      </c>
      <c r="D37" s="22">
        <v>10234</v>
      </c>
      <c r="E37" s="22">
        <v>21392</v>
      </c>
      <c r="F37" s="29" t="s">
        <v>16</v>
      </c>
      <c r="G37" s="21">
        <v>10361</v>
      </c>
      <c r="H37" s="24">
        <v>21683</v>
      </c>
      <c r="I37" s="21">
        <v>21683</v>
      </c>
      <c r="J37" s="31" t="s">
        <v>16</v>
      </c>
      <c r="K37" s="25">
        <f t="shared" si="0"/>
        <v>100</v>
      </c>
      <c r="L37" s="31" t="s">
        <v>16</v>
      </c>
    </row>
    <row r="38" spans="1:12" ht="11.25" x14ac:dyDescent="0.15">
      <c r="A38" s="3" t="s">
        <v>17</v>
      </c>
      <c r="B38" s="34"/>
    </row>
    <row r="39" spans="1:12" ht="21.4" customHeight="1" x14ac:dyDescent="0.15">
      <c r="C39" s="37"/>
    </row>
  </sheetData>
  <mergeCells count="10">
    <mergeCell ref="G3:G4"/>
    <mergeCell ref="H3:H4"/>
    <mergeCell ref="I3:J3"/>
    <mergeCell ref="K3:L3"/>
    <mergeCell ref="A2:A5"/>
    <mergeCell ref="B2:B5"/>
    <mergeCell ref="C3:C4"/>
    <mergeCell ref="D3:D4"/>
    <mergeCell ref="E3:E4"/>
    <mergeCell ref="F3:F4"/>
  </mergeCells>
  <phoneticPr fontId="2"/>
  <pageMargins left="0.64" right="0.39370078740157483" top="0.61" bottom="0.31496062992125984" header="0.46" footer="0.59055118110236227"/>
  <pageSetup paperSize="9" fitToHeight="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2024-10-10T07:59:32Z</dcterms:created>
  <dcterms:modified xsi:type="dcterms:W3CDTF">2024-10-11T06:59:22Z</dcterms:modified>
</cp:coreProperties>
</file>