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170" windowHeight="7000" tabRatio="818" activeTab="4"/>
  </bookViews>
  <sheets>
    <sheet name="入力はここからスタート！" sheetId="105" r:id="rId1"/>
    <sheet name="交付申請書" sheetId="115" r:id="rId2"/>
    <sheet name="様式１" sheetId="97" r:id="rId3"/>
    <sheet name="様式２" sheetId="1" r:id="rId4"/>
    <sheet name="様式３" sheetId="96" r:id="rId5"/>
    <sheet name="様式４" sheetId="116" r:id="rId6"/>
    <sheet name="様式５" sheetId="117" r:id="rId7"/>
    <sheet name="様式６" sheetId="118" r:id="rId8"/>
    <sheet name="参考（対象経費）" sheetId="106" r:id="rId9"/>
  </sheets>
  <definedNames>
    <definedName name="_Sort" hidden="1">#REF!</definedName>
    <definedName name="_Sort" localSheetId="8" hidden="1">#REF!</definedName>
    <definedName name="_Key1" hidden="1">#REF!</definedName>
    <definedName name="_Key1" localSheetId="1" hidden="1">#REF!</definedName>
    <definedName name="_Sort" localSheetId="1" hidden="1">#REF!</definedName>
    <definedName name="_Key1" localSheetId="8" hidden="1">#REF!</definedName>
    <definedName name="_Key2" hidden="1">#REF!</definedName>
    <definedName name="_Key2" localSheetId="8" hidden="1">#REF!</definedName>
    <definedName name="_Key2" localSheetId="1" hidden="1">#REF!</definedName>
    <definedName name="_Order1" hidden="1">255</definedName>
    <definedName name="_Order2" hidden="1">255</definedName>
    <definedName name="_xlnm.Print_Area" localSheetId="3">様式２!$A$1:$H$45</definedName>
    <definedName name="_xlnm._FilterDatabase" localSheetId="4" hidden="1">様式３!$AK$8:$AK$12</definedName>
    <definedName name="_xlnm.Print_Area" localSheetId="4">様式３!$A$1:$AF$36</definedName>
    <definedName name="_xlnm.Print_Area" localSheetId="2">様式１!$A$1:$T$23</definedName>
    <definedName name="_xlnm.Print_Area" localSheetId="0">'入力はここからスタート！'!$A$1:$G$28</definedName>
    <definedName name="_xlnm.Print_Area" localSheetId="8">'参考（対象経費）'!$A$1:$H$66</definedName>
    <definedName name="_xlnm.Print_Area" localSheetId="1">交付申請書!$A$2:$K$27</definedName>
    <definedName name="_xlnm.Print_Area" localSheetId="5">様式４!$A$2:$F$24</definedName>
    <definedName name="_xlnm.Print_Area" localSheetId="6">様式５!$A$2:$F$31</definedName>
    <definedName name="_xlnm.Print_Area" localSheetId="7">様式６!$A$2:$H$36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<sst xmlns="http://schemas.openxmlformats.org/spreadsheetml/2006/main" xmlns:r="http://schemas.openxmlformats.org/officeDocument/2006/relationships" count="351" uniqueCount="351">
  <si>
    <t>看護師</t>
    <rPh sb="0" eb="2">
      <t>カンゴ</t>
    </rPh>
    <rPh sb="2" eb="3">
      <t>シ</t>
    </rPh>
    <phoneticPr fontId="5"/>
  </si>
  <si>
    <t>月</t>
    <rPh sb="0" eb="1">
      <t>ツキ</t>
    </rPh>
    <phoneticPr fontId="22"/>
  </si>
  <si>
    <t>人</t>
    <rPh sb="0" eb="1">
      <t>ニン</t>
    </rPh>
    <phoneticPr fontId="22"/>
  </si>
  <si>
    <t>新人
看護
職員数</t>
    <rPh sb="0" eb="2">
      <t>シンジン</t>
    </rPh>
    <rPh sb="3" eb="5">
      <t>カンゴ</t>
    </rPh>
    <rPh sb="6" eb="9">
      <t>ショクインスウ</t>
    </rPh>
    <phoneticPr fontId="22"/>
  </si>
  <si>
    <t>研修の公開
・公募方法</t>
    <rPh sb="0" eb="2">
      <t>ケンシュウ</t>
    </rPh>
    <rPh sb="3" eb="5">
      <t>コウカイ</t>
    </rPh>
    <rPh sb="7" eb="9">
      <t>コウボ</t>
    </rPh>
    <rPh sb="9" eb="11">
      <t>ホウホウ</t>
    </rPh>
    <phoneticPr fontId="22"/>
  </si>
  <si>
    <t>人</t>
    <rPh sb="0" eb="1">
      <t>ヒト</t>
    </rPh>
    <phoneticPr fontId="5"/>
  </si>
  <si>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5"/>
  </si>
  <si>
    <t>選定額</t>
  </si>
  <si>
    <t>実地指導者</t>
    <rPh sb="0" eb="2">
      <t>ジッチ</t>
    </rPh>
    <rPh sb="2" eb="5">
      <t>シドウシャ</t>
    </rPh>
    <phoneticPr fontId="5"/>
  </si>
  <si>
    <t>施設区分</t>
    <rPh sb="0" eb="2">
      <t>シセツ</t>
    </rPh>
    <rPh sb="2" eb="4">
      <t>クブン</t>
    </rPh>
    <phoneticPr fontId="5"/>
  </si>
  <si>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2"/>
  </si>
  <si>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2"/>
  </si>
  <si>
    <r>
      <t>　　　について記載すること。</t>
    </r>
    <r>
      <rPr>
        <b/>
        <u/>
        <sz val="9"/>
        <color auto="1"/>
        <rFont val="ＭＳ Ｐゴシック"/>
      </rPr>
      <t>新人助産師研修を受講させる者は別に作成すること。</t>
    </r>
    <rPh sb="14" eb="16">
      <t>シンジン</t>
    </rPh>
    <rPh sb="16" eb="19">
      <t>ジョ</t>
    </rPh>
    <rPh sb="19" eb="21">
      <t>ケンシュウ</t>
    </rPh>
    <rPh sb="22" eb="24">
      <t>ジュコウ</t>
    </rPh>
    <rPh sb="27" eb="28">
      <t>モノ</t>
    </rPh>
    <rPh sb="29" eb="30">
      <t>ベツ</t>
    </rPh>
    <rPh sb="31" eb="33">
      <t>サクセイ</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</si>
  <si>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5"/>
  </si>
  <si>
    <t>兼任</t>
    <rPh sb="0" eb="2">
      <t>ケンニン</t>
    </rPh>
    <phoneticPr fontId="22"/>
  </si>
  <si>
    <t>実施
月数</t>
    <rPh sb="0" eb="2">
      <t>ジッシ</t>
    </rPh>
    <rPh sb="3" eb="5">
      <t>ツキスウ</t>
    </rPh>
    <phoneticPr fontId="22"/>
  </si>
  <si>
    <t>　　１０　「令和５年度事業への申請の有無」は，セルの下矢印から当てはまるものを選択すること。</t>
    <rPh sb="6" eb="8">
      <t>レイワ</t>
    </rPh>
    <rPh sb="9" eb="10">
      <t>ネン</t>
    </rPh>
    <rPh sb="10" eb="11">
      <t>ド</t>
    </rPh>
    <rPh sb="11" eb="13">
      <t>ジギョウ</t>
    </rPh>
    <rPh sb="15" eb="17">
      <t>シンセイ</t>
    </rPh>
    <rPh sb="18" eb="20">
      <t>ウム</t>
    </rPh>
    <rPh sb="26" eb="27">
      <t>シタ</t>
    </rPh>
    <rPh sb="27" eb="29">
      <t>ヤジルシ</t>
    </rPh>
    <rPh sb="31" eb="32">
      <t>ア</t>
    </rPh>
    <rPh sb="39" eb="41">
      <t>センタク</t>
    </rPh>
    <phoneticPr fontId="22"/>
  </si>
  <si>
    <t>備　考</t>
    <rPh sb="0" eb="3">
      <t>ビコウ</t>
    </rPh>
    <phoneticPr fontId="5"/>
  </si>
  <si>
    <t>会社</t>
    <rPh sb="0" eb="2">
      <t>カイシャ</t>
    </rPh>
    <phoneticPr fontId="22"/>
  </si>
  <si>
    <t>施　設　区　分</t>
    <rPh sb="0" eb="1">
      <t>シ</t>
    </rPh>
    <rPh sb="2" eb="3">
      <t>セツ</t>
    </rPh>
    <rPh sb="4" eb="5">
      <t>ク</t>
    </rPh>
    <rPh sb="6" eb="7">
      <t>ブン</t>
    </rPh>
    <phoneticPr fontId="5"/>
  </si>
  <si>
    <t>設置
主体</t>
    <rPh sb="0" eb="2">
      <t>セッチ</t>
    </rPh>
    <rPh sb="3" eb="5">
      <t>シュタイ</t>
    </rPh>
    <phoneticPr fontId="22"/>
  </si>
  <si>
    <t>手　　　　　当</t>
    <rPh sb="0" eb="1">
      <t>テ</t>
    </rPh>
    <rPh sb="6" eb="7">
      <t>トウ</t>
    </rPh>
    <phoneticPr fontId="22"/>
  </si>
  <si>
    <t>備考</t>
    <rPh sb="0" eb="2">
      <t>ビコウ</t>
    </rPh>
    <phoneticPr fontId="22"/>
  </si>
  <si>
    <t>病院</t>
    <rPh sb="0" eb="2">
      <t>ビョウイン</t>
    </rPh>
    <phoneticPr fontId="5"/>
  </si>
  <si>
    <t>医療機関受入研修事業</t>
    <rPh sb="0" eb="2">
      <t>イリョウ</t>
    </rPh>
    <rPh sb="2" eb="4">
      <t>キカン</t>
    </rPh>
    <rPh sb="4" eb="6">
      <t>ウケイレ</t>
    </rPh>
    <rPh sb="6" eb="8">
      <t>ケンシュウ</t>
    </rPh>
    <rPh sb="8" eb="10">
      <t>ジギョウ</t>
    </rPh>
    <phoneticPr fontId="22"/>
  </si>
  <si>
    <t>種別</t>
    <rPh sb="0" eb="2">
      <t>シュベツ</t>
    </rPh>
    <phoneticPr fontId="5"/>
  </si>
  <si>
    <t>その他</t>
    <rPh sb="2" eb="3">
      <t>タ</t>
    </rPh>
    <phoneticPr fontId="22"/>
  </si>
  <si>
    <t>准看護師</t>
    <rPh sb="0" eb="1">
      <t>ジュン</t>
    </rPh>
    <rPh sb="1" eb="3">
      <t>カンゴ</t>
    </rPh>
    <rPh sb="3" eb="4">
      <t>シ</t>
    </rPh>
    <phoneticPr fontId="5"/>
  </si>
  <si>
    <t>病院等名称</t>
    <rPh sb="0" eb="2">
      <t>ビョウイン</t>
    </rPh>
    <rPh sb="2" eb="3">
      <t>トウ</t>
    </rPh>
    <rPh sb="3" eb="5">
      <t>メイショウ</t>
    </rPh>
    <phoneticPr fontId="22"/>
  </si>
  <si>
    <t>ＨＰ上での公募</t>
    <rPh sb="2" eb="3">
      <t>ジョウ</t>
    </rPh>
    <rPh sb="5" eb="7">
      <t>コウボ</t>
    </rPh>
    <phoneticPr fontId="22"/>
  </si>
  <si>
    <t>　　　　新　人　看　護　職　員　研　修　事　業</t>
  </si>
  <si>
    <t>医療法上の許可病床総数</t>
    <rPh sb="0" eb="3">
      <t>イリョウホウ</t>
    </rPh>
    <rPh sb="3" eb="4">
      <t>ジョウ</t>
    </rPh>
    <rPh sb="5" eb="7">
      <t>キョカ</t>
    </rPh>
    <rPh sb="7" eb="9">
      <t>ビョウショウ</t>
    </rPh>
    <rPh sb="9" eb="11">
      <t>ソウスウ</t>
    </rPh>
    <phoneticPr fontId="22"/>
  </si>
  <si>
    <t>受入
予定
人数</t>
    <rPh sb="0" eb="2">
      <t>ウケイレ</t>
    </rPh>
    <rPh sb="3" eb="5">
      <t>ヨテイ</t>
    </rPh>
    <rPh sb="6" eb="8">
      <t>ニンズウ</t>
    </rPh>
    <phoneticPr fontId="22"/>
  </si>
  <si>
    <t>令和　年　月　日</t>
    <rPh sb="0" eb="2">
      <t>レイワ</t>
    </rPh>
    <rPh sb="3" eb="4">
      <t>ネン</t>
    </rPh>
    <rPh sb="5" eb="6">
      <t>ガツ</t>
    </rPh>
    <rPh sb="7" eb="8">
      <t>ニチ</t>
    </rPh>
    <phoneticPr fontId="5"/>
  </si>
  <si>
    <t>このことについて，次により補助金を交付されるよう関係書類を添えて申請します。</t>
    <rPh sb="9" eb="10">
      <t>ツギ</t>
    </rPh>
    <rPh sb="13" eb="16">
      <t>ホジョキン</t>
    </rPh>
    <rPh sb="17" eb="19">
      <t>コウフ</t>
    </rPh>
    <rPh sb="24" eb="26">
      <t>カンケイ</t>
    </rPh>
    <rPh sb="26" eb="28">
      <t>ショルイ</t>
    </rPh>
    <rPh sb="29" eb="30">
      <t>ソ</t>
    </rPh>
    <rPh sb="32" eb="34">
      <t>シンセイ</t>
    </rPh>
    <phoneticPr fontId="5"/>
  </si>
  <si>
    <t>看護
職員数</t>
    <rPh sb="0" eb="2">
      <t>カンゴ</t>
    </rPh>
    <rPh sb="3" eb="6">
      <t>ショクインスウ</t>
    </rPh>
    <phoneticPr fontId="22"/>
  </si>
  <si>
    <t>　２  新人看護職員研修事業所要額調書</t>
  </si>
  <si>
    <t>無</t>
    <rPh sb="0" eb="1">
      <t>ム</t>
    </rPh>
    <phoneticPr fontId="22"/>
  </si>
  <si>
    <t>到達目標の設定の有無</t>
    <rPh sb="0" eb="2">
      <t>トウタツ</t>
    </rPh>
    <rPh sb="2" eb="4">
      <t>モクヒョウ</t>
    </rPh>
    <rPh sb="5" eb="7">
      <t>セッテイ</t>
    </rPh>
    <rPh sb="8" eb="10">
      <t>ウム</t>
    </rPh>
    <phoneticPr fontId="22"/>
  </si>
  <si>
    <t>看護
職員
離職率</t>
    <rPh sb="0" eb="2">
      <t>カンゴ</t>
    </rPh>
    <rPh sb="3" eb="5">
      <t>ショクイン</t>
    </rPh>
    <rPh sb="6" eb="9">
      <t>リショクリツ</t>
    </rPh>
    <phoneticPr fontId="22"/>
  </si>
  <si>
    <t>新人
看護
職員
離職率</t>
    <rPh sb="0" eb="2">
      <t>シンジン</t>
    </rPh>
    <rPh sb="3" eb="5">
      <t>カンゴ</t>
    </rPh>
    <rPh sb="6" eb="8">
      <t>ショクイン</t>
    </rPh>
    <rPh sb="9" eb="12">
      <t>リショクリツ</t>
    </rPh>
    <phoneticPr fontId="22"/>
  </si>
  <si>
    <t>備品購入費</t>
    <rPh sb="0" eb="2">
      <t>ビヒン</t>
    </rPh>
    <rPh sb="2" eb="5">
      <t>コウニュウヒ</t>
    </rPh>
    <phoneticPr fontId="22"/>
  </si>
  <si>
    <t>研修における組織体制</t>
    <rPh sb="0" eb="2">
      <t>ケンシュウ</t>
    </rPh>
    <rPh sb="6" eb="8">
      <t>ソシキ</t>
    </rPh>
    <rPh sb="8" eb="10">
      <t>タイセイ</t>
    </rPh>
    <phoneticPr fontId="22"/>
  </si>
  <si>
    <t>研修プログラムの有無</t>
    <rPh sb="0" eb="2">
      <t>ケンシュウ</t>
    </rPh>
    <rPh sb="8" eb="10">
      <t>ウム</t>
    </rPh>
    <phoneticPr fontId="22"/>
  </si>
  <si>
    <t>専任</t>
    <rPh sb="0" eb="2">
      <t>センニン</t>
    </rPh>
    <phoneticPr fontId="22"/>
  </si>
  <si>
    <t>fuiryoukbn@pref.hiroshima.lg.jp</t>
  </si>
  <si>
    <t>積算内訳</t>
  </si>
  <si>
    <r>
      <t>寄付金，会費収入</t>
    </r>
    <r>
      <rPr>
        <sz val="11"/>
        <color auto="1"/>
        <rFont val="ＭＳ Ｐゴシック"/>
      </rPr>
      <t xml:space="preserve">
</t>
    </r>
    <r>
      <rPr>
        <sz val="8"/>
        <color auto="1"/>
        <rFont val="ＭＳ Ｐゴシック"/>
      </rPr>
      <t>（受入研修など）</t>
    </r>
    <rPh sb="0" eb="3">
      <t>キフキン</t>
    </rPh>
    <rPh sb="4" eb="6">
      <t>カイヒ</t>
    </rPh>
    <rPh sb="6" eb="8">
      <t>シュウニュウ</t>
    </rPh>
    <rPh sb="10" eb="12">
      <t>ウケイレ</t>
    </rPh>
    <rPh sb="12" eb="14">
      <t>ケンシュウ</t>
    </rPh>
    <phoneticPr fontId="5"/>
  </si>
  <si>
    <t>研修
責任者数</t>
    <rPh sb="0" eb="2">
      <t>ケンシュウ</t>
    </rPh>
    <rPh sb="3" eb="6">
      <t>セキニンシャ</t>
    </rPh>
    <rPh sb="6" eb="7">
      <t>スウ</t>
    </rPh>
    <phoneticPr fontId="22"/>
  </si>
  <si>
    <t>機関誌等での公募</t>
    <rPh sb="0" eb="3">
      <t>キカンシ</t>
    </rPh>
    <rPh sb="3" eb="4">
      <t>トウ</t>
    </rPh>
    <rPh sb="6" eb="8">
      <t>コウボ</t>
    </rPh>
    <phoneticPr fontId="22"/>
  </si>
  <si>
    <t>教育
担当者数</t>
    <rPh sb="0" eb="2">
      <t>キョウイク</t>
    </rPh>
    <rPh sb="3" eb="6">
      <t>タントウシャ</t>
    </rPh>
    <rPh sb="6" eb="7">
      <t>スウ</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</si>
  <si>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5"/>
  </si>
  <si>
    <t>実地
指導者数</t>
    <rPh sb="0" eb="2">
      <t>ジッチ</t>
    </rPh>
    <rPh sb="3" eb="6">
      <t>シドウシャ</t>
    </rPh>
    <rPh sb="6" eb="7">
      <t>スウ</t>
    </rPh>
    <phoneticPr fontId="22"/>
  </si>
  <si>
    <t>通信運搬費</t>
    <rPh sb="0" eb="2">
      <t>ツウシン</t>
    </rPh>
    <rPh sb="2" eb="5">
      <t>ウンパンヒ</t>
    </rPh>
    <phoneticPr fontId="22"/>
  </si>
  <si>
    <t>床</t>
    <rPh sb="0" eb="1">
      <t>ユカ</t>
    </rPh>
    <phoneticPr fontId="22"/>
  </si>
  <si>
    <t>日</t>
    <rPh sb="0" eb="1">
      <t>ニチ</t>
    </rPh>
    <phoneticPr fontId="22"/>
  </si>
  <si>
    <t>役務費</t>
    <rPh sb="0" eb="2">
      <t>エキム</t>
    </rPh>
    <rPh sb="2" eb="3">
      <t>ヒ</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</si>
  <si>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5"/>
  </si>
  <si>
    <t>①基本情報を入力してください。</t>
    <rPh sb="1" eb="3">
      <t>キホン</t>
    </rPh>
    <rPh sb="3" eb="5">
      <t>ジョウホウ</t>
    </rPh>
    <rPh sb="6" eb="8">
      <t>ニュウリョク</t>
    </rPh>
    <phoneticPr fontId="5"/>
  </si>
  <si>
    <t>有</t>
    <rPh sb="0" eb="1">
      <t>ア</t>
    </rPh>
    <phoneticPr fontId="22"/>
  </si>
  <si>
    <t>国病機構</t>
    <rPh sb="0" eb="1">
      <t>コク</t>
    </rPh>
    <rPh sb="1" eb="2">
      <t>ビョウ</t>
    </rPh>
    <rPh sb="2" eb="4">
      <t>キコウ</t>
    </rPh>
    <phoneticPr fontId="22"/>
  </si>
  <si>
    <t>うち
再掲分</t>
    <rPh sb="3" eb="5">
      <t>サイケイ</t>
    </rPh>
    <rPh sb="5" eb="6">
      <t>ブン</t>
    </rPh>
    <phoneticPr fontId="5"/>
  </si>
  <si>
    <t>国大法人</t>
    <rPh sb="0" eb="2">
      <t>コクダイ</t>
    </rPh>
    <rPh sb="2" eb="4">
      <t>ホウジン</t>
    </rPh>
    <phoneticPr fontId="22"/>
  </si>
  <si>
    <t>新人助産師数</t>
    <rPh sb="0" eb="2">
      <t>シンジン</t>
    </rPh>
    <rPh sb="2" eb="5">
      <t>ジョサンシ</t>
    </rPh>
    <rPh sb="5" eb="6">
      <t>スウ</t>
    </rPh>
    <phoneticPr fontId="5"/>
  </si>
  <si>
    <t>備  品  購  入  費</t>
    <rPh sb="0" eb="1">
      <t>ソナエ</t>
    </rPh>
    <rPh sb="3" eb="4">
      <t>ヒン</t>
    </rPh>
    <rPh sb="6" eb="7">
      <t>コウ</t>
    </rPh>
    <rPh sb="9" eb="10">
      <t>イ</t>
    </rPh>
    <rPh sb="12" eb="13">
      <t>ヒ</t>
    </rPh>
    <phoneticPr fontId="22"/>
  </si>
  <si>
    <t>学校</t>
    <rPh sb="0" eb="2">
      <t>ガッコウ</t>
    </rPh>
    <phoneticPr fontId="22"/>
  </si>
  <si>
    <t>氏 名</t>
    <rPh sb="0" eb="1">
      <t>シ</t>
    </rPh>
    <rPh sb="2" eb="3">
      <t>メイ</t>
    </rPh>
    <phoneticPr fontId="5"/>
  </si>
  <si>
    <t>健保</t>
    <rPh sb="0" eb="2">
      <t>ケンポ</t>
    </rPh>
    <phoneticPr fontId="22"/>
  </si>
  <si>
    <t>新人保
健師数</t>
    <rPh sb="0" eb="2">
      <t>シンジン</t>
    </rPh>
    <rPh sb="2" eb="3">
      <t>タモツ</t>
    </rPh>
    <rPh sb="4" eb="5">
      <t>ケン</t>
    </rPh>
    <rPh sb="5" eb="6">
      <t>シ</t>
    </rPh>
    <rPh sb="6" eb="7">
      <t>スウ</t>
    </rPh>
    <phoneticPr fontId="5"/>
  </si>
  <si>
    <t>新人看護職員研修事業　教育責任者等名簿</t>
    <rPh sb="0" eb="2">
      <t>シンジン</t>
    </rPh>
    <rPh sb="2" eb="4">
      <t>カンゴ</t>
    </rPh>
    <rPh sb="4" eb="6">
      <t>ショクイン</t>
    </rPh>
    <rPh sb="6" eb="8">
      <t>ケンシュウ</t>
    </rPh>
    <rPh sb="8" eb="10">
      <t>ジギョウ</t>
    </rPh>
    <rPh sb="11" eb="13">
      <t>キョウイク</t>
    </rPh>
    <rPh sb="13" eb="15">
      <t>セキニン</t>
    </rPh>
    <rPh sb="15" eb="16">
      <t>シャ</t>
    </rPh>
    <rPh sb="16" eb="17">
      <t>トウ</t>
    </rPh>
    <rPh sb="17" eb="19">
      <t>メイボ</t>
    </rPh>
    <phoneticPr fontId="5"/>
  </si>
  <si>
    <t>注）１　賃金は、外部の研修参加に伴う代替職員経費に限る</t>
    <rPh sb="0" eb="1">
      <t>チュウ</t>
    </rPh>
    <rPh sb="4" eb="6">
      <t>チンギン</t>
    </rPh>
    <rPh sb="8" eb="10">
      <t>ガイブ</t>
    </rPh>
    <rPh sb="11" eb="13">
      <t>ケンシュウ</t>
    </rPh>
    <rPh sb="13" eb="15">
      <t>サンカ</t>
    </rPh>
    <rPh sb="16" eb="17">
      <t>トモナ</t>
    </rPh>
    <rPh sb="18" eb="20">
      <t>ダイタイ</t>
    </rPh>
    <rPh sb="20" eb="22">
      <t>ショクイン</t>
    </rPh>
    <rPh sb="22" eb="24">
      <t>ケイヒ</t>
    </rPh>
    <rPh sb="25" eb="26">
      <t>カギ</t>
    </rPh>
    <phoneticPr fontId="22"/>
  </si>
  <si>
    <t>計</t>
    <rPh sb="0" eb="1">
      <t>ケイ</t>
    </rPh>
    <phoneticPr fontId="5"/>
  </si>
  <si>
    <t>新人看護職員研修</t>
    <rPh sb="0" eb="2">
      <t>シンジン</t>
    </rPh>
    <rPh sb="2" eb="4">
      <t>カンゴ</t>
    </rPh>
    <rPh sb="4" eb="6">
      <t>ショクイン</t>
    </rPh>
    <rPh sb="6" eb="8">
      <t>ケンシュウ</t>
    </rPh>
    <phoneticPr fontId="5"/>
  </si>
  <si>
    <t>関係団体等を通じての広報等</t>
    <rPh sb="0" eb="2">
      <t>カンケイ</t>
    </rPh>
    <rPh sb="2" eb="4">
      <t>ダンタイ</t>
    </rPh>
    <rPh sb="4" eb="5">
      <t>トウ</t>
    </rPh>
    <rPh sb="6" eb="7">
      <t>ツウ</t>
    </rPh>
    <rPh sb="10" eb="12">
      <t>コウホウ</t>
    </rPh>
    <rPh sb="12" eb="13">
      <t>トウ</t>
    </rPh>
    <phoneticPr fontId="22"/>
  </si>
  <si>
    <t>新人
保健師　研修</t>
    <rPh sb="0" eb="2">
      <t>シンジン</t>
    </rPh>
    <rPh sb="3" eb="6">
      <t>ホケンシ</t>
    </rPh>
    <rPh sb="7" eb="9">
      <t>ケンシュウ</t>
    </rPh>
    <phoneticPr fontId="5"/>
  </si>
  <si>
    <t>新人
助産師
研修</t>
    <rPh sb="0" eb="2">
      <t>シンジン</t>
    </rPh>
    <rPh sb="3" eb="6">
      <t>ジョサンシ</t>
    </rPh>
    <rPh sb="7" eb="9">
      <t>ケンシュウ</t>
    </rPh>
    <phoneticPr fontId="5"/>
  </si>
  <si>
    <t>通　信　運　搬　費</t>
    <rPh sb="0" eb="1">
      <t>ツウ</t>
    </rPh>
    <rPh sb="2" eb="3">
      <t>シン</t>
    </rPh>
    <rPh sb="4" eb="5">
      <t>ウン</t>
    </rPh>
    <rPh sb="6" eb="7">
      <t>ハン</t>
    </rPh>
    <rPh sb="8" eb="9">
      <t>ヒ</t>
    </rPh>
    <phoneticPr fontId="22"/>
  </si>
  <si>
    <t>円</t>
    <rPh sb="0" eb="1">
      <t>エン</t>
    </rPh>
    <phoneticPr fontId="22"/>
  </si>
  <si>
    <t>医療法人</t>
    <rPh sb="0" eb="2">
      <t>イリョウ</t>
    </rPh>
    <rPh sb="2" eb="4">
      <t>ホウジン</t>
    </rPh>
    <phoneticPr fontId="5"/>
  </si>
  <si>
    <t>総事業費</t>
  </si>
  <si>
    <t>主たる業務に関する免許　（注１）</t>
    <rPh sb="0" eb="1">
      <t>シュ</t>
    </rPh>
    <rPh sb="3" eb="5">
      <t>ギョウム</t>
    </rPh>
    <rPh sb="6" eb="7">
      <t>カン</t>
    </rPh>
    <rPh sb="9" eb="11">
      <t>メンキョ</t>
    </rPh>
    <rPh sb="13" eb="14">
      <t>チュウ</t>
    </rPh>
    <phoneticPr fontId="5"/>
  </si>
  <si>
    <t>新人
看護
職員
等数</t>
    <rPh sb="0" eb="2">
      <t>シンジン</t>
    </rPh>
    <rPh sb="3" eb="5">
      <t>カンゴ</t>
    </rPh>
    <rPh sb="6" eb="8">
      <t>ショクイン</t>
    </rPh>
    <rPh sb="9" eb="10">
      <t>トウ</t>
    </rPh>
    <rPh sb="10" eb="11">
      <t>スウ</t>
    </rPh>
    <phoneticPr fontId="22"/>
  </si>
  <si>
    <t>施設区分</t>
    <rPh sb="0" eb="2">
      <t>シセツ</t>
    </rPh>
    <rPh sb="2" eb="4">
      <t>クブン</t>
    </rPh>
    <phoneticPr fontId="22"/>
  </si>
  <si>
    <t>地域の会議等での広報等</t>
    <rPh sb="0" eb="2">
      <t>チイキ</t>
    </rPh>
    <rPh sb="3" eb="5">
      <t>カイギ</t>
    </rPh>
    <rPh sb="5" eb="6">
      <t>トウ</t>
    </rPh>
    <rPh sb="8" eb="10">
      <t>コウホウ</t>
    </rPh>
    <rPh sb="10" eb="11">
      <t>トウ</t>
    </rPh>
    <phoneticPr fontId="22"/>
  </si>
  <si>
    <t>地方自治体を通じての広報等</t>
    <rPh sb="0" eb="2">
      <t>チホウ</t>
    </rPh>
    <rPh sb="2" eb="5">
      <t>ジチタイ</t>
    </rPh>
    <rPh sb="6" eb="7">
      <t>ツウ</t>
    </rPh>
    <rPh sb="10" eb="12">
      <t>コウホウ</t>
    </rPh>
    <rPh sb="12" eb="13">
      <t>トウ</t>
    </rPh>
    <phoneticPr fontId="22"/>
  </si>
  <si>
    <t>様式２</t>
    <rPh sb="0" eb="2">
      <t>ヨウシキ</t>
    </rPh>
    <phoneticPr fontId="22"/>
  </si>
  <si>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22"/>
  </si>
  <si>
    <t>教育担当者経費</t>
    <rPh sb="0" eb="2">
      <t>キョウイク</t>
    </rPh>
    <rPh sb="2" eb="5">
      <t>タントウシャ</t>
    </rPh>
    <rPh sb="5" eb="7">
      <t>ケイヒ</t>
    </rPh>
    <phoneticPr fontId="22"/>
  </si>
  <si>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</si>
  <si>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　　　　　　　看護職員(助産師)離職率＝看護職員(助産師)退職者数／平均看護職員(助産師)数×１００　（小数第２位を四捨五入）</t>
    <rPh sb="7" eb="9">
      <t>カンゴ</t>
    </rPh>
    <rPh sb="9" eb="11">
      <t>ショクイン</t>
    </rPh>
    <rPh sb="12" eb="15">
      <t>ジョサンシ</t>
    </rPh>
    <rPh sb="16" eb="19">
      <t>リショクリツ</t>
    </rPh>
    <rPh sb="20" eb="22">
      <t>カンゴ</t>
    </rPh>
    <rPh sb="22" eb="24">
      <t>ショクイン</t>
    </rPh>
    <rPh sb="25" eb="28">
      <t>ジョサンシ</t>
    </rPh>
    <rPh sb="29" eb="32">
      <t>タイショクシャ</t>
    </rPh>
    <rPh sb="32" eb="33">
      <t>スウ</t>
    </rPh>
    <rPh sb="34" eb="36">
      <t>ヘイキン</t>
    </rPh>
    <rPh sb="36" eb="38">
      <t>カンゴ</t>
    </rPh>
    <rPh sb="38" eb="40">
      <t>ショクイン</t>
    </rPh>
    <rPh sb="41" eb="44">
      <t>ジョサンシ</t>
    </rPh>
    <rPh sb="45" eb="46">
      <t>スウ</t>
    </rPh>
    <rPh sb="52" eb="54">
      <t>ショウスウ</t>
    </rPh>
    <rPh sb="54" eb="55">
      <t>ダイ</t>
    </rPh>
    <rPh sb="56" eb="57">
      <t>イ</t>
    </rPh>
    <rPh sb="58" eb="62">
      <t>シシャゴニュウ</t>
    </rPh>
    <phoneticPr fontId="22"/>
  </si>
  <si>
    <t>基準額</t>
    <rPh sb="0" eb="3">
      <t>キジュンガク</t>
    </rPh>
    <phoneticPr fontId="22"/>
  </si>
  <si>
    <t>病院等名</t>
    <rPh sb="0" eb="2">
      <t>ビョウイン</t>
    </rPh>
    <rPh sb="2" eb="3">
      <t>トウ</t>
    </rPh>
    <rPh sb="3" eb="4">
      <t>メイ</t>
    </rPh>
    <phoneticPr fontId="22"/>
  </si>
  <si>
    <t>差引額</t>
  </si>
  <si>
    <t>メールアドレス</t>
  </si>
  <si>
    <t>雑　　役　　務　　費</t>
    <rPh sb="0" eb="1">
      <t>ザツ</t>
    </rPh>
    <rPh sb="3" eb="4">
      <t>エキ</t>
    </rPh>
    <rPh sb="6" eb="7">
      <t>ツトム</t>
    </rPh>
    <rPh sb="9" eb="10">
      <t>ヒ</t>
    </rPh>
    <phoneticPr fontId="22"/>
  </si>
  <si>
    <t>研修経費
の分</t>
    <rPh sb="0" eb="2">
      <t>ケンシュウ</t>
    </rPh>
    <rPh sb="2" eb="4">
      <t>ケイヒ</t>
    </rPh>
    <rPh sb="6" eb="7">
      <t>ブン</t>
    </rPh>
    <phoneticPr fontId="22"/>
  </si>
  <si>
    <t>　　　７　「看護職員(助産師）離職率」の算出にあたっては次式による。なお，各数値は当該年度の前年度の数値を使用すること。【令和５年度実績】</t>
    <rPh sb="6" eb="8">
      <t>カンゴ</t>
    </rPh>
    <rPh sb="8" eb="10">
      <t>ショクイン</t>
    </rPh>
    <rPh sb="11" eb="13">
      <t>ジョサン</t>
    </rPh>
    <rPh sb="13" eb="14">
      <t>シ</t>
    </rPh>
    <rPh sb="15" eb="18">
      <t>リショクリツ</t>
    </rPh>
    <rPh sb="20" eb="22">
      <t>サンシュツ</t>
    </rPh>
    <rPh sb="28" eb="30">
      <t>ジシキ</t>
    </rPh>
    <rPh sb="37" eb="38">
      <t>カク</t>
    </rPh>
    <rPh sb="38" eb="40">
      <t>スウチ</t>
    </rPh>
    <rPh sb="53" eb="55">
      <t>シヨウ</t>
    </rPh>
    <phoneticPr fontId="22"/>
  </si>
  <si>
    <t>教育担当者
経費の分</t>
    <rPh sb="0" eb="2">
      <t>キョウイク</t>
    </rPh>
    <rPh sb="2" eb="5">
      <t>タントウシャ</t>
    </rPh>
    <rPh sb="6" eb="8">
      <t>ケイヒ</t>
    </rPh>
    <rPh sb="9" eb="10">
      <t>ブン</t>
    </rPh>
    <phoneticPr fontId="22"/>
  </si>
  <si>
    <t>医療機関受入
研修事業の分</t>
    <rPh sb="0" eb="2">
      <t>イリョウ</t>
    </rPh>
    <rPh sb="2" eb="4">
      <t>キカン</t>
    </rPh>
    <rPh sb="4" eb="6">
      <t>ウケイレ</t>
    </rPh>
    <rPh sb="7" eb="9">
      <t>ケンシュウ</t>
    </rPh>
    <rPh sb="9" eb="11">
      <t>ジギョウ</t>
    </rPh>
    <rPh sb="12" eb="13">
      <t>ブン</t>
    </rPh>
    <phoneticPr fontId="22"/>
  </si>
  <si>
    <t>計</t>
    <rPh sb="0" eb="1">
      <t>ケイ</t>
    </rPh>
    <phoneticPr fontId="22"/>
  </si>
  <si>
    <t>登録年月日</t>
    <rPh sb="0" eb="2">
      <t>トウロク</t>
    </rPh>
    <rPh sb="2" eb="5">
      <t>ネンガッピ</t>
    </rPh>
    <phoneticPr fontId="5"/>
  </si>
  <si>
    <t>番号</t>
    <rPh sb="0" eb="2">
      <t>バンゴウ</t>
    </rPh>
    <phoneticPr fontId="5"/>
  </si>
  <si>
    <t>備考</t>
  </si>
  <si>
    <t>金額</t>
    <rPh sb="0" eb="2">
      <t>キンガク</t>
    </rPh>
    <phoneticPr fontId="22"/>
  </si>
  <si>
    <t>役　　務　　費</t>
    <rPh sb="0" eb="1">
      <t>エキ</t>
    </rPh>
    <rPh sb="3" eb="4">
      <t>ツトム</t>
    </rPh>
    <rPh sb="6" eb="7">
      <t>ヒ</t>
    </rPh>
    <phoneticPr fontId="22"/>
  </si>
  <si>
    <t>総時間数</t>
    <rPh sb="0" eb="1">
      <t>ソウ</t>
    </rPh>
    <rPh sb="1" eb="4">
      <t>ジカンスウ</t>
    </rPh>
    <phoneticPr fontId="22"/>
  </si>
  <si>
    <t>受入予定数</t>
    <rPh sb="0" eb="2">
      <t>ウケイレ</t>
    </rPh>
    <rPh sb="2" eb="4">
      <t>ヨテイ</t>
    </rPh>
    <rPh sb="4" eb="5">
      <t>スウ</t>
    </rPh>
    <phoneticPr fontId="22"/>
  </si>
  <si>
    <t>印刷製本費</t>
    <rPh sb="0" eb="2">
      <t>インサツ</t>
    </rPh>
    <rPh sb="2" eb="4">
      <t>セイホン</t>
    </rPh>
    <rPh sb="4" eb="5">
      <t>ヒ</t>
    </rPh>
    <phoneticPr fontId="22"/>
  </si>
  <si>
    <t xml:space="preserve">Ａ </t>
  </si>
  <si>
    <t>Ｂ</t>
  </si>
  <si>
    <t>(Ａ－Ｂ)Ｃ</t>
  </si>
  <si>
    <t xml:space="preserve">Ｄ </t>
  </si>
  <si>
    <t>診療所</t>
  </si>
  <si>
    <t xml:space="preserve">Ｆ </t>
  </si>
  <si>
    <t xml:space="preserve">円 </t>
  </si>
  <si>
    <t>時間</t>
    <rPh sb="0" eb="2">
      <t>ジカン</t>
    </rPh>
    <phoneticPr fontId="22"/>
  </si>
  <si>
    <t>様式３</t>
    <rPh sb="0" eb="2">
      <t>ヨウシキ</t>
    </rPh>
    <phoneticPr fontId="22"/>
  </si>
  <si>
    <t>研修受講人数について（４月末現在）</t>
    <rPh sb="0" eb="2">
      <t>ケンシュウ</t>
    </rPh>
    <rPh sb="2" eb="4">
      <t>ジュコウ</t>
    </rPh>
    <rPh sb="4" eb="6">
      <t>ニンズウ</t>
    </rPh>
    <rPh sb="12" eb="13">
      <t>ツキ</t>
    </rPh>
    <rPh sb="13" eb="14">
      <t>マツ</t>
    </rPh>
    <rPh sb="14" eb="16">
      <t>ゲンザイ</t>
    </rPh>
    <phoneticPr fontId="5"/>
  </si>
  <si>
    <t>②</t>
  </si>
  <si>
    <t>対 象 経 費 の 支 出 予 定 額 算 出 内 訳</t>
  </si>
  <si>
    <t>新人職員について（４月末現在）</t>
    <rPh sb="0" eb="2">
      <t>シンジン</t>
    </rPh>
    <rPh sb="2" eb="4">
      <t>ショクイン</t>
    </rPh>
    <rPh sb="10" eb="11">
      <t>ツキ</t>
    </rPh>
    <rPh sb="11" eb="12">
      <t>マツ</t>
    </rPh>
    <rPh sb="12" eb="14">
      <t>ゲンザイ</t>
    </rPh>
    <phoneticPr fontId="5"/>
  </si>
  <si>
    <t>区分</t>
  </si>
  <si>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</si>
  <si>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</si>
  <si>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</si>
  <si>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広島市中区基町１０-５２</t>
    <rPh sb="0" eb="3">
      <t>ヒロシマシ</t>
    </rPh>
    <rPh sb="3" eb="5">
      <t>ナカク</t>
    </rPh>
    <rPh sb="5" eb="7">
      <t>モトマチ</t>
    </rPh>
    <phoneticPr fontId="5"/>
  </si>
  <si>
    <t>補助
基本額</t>
  </si>
  <si>
    <t>謝金</t>
    <rPh sb="0" eb="2">
      <t>シャキン</t>
    </rPh>
    <phoneticPr fontId="22"/>
  </si>
  <si>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</si>
  <si>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</si>
  <si>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</si>
  <si>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</si>
  <si>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</si>
  <si>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助産師</t>
    <rPh sb="0" eb="3">
      <t>ジョサンシ</t>
    </rPh>
    <phoneticPr fontId="5"/>
  </si>
  <si>
    <t>会議費</t>
    <rPh sb="0" eb="3">
      <t>カイギヒ</t>
    </rPh>
    <phoneticPr fontId="22"/>
  </si>
  <si>
    <t>図書購入費</t>
    <rPh sb="0" eb="2">
      <t>トショ</t>
    </rPh>
    <rPh sb="2" eb="5">
      <t>コウニュウヒ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</si>
  <si>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</si>
  <si>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</si>
  <si>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r>
      <t>新人看護職員研修事業費補助金　交付申請入力シート（</t>
    </r>
    <r>
      <rPr>
        <sz val="12"/>
        <color rgb="FFFF0000"/>
        <rFont val="ＭＳ Ｐゴシック"/>
      </rPr>
      <t>①</t>
    </r>
    <r>
      <rPr>
        <sz val="12"/>
        <color theme="1"/>
        <rFont val="ＭＳ Ｐゴシック"/>
      </rPr>
      <t>～</t>
    </r>
    <r>
      <rPr>
        <sz val="12"/>
        <color rgb="FFFF0000"/>
        <rFont val="ＭＳ Ｐゴシック"/>
      </rPr>
      <t>③</t>
    </r>
    <r>
      <rPr>
        <sz val="12"/>
        <color auto="1"/>
        <rFont val="ＭＳ Ｐゴシック"/>
      </rPr>
      <t>まであります）</t>
    </r>
    <rPh sb="0" eb="14">
      <t>シンジン</t>
    </rPh>
    <rPh sb="15" eb="17">
      <t>コウフ</t>
    </rPh>
    <rPh sb="17" eb="19">
      <t>シンセイ</t>
    </rPh>
    <rPh sb="19" eb="21">
      <t>ニュウリョク</t>
    </rPh>
    <phoneticPr fontId="5"/>
  </si>
  <si>
    <t>（医療機関受入研修事業）</t>
    <rPh sb="1" eb="3">
      <t>イリョウ</t>
    </rPh>
    <rPh sb="3" eb="5">
      <t>キカン</t>
    </rPh>
    <rPh sb="5" eb="7">
      <t>ウケイレ</t>
    </rPh>
    <rPh sb="7" eb="9">
      <t>ケンシュウ</t>
    </rPh>
    <rPh sb="9" eb="11">
      <t>ジギョウ</t>
    </rPh>
    <phoneticPr fontId="22"/>
  </si>
  <si>
    <t>（注）</t>
    <rPh sb="1" eb="2">
      <t>チュウ</t>
    </rPh>
    <phoneticPr fontId="22"/>
  </si>
  <si>
    <t>日付</t>
    <rPh sb="0" eb="2">
      <t>ヒヅケ</t>
    </rPh>
    <phoneticPr fontId="5"/>
  </si>
  <si>
    <t>様式１</t>
    <rPh sb="0" eb="2">
      <t>ヨウシキ</t>
    </rPh>
    <phoneticPr fontId="22"/>
  </si>
  <si>
    <t>社福</t>
    <rPh sb="0" eb="1">
      <t>シャ</t>
    </rPh>
    <rPh sb="1" eb="2">
      <t>フク</t>
    </rPh>
    <phoneticPr fontId="22"/>
  </si>
  <si>
    <t>医療機関名</t>
    <rPh sb="0" eb="2">
      <t>イリョウ</t>
    </rPh>
    <rPh sb="2" eb="4">
      <t>キカン</t>
    </rPh>
    <rPh sb="4" eb="5">
      <t>メイ</t>
    </rPh>
    <phoneticPr fontId="5"/>
  </si>
  <si>
    <t>基本情報</t>
    <rPh sb="0" eb="2">
      <t>キホン</t>
    </rPh>
    <rPh sb="2" eb="4">
      <t>ジョウホウ</t>
    </rPh>
    <phoneticPr fontId="5"/>
  </si>
  <si>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2"/>
  </si>
  <si>
    <t>設置主体</t>
    <rPh sb="0" eb="2">
      <t>セッチ</t>
    </rPh>
    <rPh sb="2" eb="4">
      <t>シュタイ</t>
    </rPh>
    <phoneticPr fontId="5"/>
  </si>
  <si>
    <t>　平均看護職員（助産師）数＝（令和５年度当初の在籍看護職員（助産師）数＋令和５年度末の在籍看護職員（助産師）数）／２</t>
    <rPh sb="1" eb="3">
      <t>ヘイキン</t>
    </rPh>
    <rPh sb="3" eb="5">
      <t>カンゴ</t>
    </rPh>
    <rPh sb="5" eb="7">
      <t>ショクイン</t>
    </rPh>
    <rPh sb="8" eb="11">
      <t>ジョサンシ</t>
    </rPh>
    <rPh sb="12" eb="13">
      <t>カズ</t>
    </rPh>
    <rPh sb="15" eb="17">
      <t>レイワ</t>
    </rPh>
    <rPh sb="18" eb="20">
      <t>ネンド</t>
    </rPh>
    <rPh sb="20" eb="22">
      <t>トウショ</t>
    </rPh>
    <rPh sb="23" eb="25">
      <t>ザイセキ</t>
    </rPh>
    <rPh sb="25" eb="27">
      <t>カンゴ</t>
    </rPh>
    <rPh sb="27" eb="29">
      <t>ショクイン</t>
    </rPh>
    <rPh sb="30" eb="33">
      <t>ジョサンシ</t>
    </rPh>
    <rPh sb="34" eb="35">
      <t>カズ</t>
    </rPh>
    <rPh sb="36" eb="38">
      <t>レイワ</t>
    </rPh>
    <rPh sb="39" eb="42">
      <t>ネンドマツ</t>
    </rPh>
    <rPh sb="43" eb="45">
      <t>ザイセキ</t>
    </rPh>
    <rPh sb="45" eb="47">
      <t>カンゴ</t>
    </rPh>
    <rPh sb="47" eb="49">
      <t>ショクイン</t>
    </rPh>
    <rPh sb="50" eb="53">
      <t>ジョサンシ</t>
    </rPh>
    <rPh sb="54" eb="55">
      <t>カズ</t>
    </rPh>
    <phoneticPr fontId="22"/>
  </si>
  <si>
    <t>⑤</t>
  </si>
  <si>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5"/>
  </si>
  <si>
    <t>⑩=⑧+⑨</t>
  </si>
  <si>
    <t>⑫</t>
  </si>
  <si>
    <t>新人看護職員数（保健師、助産師含む）</t>
    <rPh sb="0" eb="2">
      <t>シンジン</t>
    </rPh>
    <rPh sb="2" eb="4">
      <t>カンゴ</t>
    </rPh>
    <rPh sb="4" eb="6">
      <t>ショクイン</t>
    </rPh>
    <rPh sb="6" eb="7">
      <t>スウ</t>
    </rPh>
    <rPh sb="8" eb="11">
      <t>ホケンシ</t>
    </rPh>
    <rPh sb="12" eb="15">
      <t>ジョサンシ</t>
    </rPh>
    <rPh sb="15" eb="16">
      <t>フク</t>
    </rPh>
    <phoneticPr fontId="5"/>
  </si>
  <si>
    <t>　うち新人保健師数（再掲）</t>
    <rPh sb="3" eb="5">
      <t>シンジン</t>
    </rPh>
    <rPh sb="5" eb="7">
      <t>ホケン</t>
    </rPh>
    <rPh sb="7" eb="8">
      <t>シ</t>
    </rPh>
    <rPh sb="8" eb="9">
      <t>スウ</t>
    </rPh>
    <rPh sb="10" eb="12">
      <t>サイケイ</t>
    </rPh>
    <phoneticPr fontId="5"/>
  </si>
  <si>
    <t>　うち新人助産師数（再掲）</t>
    <rPh sb="3" eb="5">
      <t>シンジン</t>
    </rPh>
    <rPh sb="5" eb="7">
      <t>ジョサン</t>
    </rPh>
    <rPh sb="7" eb="8">
      <t>シ</t>
    </rPh>
    <rPh sb="8" eb="9">
      <t>スウ</t>
    </rPh>
    <rPh sb="10" eb="12">
      <t>サイケイ</t>
    </rPh>
    <phoneticPr fontId="5"/>
  </si>
  <si>
    <t>　３  新人看護職員研修事業事業計画書</t>
  </si>
  <si>
    <t>新人看護職員研修受講者数</t>
    <rPh sb="0" eb="2">
      <t>シンジン</t>
    </rPh>
    <rPh sb="2" eb="4">
      <t>カンゴ</t>
    </rPh>
    <rPh sb="4" eb="6">
      <t>ショクイン</t>
    </rPh>
    <rPh sb="6" eb="8">
      <t>ケンシュウ</t>
    </rPh>
    <rPh sb="8" eb="11">
      <t>ジュコウシャ</t>
    </rPh>
    <rPh sb="11" eb="12">
      <t>スウ</t>
    </rPh>
    <phoneticPr fontId="5"/>
  </si>
  <si>
    <t>教育担当者数</t>
    <rPh sb="0" eb="2">
      <t>キョウイク</t>
    </rPh>
    <rPh sb="2" eb="5">
      <t>タントウシャ</t>
    </rPh>
    <rPh sb="5" eb="6">
      <t>スウ</t>
    </rPh>
    <phoneticPr fontId="5"/>
  </si>
  <si>
    <t>寄付金
その他の
収入額</t>
  </si>
  <si>
    <t>対象経費
の支出
予定額</t>
  </si>
  <si>
    <t>上記のとおり相違ありません</t>
    <rPh sb="0" eb="2">
      <t>ジョウキ</t>
    </rPh>
    <rPh sb="6" eb="8">
      <t>ソウイ</t>
    </rPh>
    <phoneticPr fontId="5"/>
  </si>
  <si>
    <t>補助
所要額</t>
  </si>
  <si>
    <t>Ｅ</t>
  </si>
  <si>
    <t>Ｇ</t>
  </si>
  <si>
    <t>Ｈ</t>
  </si>
  <si>
    <t>開設者所在地</t>
    <rPh sb="0" eb="2">
      <t>カイセツ</t>
    </rPh>
    <rPh sb="2" eb="3">
      <t>シャ</t>
    </rPh>
    <rPh sb="3" eb="6">
      <t>ショザイチ</t>
    </rPh>
    <phoneticPr fontId="5"/>
  </si>
  <si>
    <t>設置主体</t>
    <rPh sb="0" eb="2">
      <t>セッチ</t>
    </rPh>
    <phoneticPr fontId="22"/>
  </si>
  <si>
    <t>　　　７　Ｆ欄には，Ｄ欄の金額とＥ欄の金額とを比較して少ない方の額を記入すること。</t>
  </si>
  <si>
    <t>報償費</t>
  </si>
  <si>
    <t>支出予定額(円）</t>
    <rPh sb="6" eb="7">
      <t>エン</t>
    </rPh>
    <phoneticPr fontId="5"/>
  </si>
  <si>
    <t>　　２　教育担当者経費は、新人看護職員等が５名以上の場合に限り計上が可能</t>
    <rPh sb="4" eb="6">
      <t>キョウイク</t>
    </rPh>
    <rPh sb="6" eb="9">
      <t>タントウシャ</t>
    </rPh>
    <rPh sb="9" eb="11">
      <t>ケイヒ</t>
    </rPh>
    <rPh sb="13" eb="15">
      <t>シンジン</t>
    </rPh>
    <rPh sb="15" eb="17">
      <t>カンゴ</t>
    </rPh>
    <rPh sb="17" eb="19">
      <t>ショクイン</t>
    </rPh>
    <rPh sb="19" eb="20">
      <t>トウ</t>
    </rPh>
    <rPh sb="22" eb="23">
      <t>メイ</t>
    </rPh>
    <rPh sb="23" eb="25">
      <t>イジョウ</t>
    </rPh>
    <rPh sb="26" eb="28">
      <t>バアイ</t>
    </rPh>
    <rPh sb="29" eb="30">
      <t>カギ</t>
    </rPh>
    <rPh sb="31" eb="33">
      <t>ケイジョウ</t>
    </rPh>
    <rPh sb="34" eb="36">
      <t>カノウ</t>
    </rPh>
    <phoneticPr fontId="5"/>
  </si>
  <si>
    <t>％</t>
  </si>
  <si>
    <t>様式３「研修における組織体制」の「教育担当者」の経費を入力していただく欄です。
ただし、新人看護職員が５名以上の場合にのみ、計上できます。なお、実地指導者に係る人件費は対象になりません。</t>
  </si>
  <si>
    <t>　　　２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</si>
  <si>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①</t>
  </si>
  <si>
    <t>③</t>
  </si>
  <si>
    <t>人件費</t>
    <rPh sb="0" eb="3">
      <t>ジンケンヒ</t>
    </rPh>
    <phoneticPr fontId="5"/>
  </si>
  <si>
    <t>④</t>
  </si>
  <si>
    <t>公的</t>
    <rPh sb="0" eb="1">
      <t>コウ</t>
    </rPh>
    <rPh sb="1" eb="2">
      <t>テキ</t>
    </rPh>
    <phoneticPr fontId="22"/>
  </si>
  <si>
    <t>　　　１　「看護職員数」，「新人看護職員数」，「新人保健師数」，「新人助産師数」及び「研修における組織体制」は当該年度の４月末現在で記載すること。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1" eb="62">
      <t>ガツ</t>
    </rPh>
    <rPh sb="63" eb="65">
      <t>ゲンザイ</t>
    </rPh>
    <rPh sb="66" eb="68">
      <t>キサイ</t>
    </rPh>
    <phoneticPr fontId="22"/>
  </si>
  <si>
    <t>　　　３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5"/>
  </si>
  <si>
    <t>　　　４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5"/>
  </si>
  <si>
    <t>　４  新人看護職員研修事業に係る歳入歳出予算書 抄本</t>
  </si>
  <si>
    <t>　　　６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5"/>
  </si>
  <si>
    <t>病院</t>
  </si>
  <si>
    <t>助産所</t>
  </si>
  <si>
    <t>介護老人保健施設</t>
  </si>
  <si>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5"/>
  </si>
  <si>
    <t>指定訪問看護事業所</t>
  </si>
  <si>
    <t>（注）例えば、１回５時間の研修に３人の新人職員を受け入れて実施した場合は５×３＝１５（時間）のように考え、予定している年間の総時間数を記載すること。</t>
    <rPh sb="1" eb="2">
      <t>チュウ</t>
    </rPh>
    <rPh sb="3" eb="4">
      <t>タト</t>
    </rPh>
    <rPh sb="8" eb="9">
      <t>カイ</t>
    </rPh>
    <rPh sb="10" eb="12">
      <t>ジカン</t>
    </rPh>
    <rPh sb="13" eb="15">
      <t>ケンシュウ</t>
    </rPh>
    <rPh sb="17" eb="18">
      <t>ニン</t>
    </rPh>
    <rPh sb="19" eb="21">
      <t>シンジン</t>
    </rPh>
    <rPh sb="21" eb="23">
      <t>ショクイン</t>
    </rPh>
    <rPh sb="24" eb="25">
      <t>ウ</t>
    </rPh>
    <rPh sb="26" eb="27">
      <t>イ</t>
    </rPh>
    <rPh sb="29" eb="31">
      <t>ジッシ</t>
    </rPh>
    <rPh sb="33" eb="35">
      <t>バアイ</t>
    </rPh>
    <rPh sb="43" eb="45">
      <t>ジカン</t>
    </rPh>
    <rPh sb="50" eb="51">
      <t>カンガ</t>
    </rPh>
    <rPh sb="53" eb="55">
      <t>ヨテイ</t>
    </rPh>
    <rPh sb="59" eb="61">
      <t>ネンカン</t>
    </rPh>
    <rPh sb="62" eb="63">
      <t>ソウ</t>
    </rPh>
    <rPh sb="63" eb="66">
      <t>ジカンスウ</t>
    </rPh>
    <rPh sb="67" eb="69">
      <t>キサイ</t>
    </rPh>
    <phoneticPr fontId="5"/>
  </si>
  <si>
    <t>財団</t>
    <rPh sb="0" eb="2">
      <t>ザイダン</t>
    </rPh>
    <phoneticPr fontId="22"/>
  </si>
  <si>
    <t>受入研修時間数</t>
    <rPh sb="0" eb="2">
      <t>ウケイレ</t>
    </rPh>
    <rPh sb="2" eb="4">
      <t>ケンシュウ</t>
    </rPh>
    <rPh sb="4" eb="7">
      <t>ジカンスウ</t>
    </rPh>
    <phoneticPr fontId="5"/>
  </si>
  <si>
    <t>（単位：人）</t>
  </si>
  <si>
    <t>対 象 経 費 の 内 容 に つ い て</t>
    <rPh sb="10" eb="11">
      <t>ナイ</t>
    </rPh>
    <rPh sb="12" eb="13">
      <t>カタチ</t>
    </rPh>
    <phoneticPr fontId="5"/>
  </si>
  <si>
    <t>　　　９　Ｈ欄には，Ｇ欄の金額に２分の１を乗じて得た金額（1,000円未満の端数切り捨て）を記載すること。</t>
    <rPh sb="6" eb="7">
      <t>ラン</t>
    </rPh>
    <rPh sb="11" eb="12">
      <t>ラン</t>
    </rPh>
    <rPh sb="13" eb="15">
      <t>キンガク</t>
    </rPh>
    <rPh sb="17" eb="18">
      <t>ブン</t>
    </rPh>
    <rPh sb="21" eb="22">
      <t>ジョウ</t>
    </rPh>
    <rPh sb="24" eb="25">
      <t>エ</t>
    </rPh>
    <rPh sb="26" eb="28">
      <t>キンガク</t>
    </rPh>
    <rPh sb="34" eb="35">
      <t>エン</t>
    </rPh>
    <rPh sb="35" eb="37">
      <t>ミマン</t>
    </rPh>
    <rPh sb="38" eb="40">
      <t>ハスウ</t>
    </rPh>
    <rPh sb="40" eb="41">
      <t>キ</t>
    </rPh>
    <rPh sb="42" eb="43">
      <t>ス</t>
    </rPh>
    <rPh sb="46" eb="48">
      <t>キサイ</t>
    </rPh>
    <phoneticPr fontId="22"/>
  </si>
  <si>
    <t>内　　　　　　容</t>
    <rPh sb="0" eb="1">
      <t>ナイ</t>
    </rPh>
    <rPh sb="7" eb="8">
      <t>カタチ</t>
    </rPh>
    <phoneticPr fontId="5"/>
  </si>
  <si>
    <t>備       考</t>
    <rPh sb="0" eb="1">
      <t>ビン</t>
    </rPh>
    <rPh sb="8" eb="9">
      <t>コウ</t>
    </rPh>
    <phoneticPr fontId="5"/>
  </si>
  <si>
    <t>賃　　　　　　　金</t>
    <rPh sb="0" eb="1">
      <t>チン</t>
    </rPh>
    <rPh sb="8" eb="9">
      <t>キン</t>
    </rPh>
    <phoneticPr fontId="2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</si>
  <si>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5"/>
  </si>
  <si>
    <t>⑯</t>
  </si>
  <si>
    <t>取得している看護職員免許「○」　（注２）</t>
    <rPh sb="0" eb="2">
      <t>シュトク</t>
    </rPh>
    <rPh sb="6" eb="8">
      <t>カンゴ</t>
    </rPh>
    <rPh sb="8" eb="9">
      <t>ショク</t>
    </rPh>
    <rPh sb="9" eb="10">
      <t>イン</t>
    </rPh>
    <rPh sb="10" eb="12">
      <t>メンキョ</t>
    </rPh>
    <rPh sb="17" eb="18">
      <t>チュウ</t>
    </rPh>
    <phoneticPr fontId="5"/>
  </si>
  <si>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5"/>
  </si>
  <si>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5"/>
  </si>
  <si>
    <t>需　　　　用　　　　費</t>
    <rPh sb="0" eb="1">
      <t>モトメ</t>
    </rPh>
    <rPh sb="5" eb="6">
      <t>ヨウ</t>
    </rPh>
    <rPh sb="10" eb="11">
      <t>ヒ</t>
    </rPh>
    <phoneticPr fontId="22"/>
  </si>
  <si>
    <t>消　耗　品　費</t>
    <rPh sb="0" eb="1">
      <t>ショウ</t>
    </rPh>
    <rPh sb="2" eb="3">
      <t>モウ</t>
    </rPh>
    <rPh sb="4" eb="5">
      <t>ヒン</t>
    </rPh>
    <rPh sb="6" eb="7">
      <t>ヒ</t>
    </rPh>
    <phoneticPr fontId="22"/>
  </si>
  <si>
    <t>共済</t>
    <rPh sb="0" eb="1">
      <t>キョウ</t>
    </rPh>
    <rPh sb="1" eb="2">
      <t>スミ</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</si>
  <si>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5"/>
  </si>
  <si>
    <t>印　刷　製　本　費</t>
    <rPh sb="0" eb="1">
      <t>シルシ</t>
    </rPh>
    <rPh sb="2" eb="3">
      <t>サツ</t>
    </rPh>
    <rPh sb="4" eb="5">
      <t>セイ</t>
    </rPh>
    <rPh sb="6" eb="7">
      <t>ホン</t>
    </rPh>
    <rPh sb="8" eb="9">
      <t>ヒ</t>
    </rPh>
    <phoneticPr fontId="2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</si>
  <si>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</si>
  <si>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5"/>
  </si>
  <si>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</si>
  <si>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5"/>
  </si>
  <si>
    <t>⑯=⑪+⑫+⑬+⑭+⑮</t>
  </si>
  <si>
    <t>　　　　　なお，新人看護職員研修，新人保健師研修又は新人助産師研修の複数の研修を実施する施設において，複数の研修に参加する者は１名として計上する。</t>
  </si>
  <si>
    <t>図　書　購　入　費</t>
    <rPh sb="0" eb="1">
      <t>ズ</t>
    </rPh>
    <rPh sb="2" eb="3">
      <t>ショ</t>
    </rPh>
    <rPh sb="4" eb="5">
      <t>コウ</t>
    </rPh>
    <rPh sb="6" eb="7">
      <t>イ</t>
    </rPh>
    <rPh sb="8" eb="9">
      <t>ヒ</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</si>
  <si>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</si>
  <si>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5"/>
  </si>
  <si>
    <t>（教 育 担 当 者 経 費）</t>
    <rPh sb="1" eb="2">
      <t>キョウ</t>
    </rPh>
    <rPh sb="3" eb="4">
      <t>イク</t>
    </rPh>
    <rPh sb="5" eb="6">
      <t>タダシ</t>
    </rPh>
    <rPh sb="7" eb="8">
      <t>トウ</t>
    </rPh>
    <rPh sb="9" eb="10">
      <t>モノ</t>
    </rPh>
    <rPh sb="11" eb="12">
      <t>キョウ</t>
    </rPh>
    <rPh sb="13" eb="14">
      <t>ヒ</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</si>
  <si>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5"/>
  </si>
  <si>
    <t>備       考</t>
    <rPh sb="0" eb="1">
      <t>ソナエ</t>
    </rPh>
    <rPh sb="8" eb="9">
      <t>コウ</t>
    </rPh>
    <phoneticPr fontId="5"/>
  </si>
  <si>
    <t>⑰</t>
  </si>
  <si>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</si>
  <si>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本事業にかかるその他役務費</t>
    <rPh sb="0" eb="1">
      <t>ホン</t>
    </rPh>
    <rPh sb="1" eb="3">
      <t>ジギョウ</t>
    </rPh>
    <rPh sb="9" eb="10">
      <t>タ</t>
    </rPh>
    <rPh sb="10" eb="12">
      <t>エキム</t>
    </rPh>
    <rPh sb="12" eb="13">
      <t>ヒ</t>
    </rPh>
    <phoneticPr fontId="5"/>
  </si>
  <si>
    <t>備  品  購  入  費</t>
    <rPh sb="0" eb="1">
      <t>トモ</t>
    </rPh>
    <rPh sb="3" eb="4">
      <t>ヒン</t>
    </rPh>
    <rPh sb="6" eb="7">
      <t>コウ</t>
    </rPh>
    <rPh sb="9" eb="10">
      <t>イ</t>
    </rPh>
    <rPh sb="12" eb="13">
      <t>ヒ</t>
    </rPh>
    <phoneticPr fontId="22"/>
  </si>
  <si>
    <t>※新人看護職員（助産師）退職者数＝令和５年４月１日から令和６年３月31日の間に退職した新人看護職員（助産師）の数</t>
    <rPh sb="1" eb="3">
      <t>シンジン</t>
    </rPh>
    <rPh sb="3" eb="5">
      <t>カンゴ</t>
    </rPh>
    <rPh sb="5" eb="7">
      <t>ショクイン</t>
    </rPh>
    <rPh sb="8" eb="10">
      <t>ジョサン</t>
    </rPh>
    <rPh sb="10" eb="11">
      <t>シ</t>
    </rPh>
    <rPh sb="12" eb="15">
      <t>タイショクシャ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タイショク</t>
    </rPh>
    <rPh sb="43" eb="45">
      <t>シンジン</t>
    </rPh>
    <rPh sb="45" eb="47">
      <t>カンゴ</t>
    </rPh>
    <rPh sb="47" eb="49">
      <t>ショクイン</t>
    </rPh>
    <rPh sb="50" eb="52">
      <t>ジョサン</t>
    </rPh>
    <rPh sb="52" eb="53">
      <t>シ</t>
    </rPh>
    <rPh sb="55" eb="56">
      <t>スウ</t>
    </rPh>
    <phoneticPr fontId="22"/>
  </si>
  <si>
    <t>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
＊手当とは研修責任者の本事業の業務にかかる対価が時間外手当やその他特別手当など</t>
  </si>
  <si>
    <t>施設名</t>
    <rPh sb="0" eb="2">
      <t>シセツ</t>
    </rPh>
    <rPh sb="2" eb="3">
      <t>メイ</t>
    </rPh>
    <phoneticPr fontId="5"/>
  </si>
  <si>
    <t>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
＊手当とは教育担当者の本事業の業務にかかる対価が時間外手当やその他特別手当など</t>
  </si>
  <si>
    <t>経費区分</t>
    <rPh sb="0" eb="2">
      <t>ケイヒ</t>
    </rPh>
    <phoneticPr fontId="5"/>
  </si>
  <si>
    <t>助産師
離職率
(再掲)</t>
    <rPh sb="0" eb="2">
      <t>ジョサン</t>
    </rPh>
    <rPh sb="2" eb="3">
      <t>シ</t>
    </rPh>
    <rPh sb="4" eb="7">
      <t>リショクリツ</t>
    </rPh>
    <rPh sb="9" eb="10">
      <t>サイ</t>
    </rPh>
    <rPh sb="10" eb="11">
      <t>ケイ</t>
    </rPh>
    <phoneticPr fontId="22"/>
  </si>
  <si>
    <t>新人
助産師
離職率</t>
    <rPh sb="0" eb="2">
      <t>シンジン</t>
    </rPh>
    <rPh sb="3" eb="5">
      <t>ジョサン</t>
    </rPh>
    <rPh sb="5" eb="6">
      <t>シ</t>
    </rPh>
    <rPh sb="7" eb="10">
      <t>リショクリツ</t>
    </rPh>
    <phoneticPr fontId="22"/>
  </si>
  <si>
    <t>　　　　　　　新人看護職員（助産師）離職率＝新人看護職員（助産師）退職者数／新人看護職員（助産師）採用者数×１００　（小数第２位を四捨五入）</t>
    <rPh sb="7" eb="9">
      <t>シンジン</t>
    </rPh>
    <rPh sb="9" eb="11">
      <t>カンゴ</t>
    </rPh>
    <rPh sb="11" eb="13">
      <t>ショクイン</t>
    </rPh>
    <rPh sb="14" eb="16">
      <t>ジョサン</t>
    </rPh>
    <rPh sb="16" eb="17">
      <t>シ</t>
    </rPh>
    <rPh sb="18" eb="21">
      <t>リショクリツ</t>
    </rPh>
    <rPh sb="22" eb="24">
      <t>シンジン</t>
    </rPh>
    <rPh sb="24" eb="26">
      <t>カンゴ</t>
    </rPh>
    <rPh sb="26" eb="28">
      <t>ショクイン</t>
    </rPh>
    <rPh sb="29" eb="31">
      <t>ジョサン</t>
    </rPh>
    <rPh sb="31" eb="32">
      <t>シ</t>
    </rPh>
    <rPh sb="33" eb="36">
      <t>タイショクシャ</t>
    </rPh>
    <rPh sb="36" eb="37">
      <t>スウ</t>
    </rPh>
    <rPh sb="38" eb="40">
      <t>シンジン</t>
    </rPh>
    <rPh sb="40" eb="42">
      <t>カンゴ</t>
    </rPh>
    <rPh sb="42" eb="44">
      <t>ショクイン</t>
    </rPh>
    <rPh sb="45" eb="47">
      <t>ジョサン</t>
    </rPh>
    <rPh sb="47" eb="48">
      <t>シ</t>
    </rPh>
    <rPh sb="49" eb="52">
      <t>サイヨウシャ</t>
    </rPh>
    <rPh sb="52" eb="53">
      <t>スウ</t>
    </rPh>
    <rPh sb="59" eb="61">
      <t>ショウスウ</t>
    </rPh>
    <rPh sb="61" eb="62">
      <t>ダイ</t>
    </rPh>
    <rPh sb="63" eb="64">
      <t>イ</t>
    </rPh>
    <rPh sb="65" eb="69">
      <t>シシャゴニュウ</t>
    </rPh>
    <phoneticPr fontId="22"/>
  </si>
  <si>
    <t>都道府県</t>
    <rPh sb="0" eb="4">
      <t>トドウフケン</t>
    </rPh>
    <phoneticPr fontId="22"/>
  </si>
  <si>
    <t>市区町村</t>
    <rPh sb="0" eb="2">
      <t>シク</t>
    </rPh>
    <rPh sb="2" eb="4">
      <t>チョウソン</t>
    </rPh>
    <phoneticPr fontId="22"/>
  </si>
  <si>
    <t>令和５年度事業への
申請の有無</t>
    <rPh sb="0" eb="2">
      <t>レイワ</t>
    </rPh>
    <rPh sb="3" eb="5">
      <t>ネンド</t>
    </rPh>
    <rPh sb="5" eb="7">
      <t>ジギョウ</t>
    </rPh>
    <rPh sb="10" eb="12">
      <t>シンセイ</t>
    </rPh>
    <rPh sb="13" eb="15">
      <t>ウム</t>
    </rPh>
    <phoneticPr fontId="5"/>
  </si>
  <si>
    <t>独法</t>
    <rPh sb="0" eb="2">
      <t>ドッポウ</t>
    </rPh>
    <phoneticPr fontId="22"/>
  </si>
  <si>
    <t>地方独法</t>
    <rPh sb="0" eb="2">
      <t>チホウ</t>
    </rPh>
    <rPh sb="2" eb="4">
      <t>ドッポウ</t>
    </rPh>
    <phoneticPr fontId="22"/>
  </si>
  <si>
    <t>その他（　　　　）</t>
    <rPh sb="2" eb="3">
      <t>タ</t>
    </rPh>
    <phoneticPr fontId="5"/>
  </si>
  <si>
    <t>国保</t>
    <rPh sb="0" eb="2">
      <t>コクホ</t>
    </rPh>
    <phoneticPr fontId="22"/>
  </si>
  <si>
    <t>様式５</t>
    <rPh sb="0" eb="2">
      <t>ヨウシキ</t>
    </rPh>
    <phoneticPr fontId="5"/>
  </si>
  <si>
    <t>医療法人</t>
    <rPh sb="0" eb="2">
      <t>イリョウ</t>
    </rPh>
    <rPh sb="2" eb="4">
      <t>ホウジン</t>
    </rPh>
    <phoneticPr fontId="22"/>
  </si>
  <si>
    <t>社団</t>
    <rPh sb="0" eb="2">
      <t>シャダン</t>
    </rPh>
    <phoneticPr fontId="22"/>
  </si>
  <si>
    <t>個人</t>
    <rPh sb="0" eb="2">
      <t>コジン</t>
    </rPh>
    <phoneticPr fontId="22"/>
  </si>
  <si>
    <t>　　　２　「施設区分」，「設置主体」は，当てはまるものを選択すること。</t>
    <rPh sb="6" eb="8">
      <t>シセツ</t>
    </rPh>
    <rPh sb="8" eb="10">
      <t>クブン</t>
    </rPh>
    <rPh sb="13" eb="15">
      <t>セッチ</t>
    </rPh>
    <rPh sb="15" eb="17">
      <t>シュタイ</t>
    </rPh>
    <rPh sb="20" eb="21">
      <t>ア</t>
    </rPh>
    <rPh sb="28" eb="30">
      <t>センタク</t>
    </rPh>
    <phoneticPr fontId="22"/>
  </si>
  <si>
    <t xml:space="preserve">　　　　　新人看護職員等の人数は当該年度の４月末日現在に在職している，新人看護職員，新人保健師及び新人助産師であって，それぞれの研修に参加する人数とする。
</t>
  </si>
  <si>
    <t>　　　４　「研修経費の分」欄には，研修経費の分の基準額を記載すること。助産師研修を行う場合は，基準額の増額と様式３の助産師の記載（人数計上）に齟齬が生じないようにすること。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54" eb="56">
      <t>ヨウシキ</t>
    </rPh>
    <rPh sb="62" eb="64">
      <t>キサイ</t>
    </rPh>
    <phoneticPr fontId="5"/>
  </si>
  <si>
    <t>新人看護職員研修事業　受講者名簿 (計画)</t>
    <rPh sb="0" eb="2">
      <t>シンジン</t>
    </rPh>
    <rPh sb="2" eb="4">
      <t>カンゴ</t>
    </rPh>
    <rPh sb="4" eb="6">
      <t>ショクイン</t>
    </rPh>
    <rPh sb="6" eb="8">
      <t>ケンシュウ</t>
    </rPh>
    <rPh sb="8" eb="10">
      <t>ジギョウ</t>
    </rPh>
    <rPh sb="11" eb="14">
      <t>ジュコウシャ</t>
    </rPh>
    <rPh sb="14" eb="16">
      <t>メイボ</t>
    </rPh>
    <rPh sb="18" eb="20">
      <t>ケイカク</t>
    </rPh>
    <phoneticPr fontId="5"/>
  </si>
  <si>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</si>
  <si>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　　　８　Ｇ欄には，Ｃ欄の金額とＦ欄の金額とを比較して少ない方の額を記入すること。</t>
  </si>
  <si>
    <t>⑥</t>
  </si>
  <si>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</si>
  <si>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１２　「到達目標の設定の有無」「研修プログラムの有無」は，セルの下矢印から当てはまるものを選択すること。</t>
    <rPh sb="6" eb="8">
      <t>トウタツ</t>
    </rPh>
    <rPh sb="8" eb="10">
      <t>モクヒョウ</t>
    </rPh>
    <rPh sb="11" eb="13">
      <t>セッテイ</t>
    </rPh>
    <rPh sb="14" eb="16">
      <t>ウム</t>
    </rPh>
    <rPh sb="18" eb="20">
      <t>ケンシュウ</t>
    </rPh>
    <rPh sb="26" eb="28">
      <t>ウム</t>
    </rPh>
    <rPh sb="34" eb="35">
      <t>シタ</t>
    </rPh>
    <rPh sb="35" eb="37">
      <t>ヤジルシ</t>
    </rPh>
    <rPh sb="39" eb="40">
      <t>ア</t>
    </rPh>
    <rPh sb="47" eb="49">
      <t>センタク</t>
    </rPh>
    <phoneticPr fontId="22"/>
  </si>
  <si>
    <t>　　１５　「研修の公開・公募方法」は，別添２から最もよく当てはまるものをセルの下矢印から選択し，「その他」を選択した場合は備考欄に体制及び方法を簡潔に記載すること。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9" eb="40">
      <t>シタ</t>
    </rPh>
    <rPh sb="40" eb="42">
      <t>ヤジルシ</t>
    </rPh>
    <rPh sb="44" eb="46">
      <t>センタク</t>
    </rPh>
    <rPh sb="51" eb="52">
      <t>タ</t>
    </rPh>
    <rPh sb="54" eb="56">
      <t>センタク</t>
    </rPh>
    <rPh sb="58" eb="60">
      <t>バアイ</t>
    </rPh>
    <rPh sb="61" eb="64">
      <t>ビコウラン</t>
    </rPh>
    <rPh sb="65" eb="67">
      <t>タイセイ</t>
    </rPh>
    <rPh sb="67" eb="68">
      <t>オヨ</t>
    </rPh>
    <rPh sb="69" eb="71">
      <t>ホウホウ</t>
    </rPh>
    <rPh sb="72" eb="74">
      <t>カンケツ</t>
    </rPh>
    <rPh sb="75" eb="77">
      <t>キサイ</t>
    </rPh>
    <phoneticPr fontId="22"/>
  </si>
  <si>
    <t>実施　日数</t>
    <rPh sb="0" eb="2">
      <t>ジッシ</t>
    </rPh>
    <rPh sb="3" eb="5">
      <t>ニッスウ</t>
    </rPh>
    <phoneticPr fontId="22"/>
  </si>
  <si>
    <r>
      <t xml:space="preserve">外部研修に参加した新人看護職員の代替職員にかかる賃金
</t>
    </r>
    <r>
      <rPr>
        <sz val="11"/>
        <color indexed="8"/>
        <rFont val="ＭＳ ゴシック"/>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ガイブ</t>
    </rPh>
    <rPh sb="2" eb="4">
      <t>ケンシュウ</t>
    </rPh>
    <rPh sb="5" eb="7">
      <t>サンカ</t>
    </rPh>
    <rPh sb="9" eb="11">
      <t>シンジン</t>
    </rPh>
    <rPh sb="11" eb="13">
      <t>カンゴ</t>
    </rPh>
    <rPh sb="13" eb="15">
      <t>ショクイン</t>
    </rPh>
    <rPh sb="16" eb="18">
      <t>ダイタイ</t>
    </rPh>
    <rPh sb="18" eb="20">
      <t>ショクイン</t>
    </rPh>
    <rPh sb="24" eb="26">
      <t>チンギン</t>
    </rPh>
    <rPh sb="28" eb="30">
      <t>ダイタイ</t>
    </rPh>
    <rPh sb="30" eb="32">
      <t>ショクイン</t>
    </rPh>
    <rPh sb="34" eb="35">
      <t>カナラ</t>
    </rPh>
    <rPh sb="38" eb="39">
      <t>アラ</t>
    </rPh>
    <rPh sb="41" eb="43">
      <t>コヨウ</t>
    </rPh>
    <rPh sb="45" eb="47">
      <t>ヒツヨウ</t>
    </rPh>
    <rPh sb="52" eb="54">
      <t>シンジン</t>
    </rPh>
    <rPh sb="54" eb="56">
      <t>カンゴ</t>
    </rPh>
    <rPh sb="56" eb="58">
      <t>ショクイン</t>
    </rPh>
    <rPh sb="59" eb="61">
      <t>ガイブ</t>
    </rPh>
    <rPh sb="61" eb="63">
      <t>ケンシュウ</t>
    </rPh>
    <rPh sb="63" eb="65">
      <t>サンカ</t>
    </rPh>
    <rPh sb="69" eb="71">
      <t>ダイタイ</t>
    </rPh>
    <rPh sb="71" eb="73">
      <t>ショクイン</t>
    </rPh>
    <rPh sb="74" eb="76">
      <t>チンギン</t>
    </rPh>
    <rPh sb="82" eb="84">
      <t>ビョウイン</t>
    </rPh>
    <rPh sb="84" eb="85">
      <t>トウ</t>
    </rPh>
    <rPh sb="89" eb="91">
      <t>カンサ</t>
    </rPh>
    <rPh sb="91" eb="92">
      <t>トウ</t>
    </rPh>
    <rPh sb="93" eb="95">
      <t>セツメイ</t>
    </rPh>
    <rPh sb="102" eb="104">
      <t>セイリ</t>
    </rPh>
    <rPh sb="108" eb="110">
      <t>ヒツヨウ</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</si>
  <si>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5"/>
  </si>
  <si>
    <t>様式４</t>
    <rPh sb="0" eb="2">
      <t>ヨウシキ</t>
    </rPh>
    <phoneticPr fontId="5"/>
  </si>
  <si>
    <t>人　　件　　費</t>
    <rPh sb="0" eb="1">
      <t>ヒト</t>
    </rPh>
    <rPh sb="3" eb="4">
      <t>ケン</t>
    </rPh>
    <rPh sb="6" eb="7">
      <t>ヒ</t>
    </rPh>
    <phoneticPr fontId="22"/>
  </si>
  <si>
    <t>謝　　　　　金</t>
    <rPh sb="0" eb="1">
      <t>シャ</t>
    </rPh>
    <rPh sb="6" eb="7">
      <t>キン</t>
    </rPh>
    <phoneticPr fontId="22"/>
  </si>
  <si>
    <t>報　　償　　費</t>
    <rPh sb="0" eb="1">
      <t>ホウ</t>
    </rPh>
    <rPh sb="3" eb="4">
      <t>ショウ</t>
    </rPh>
    <rPh sb="6" eb="7">
      <t>ヒ</t>
    </rPh>
    <phoneticPr fontId="5"/>
  </si>
  <si>
    <t>旅　　　　　費</t>
    <rPh sb="0" eb="1">
      <t>タビ</t>
    </rPh>
    <rPh sb="6" eb="7">
      <t>ヒ</t>
    </rPh>
    <phoneticPr fontId="22"/>
  </si>
  <si>
    <t>需　　用　　費</t>
    <rPh sb="0" eb="1">
      <t>モトメ</t>
    </rPh>
    <rPh sb="3" eb="4">
      <t>ヨウ</t>
    </rPh>
    <rPh sb="6" eb="7">
      <t>ヒ</t>
    </rPh>
    <phoneticPr fontId="22"/>
  </si>
  <si>
    <t>教育担当者経費</t>
    <rPh sb="0" eb="1">
      <t>キョウ</t>
    </rPh>
    <rPh sb="1" eb="2">
      <t>イク</t>
    </rPh>
    <rPh sb="2" eb="3">
      <t>ユタカ</t>
    </rPh>
    <rPh sb="3" eb="4">
      <t>トウ</t>
    </rPh>
    <rPh sb="4" eb="5">
      <t>モノ</t>
    </rPh>
    <rPh sb="5" eb="6">
      <t>キョウ</t>
    </rPh>
    <rPh sb="6" eb="7">
      <t>ヒ</t>
    </rPh>
    <phoneticPr fontId="22"/>
  </si>
  <si>
    <t>⑦</t>
  </si>
  <si>
    <t>　　　５　「新人助産師数」には，主として助産師免許取得後に初めて助産師として就労する助産師のうち，新人助産師研修に参加する者の数を記載すること。
　　　　　この欄を記入した場合，研修経費の基準額は交付要綱に基づき増額となる。</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5"/>
  </si>
  <si>
    <t>⑧</t>
  </si>
  <si>
    <t>（注）ここの教育担当者数は新人看護職員５名以上で、５名ごとに１名です。（自動計算）</t>
    <rPh sb="6" eb="8">
      <t>キョウイク</t>
    </rPh>
    <rPh sb="8" eb="11">
      <t>タントウシャ</t>
    </rPh>
    <rPh sb="11" eb="12">
      <t>カズ</t>
    </rPh>
    <rPh sb="13" eb="15">
      <t>シンジン</t>
    </rPh>
    <rPh sb="15" eb="17">
      <t>カンゴ</t>
    </rPh>
    <rPh sb="17" eb="19">
      <t>ショクイン</t>
    </rPh>
    <rPh sb="20" eb="23">
      <t>メイイジョウ</t>
    </rPh>
    <rPh sb="26" eb="27">
      <t>メイ</t>
    </rPh>
    <rPh sb="31" eb="32">
      <t>メイ</t>
    </rPh>
    <rPh sb="36" eb="38">
      <t>ジドウ</t>
    </rPh>
    <rPh sb="38" eb="40">
      <t>ケイサン</t>
    </rPh>
    <phoneticPr fontId="5"/>
  </si>
  <si>
    <t>⑨</t>
  </si>
  <si>
    <t>氏　名</t>
    <rPh sb="0" eb="3">
      <t>シメイ</t>
    </rPh>
    <phoneticPr fontId="5"/>
  </si>
  <si>
    <t>⑩</t>
  </si>
  <si>
    <t>⑪</t>
  </si>
  <si>
    <t>③他病院から受入をする場合、研修を実施する総時間を入力してください。　　（単位：時間）</t>
    <rPh sb="1" eb="4">
      <t>タビョウイン</t>
    </rPh>
    <rPh sb="6" eb="8">
      <t>ウケイレ</t>
    </rPh>
    <rPh sb="11" eb="13">
      <t>バアイ</t>
    </rPh>
    <rPh sb="14" eb="16">
      <t>ケンシュウ</t>
    </rPh>
    <rPh sb="17" eb="19">
      <t>ジッシ</t>
    </rPh>
    <rPh sb="21" eb="24">
      <t>ソウジカン</t>
    </rPh>
    <rPh sb="25" eb="27">
      <t>ニュウリョク</t>
    </rPh>
    <phoneticPr fontId="5"/>
  </si>
  <si>
    <t>担当者連絡先</t>
  </si>
  <si>
    <t>（注）１　電子データ様式においては，水色のセルに入力すること。</t>
    <rPh sb="1" eb="2">
      <t>チュウ</t>
    </rPh>
    <rPh sb="5" eb="7">
      <t>デンシ</t>
    </rPh>
    <rPh sb="10" eb="12">
      <t>ヨウシキ</t>
    </rPh>
    <rPh sb="18" eb="20">
      <t>ミズイロ</t>
    </rPh>
    <rPh sb="24" eb="26">
      <t>ニュウリョク</t>
    </rPh>
    <phoneticPr fontId="22"/>
  </si>
  <si>
    <t xml:space="preserve">  うち新人保健師研修受講者数（再掲）</t>
    <rPh sb="4" eb="6">
      <t>シンジン</t>
    </rPh>
    <rPh sb="6" eb="9">
      <t>ホケンシ</t>
    </rPh>
    <rPh sb="9" eb="11">
      <t>ケンシュウ</t>
    </rPh>
    <rPh sb="11" eb="14">
      <t>ジュコウシャ</t>
    </rPh>
    <rPh sb="14" eb="15">
      <t>スウ</t>
    </rPh>
    <rPh sb="16" eb="18">
      <t>サイケイ</t>
    </rPh>
    <phoneticPr fontId="5"/>
  </si>
  <si>
    <t xml:space="preserve">  うち新人助産師研修受講者数（再掲）</t>
    <rPh sb="4" eb="6">
      <t>シンジン</t>
    </rPh>
    <rPh sb="6" eb="9">
      <t>ジョサンシ</t>
    </rPh>
    <rPh sb="9" eb="11">
      <t>ケンシュウ</t>
    </rPh>
    <rPh sb="11" eb="14">
      <t>ジュコウシャ</t>
    </rPh>
    <rPh sb="14" eb="15">
      <t>スウ</t>
    </rPh>
    <rPh sb="16" eb="18">
      <t>サイケイ</t>
    </rPh>
    <phoneticPr fontId="5"/>
  </si>
  <si>
    <r>
      <t>★このシートは自動計算となっていますので入力不要です。
（</t>
    </r>
    <r>
      <rPr>
        <b/>
        <sz val="12"/>
        <color indexed="10"/>
        <rFont val="ＭＳ Ｐゴシック"/>
      </rPr>
      <t>文書番号があれば記載してください。）</t>
    </r>
    <rPh sb="7" eb="9">
      <t>ジドウ</t>
    </rPh>
    <rPh sb="9" eb="11">
      <t>ケイサン</t>
    </rPh>
    <rPh sb="20" eb="22">
      <t>ニュウリョク</t>
    </rPh>
    <rPh sb="22" eb="24">
      <t>フヨウ</t>
    </rPh>
    <phoneticPr fontId="5"/>
  </si>
  <si>
    <t>※3　（注２）については，取得している免許全てに○印を記入すること</t>
    <rPh sb="4" eb="5">
      <t>チュウ</t>
    </rPh>
    <rPh sb="13" eb="15">
      <t>シュトク</t>
    </rPh>
    <rPh sb="19" eb="21">
      <t>メンキョ</t>
    </rPh>
    <rPh sb="21" eb="22">
      <t>スベ</t>
    </rPh>
    <rPh sb="25" eb="26">
      <t>イン</t>
    </rPh>
    <rPh sb="27" eb="29">
      <t>キニュウ</t>
    </rPh>
    <phoneticPr fontId="5"/>
  </si>
  <si>
    <t>別記様式第１号</t>
    <rPh sb="0" eb="2">
      <t>ベッキ</t>
    </rPh>
    <rPh sb="2" eb="4">
      <t>ヨウシキ</t>
    </rPh>
    <rPh sb="4" eb="5">
      <t>ダイ</t>
    </rPh>
    <rPh sb="6" eb="7">
      <t>ゴウ</t>
    </rPh>
    <phoneticPr fontId="5"/>
  </si>
  <si>
    <t>広　島　県　知　事　　様</t>
    <rPh sb="0" eb="1">
      <t>ヒロ</t>
    </rPh>
    <rPh sb="2" eb="3">
      <t>シマ</t>
    </rPh>
    <rPh sb="4" eb="5">
      <t>ケン</t>
    </rPh>
    <rPh sb="6" eb="7">
      <t>チ</t>
    </rPh>
    <rPh sb="8" eb="9">
      <t>コト</t>
    </rPh>
    <rPh sb="11" eb="12">
      <t>サマ</t>
    </rPh>
    <phoneticPr fontId="5"/>
  </si>
  <si>
    <t>　</t>
  </si>
  <si>
    <t>（開設者）</t>
    <rPh sb="1" eb="3">
      <t>カイセツ</t>
    </rPh>
    <rPh sb="3" eb="4">
      <t>シャ</t>
    </rPh>
    <phoneticPr fontId="5"/>
  </si>
  <si>
    <t>住 所</t>
    <rPh sb="0" eb="1">
      <t>ジュウ</t>
    </rPh>
    <rPh sb="2" eb="3">
      <t>ショ</t>
    </rPh>
    <phoneticPr fontId="5"/>
  </si>
  <si>
    <t>理事長　■■■■</t>
    <rPh sb="0" eb="3">
      <t>リジチョウ</t>
    </rPh>
    <phoneticPr fontId="5"/>
  </si>
  <si>
    <t>（法人名）</t>
    <rPh sb="1" eb="3">
      <t>ホウジン</t>
    </rPh>
    <rPh sb="3" eb="4">
      <t>メイ</t>
    </rPh>
    <phoneticPr fontId="5"/>
  </si>
  <si>
    <t>　１　申　　請　　額</t>
    <rPh sb="3" eb="4">
      <t>サル</t>
    </rPh>
    <rPh sb="6" eb="7">
      <t>ショウ</t>
    </rPh>
    <rPh sb="9" eb="10">
      <t>ガク</t>
    </rPh>
    <phoneticPr fontId="5"/>
  </si>
  <si>
    <t>金</t>
    <rPh sb="0" eb="1">
      <t>キン</t>
    </rPh>
    <phoneticPr fontId="5"/>
  </si>
  <si>
    <t>円</t>
    <rPh sb="0" eb="1">
      <t>エン</t>
    </rPh>
    <phoneticPr fontId="5"/>
  </si>
  <si>
    <t>　５　新人看護職員研修事業研修責任者等名簿</t>
  </si>
  <si>
    <t>⑰=⑩+⑯</t>
  </si>
  <si>
    <t>　６　新人看護職員研修事業受講者名簿（計画）</t>
  </si>
  <si>
    <t>開設者名（法人名等）</t>
    <rPh sb="0" eb="2">
      <t>カイセツ</t>
    </rPh>
    <rPh sb="2" eb="3">
      <t>シャ</t>
    </rPh>
    <rPh sb="3" eb="4">
      <t>メイ</t>
    </rPh>
    <rPh sb="5" eb="7">
      <t>ホウジン</t>
    </rPh>
    <rPh sb="7" eb="8">
      <t>メイ</t>
    </rPh>
    <rPh sb="8" eb="9">
      <t>ナド</t>
    </rPh>
    <phoneticPr fontId="5"/>
  </si>
  <si>
    <t>代表者の
職名及び氏名</t>
    <rPh sb="0" eb="3">
      <t>ダイヒョウシャ</t>
    </rPh>
    <rPh sb="5" eb="7">
      <t>ショクメイ</t>
    </rPh>
    <rPh sb="7" eb="8">
      <t>オヨ</t>
    </rPh>
    <rPh sb="9" eb="11">
      <t>シメイ</t>
    </rPh>
    <phoneticPr fontId="5"/>
  </si>
  <si>
    <t>保健師</t>
    <rPh sb="0" eb="2">
      <t>ホケン</t>
    </rPh>
    <rPh sb="2" eb="3">
      <t>シ</t>
    </rPh>
    <phoneticPr fontId="5"/>
  </si>
  <si>
    <t>担当者名</t>
    <rPh sb="0" eb="3">
      <t>タントウシャ</t>
    </rPh>
    <rPh sb="3" eb="4">
      <t>メイ</t>
    </rPh>
    <phoneticPr fontId="5"/>
  </si>
  <si>
    <t>様式６</t>
    <rPh sb="0" eb="2">
      <t>ヨウシキ</t>
    </rPh>
    <phoneticPr fontId="5"/>
  </si>
  <si>
    <t>収入の部</t>
    <rPh sb="0" eb="2">
      <t>シュウニュウ</t>
    </rPh>
    <rPh sb="3" eb="4">
      <t>ブ</t>
    </rPh>
    <phoneticPr fontId="5"/>
  </si>
  <si>
    <t>支出の部</t>
    <rPh sb="0" eb="2">
      <t>シシュツ</t>
    </rPh>
    <rPh sb="3" eb="4">
      <t>ブ</t>
    </rPh>
    <phoneticPr fontId="5"/>
  </si>
  <si>
    <t>補助金収入</t>
    <rPh sb="0" eb="3">
      <t>ホジョキン</t>
    </rPh>
    <rPh sb="3" eb="5">
      <t>シュウニュウ</t>
    </rPh>
    <phoneticPr fontId="5"/>
  </si>
  <si>
    <t>医業収入等</t>
    <rPh sb="0" eb="2">
      <t>イギョウ</t>
    </rPh>
    <rPh sb="2" eb="4">
      <t>シュウニュウ</t>
    </rPh>
    <rPh sb="4" eb="5">
      <t>ナド</t>
    </rPh>
    <phoneticPr fontId="5"/>
  </si>
  <si>
    <t>報償費</t>
    <rPh sb="0" eb="2">
      <t>ホウショウ</t>
    </rPh>
    <rPh sb="2" eb="3">
      <t>ヒヨウ</t>
    </rPh>
    <phoneticPr fontId="5"/>
  </si>
  <si>
    <t>旅費</t>
    <rPh sb="0" eb="2">
      <t>リョヒ</t>
    </rPh>
    <phoneticPr fontId="5"/>
  </si>
  <si>
    <t>需用費</t>
    <rPh sb="0" eb="2">
      <t>ジュヨウ</t>
    </rPh>
    <rPh sb="2" eb="3">
      <t>ヒ</t>
    </rPh>
    <phoneticPr fontId="5"/>
  </si>
  <si>
    <t>　　　　　　　①平成21年度以前　②平成22年度　③平成23年度　④平成24年度　⑤平成25年度　⑥平成26年度　⑦平成27年度　⑧平成28年度　⑨平成29年度　⑩平成30年度
　　　　　　　⑪令和元年度　⑫令和２年度　⑬令和３年度　⑭令和４年度　⑮令和５年度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66" eb="68">
      <t>ヘイセイ</t>
    </rPh>
    <rPh sb="70" eb="71">
      <t>ネン</t>
    </rPh>
    <rPh sb="71" eb="72">
      <t>ド</t>
    </rPh>
    <rPh sb="74" eb="76">
      <t>ヘイセイ</t>
    </rPh>
    <rPh sb="78" eb="79">
      <t>ネン</t>
    </rPh>
    <rPh sb="79" eb="80">
      <t>ド</t>
    </rPh>
    <rPh sb="82" eb="84">
      <t>ヘイセイ</t>
    </rPh>
    <rPh sb="86" eb="88">
      <t>ネンド</t>
    </rPh>
    <rPh sb="97" eb="99">
      <t>レイワ</t>
    </rPh>
    <rPh sb="99" eb="100">
      <t>ガン</t>
    </rPh>
    <rPh sb="100" eb="101">
      <t>ネン</t>
    </rPh>
    <rPh sb="101" eb="102">
      <t>ド</t>
    </rPh>
    <rPh sb="104" eb="106">
      <t>レイワ</t>
    </rPh>
    <rPh sb="107" eb="109">
      <t>ネンド</t>
    </rPh>
    <rPh sb="125" eb="127">
      <t>レイワ</t>
    </rPh>
    <rPh sb="128" eb="130">
      <t>ネンド</t>
    </rPh>
    <phoneticPr fontId="5"/>
  </si>
  <si>
    <t>医療機関受入研修事業計</t>
    <rPh sb="10" eb="11">
      <t>ケイ</t>
    </rPh>
    <phoneticPr fontId="22"/>
  </si>
  <si>
    <t>備品購入費</t>
    <rPh sb="0" eb="2">
      <t>ビヒン</t>
    </rPh>
    <rPh sb="2" eb="5">
      <t>コウニュウヒ</t>
    </rPh>
    <phoneticPr fontId="5"/>
  </si>
  <si>
    <t>役務費</t>
    <rPh sb="0" eb="2">
      <t>エキム</t>
    </rPh>
    <rPh sb="2" eb="3">
      <t>ヒ</t>
    </rPh>
    <phoneticPr fontId="5"/>
  </si>
  <si>
    <t>使用料及び賃借料</t>
    <rPh sb="0" eb="3">
      <t>シヨウリョウ</t>
    </rPh>
    <rPh sb="3" eb="4">
      <t>オヨ</t>
    </rPh>
    <rPh sb="5" eb="7">
      <t>チンシャク</t>
    </rPh>
    <rPh sb="7" eb="8">
      <t>リョウ</t>
    </rPh>
    <phoneticPr fontId="5"/>
  </si>
  <si>
    <t>合計</t>
    <rPh sb="0" eb="2">
      <t>ゴウケイ</t>
    </rPh>
    <phoneticPr fontId="5"/>
  </si>
  <si>
    <t>代表者　　　　　　　　　</t>
    <rPh sb="0" eb="3">
      <t>ダイヒョウシャ</t>
    </rPh>
    <phoneticPr fontId="5"/>
  </si>
  <si>
    <t>区分</t>
    <rPh sb="0" eb="2">
      <t>クブン</t>
    </rPh>
    <phoneticPr fontId="5"/>
  </si>
  <si>
    <t>所　属</t>
    <rPh sb="0" eb="1">
      <t>トコロ</t>
    </rPh>
    <rPh sb="2" eb="3">
      <t>ゾク</t>
    </rPh>
    <phoneticPr fontId="5"/>
  </si>
  <si>
    <t>役　職</t>
    <rPh sb="0" eb="3">
      <t>ヤクショク</t>
    </rPh>
    <phoneticPr fontId="5"/>
  </si>
  <si>
    <t>研修責任者</t>
    <rPh sb="0" eb="2">
      <t>ケンシュウ</t>
    </rPh>
    <rPh sb="2" eb="4">
      <t>セキニン</t>
    </rPh>
    <rPh sb="4" eb="5">
      <t>シャ</t>
    </rPh>
    <phoneticPr fontId="5"/>
  </si>
  <si>
    <t>教育担当者</t>
    <rPh sb="0" eb="2">
      <t>キョウイク</t>
    </rPh>
    <rPh sb="2" eb="5">
      <t>タントウシャ</t>
    </rPh>
    <phoneticPr fontId="5"/>
  </si>
  <si>
    <t>※様式３の「研修における組織体制」の人数と一致すること</t>
    <rPh sb="1" eb="3">
      <t>ヨウシキ</t>
    </rPh>
    <rPh sb="18" eb="20">
      <t>ニンズウ</t>
    </rPh>
    <rPh sb="21" eb="23">
      <t>イッチ</t>
    </rPh>
    <phoneticPr fontId="5"/>
  </si>
  <si>
    <t>職種</t>
    <rPh sb="0" eb="2">
      <t>ショクシュ</t>
    </rPh>
    <phoneticPr fontId="5"/>
  </si>
  <si>
    <t>⑧=①+②+③+④+⑤+⑥+⑦</t>
  </si>
  <si>
    <t>助産師</t>
    <rPh sb="0" eb="2">
      <t>ジョサン</t>
    </rPh>
    <rPh sb="2" eb="3">
      <t>シ</t>
    </rPh>
    <phoneticPr fontId="5"/>
  </si>
  <si>
    <t>准看護師</t>
    <rPh sb="0" eb="4">
      <t>ジュン</t>
    </rPh>
    <phoneticPr fontId="5"/>
  </si>
  <si>
    <t>新人助産師研修</t>
    <rPh sb="0" eb="2">
      <t>シンジン</t>
    </rPh>
    <rPh sb="2" eb="5">
      <t>ジョサンシ</t>
    </rPh>
    <rPh sb="5" eb="7">
      <t>ケンシュウ</t>
    </rPh>
    <phoneticPr fontId="5"/>
  </si>
  <si>
    <t xml:space="preserve"> 医 療 機 関 受 入 研 修 事 業　　　　</t>
  </si>
  <si>
    <t>保健師</t>
    <rPh sb="0" eb="3">
      <t>ホケンシ</t>
    </rPh>
    <phoneticPr fontId="5"/>
  </si>
  <si>
    <t>合計人数</t>
    <rPh sb="0" eb="2">
      <t>ゴウケイ</t>
    </rPh>
    <rPh sb="2" eb="4">
      <t>ニンズウ</t>
    </rPh>
    <phoneticPr fontId="5"/>
  </si>
  <si>
    <t>（人）</t>
    <rPh sb="1" eb="2">
      <t>ニン</t>
    </rPh>
    <phoneticPr fontId="5"/>
  </si>
  <si>
    <r>
      <t>※1　自施設の新規採用者のうち，当該年度の4月末日現在，</t>
    </r>
    <r>
      <rPr>
        <b/>
        <u/>
        <sz val="9"/>
        <color auto="1"/>
        <rFont val="ＭＳ Ｐゴシック"/>
      </rPr>
      <t>実施要綱上の新人職員に該当する者</t>
    </r>
    <r>
      <rPr>
        <sz val="9"/>
        <color auto="1"/>
        <rFont val="ＭＳ Ｐゴシック"/>
      </rPr>
      <t>で，新人看護職員研修を受講させる者</t>
    </r>
    <rPh sb="3" eb="4">
      <t>ジ</t>
    </rPh>
    <rPh sb="4" eb="6">
      <t>シセツ</t>
    </rPh>
    <rPh sb="7" eb="9">
      <t>シンキ</t>
    </rPh>
    <rPh sb="9" eb="12">
      <t>シンサイヨウシャ</t>
    </rPh>
    <rPh sb="16" eb="18">
      <t>トウガイ</t>
    </rPh>
    <rPh sb="18" eb="20">
      <t>ネンド</t>
    </rPh>
    <rPh sb="22" eb="23">
      <t>ガツ</t>
    </rPh>
    <rPh sb="23" eb="25">
      <t>マツジツ</t>
    </rPh>
    <rPh sb="25" eb="27">
      <t>ゲンザイ</t>
    </rPh>
    <rPh sb="28" eb="30">
      <t>ジッシ</t>
    </rPh>
    <rPh sb="30" eb="32">
      <t>ヨウコウ</t>
    </rPh>
    <rPh sb="32" eb="33">
      <t>ジョウ</t>
    </rPh>
    <rPh sb="34" eb="36">
      <t>シンジン</t>
    </rPh>
    <rPh sb="36" eb="38">
      <t>ショクイン</t>
    </rPh>
    <rPh sb="39" eb="41">
      <t>ガイトウ</t>
    </rPh>
    <rPh sb="43" eb="44">
      <t>モノ</t>
    </rPh>
    <rPh sb="46" eb="48">
      <t>シンジン</t>
    </rPh>
    <rPh sb="48" eb="50">
      <t>カンゴ</t>
    </rPh>
    <rPh sb="50" eb="51">
      <t>ショク</t>
    </rPh>
    <rPh sb="51" eb="52">
      <t>イン</t>
    </rPh>
    <rPh sb="52" eb="54">
      <t>ケンシュウ</t>
    </rPh>
    <rPh sb="55" eb="57">
      <t>ジュコウ</t>
    </rPh>
    <rPh sb="60" eb="61">
      <t>モノ</t>
    </rPh>
    <phoneticPr fontId="5"/>
  </si>
  <si>
    <t>令和６年度 新人看護職員研修事業に係る歳入歳出予算書　抄本</t>
    <rPh sb="0" eb="1">
      <t>レイ</t>
    </rPh>
    <rPh sb="1" eb="2">
      <t>ワ</t>
    </rPh>
    <rPh sb="3" eb="5">
      <t>ネンド</t>
    </rPh>
    <rPh sb="6" eb="8">
      <t>シンジン</t>
    </rPh>
    <rPh sb="8" eb="10">
      <t>カンゴ</t>
    </rPh>
    <rPh sb="10" eb="12">
      <t>ショクイン</t>
    </rPh>
    <rPh sb="12" eb="14">
      <t>ケンシュウ</t>
    </rPh>
    <rPh sb="14" eb="16">
      <t>ジギョウ</t>
    </rPh>
    <rPh sb="17" eb="18">
      <t>カカ</t>
    </rPh>
    <rPh sb="19" eb="21">
      <t>サイニュウ</t>
    </rPh>
    <rPh sb="21" eb="23">
      <t>サイシュツ</t>
    </rPh>
    <rPh sb="23" eb="25">
      <t>ヨサン</t>
    </rPh>
    <rPh sb="25" eb="26">
      <t>ショ</t>
    </rPh>
    <rPh sb="27" eb="29">
      <t>ショウホン</t>
    </rPh>
    <phoneticPr fontId="5"/>
  </si>
  <si>
    <t>※2　（注１）については，採用時に主たる業務として必要とした免許の種別（保健師，助産師，看護師，准看護師）及びその免許についての</t>
    <rPh sb="4" eb="5">
      <t>チュウ</t>
    </rPh>
    <rPh sb="13" eb="16">
      <t>サイヨウジ</t>
    </rPh>
    <rPh sb="17" eb="18">
      <t>シュ</t>
    </rPh>
    <rPh sb="20" eb="22">
      <t>ギョウム</t>
    </rPh>
    <rPh sb="25" eb="27">
      <t>ヒツヨウ</t>
    </rPh>
    <rPh sb="30" eb="32">
      <t>メンキョ</t>
    </rPh>
    <rPh sb="33" eb="35">
      <t>シュベツ</t>
    </rPh>
    <rPh sb="36" eb="38">
      <t>ホケン</t>
    </rPh>
    <rPh sb="38" eb="39">
      <t>シ</t>
    </rPh>
    <rPh sb="40" eb="42">
      <t>ジョサン</t>
    </rPh>
    <rPh sb="42" eb="43">
      <t>シ</t>
    </rPh>
    <rPh sb="44" eb="46">
      <t>カンゴ</t>
    </rPh>
    <rPh sb="46" eb="47">
      <t>シ</t>
    </rPh>
    <rPh sb="48" eb="49">
      <t>ジュン</t>
    </rPh>
    <rPh sb="49" eb="51">
      <t>カンゴ</t>
    </rPh>
    <rPh sb="51" eb="52">
      <t>シ</t>
    </rPh>
    <rPh sb="53" eb="54">
      <t>オヨ</t>
    </rPh>
    <rPh sb="57" eb="59">
      <t>メンキョ</t>
    </rPh>
    <phoneticPr fontId="5"/>
  </si>
  <si>
    <t>082-513-3057</t>
  </si>
  <si>
    <t>※4　該当者が20名を超える場合は，複数枚となるように記載し，番号は続きの番号を記載すること</t>
    <rPh sb="3" eb="6">
      <t>ガイトウシャ</t>
    </rPh>
    <rPh sb="9" eb="10">
      <t>メイ</t>
    </rPh>
    <rPh sb="11" eb="12">
      <t>コ</t>
    </rPh>
    <rPh sb="14" eb="16">
      <t>バアイ</t>
    </rPh>
    <rPh sb="18" eb="20">
      <t>フクスウ</t>
    </rPh>
    <rPh sb="20" eb="21">
      <t>マイ</t>
    </rPh>
    <rPh sb="27" eb="29">
      <t>キサイ</t>
    </rPh>
    <rPh sb="31" eb="33">
      <t>バンゴウ</t>
    </rPh>
    <rPh sb="34" eb="35">
      <t>ツヅ</t>
    </rPh>
    <rPh sb="37" eb="39">
      <t>バンゴウ</t>
    </rPh>
    <rPh sb="40" eb="42">
      <t>キサイ</t>
    </rPh>
    <phoneticPr fontId="5"/>
  </si>
  <si>
    <t>　　　登録状況を記載すること</t>
  </si>
  <si>
    <t>申請日付</t>
    <rPh sb="0" eb="3">
      <t>シンセイビ</t>
    </rPh>
    <phoneticPr fontId="5"/>
  </si>
  <si>
    <t>＜入力例＞</t>
    <rPh sb="1" eb="4">
      <t>ニュウリョクレイ</t>
    </rPh>
    <phoneticPr fontId="5"/>
  </si>
  <si>
    <t>広島医療介護基盤課病院</t>
    <rPh sb="0" eb="2">
      <t>ヒロシマ</t>
    </rPh>
    <rPh sb="2" eb="4">
      <t>イリョウ</t>
    </rPh>
    <rPh sb="4" eb="6">
      <t>カイゴ</t>
    </rPh>
    <rPh sb="6" eb="8">
      <t>キバン</t>
    </rPh>
    <rPh sb="8" eb="9">
      <t>カ</t>
    </rPh>
    <rPh sb="9" eb="11">
      <t>ビョウイン</t>
    </rPh>
    <phoneticPr fontId="5"/>
  </si>
  <si>
    <t>医療法人●●会</t>
    <rPh sb="0" eb="2">
      <t>イリョウ</t>
    </rPh>
    <rPh sb="2" eb="4">
      <t>ホウジン</t>
    </rPh>
    <rPh sb="6" eb="7">
      <t>カイ</t>
    </rPh>
    <phoneticPr fontId="5"/>
  </si>
  <si>
    <t>医療介護基盤課　植田　京子</t>
    <rPh sb="0" eb="2">
      <t>イリョウ</t>
    </rPh>
    <rPh sb="2" eb="4">
      <t>カイゴ</t>
    </rPh>
    <rPh sb="4" eb="6">
      <t>キバン</t>
    </rPh>
    <rPh sb="6" eb="7">
      <t>カ</t>
    </rPh>
    <rPh sb="8" eb="10">
      <t>ウエダ</t>
    </rPh>
    <rPh sb="11" eb="13">
      <t>キョウコ</t>
    </rPh>
    <phoneticPr fontId="5"/>
  </si>
  <si>
    <t>令和６年度　新人看護職員研修事業費補助金交付申請書</t>
    <rPh sb="0" eb="1">
      <t>レイ</t>
    </rPh>
    <rPh sb="1" eb="2">
      <t>ワ</t>
    </rPh>
    <rPh sb="3" eb="5">
      <t>ネンド</t>
    </rPh>
    <rPh sb="6" eb="20">
      <t>シンジン</t>
    </rPh>
    <rPh sb="20" eb="21">
      <t>コウ</t>
    </rPh>
    <rPh sb="21" eb="22">
      <t>ヅケ</t>
    </rPh>
    <rPh sb="22" eb="25">
      <t>シンセイショ</t>
    </rPh>
    <phoneticPr fontId="5"/>
  </si>
  <si>
    <t>事業
区分</t>
    <rPh sb="0" eb="2">
      <t>ジギョウ</t>
    </rPh>
    <rPh sb="3" eb="5">
      <t>クブン</t>
    </rPh>
    <phoneticPr fontId="5"/>
  </si>
  <si>
    <t>対象経費総合計</t>
    <rPh sb="0" eb="4">
      <t>タイショ</t>
    </rPh>
    <rPh sb="4" eb="5">
      <t>ソウ</t>
    </rPh>
    <phoneticPr fontId="5"/>
  </si>
  <si>
    <t>研　　修　　経　　費</t>
    <rPh sb="0" eb="1">
      <t>ケン</t>
    </rPh>
    <rPh sb="3" eb="4">
      <t>オサム</t>
    </rPh>
    <rPh sb="6" eb="7">
      <t>キョウ</t>
    </rPh>
    <rPh sb="9" eb="10">
      <t>ヒ</t>
    </rPh>
    <phoneticPr fontId="5"/>
  </si>
  <si>
    <t>教育担当者経費</t>
    <rPh sb="0" eb="2">
      <t>キョウイク</t>
    </rPh>
    <rPh sb="2" eb="5">
      <t>タントウシャ</t>
    </rPh>
    <rPh sb="5" eb="7">
      <t>ケイヒ</t>
    </rPh>
    <phoneticPr fontId="5"/>
  </si>
  <si>
    <t>新人看護職員研修事業計</t>
    <rPh sb="0" eb="2">
      <t>シンジン</t>
    </rPh>
    <rPh sb="2" eb="4">
      <t>カンゴ</t>
    </rPh>
    <rPh sb="4" eb="6">
      <t>ショクイン</t>
    </rPh>
    <rPh sb="6" eb="8">
      <t>ケンシュウ</t>
    </rPh>
    <rPh sb="8" eb="10">
      <t>ジギョウ</t>
    </rPh>
    <rPh sb="10" eb="11">
      <t>ケイ</t>
    </rPh>
    <phoneticPr fontId="22"/>
  </si>
  <si>
    <t>研修経費計</t>
    <rPh sb="0" eb="2">
      <t>ケンシュウ</t>
    </rPh>
    <rPh sb="2" eb="4">
      <t>ケイヒ</t>
    </rPh>
    <rPh sb="4" eb="5">
      <t>ケイ</t>
    </rPh>
    <phoneticPr fontId="22"/>
  </si>
  <si>
    <t>⑬</t>
  </si>
  <si>
    <t>⑭</t>
  </si>
  <si>
    <t>⑮</t>
  </si>
  <si>
    <t>※看護職員（助産師）退職者数＝令和５年４月１日から令和６年３月31日までの間に退職した看護職員（助産師）の数</t>
    <rPh sb="1" eb="3">
      <t>カンゴ</t>
    </rPh>
    <rPh sb="3" eb="5">
      <t>ショクイン</t>
    </rPh>
    <rPh sb="6" eb="8">
      <t>ジョサン</t>
    </rPh>
    <rPh sb="8" eb="9">
      <t>シ</t>
    </rPh>
    <rPh sb="10" eb="13">
      <t>タイショクシャ</t>
    </rPh>
    <rPh sb="13" eb="14">
      <t>スウ</t>
    </rPh>
    <rPh sb="15" eb="17">
      <t>レイワ</t>
    </rPh>
    <rPh sb="18" eb="19">
      <t>ネン</t>
    </rPh>
    <rPh sb="20" eb="21">
      <t>ガツ</t>
    </rPh>
    <rPh sb="22" eb="23">
      <t>ヒ</t>
    </rPh>
    <rPh sb="25" eb="27">
      <t>レイワ</t>
    </rPh>
    <rPh sb="28" eb="29">
      <t>ネン</t>
    </rPh>
    <rPh sb="30" eb="31">
      <t>ガツ</t>
    </rPh>
    <rPh sb="33" eb="34">
      <t>ニチ</t>
    </rPh>
    <rPh sb="37" eb="38">
      <t>アイダ</t>
    </rPh>
    <rPh sb="39" eb="41">
      <t>タイショク</t>
    </rPh>
    <rPh sb="43" eb="45">
      <t>カンゴ</t>
    </rPh>
    <rPh sb="45" eb="47">
      <t>ショクイン</t>
    </rPh>
    <rPh sb="48" eb="50">
      <t>ジョサン</t>
    </rPh>
    <rPh sb="50" eb="51">
      <t>シ</t>
    </rPh>
    <rPh sb="53" eb="54">
      <t>カズ</t>
    </rPh>
    <phoneticPr fontId="5"/>
  </si>
  <si>
    <t>　　　８　「新人看護職員（助産師）離職率」の算出にあたっては次式による。なお，各数値は当該年度の前年度の数値を使用すること。【令和５年度実績】</t>
    <rPh sb="6" eb="8">
      <t>シンジン</t>
    </rPh>
    <rPh sb="8" eb="10">
      <t>カンゴ</t>
    </rPh>
    <rPh sb="10" eb="12">
      <t>ショクイン</t>
    </rPh>
    <rPh sb="13" eb="15">
      <t>ジョサン</t>
    </rPh>
    <rPh sb="15" eb="16">
      <t>シ</t>
    </rPh>
    <rPh sb="17" eb="20">
      <t>リショクリツ</t>
    </rPh>
    <rPh sb="22" eb="24">
      <t>サンシュツ</t>
    </rPh>
    <rPh sb="30" eb="32">
      <t>ジシキ</t>
    </rPh>
    <rPh sb="39" eb="40">
      <t>カク</t>
    </rPh>
    <rPh sb="40" eb="42">
      <t>スウチ</t>
    </rPh>
    <rPh sb="55" eb="57">
      <t>シヨウ</t>
    </rPh>
    <phoneticPr fontId="22"/>
  </si>
  <si>
    <t>　新人看護職員（助産師）採用者数＝令和５年４月１日から令和６年３月31日の間に採用した新人看護職員（助産師）の数</t>
    <rPh sb="1" eb="3">
      <t>シンジン</t>
    </rPh>
    <rPh sb="3" eb="5">
      <t>カンゴ</t>
    </rPh>
    <rPh sb="5" eb="7">
      <t>ショクイン</t>
    </rPh>
    <rPh sb="8" eb="10">
      <t>ジョサン</t>
    </rPh>
    <rPh sb="10" eb="11">
      <t>シ</t>
    </rPh>
    <rPh sb="12" eb="14">
      <t>サイヨウ</t>
    </rPh>
    <rPh sb="14" eb="15">
      <t>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サイヨウ</t>
    </rPh>
    <rPh sb="43" eb="45">
      <t>シンジン</t>
    </rPh>
    <rPh sb="45" eb="47">
      <t>カンゴ</t>
    </rPh>
    <rPh sb="47" eb="49">
      <t>ショクイン</t>
    </rPh>
    <rPh sb="50" eb="52">
      <t>ジョサン</t>
    </rPh>
    <rPh sb="52" eb="53">
      <t>シ</t>
    </rPh>
    <rPh sb="55" eb="56">
      <t>スウ</t>
    </rPh>
    <phoneticPr fontId="22"/>
  </si>
  <si>
    <t>　　　９　　「過去の新人看護職員研修の実施状況」は，令和５年度以前に新人看護職員研修ガイドラインに沿った研修を実施していた場合に開始年度を記載すること。
          （なお，平成21年度以前はガイドラインと同程度の研修を実施していた場合に記載すること）</t>
    <rPh sb="7" eb="9">
      <t>カコ</t>
    </rPh>
    <rPh sb="10" eb="12">
      <t>シンジン</t>
    </rPh>
    <rPh sb="12" eb="14">
      <t>カンゴ</t>
    </rPh>
    <rPh sb="14" eb="16">
      <t>ショクイン</t>
    </rPh>
    <rPh sb="16" eb="18">
      <t>ケンシュウ</t>
    </rPh>
    <rPh sb="19" eb="21">
      <t>ジッシ</t>
    </rPh>
    <rPh sb="21" eb="23">
      <t>ジョウキョウ</t>
    </rPh>
    <rPh sb="26" eb="28">
      <t>レイワ</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91" eb="93">
      <t>ヘイセイ</t>
    </rPh>
    <rPh sb="95" eb="97">
      <t>ネンド</t>
    </rPh>
    <rPh sb="97" eb="99">
      <t>イゼン</t>
    </rPh>
    <rPh sb="107" eb="110">
      <t>ドウテイド</t>
    </rPh>
    <rPh sb="111" eb="113">
      <t>ケンシュウ</t>
    </rPh>
    <rPh sb="114" eb="116">
      <t>ジッシ</t>
    </rPh>
    <rPh sb="120" eb="122">
      <t>バアイ</t>
    </rPh>
    <rPh sb="123" eb="125">
      <t>キサイ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</si>
</sst>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
    <numFmt numFmtId="177" formatCode="[$-411]ggge&quot;年&quot;m&quot;月&quot;d&quot;日&quot;;@"/>
    <numFmt numFmtId="178" formatCode="0.0_ "/>
    <numFmt numFmtId="179" formatCode="#,##0;&quot;△ &quot;#,##0"/>
  </numFmts>
  <fonts count="48">
    <font>
      <sz val="11"/>
      <color auto="1"/>
      <name val="ＭＳ Ｐゴシック"/>
      <family val="3"/>
    </font>
    <font>
      <sz val="14"/>
      <color auto="1"/>
      <name val="ＭＳ 明朝"/>
      <family val="1"/>
    </font>
    <font>
      <sz val="11"/>
      <color auto="1"/>
      <name val="ＭＳ Ｐ明朝"/>
      <family val="1"/>
    </font>
    <font>
      <sz val="11"/>
      <color auto="1"/>
      <name val="ＭＳ Ｐゴシック"/>
      <family val="3"/>
    </font>
    <font>
      <sz val="11"/>
      <color auto="1"/>
      <name val="ＭＳ 明朝"/>
      <family val="1"/>
    </font>
    <font>
      <sz val="6"/>
      <color auto="1"/>
      <name val="ＭＳ Ｐゴシック"/>
      <family val="3"/>
    </font>
    <font>
      <b/>
      <sz val="12"/>
      <color indexed="10"/>
      <name val="ＭＳ Ｐゴシック"/>
      <family val="3"/>
    </font>
    <font>
      <sz val="12"/>
      <color auto="1"/>
      <name val="ＭＳ Ｐゴシック"/>
      <family val="3"/>
    </font>
    <font>
      <sz val="10"/>
      <color auto="1"/>
      <name val="ＭＳ Ｐゴシック"/>
      <family val="3"/>
    </font>
    <font>
      <sz val="8"/>
      <color auto="1"/>
      <name val="ＭＳ Ｐゴシック"/>
      <family val="3"/>
    </font>
    <font>
      <sz val="9"/>
      <color auto="1"/>
      <name val="ＭＳ Ｐゴシック"/>
      <family val="3"/>
    </font>
    <font>
      <b/>
      <sz val="11"/>
      <color auto="1"/>
      <name val="ＭＳ Ｐゴシック"/>
      <family val="3"/>
    </font>
    <font>
      <b/>
      <sz val="10"/>
      <color auto="1"/>
      <name val="ＭＳ Ｐゴシック"/>
      <family val="3"/>
    </font>
    <font>
      <sz val="10"/>
      <color indexed="23"/>
      <name val="ＭＳ Ｐゴシック"/>
      <family val="3"/>
    </font>
    <font>
      <b/>
      <sz val="11"/>
      <color indexed="23"/>
      <name val="ＭＳ Ｐゴシック"/>
      <family val="3"/>
    </font>
    <font>
      <sz val="11"/>
      <color indexed="23"/>
      <name val="ＭＳ Ｐゴシック"/>
      <family val="3"/>
    </font>
    <font>
      <sz val="10"/>
      <color theme="1"/>
      <name val="ＭＳ Ｐゴシック"/>
      <family val="3"/>
    </font>
    <font>
      <sz val="12"/>
      <color auto="1"/>
      <name val="ＭＳ 明朝"/>
      <family val="1"/>
    </font>
    <font>
      <sz val="16"/>
      <color auto="1"/>
      <name val="ＭＳ 明朝"/>
      <family val="1"/>
    </font>
    <font>
      <b/>
      <sz val="16"/>
      <color indexed="10"/>
      <name val="ＭＳ Ｐゴシック"/>
      <family val="3"/>
    </font>
    <font>
      <sz val="10"/>
      <color auto="1"/>
      <name val="ＭＳ 明朝"/>
      <family val="1"/>
    </font>
    <font>
      <sz val="9"/>
      <color auto="1"/>
      <name val="ＭＳ 明朝"/>
      <family val="1"/>
    </font>
    <font>
      <sz val="6"/>
      <color auto="1"/>
      <name val="ＭＳ Ｐ明朝"/>
      <family val="1"/>
    </font>
    <font>
      <sz val="11"/>
      <color auto="1"/>
      <name val="ＭＳ ゴシック"/>
      <family val="3"/>
    </font>
    <font>
      <sz val="14"/>
      <color auto="1"/>
      <name val="ＭＳ ゴシック"/>
      <family val="3"/>
    </font>
    <font>
      <sz val="12"/>
      <color auto="1"/>
      <name val="ＭＳ ゴシック"/>
      <family val="3"/>
    </font>
    <font>
      <sz val="11"/>
      <color indexed="8"/>
      <name val="ＭＳ 明朝"/>
      <family val="1"/>
    </font>
    <font>
      <sz val="16"/>
      <color auto="1"/>
      <name val="ＭＳ ゴシック"/>
      <family val="3"/>
    </font>
    <font>
      <sz val="11"/>
      <color indexed="20"/>
      <name val="ＭＳ ゴシック"/>
      <family val="3"/>
    </font>
    <font>
      <sz val="11"/>
      <color theme="1"/>
      <name val="ＭＳ ゴシック"/>
      <family val="3"/>
    </font>
    <font>
      <sz val="11"/>
      <color theme="0"/>
      <name val="ＭＳ ゴシック"/>
      <family val="3"/>
    </font>
    <font>
      <sz val="8"/>
      <color auto="1"/>
      <name val="ＭＳ ゴシック"/>
      <family val="3"/>
    </font>
    <font>
      <sz val="11.5"/>
      <color auto="1"/>
      <name val="ＭＳ ゴシック"/>
      <family val="3"/>
    </font>
    <font>
      <b/>
      <sz val="12"/>
      <color rgb="FF3366FF"/>
      <name val="ＭＳ ゴシック"/>
      <family val="3"/>
    </font>
    <font>
      <b/>
      <sz val="11"/>
      <color auto="1"/>
      <name val="ＭＳ ゴシック"/>
      <family val="3"/>
    </font>
    <font>
      <sz val="7"/>
      <color auto="1"/>
      <name val="ＭＳ ゴシック"/>
      <family val="3"/>
    </font>
    <font>
      <sz val="9"/>
      <color auto="1"/>
      <name val="ＭＳ ゴシック"/>
      <family val="3"/>
    </font>
    <font>
      <sz val="10"/>
      <color auto="1"/>
      <name val="ＭＳ ゴシック"/>
      <family val="3"/>
    </font>
    <font>
      <b/>
      <sz val="11"/>
      <color rgb="FFFF0000"/>
      <name val="ＭＳ Ｐゴシック"/>
      <family val="3"/>
    </font>
    <font>
      <b/>
      <sz val="12"/>
      <color rgb="FFFF0000"/>
      <name val="ＭＳ Ｐゴシック"/>
      <family val="3"/>
    </font>
    <font>
      <b/>
      <sz val="14"/>
      <color auto="1"/>
      <name val="ＭＳ ゴシック"/>
      <family val="3"/>
    </font>
    <font>
      <b/>
      <sz val="11"/>
      <color rgb="FFFF0000"/>
      <name val="ＭＳ ゴシック"/>
      <family val="3"/>
    </font>
    <font>
      <b/>
      <sz val="14"/>
      <color auto="1"/>
      <name val="ＭＳ Ｐゴシック"/>
      <family val="3"/>
    </font>
    <font>
      <sz val="8"/>
      <color indexed="22"/>
      <name val="ＭＳ Ｐゴシック"/>
      <family val="3"/>
    </font>
    <font>
      <sz val="11"/>
      <color auto="1"/>
      <name val="HGPｺﾞｼｯｸE"/>
      <family val="3"/>
    </font>
    <font>
      <sz val="12"/>
      <color auto="1"/>
      <name val="HGPｺﾞｼｯｸE"/>
      <family val="3"/>
    </font>
    <font>
      <sz val="12"/>
      <color indexed="10"/>
      <name val="ＭＳ ゴシック"/>
      <family val="3"/>
    </font>
    <font>
      <sz val="10"/>
      <color indexed="8"/>
      <name val="ＭＳ ゴシック"/>
      <family val="3"/>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s>
  <borders count="8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bottom style="dashed">
        <color indexed="64"/>
      </bottom>
      <diagonal/>
    </border>
    <border>
      <left style="dotted">
        <color indexed="64"/>
      </left>
      <right/>
      <top style="dotted">
        <color indexed="64"/>
      </top>
      <bottom style="thin">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1" fontId="1" fillId="0" borderId="0"/>
    <xf numFmtId="38" fontId="2" fillId="0" borderId="0" applyFont="0" applyFill="0" applyBorder="0" applyAlignment="0" applyProtection="0"/>
    <xf numFmtId="0" fontId="2" fillId="0" borderId="0"/>
    <xf numFmtId="0" fontId="3" fillId="0" borderId="0">
      <alignment vertical="center"/>
    </xf>
    <xf numFmtId="0" fontId="4" fillId="0" borderId="0"/>
    <xf numFmtId="38" fontId="3" fillId="0" borderId="0" applyFont="0" applyFill="0" applyBorder="0" applyAlignment="0" applyProtection="0">
      <alignment vertical="center"/>
    </xf>
  </cellStyleXfs>
  <cellXfs count="476">
    <xf numFmtId="0" fontId="0" fillId="0" borderId="0" xfId="0"/>
    <xf numFmtId="0" fontId="0" fillId="0" borderId="0" xfId="0" applyProtection="1"/>
    <xf numFmtId="0" fontId="0" fillId="0" borderId="0" xfId="0" applyAlignment="1" applyProtection="1">
      <alignment vertical="center"/>
    </xf>
    <xf numFmtId="0" fontId="6" fillId="2" borderId="0" xfId="0" applyFont="1" applyFill="1" applyBorder="1" applyAlignment="1" applyProtection="1">
      <alignment vertical="center"/>
    </xf>
    <xf numFmtId="0" fontId="7" fillId="0" borderId="0" xfId="0" applyFont="1" applyAlignment="1" applyProtection="1">
      <alignment vertical="center"/>
    </xf>
    <xf numFmtId="0" fontId="6" fillId="2" borderId="0" xfId="0" applyFont="1" applyFill="1" applyProtection="1"/>
    <xf numFmtId="0" fontId="8" fillId="2" borderId="0" xfId="0" applyFont="1" applyFill="1" applyProtection="1"/>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 xfId="0" applyFont="1" applyFill="1" applyBorder="1" applyProtection="1"/>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10" fillId="2" borderId="0" xfId="0" applyFont="1" applyFill="1" applyAlignment="1" applyProtection="1">
      <alignment vertical="top"/>
    </xf>
    <xf numFmtId="0" fontId="8" fillId="2" borderId="5" xfId="0" applyFont="1" applyFill="1" applyBorder="1" applyAlignment="1" applyProtection="1">
      <alignment vertical="center"/>
    </xf>
    <xf numFmtId="0" fontId="10" fillId="2" borderId="0" xfId="0" applyFont="1" applyFill="1" applyBorder="1" applyAlignment="1" applyProtection="1">
      <alignment horizontal="left" vertical="top" wrapText="1"/>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xf>
    <xf numFmtId="0" fontId="8" fillId="2" borderId="6" xfId="0" applyFont="1" applyFill="1" applyBorder="1" applyProtection="1"/>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9" xfId="0" applyFont="1" applyFill="1" applyBorder="1" applyAlignment="1" applyProtection="1">
      <alignment vertical="center"/>
    </xf>
    <xf numFmtId="0" fontId="11" fillId="2" borderId="0" xfId="0" applyFont="1" applyFill="1" applyProtection="1"/>
    <xf numFmtId="0" fontId="12" fillId="2" borderId="0" xfId="0" applyFont="1" applyFill="1" applyProtection="1"/>
    <xf numFmtId="58" fontId="8" fillId="3" borderId="10" xfId="0" quotePrefix="1" applyNumberFormat="1" applyFont="1" applyFill="1" applyBorder="1" applyAlignment="1" applyProtection="1">
      <alignment horizontal="left" vertical="center"/>
      <protection locked="0"/>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2" borderId="0" xfId="0" applyFill="1" applyProtection="1"/>
    <xf numFmtId="0" fontId="8" fillId="2" borderId="0" xfId="0" applyFont="1" applyFill="1" applyAlignment="1" applyProtection="1">
      <alignment horizontal="right" vertical="center"/>
    </xf>
    <xf numFmtId="0" fontId="8" fillId="2" borderId="14"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16" xfId="0" applyFont="1" applyFill="1" applyBorder="1" applyAlignment="1" applyProtection="1">
      <alignment horizontal="left" vertical="center"/>
    </xf>
    <xf numFmtId="38" fontId="8" fillId="3" borderId="17" xfId="6" applyFont="1" applyFill="1" applyBorder="1" applyProtection="1">
      <alignment vertical="center"/>
      <protection locked="0"/>
    </xf>
    <xf numFmtId="0" fontId="8" fillId="3" borderId="10" xfId="0"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0" fontId="8" fillId="3" borderId="13" xfId="0" applyFont="1" applyFill="1" applyBorder="1" applyAlignment="1" applyProtection="1">
      <alignment horizontal="center"/>
      <protection locked="0"/>
    </xf>
    <xf numFmtId="0" fontId="8" fillId="4" borderId="10" xfId="0" applyFont="1" applyFill="1" applyBorder="1" applyAlignment="1" applyProtection="1">
      <alignment horizontal="center"/>
    </xf>
    <xf numFmtId="0" fontId="8" fillId="4" borderId="18" xfId="0" applyFont="1" applyFill="1" applyBorder="1" applyAlignment="1" applyProtection="1">
      <alignment horizontal="center"/>
    </xf>
    <xf numFmtId="0" fontId="8" fillId="4" borderId="19" xfId="0" applyFont="1" applyFill="1" applyBorder="1" applyAlignment="1" applyProtection="1">
      <alignment horizontal="center"/>
    </xf>
    <xf numFmtId="0" fontId="8" fillId="4" borderId="17" xfId="0" applyFont="1" applyFill="1" applyBorder="1" applyAlignment="1" applyProtection="1">
      <alignment horizontal="center"/>
    </xf>
    <xf numFmtId="0" fontId="10" fillId="2" borderId="0" xfId="0" applyFont="1" applyFill="1" applyAlignment="1" applyProtection="1">
      <alignment horizontal="left" vertical="center"/>
    </xf>
    <xf numFmtId="0" fontId="14" fillId="2" borderId="0" xfId="0" applyFont="1" applyFill="1" applyProtection="1"/>
    <xf numFmtId="0" fontId="0" fillId="2" borderId="0" xfId="0" applyFill="1" applyBorder="1" applyProtection="1"/>
    <xf numFmtId="0" fontId="14" fillId="2" borderId="0" xfId="0" applyFont="1" applyFill="1" applyAlignment="1" applyProtection="1">
      <alignment horizontal="right"/>
    </xf>
    <xf numFmtId="0" fontId="13" fillId="2" borderId="1"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15" fillId="0" borderId="0" xfId="0" applyFont="1" applyBorder="1" applyProtection="1"/>
    <xf numFmtId="0" fontId="15" fillId="2" borderId="0" xfId="0" applyFont="1" applyFill="1" applyProtection="1"/>
    <xf numFmtId="58" fontId="16" fillId="2" borderId="22" xfId="0" applyNumberFormat="1"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6" fillId="2" borderId="24" xfId="0" applyFont="1" applyFill="1" applyBorder="1" applyAlignment="1" applyProtection="1">
      <alignment horizontal="left" vertical="center"/>
    </xf>
    <xf numFmtId="0" fontId="16" fillId="2" borderId="25" xfId="0" applyFont="1" applyFill="1" applyBorder="1" applyAlignment="1" applyProtection="1">
      <alignment horizontal="left" vertical="center"/>
    </xf>
    <xf numFmtId="0" fontId="16" fillId="2" borderId="21" xfId="0" applyFont="1" applyFill="1" applyBorder="1" applyAlignment="1" applyProtection="1">
      <alignment horizontal="left"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left" vertical="center" indent="1"/>
    </xf>
    <xf numFmtId="0" fontId="0" fillId="0" borderId="28" xfId="0" applyFont="1" applyBorder="1" applyAlignment="1" applyProtection="1">
      <alignment horizontal="left" vertical="center" indent="1"/>
    </xf>
    <xf numFmtId="0" fontId="0" fillId="0" borderId="29" xfId="0" applyFont="1" applyBorder="1" applyAlignment="1" applyProtection="1">
      <alignment horizontal="left" vertical="center" indent="1"/>
    </xf>
    <xf numFmtId="0" fontId="0" fillId="0" borderId="0" xfId="0" applyFont="1" applyBorder="1" applyAlignment="1" applyProtection="1">
      <alignment horizontal="left" vertical="center" indent="1"/>
    </xf>
    <xf numFmtId="0" fontId="4" fillId="0" borderId="30" xfId="3" applyFont="1" applyFill="1" applyBorder="1" applyAlignment="1" applyProtection="1">
      <alignment horizontal="distributed" vertical="center" indent="1"/>
    </xf>
    <xf numFmtId="0" fontId="4" fillId="0" borderId="0" xfId="0" applyFont="1" applyProtection="1"/>
    <xf numFmtId="0" fontId="4" fillId="0" borderId="0" xfId="0" applyFont="1" applyAlignment="1" applyProtection="1">
      <alignment vertical="center"/>
    </xf>
    <xf numFmtId="0" fontId="17" fillId="2" borderId="0" xfId="0" applyFont="1" applyFill="1" applyAlignment="1" applyProtection="1">
      <alignment vertical="center"/>
    </xf>
    <xf numFmtId="0" fontId="18" fillId="2" borderId="0" xfId="0" applyFont="1" applyFill="1" applyAlignment="1" applyProtection="1">
      <alignment horizontal="center" vertical="center"/>
    </xf>
    <xf numFmtId="0" fontId="17" fillId="2" borderId="0" xfId="0" applyFont="1" applyFill="1" applyProtection="1"/>
    <xf numFmtId="0" fontId="19" fillId="2" borderId="0" xfId="0" applyFont="1" applyFill="1" applyAlignment="1" applyProtection="1">
      <alignment horizontal="left" wrapText="1"/>
    </xf>
    <xf numFmtId="0" fontId="19" fillId="2" borderId="0" xfId="0" applyFont="1" applyFill="1" applyAlignment="1" applyProtection="1">
      <alignment horizontal="left"/>
    </xf>
    <xf numFmtId="0" fontId="1" fillId="2" borderId="0" xfId="0" applyFont="1" applyFill="1" applyAlignment="1" applyProtection="1">
      <alignment vertical="center"/>
    </xf>
    <xf numFmtId="0" fontId="17" fillId="2" borderId="0" xfId="0" applyFont="1" applyFill="1" applyAlignment="1" applyProtection="1">
      <alignment horizontal="center" vertical="center" wrapText="1"/>
    </xf>
    <xf numFmtId="0" fontId="17" fillId="2" borderId="0" xfId="0" applyFont="1" applyFill="1" applyAlignment="1" applyProtection="1">
      <alignment horizontal="left" vertical="center"/>
    </xf>
    <xf numFmtId="0" fontId="17" fillId="2" borderId="0" xfId="0" applyFont="1" applyFill="1" applyAlignment="1" applyProtection="1"/>
    <xf numFmtId="0" fontId="20" fillId="2" borderId="0" xfId="0" applyFont="1" applyFill="1" applyAlignment="1" applyProtection="1">
      <alignment horizontal="left" vertical="center"/>
    </xf>
    <xf numFmtId="0" fontId="17" fillId="2" borderId="0" xfId="0" applyFont="1" applyFill="1" applyAlignment="1" applyProtection="1">
      <alignment vertical="center" wrapText="1"/>
    </xf>
    <xf numFmtId="0" fontId="21" fillId="2" borderId="0" xfId="0" applyFont="1" applyFill="1" applyAlignment="1" applyProtection="1">
      <alignment horizontal="distributed" vertical="center"/>
    </xf>
    <xf numFmtId="176" fontId="17" fillId="4" borderId="0" xfId="0" applyNumberFormat="1" applyFont="1" applyFill="1" applyAlignment="1" applyProtection="1">
      <alignment horizontal="left" vertical="center" shrinkToFit="1"/>
      <protection locked="0"/>
    </xf>
    <xf numFmtId="0" fontId="17" fillId="2" borderId="0" xfId="0" applyFont="1" applyFill="1" applyAlignment="1" applyProtection="1">
      <alignment horizontal="right" vertical="center"/>
    </xf>
    <xf numFmtId="38" fontId="17" fillId="4" borderId="0" xfId="0" applyNumberFormat="1" applyFont="1" applyFill="1" applyAlignment="1" applyProtection="1">
      <alignment horizontal="distributed" vertical="center"/>
    </xf>
    <xf numFmtId="0" fontId="17" fillId="0" borderId="0" xfId="0" applyFont="1" applyFill="1" applyAlignment="1" applyProtection="1">
      <alignment horizontal="center" vertical="center"/>
    </xf>
    <xf numFmtId="177" fontId="20" fillId="4" borderId="0" xfId="0" applyNumberFormat="1" applyFont="1" applyFill="1" applyAlignment="1" applyProtection="1">
      <alignment horizontal="center" vertical="center"/>
      <protection locked="0"/>
    </xf>
    <xf numFmtId="0" fontId="4" fillId="2" borderId="0" xfId="0" applyFont="1" applyFill="1" applyAlignment="1" applyProtection="1">
      <alignment horizontal="right" vertical="center"/>
    </xf>
    <xf numFmtId="0" fontId="17" fillId="2" borderId="0" xfId="0" applyFont="1" applyFill="1" applyAlignment="1" applyProtection="1">
      <alignment vertical="center" shrinkToFit="1"/>
    </xf>
    <xf numFmtId="0" fontId="17" fillId="2" borderId="0" xfId="0" applyFont="1" applyFill="1" applyAlignment="1" applyProtection="1">
      <alignment horizontal="center" vertical="center"/>
    </xf>
    <xf numFmtId="0" fontId="17" fillId="2" borderId="0" xfId="0" applyFont="1" applyFill="1" applyAlignment="1" applyProtection="1">
      <alignment vertical="center"/>
      <protection locked="0"/>
    </xf>
    <xf numFmtId="0" fontId="4" fillId="2" borderId="0" xfId="0" applyFont="1" applyFill="1" applyAlignment="1" applyProtection="1">
      <alignment vertical="center" wrapText="1"/>
    </xf>
    <xf numFmtId="0" fontId="4" fillId="2" borderId="0" xfId="0" applyFont="1" applyFill="1" applyAlignment="1" applyProtection="1">
      <alignment vertical="center"/>
    </xf>
    <xf numFmtId="58" fontId="17" fillId="2" borderId="0" xfId="0" applyNumberFormat="1" applyFont="1" applyFill="1" applyAlignment="1" applyProtection="1">
      <alignment vertical="center" wrapText="1"/>
    </xf>
    <xf numFmtId="58" fontId="17" fillId="2" borderId="0" xfId="0" applyNumberFormat="1" applyFont="1" applyFill="1" applyAlignment="1" applyProtection="1">
      <alignment horizontal="right" vertical="center"/>
    </xf>
    <xf numFmtId="0" fontId="21" fillId="2" borderId="0" xfId="0" applyFont="1" applyFill="1" applyAlignment="1" applyProtection="1">
      <alignment horizontal="left" vertical="center"/>
    </xf>
    <xf numFmtId="0" fontId="4" fillId="2" borderId="0" xfId="0" applyFont="1" applyFill="1" applyProtection="1"/>
    <xf numFmtId="0" fontId="23" fillId="0" borderId="0" xfId="3" applyFont="1" applyProtection="1"/>
    <xf numFmtId="0" fontId="23" fillId="0" borderId="0" xfId="3" applyFont="1" applyAlignment="1" applyProtection="1">
      <alignment vertical="center"/>
    </xf>
    <xf numFmtId="0" fontId="24" fillId="0" borderId="0" xfId="3" applyFont="1" applyProtection="1"/>
    <xf numFmtId="0" fontId="25" fillId="0" borderId="0" xfId="3" applyFont="1" applyFill="1" applyBorder="1" applyAlignment="1" applyProtection="1">
      <alignment vertical="center"/>
    </xf>
    <xf numFmtId="0" fontId="25" fillId="0" borderId="0" xfId="5" applyFont="1" applyAlignment="1" applyProtection="1">
      <alignment vertical="center"/>
    </xf>
    <xf numFmtId="0" fontId="25" fillId="0" borderId="0" xfId="3" applyFont="1" applyFill="1" applyAlignment="1" applyProtection="1"/>
    <xf numFmtId="0" fontId="26" fillId="0" borderId="0" xfId="3" applyFont="1" applyProtection="1"/>
    <xf numFmtId="0" fontId="24" fillId="0" borderId="0" xfId="3" applyFont="1" applyAlignment="1" applyProtection="1"/>
    <xf numFmtId="0" fontId="25" fillId="0" borderId="31" xfId="3" applyFont="1" applyBorder="1" applyAlignment="1" applyProtection="1">
      <alignment vertical="center"/>
    </xf>
    <xf numFmtId="0" fontId="25" fillId="0" borderId="32" xfId="3" applyFont="1" applyBorder="1" applyAlignment="1" applyProtection="1">
      <alignment horizontal="center" vertical="center" wrapText="1"/>
    </xf>
    <xf numFmtId="0" fontId="25" fillId="0" borderId="33" xfId="3" applyFont="1" applyBorder="1" applyAlignment="1" applyProtection="1">
      <alignment vertical="center"/>
    </xf>
    <xf numFmtId="0" fontId="25" fillId="0" borderId="34" xfId="3" applyFont="1" applyBorder="1" applyProtection="1"/>
    <xf numFmtId="0" fontId="25" fillId="4" borderId="35" xfId="3" applyFont="1" applyFill="1" applyBorder="1" applyAlignment="1" applyProtection="1">
      <alignment horizontal="center" vertical="center" shrinkToFit="1"/>
    </xf>
    <xf numFmtId="0" fontId="25" fillId="0" borderId="0" xfId="0" applyFont="1" applyProtection="1"/>
    <xf numFmtId="0" fontId="25" fillId="0" borderId="31" xfId="3" applyFont="1" applyBorder="1" applyProtection="1"/>
    <xf numFmtId="0" fontId="25" fillId="0" borderId="32" xfId="3" applyFont="1" applyBorder="1" applyAlignment="1" applyProtection="1">
      <alignment horizontal="distributed" vertical="center" indent="1"/>
    </xf>
    <xf numFmtId="0" fontId="25" fillId="0" borderId="32" xfId="3" applyFont="1" applyBorder="1" applyAlignment="1" applyProtection="1">
      <alignment horizontal="distributed" vertical="center" wrapText="1"/>
    </xf>
    <xf numFmtId="0" fontId="27" fillId="0" borderId="0" xfId="3" applyFont="1" applyAlignment="1" applyProtection="1">
      <alignment horizontal="distributed" indent="3"/>
    </xf>
    <xf numFmtId="0" fontId="25" fillId="0" borderId="31" xfId="3" applyFont="1" applyBorder="1" applyAlignment="1" applyProtection="1">
      <alignment horizontal="center" vertical="center"/>
    </xf>
    <xf numFmtId="0" fontId="25" fillId="0" borderId="32" xfId="3" applyFont="1" applyBorder="1" applyAlignment="1" applyProtection="1">
      <alignment horizontal="distributed" vertical="center"/>
    </xf>
    <xf numFmtId="0" fontId="25" fillId="0" borderId="33" xfId="3" applyFont="1" applyBorder="1" applyAlignment="1" applyProtection="1">
      <alignment horizontal="right" vertical="center"/>
    </xf>
    <xf numFmtId="0" fontId="25" fillId="0" borderId="31" xfId="3" applyFont="1" applyBorder="1" applyAlignment="1" applyProtection="1">
      <alignment horizontal="right"/>
    </xf>
    <xf numFmtId="38" fontId="25" fillId="3" borderId="35" xfId="2" applyFont="1" applyFill="1" applyBorder="1" applyAlignment="1" applyProtection="1">
      <alignment vertical="center" shrinkToFit="1"/>
      <protection locked="0"/>
    </xf>
    <xf numFmtId="0" fontId="1" fillId="0" borderId="0" xfId="3" applyFont="1" applyProtection="1"/>
    <xf numFmtId="0" fontId="25" fillId="0" borderId="33" xfId="3" applyFont="1" applyBorder="1" applyAlignment="1" applyProtection="1">
      <alignment horizontal="center" vertical="center"/>
    </xf>
    <xf numFmtId="38" fontId="25" fillId="4" borderId="35" xfId="2" applyFont="1" applyFill="1" applyBorder="1" applyAlignment="1" applyProtection="1">
      <alignment vertical="center" shrinkToFit="1"/>
    </xf>
    <xf numFmtId="0" fontId="25" fillId="0" borderId="36" xfId="3" applyFont="1" applyBorder="1" applyAlignment="1" applyProtection="1">
      <alignment horizontal="distributed" vertical="center" indent="3"/>
    </xf>
    <xf numFmtId="0" fontId="25" fillId="0" borderId="7" xfId="3" applyFont="1" applyBorder="1" applyAlignment="1" applyProtection="1">
      <alignment horizontal="distributed" vertical="center" indent="3"/>
    </xf>
    <xf numFmtId="0" fontId="25" fillId="0" borderId="33" xfId="3" applyFont="1" applyBorder="1" applyAlignment="1" applyProtection="1">
      <alignment horizontal="distributed" vertical="center" wrapText="1"/>
    </xf>
    <xf numFmtId="38" fontId="25" fillId="3" borderId="35" xfId="6" applyFont="1" applyFill="1" applyBorder="1" applyAlignment="1" applyProtection="1">
      <alignment horizontal="right" vertical="center" shrinkToFit="1"/>
      <protection locked="0"/>
    </xf>
    <xf numFmtId="0" fontId="23" fillId="0" borderId="33" xfId="3" applyFont="1" applyBorder="1" applyAlignment="1" applyProtection="1">
      <alignment horizontal="distributed" vertical="center" wrapText="1"/>
    </xf>
    <xf numFmtId="38" fontId="25" fillId="4" borderId="35" xfId="6" applyFont="1" applyFill="1" applyBorder="1" applyAlignment="1" applyProtection="1">
      <alignment horizontal="right" vertical="center" shrinkToFit="1"/>
    </xf>
    <xf numFmtId="0" fontId="25" fillId="0" borderId="37" xfId="3" applyFont="1" applyBorder="1" applyAlignment="1" applyProtection="1">
      <alignment horizontal="distributed" vertical="center" wrapText="1"/>
    </xf>
    <xf numFmtId="0" fontId="25" fillId="0" borderId="38" xfId="3" applyFont="1" applyBorder="1" applyAlignment="1" applyProtection="1">
      <alignment horizontal="distributed" vertical="center" wrapText="1"/>
    </xf>
    <xf numFmtId="0" fontId="23" fillId="0" borderId="32" xfId="3" applyFont="1" applyBorder="1" applyAlignment="1" applyProtection="1">
      <alignment horizontal="distributed" vertical="center" wrapText="1"/>
    </xf>
    <xf numFmtId="0" fontId="25" fillId="0" borderId="39" xfId="3" applyFont="1" applyBorder="1" applyAlignment="1" applyProtection="1">
      <alignment horizontal="distributed" vertical="center"/>
    </xf>
    <xf numFmtId="0" fontId="25" fillId="0" borderId="14" xfId="3" applyFont="1" applyBorder="1" applyAlignment="1" applyProtection="1">
      <alignment horizontal="distributed" vertical="center" indent="3"/>
    </xf>
    <xf numFmtId="0" fontId="25" fillId="0" borderId="32" xfId="3" applyFont="1" applyBorder="1" applyAlignment="1" applyProtection="1">
      <alignment horizontal="distributed" vertical="center" justifyLastLine="1"/>
    </xf>
    <xf numFmtId="0" fontId="23" fillId="0" borderId="38" xfId="3" applyFont="1" applyBorder="1" applyAlignment="1" applyProtection="1">
      <alignment horizontal="left" vertical="center"/>
    </xf>
    <xf numFmtId="0" fontId="23" fillId="0" borderId="0" xfId="3" applyFont="1" applyAlignment="1" applyProtection="1">
      <alignment horizontal="right"/>
    </xf>
    <xf numFmtId="0" fontId="25" fillId="0" borderId="31" xfId="3" applyFont="1" applyBorder="1" applyAlignment="1" applyProtection="1">
      <alignment horizontal="justify" vertical="center"/>
    </xf>
    <xf numFmtId="0" fontId="25" fillId="0" borderId="33" xfId="3" applyFont="1" applyBorder="1" applyAlignment="1" applyProtection="1">
      <alignment horizontal="justify" vertical="center" shrinkToFit="1"/>
    </xf>
    <xf numFmtId="38" fontId="0" fillId="0" borderId="0" xfId="6" applyFont="1" applyAlignment="1" applyProtection="1"/>
    <xf numFmtId="0" fontId="28" fillId="0" borderId="0" xfId="3" applyFont="1" applyFill="1" applyProtection="1"/>
    <xf numFmtId="0" fontId="29" fillId="4" borderId="0" xfId="3" applyFont="1" applyFill="1" applyProtection="1"/>
    <xf numFmtId="0" fontId="30" fillId="0" borderId="0" xfId="3" applyFont="1" applyFill="1" applyProtection="1"/>
    <xf numFmtId="38" fontId="23" fillId="0" borderId="0" xfId="6" applyFont="1" applyAlignment="1" applyProtection="1">
      <protection locked="0"/>
    </xf>
    <xf numFmtId="38" fontId="25" fillId="0" borderId="0" xfId="6" applyFont="1" applyAlignment="1" applyProtection="1">
      <protection locked="0"/>
    </xf>
    <xf numFmtId="38" fontId="25" fillId="0" borderId="0" xfId="6" applyFont="1" applyAlignment="1" applyProtection="1">
      <alignment vertical="center"/>
      <protection locked="0"/>
    </xf>
    <xf numFmtId="38" fontId="24" fillId="0" borderId="0" xfId="6" applyFont="1" applyAlignment="1" applyProtection="1">
      <protection locked="0"/>
    </xf>
    <xf numFmtId="38" fontId="31" fillId="0" borderId="40" xfId="6" applyFont="1" applyBorder="1" applyAlignment="1" applyProtection="1">
      <alignment horizontal="center" vertical="center" wrapText="1"/>
      <protection locked="0"/>
    </xf>
    <xf numFmtId="38" fontId="25" fillId="0" borderId="31" xfId="6" applyFont="1" applyBorder="1" applyAlignment="1" applyProtection="1">
      <alignment horizontal="center" vertical="top" textRotation="255"/>
      <protection locked="0"/>
    </xf>
    <xf numFmtId="38" fontId="25" fillId="0" borderId="32" xfId="6" applyFont="1" applyBorder="1" applyAlignment="1" applyProtection="1">
      <alignment horizontal="center" vertical="top" textRotation="255"/>
      <protection locked="0"/>
    </xf>
    <xf numFmtId="38" fontId="25" fillId="0" borderId="41" xfId="6" applyFont="1" applyBorder="1" applyAlignment="1" applyProtection="1">
      <alignment horizontal="center" vertical="top" textRotation="255"/>
      <protection locked="0"/>
    </xf>
    <xf numFmtId="38" fontId="32" fillId="0" borderId="42" xfId="6" applyFont="1" applyBorder="1" applyAlignment="1" applyProtection="1">
      <alignment horizontal="center" vertical="justify" textRotation="255"/>
      <protection locked="0"/>
    </xf>
    <xf numFmtId="38" fontId="32" fillId="0" borderId="32" xfId="6" applyFont="1" applyBorder="1" applyAlignment="1" applyProtection="1">
      <alignment horizontal="center" vertical="justify" textRotation="255"/>
      <protection locked="0"/>
    </xf>
    <xf numFmtId="38" fontId="32" fillId="0" borderId="41" xfId="6" applyFont="1" applyBorder="1" applyAlignment="1" applyProtection="1">
      <alignment horizontal="center" vertical="justify" textRotation="255"/>
      <protection locked="0"/>
    </xf>
    <xf numFmtId="38" fontId="25" fillId="0" borderId="43" xfId="6" applyFont="1" applyBorder="1" applyAlignment="1" applyProtection="1">
      <alignment horizontal="distributed" vertical="center"/>
      <protection locked="0"/>
    </xf>
    <xf numFmtId="38" fontId="24" fillId="0" borderId="0" xfId="6" applyFont="1" applyBorder="1" applyAlignment="1" applyProtection="1">
      <alignment horizontal="left" vertical="center"/>
      <protection locked="0"/>
    </xf>
    <xf numFmtId="38" fontId="23" fillId="0" borderId="38" xfId="6" applyFont="1" applyBorder="1" applyAlignment="1" applyProtection="1">
      <protection locked="0"/>
    </xf>
    <xf numFmtId="38" fontId="25" fillId="0" borderId="36" xfId="6" applyFont="1" applyBorder="1" applyAlignment="1" applyProtection="1">
      <protection locked="0"/>
    </xf>
    <xf numFmtId="38" fontId="33" fillId="0" borderId="44" xfId="6" applyFont="1" applyBorder="1" applyAlignment="1" applyProtection="1">
      <alignment vertical="center" textRotation="255"/>
      <protection locked="0"/>
    </xf>
    <xf numFmtId="38" fontId="33" fillId="0" borderId="45" xfId="6" applyFont="1" applyBorder="1" applyAlignment="1" applyProtection="1">
      <alignment vertical="center" textRotation="255"/>
      <protection locked="0"/>
    </xf>
    <xf numFmtId="38" fontId="33" fillId="0" borderId="46" xfId="6" applyFont="1" applyBorder="1" applyAlignment="1" applyProtection="1">
      <alignment vertical="center" textRotation="255"/>
      <protection locked="0"/>
    </xf>
    <xf numFmtId="38" fontId="25" fillId="0" borderId="47" xfId="6" applyFont="1" applyBorder="1" applyAlignment="1" applyProtection="1">
      <alignment horizontal="distributed" vertical="center"/>
      <protection locked="0"/>
    </xf>
    <xf numFmtId="38" fontId="25" fillId="0" borderId="48" xfId="6" applyFont="1" applyBorder="1" applyAlignment="1" applyProtection="1">
      <protection locked="0"/>
    </xf>
    <xf numFmtId="38" fontId="25" fillId="0" borderId="49" xfId="6" applyFont="1" applyBorder="1" applyAlignment="1" applyProtection="1">
      <protection locked="0"/>
    </xf>
    <xf numFmtId="38" fontId="25" fillId="0" borderId="50" xfId="6" applyFont="1" applyBorder="1" applyAlignment="1" applyProtection="1">
      <protection locked="0"/>
    </xf>
    <xf numFmtId="38" fontId="34" fillId="0" borderId="51" xfId="6" applyFont="1" applyBorder="1" applyAlignment="1" applyProtection="1">
      <alignment horizontal="distributed"/>
      <protection locked="0"/>
    </xf>
    <xf numFmtId="38" fontId="25" fillId="0" borderId="6" xfId="6" applyFont="1" applyBorder="1" applyAlignment="1" applyProtection="1">
      <alignment horizontal="distributed" vertical="center"/>
      <protection locked="0"/>
    </xf>
    <xf numFmtId="38" fontId="25" fillId="0" borderId="7" xfId="6" applyFont="1" applyBorder="1" applyAlignment="1" applyProtection="1">
      <alignment horizontal="distributed" vertical="center"/>
      <protection locked="0"/>
    </xf>
    <xf numFmtId="38" fontId="25" fillId="0" borderId="48" xfId="6" applyFont="1" applyBorder="1" applyAlignment="1" applyProtection="1">
      <alignment horizontal="distributed"/>
      <protection locked="0"/>
    </xf>
    <xf numFmtId="38" fontId="25" fillId="0" borderId="0" xfId="6" applyFont="1" applyBorder="1" applyAlignment="1" applyProtection="1">
      <alignment horizontal="distributed"/>
      <protection locked="0"/>
    </xf>
    <xf numFmtId="38" fontId="25" fillId="0" borderId="52" xfId="6" applyFont="1" applyBorder="1" applyAlignment="1" applyProtection="1">
      <alignment horizontal="distributed"/>
      <protection locked="0"/>
    </xf>
    <xf numFmtId="38" fontId="25" fillId="0" borderId="50" xfId="6" applyFont="1" applyBorder="1" applyAlignment="1" applyProtection="1">
      <alignment horizontal="distributed"/>
      <protection locked="0"/>
    </xf>
    <xf numFmtId="38" fontId="25" fillId="0" borderId="53" xfId="6" applyFont="1" applyBorder="1" applyAlignment="1" applyProtection="1">
      <alignment horizontal="distributed" vertical="center"/>
      <protection locked="0"/>
    </xf>
    <xf numFmtId="38" fontId="25" fillId="0" borderId="38" xfId="6" applyFont="1" applyBorder="1" applyAlignment="1" applyProtection="1">
      <protection locked="0"/>
    </xf>
    <xf numFmtId="38" fontId="25" fillId="0" borderId="8" xfId="6" applyFont="1" applyBorder="1" applyAlignment="1" applyProtection="1">
      <alignment horizontal="distributed" vertical="center"/>
      <protection locked="0"/>
    </xf>
    <xf numFmtId="38" fontId="34" fillId="0" borderId="54" xfId="6" applyFont="1" applyBorder="1" applyAlignment="1" applyProtection="1">
      <alignment horizontal="distributed"/>
      <protection locked="0"/>
    </xf>
    <xf numFmtId="38" fontId="25" fillId="0" borderId="55" xfId="6" applyFont="1" applyBorder="1" applyAlignment="1" applyProtection="1">
      <alignment horizontal="distributed" vertical="center"/>
      <protection locked="0"/>
    </xf>
    <xf numFmtId="38" fontId="25" fillId="0" borderId="38" xfId="6" applyFont="1" applyBorder="1" applyAlignment="1" applyProtection="1">
      <alignment horizontal="distributed"/>
      <protection locked="0"/>
    </xf>
    <xf numFmtId="38" fontId="25" fillId="0" borderId="7" xfId="6" applyFont="1" applyBorder="1" applyAlignment="1" applyProtection="1">
      <protection locked="0"/>
    </xf>
    <xf numFmtId="49" fontId="25" fillId="0" borderId="0" xfId="6" applyNumberFormat="1" applyFont="1" applyBorder="1" applyAlignment="1" applyProtection="1">
      <alignment horizontal="left" vertical="center"/>
      <protection locked="0"/>
    </xf>
    <xf numFmtId="49" fontId="25" fillId="0" borderId="48" xfId="6" applyNumberFormat="1" applyFont="1" applyBorder="1" applyAlignment="1" applyProtection="1">
      <alignment horizontal="left" vertical="center"/>
      <protection locked="0"/>
    </xf>
    <xf numFmtId="38" fontId="25" fillId="0" borderId="52" xfId="6" applyFont="1" applyBorder="1" applyAlignment="1" applyProtection="1">
      <protection locked="0"/>
    </xf>
    <xf numFmtId="49" fontId="25" fillId="0" borderId="0" xfId="6" applyNumberFormat="1" applyFont="1" applyBorder="1" applyAlignment="1" applyProtection="1">
      <alignment vertical="center"/>
      <protection locked="0"/>
    </xf>
    <xf numFmtId="49" fontId="25" fillId="0" borderId="48" xfId="6" applyNumberFormat="1" applyFont="1" applyBorder="1" applyAlignment="1" applyProtection="1">
      <alignment vertical="center"/>
      <protection locked="0"/>
    </xf>
    <xf numFmtId="38" fontId="25" fillId="0" borderId="14" xfId="6" applyFont="1" applyBorder="1" applyAlignment="1" applyProtection="1">
      <protection locked="0"/>
    </xf>
    <xf numFmtId="38" fontId="25" fillId="0" borderId="56" xfId="6" applyFont="1" applyBorder="1" applyAlignment="1" applyProtection="1">
      <protection locked="0"/>
    </xf>
    <xf numFmtId="49" fontId="25" fillId="0" borderId="57" xfId="6" applyNumberFormat="1" applyFont="1" applyBorder="1" applyAlignment="1" applyProtection="1">
      <alignment horizontal="center" vertical="center"/>
      <protection locked="0"/>
    </xf>
    <xf numFmtId="49" fontId="25" fillId="0" borderId="57" xfId="6" applyNumberFormat="1" applyFont="1" applyBorder="1" applyAlignment="1" applyProtection="1">
      <alignment horizontal="left" vertical="center"/>
      <protection locked="0"/>
    </xf>
    <xf numFmtId="49" fontId="25" fillId="0" borderId="56" xfId="6" applyNumberFormat="1" applyFont="1" applyBorder="1" applyAlignment="1" applyProtection="1">
      <alignment horizontal="left" vertical="center"/>
      <protection locked="0"/>
    </xf>
    <xf numFmtId="49" fontId="25" fillId="0" borderId="56" xfId="6" applyNumberFormat="1" applyFont="1" applyBorder="1" applyAlignment="1" applyProtection="1">
      <alignment vertical="center"/>
      <protection locked="0"/>
    </xf>
    <xf numFmtId="49" fontId="25" fillId="0" borderId="58" xfId="6" applyNumberFormat="1" applyFont="1" applyBorder="1" applyAlignment="1" applyProtection="1">
      <alignment vertical="center"/>
      <protection locked="0"/>
    </xf>
    <xf numFmtId="49" fontId="25" fillId="0" borderId="57" xfId="6" applyNumberFormat="1" applyFont="1" applyBorder="1" applyAlignment="1" applyProtection="1">
      <alignment vertical="center"/>
      <protection locked="0"/>
    </xf>
    <xf numFmtId="49" fontId="25" fillId="0" borderId="39" xfId="6" applyNumberFormat="1" applyFont="1" applyBorder="1" applyAlignment="1" applyProtection="1">
      <alignment horizontal="distributed" vertical="center"/>
      <protection locked="0"/>
    </xf>
    <xf numFmtId="49" fontId="25" fillId="0" borderId="39" xfId="6" applyNumberFormat="1" applyFont="1" applyBorder="1" applyAlignment="1" applyProtection="1">
      <alignment vertical="center"/>
      <protection locked="0"/>
    </xf>
    <xf numFmtId="49" fontId="25" fillId="0" borderId="59" xfId="6" applyNumberFormat="1" applyFont="1" applyBorder="1" applyAlignment="1" applyProtection="1">
      <alignment horizontal="distributed" vertical="center"/>
      <protection locked="0"/>
    </xf>
    <xf numFmtId="49" fontId="23" fillId="0" borderId="0" xfId="6" applyNumberFormat="1" applyFont="1" applyAlignment="1" applyProtection="1">
      <protection locked="0"/>
    </xf>
    <xf numFmtId="38" fontId="25" fillId="0" borderId="0" xfId="6" applyFont="1" applyAlignment="1" applyProtection="1">
      <alignment horizontal="right" vertical="center"/>
      <protection locked="0"/>
    </xf>
    <xf numFmtId="38" fontId="25" fillId="0" borderId="40" xfId="6" applyFont="1" applyBorder="1" applyAlignment="1" applyProtection="1">
      <alignment horizontal="distributed" vertical="center" justifyLastLine="1"/>
      <protection locked="0"/>
    </xf>
    <xf numFmtId="38" fontId="25" fillId="3" borderId="60" xfId="6" applyFont="1" applyFill="1" applyBorder="1" applyAlignment="1" applyProtection="1">
      <protection locked="0"/>
    </xf>
    <xf numFmtId="38" fontId="25" fillId="4" borderId="61" xfId="6" applyFont="1" applyFill="1" applyBorder="1" applyAlignment="1" applyProtection="1"/>
    <xf numFmtId="38" fontId="25" fillId="3" borderId="32" xfId="6" applyFont="1" applyFill="1" applyBorder="1" applyAlignment="1" applyProtection="1">
      <protection locked="0"/>
    </xf>
    <xf numFmtId="38" fontId="25" fillId="3" borderId="62" xfId="6" applyFont="1" applyFill="1" applyBorder="1" applyAlignment="1" applyProtection="1">
      <protection locked="0"/>
    </xf>
    <xf numFmtId="38" fontId="25" fillId="4" borderId="32" xfId="6" applyFont="1" applyFill="1" applyBorder="1" applyAlignment="1" applyProtection="1"/>
    <xf numFmtId="38" fontId="25" fillId="4" borderId="33" xfId="6" applyFont="1" applyFill="1" applyBorder="1" applyAlignment="1" applyProtection="1"/>
    <xf numFmtId="38" fontId="25" fillId="0" borderId="32" xfId="6" applyFont="1" applyBorder="1" applyAlignment="1" applyProtection="1">
      <protection locked="0"/>
    </xf>
    <xf numFmtId="38" fontId="25" fillId="3" borderId="33" xfId="6" applyFont="1" applyFill="1" applyBorder="1" applyAlignment="1" applyProtection="1">
      <protection locked="0"/>
    </xf>
    <xf numFmtId="38" fontId="25" fillId="4" borderId="41" xfId="6" applyFont="1" applyFill="1" applyBorder="1" applyAlignment="1" applyProtection="1"/>
    <xf numFmtId="38" fontId="25" fillId="4" borderId="0" xfId="6" applyFont="1" applyFill="1" applyAlignment="1" applyProtection="1">
      <alignment horizontal="right" vertical="center" shrinkToFit="1"/>
    </xf>
    <xf numFmtId="38" fontId="25" fillId="3" borderId="60" xfId="6" applyFont="1" applyFill="1" applyBorder="1" applyAlignment="1" applyProtection="1">
      <alignment shrinkToFit="1"/>
      <protection locked="0"/>
    </xf>
    <xf numFmtId="38" fontId="25" fillId="5" borderId="61" xfId="6" applyFont="1" applyFill="1" applyBorder="1" applyAlignment="1" applyProtection="1">
      <alignment vertical="center" shrinkToFit="1"/>
      <protection locked="0"/>
    </xf>
    <xf numFmtId="38" fontId="25" fillId="3" borderId="32" xfId="6" applyFont="1" applyFill="1" applyBorder="1" applyAlignment="1" applyProtection="1">
      <alignment shrinkToFit="1"/>
      <protection locked="0"/>
    </xf>
    <xf numFmtId="38" fontId="25" fillId="3" borderId="62" xfId="6" applyFont="1" applyFill="1" applyBorder="1" applyAlignment="1" applyProtection="1">
      <alignment shrinkToFit="1"/>
      <protection locked="0"/>
    </xf>
    <xf numFmtId="38" fontId="25" fillId="5" borderId="32" xfId="6" applyFont="1" applyFill="1" applyBorder="1" applyAlignment="1" applyProtection="1">
      <alignment shrinkToFit="1"/>
      <protection locked="0"/>
    </xf>
    <xf numFmtId="49" fontId="25" fillId="5" borderId="33" xfId="6" applyNumberFormat="1" applyFont="1" applyFill="1" applyBorder="1" applyAlignment="1" applyProtection="1">
      <alignment vertical="center" shrinkToFit="1"/>
      <protection locked="0"/>
    </xf>
    <xf numFmtId="38" fontId="35" fillId="0" borderId="31" xfId="6" applyFont="1" applyBorder="1" applyAlignment="1" applyProtection="1">
      <alignment vertical="top" wrapText="1" shrinkToFit="1"/>
      <protection locked="0"/>
    </xf>
    <xf numFmtId="38" fontId="25" fillId="5" borderId="32" xfId="6" applyFont="1" applyFill="1" applyBorder="1" applyAlignment="1" applyProtection="1">
      <alignment vertical="center" shrinkToFit="1"/>
      <protection locked="0"/>
    </xf>
    <xf numFmtId="38" fontId="25" fillId="3" borderId="33" xfId="6" applyFont="1" applyFill="1" applyBorder="1" applyAlignment="1" applyProtection="1">
      <alignment shrinkToFit="1"/>
      <protection locked="0"/>
    </xf>
    <xf numFmtId="49" fontId="25" fillId="5" borderId="63" xfId="6" applyNumberFormat="1" applyFont="1" applyFill="1" applyBorder="1" applyAlignment="1" applyProtection="1">
      <alignment vertical="center" shrinkToFit="1"/>
      <protection locked="0"/>
    </xf>
    <xf numFmtId="49" fontId="25" fillId="5" borderId="41" xfId="6" applyNumberFormat="1" applyFont="1" applyFill="1" applyBorder="1" applyAlignment="1" applyProtection="1">
      <alignment shrinkToFit="1"/>
      <protection locked="0"/>
    </xf>
    <xf numFmtId="49" fontId="25" fillId="5" borderId="33" xfId="6" applyNumberFormat="1" applyFont="1" applyFill="1" applyBorder="1" applyAlignment="1" applyProtection="1">
      <alignment shrinkToFit="1"/>
      <protection locked="0"/>
    </xf>
    <xf numFmtId="0" fontId="23" fillId="6" borderId="0" xfId="5" applyFont="1" applyFill="1" applyAlignment="1" applyProtection="1">
      <alignment vertical="center"/>
    </xf>
    <xf numFmtId="0" fontId="36" fillId="0" borderId="0" xfId="5" applyFont="1" applyAlignment="1" applyProtection="1">
      <alignment vertical="center"/>
    </xf>
    <xf numFmtId="0" fontId="36" fillId="6" borderId="0" xfId="5" applyFont="1" applyFill="1" applyAlignment="1" applyProtection="1">
      <alignment vertical="center"/>
    </xf>
    <xf numFmtId="0" fontId="24" fillId="0" borderId="0" xfId="5" applyFont="1" applyAlignment="1" applyProtection="1">
      <alignment vertical="center"/>
    </xf>
    <xf numFmtId="0" fontId="23" fillId="0" borderId="64" xfId="5" applyFont="1" applyBorder="1" applyAlignment="1" applyProtection="1">
      <alignment horizontal="distributed" vertical="center"/>
    </xf>
    <xf numFmtId="0" fontId="23" fillId="0" borderId="65" xfId="5" applyFont="1" applyBorder="1" applyAlignment="1" applyProtection="1">
      <alignment horizontal="distributed" vertical="center"/>
    </xf>
    <xf numFmtId="0" fontId="23" fillId="0" borderId="37" xfId="5" applyFont="1" applyBorder="1" applyAlignment="1" applyProtection="1">
      <alignment horizontal="distributed" vertical="center"/>
    </xf>
    <xf numFmtId="0" fontId="23" fillId="0" borderId="31" xfId="5" applyFont="1" applyBorder="1" applyAlignment="1" applyProtection="1">
      <alignment vertical="center"/>
    </xf>
    <xf numFmtId="0" fontId="0" fillId="4" borderId="33" xfId="0" applyFill="1" applyBorder="1" applyAlignment="1" applyProtection="1">
      <alignment vertical="center" shrinkToFit="1"/>
    </xf>
    <xf numFmtId="0" fontId="25" fillId="0" borderId="0" xfId="5" applyFont="1" applyFill="1" applyAlignment="1" applyProtection="1">
      <alignment horizontal="left" vertical="center" wrapText="1"/>
    </xf>
    <xf numFmtId="0" fontId="23" fillId="0" borderId="31" xfId="5" applyFont="1" applyBorder="1" applyAlignment="1" applyProtection="1">
      <alignment horizontal="distributed" vertical="center"/>
    </xf>
    <xf numFmtId="0" fontId="23" fillId="0" borderId="32" xfId="5" applyFont="1" applyBorder="1" applyAlignment="1" applyProtection="1">
      <alignment horizontal="distributed" vertical="center"/>
    </xf>
    <xf numFmtId="0" fontId="23" fillId="0" borderId="33" xfId="5" applyFont="1" applyBorder="1" applyAlignment="1" applyProtection="1">
      <alignment horizontal="distributed" vertical="center"/>
    </xf>
    <xf numFmtId="0" fontId="25" fillId="0" borderId="0" xfId="5" applyFont="1" applyFill="1" applyAlignment="1" applyProtection="1">
      <alignment horizontal="left" vertical="center"/>
    </xf>
    <xf numFmtId="0" fontId="7" fillId="0" borderId="0" xfId="0" applyFont="1" applyProtection="1"/>
    <xf numFmtId="0" fontId="23" fillId="0" borderId="31" xfId="5" applyFont="1" applyBorder="1" applyAlignment="1" applyProtection="1">
      <alignment horizontal="distributed" vertical="center" wrapText="1"/>
    </xf>
    <xf numFmtId="0" fontId="25" fillId="4" borderId="33" xfId="3" applyFont="1" applyFill="1" applyBorder="1" applyAlignment="1" applyProtection="1">
      <alignment horizontal="center" vertical="center" shrinkToFit="1"/>
    </xf>
    <xf numFmtId="0" fontId="37" fillId="0" borderId="31" xfId="5" applyFont="1" applyBorder="1" applyAlignment="1" applyProtection="1">
      <alignment horizontal="distributed" vertical="center" wrapText="1"/>
    </xf>
    <xf numFmtId="0" fontId="37" fillId="0" borderId="32" xfId="5" applyFont="1" applyBorder="1" applyAlignment="1" applyProtection="1">
      <alignment horizontal="distributed" vertical="center" wrapText="1"/>
    </xf>
    <xf numFmtId="0" fontId="37" fillId="0" borderId="33" xfId="5" applyFont="1" applyBorder="1" applyAlignment="1" applyProtection="1">
      <alignment horizontal="distributed" vertical="center" wrapText="1"/>
    </xf>
    <xf numFmtId="0" fontId="36" fillId="0" borderId="31" xfId="5" applyFont="1" applyBorder="1" applyAlignment="1" applyProtection="1">
      <alignment horizontal="right" vertical="top"/>
    </xf>
    <xf numFmtId="0" fontId="23" fillId="3" borderId="33" xfId="5" applyFont="1" applyFill="1" applyBorder="1" applyAlignment="1" applyProtection="1">
      <alignment horizontal="right" vertical="center"/>
      <protection locked="0"/>
    </xf>
    <xf numFmtId="38" fontId="23" fillId="4" borderId="33" xfId="5" applyNumberFormat="1" applyFont="1" applyFill="1" applyBorder="1" applyAlignment="1" applyProtection="1">
      <alignment horizontal="right" vertical="center"/>
    </xf>
    <xf numFmtId="0" fontId="24" fillId="0" borderId="0" xfId="5" applyFont="1" applyAlignment="1" applyProtection="1">
      <alignment horizontal="distributed" vertical="center" indent="3"/>
    </xf>
    <xf numFmtId="0" fontId="23" fillId="0" borderId="64" xfId="5" applyFont="1" applyFill="1" applyBorder="1" applyAlignment="1" applyProtection="1">
      <alignment horizontal="center" vertical="center" wrapText="1"/>
    </xf>
    <xf numFmtId="0" fontId="23" fillId="0" borderId="65" xfId="5" applyFont="1" applyFill="1" applyBorder="1" applyAlignment="1" applyProtection="1">
      <alignment horizontal="center" vertical="center" wrapText="1"/>
    </xf>
    <xf numFmtId="0" fontId="23" fillId="0" borderId="37" xfId="5" applyFont="1" applyFill="1" applyBorder="1" applyAlignment="1" applyProtection="1">
      <alignment horizontal="center" vertical="center" wrapText="1"/>
    </xf>
    <xf numFmtId="0" fontId="36" fillId="0" borderId="64" xfId="5" applyFont="1" applyFill="1" applyBorder="1" applyAlignment="1" applyProtection="1">
      <alignment horizontal="right" vertical="top"/>
    </xf>
    <xf numFmtId="0" fontId="23" fillId="4" borderId="46" xfId="5" applyFont="1" applyFill="1" applyBorder="1" applyAlignment="1" applyProtection="1">
      <alignment horizontal="right" vertical="center"/>
    </xf>
    <xf numFmtId="0" fontId="23" fillId="0" borderId="66" xfId="5" applyFont="1" applyFill="1" applyBorder="1" applyAlignment="1" applyProtection="1">
      <alignment horizontal="center" vertical="center" wrapText="1"/>
    </xf>
    <xf numFmtId="0" fontId="23" fillId="0" borderId="67" xfId="5" applyFont="1" applyFill="1" applyBorder="1" applyAlignment="1" applyProtection="1">
      <alignment horizontal="center" vertical="center" wrapText="1"/>
    </xf>
    <xf numFmtId="0" fontId="23" fillId="0" borderId="68" xfId="5" applyFont="1" applyFill="1" applyBorder="1" applyAlignment="1" applyProtection="1">
      <alignment horizontal="center" vertical="center" wrapText="1"/>
    </xf>
    <xf numFmtId="0" fontId="36" fillId="0" borderId="66" xfId="5" applyFont="1" applyFill="1" applyBorder="1" applyAlignment="1" applyProtection="1">
      <alignment horizontal="right" vertical="top"/>
    </xf>
    <xf numFmtId="0" fontId="23" fillId="3" borderId="68" xfId="5" applyFont="1" applyFill="1" applyBorder="1" applyAlignment="1" applyProtection="1">
      <alignment horizontal="right" vertical="center"/>
      <protection locked="0"/>
    </xf>
    <xf numFmtId="0" fontId="36" fillId="0" borderId="44" xfId="5" applyFont="1" applyFill="1" applyBorder="1" applyAlignment="1" applyProtection="1">
      <alignment horizontal="right" vertical="top"/>
    </xf>
    <xf numFmtId="0" fontId="36" fillId="0" borderId="69" xfId="5" applyFont="1" applyFill="1" applyBorder="1" applyAlignment="1" applyProtection="1">
      <alignment horizontal="right" vertical="top"/>
    </xf>
    <xf numFmtId="0" fontId="23" fillId="3" borderId="38" xfId="5" applyFont="1" applyFill="1" applyBorder="1" applyAlignment="1" applyProtection="1">
      <alignment horizontal="right" vertical="center"/>
      <protection locked="0"/>
    </xf>
    <xf numFmtId="0" fontId="36" fillId="0" borderId="70" xfId="5" applyFont="1" applyBorder="1" applyAlignment="1" applyProtection="1">
      <alignment horizontal="right" vertical="top"/>
    </xf>
    <xf numFmtId="178" fontId="23" fillId="3" borderId="71" xfId="5" applyNumberFormat="1" applyFont="1" applyFill="1" applyBorder="1" applyAlignment="1" applyProtection="1">
      <alignment horizontal="right" vertical="center"/>
      <protection locked="0"/>
    </xf>
    <xf numFmtId="0" fontId="36" fillId="0" borderId="72" xfId="5" applyFont="1" applyBorder="1" applyAlignment="1" applyProtection="1">
      <alignment horizontal="right" vertical="top"/>
    </xf>
    <xf numFmtId="178" fontId="23" fillId="3" borderId="73" xfId="5" applyNumberFormat="1" applyFont="1" applyFill="1" applyBorder="1" applyAlignment="1" applyProtection="1">
      <alignment horizontal="right" vertical="center"/>
      <protection locked="0"/>
    </xf>
    <xf numFmtId="0" fontId="36" fillId="0" borderId="74" xfId="5" applyFont="1" applyBorder="1" applyAlignment="1" applyProtection="1">
      <alignment horizontal="right" vertical="top"/>
    </xf>
    <xf numFmtId="178" fontId="23" fillId="3" borderId="75" xfId="5" applyNumberFormat="1" applyFont="1" applyFill="1" applyBorder="1" applyAlignment="1" applyProtection="1">
      <alignment horizontal="right" vertical="center"/>
      <protection locked="0"/>
    </xf>
    <xf numFmtId="0" fontId="37" fillId="0" borderId="31" xfId="5" applyFont="1" applyBorder="1" applyAlignment="1" applyProtection="1">
      <alignment horizontal="center" vertical="center" wrapText="1"/>
    </xf>
    <xf numFmtId="0" fontId="37" fillId="0" borderId="32" xfId="5" applyFont="1" applyBorder="1" applyAlignment="1" applyProtection="1">
      <alignment horizontal="center" vertical="center" wrapText="1"/>
    </xf>
    <xf numFmtId="0" fontId="37" fillId="0" borderId="33" xfId="5" applyFont="1" applyBorder="1" applyAlignment="1" applyProtection="1">
      <alignment horizontal="center" vertical="center" wrapText="1"/>
    </xf>
    <xf numFmtId="0" fontId="36" fillId="0" borderId="76" xfId="5" applyFont="1" applyBorder="1" applyAlignment="1" applyProtection="1">
      <alignment horizontal="right" vertical="top"/>
    </xf>
    <xf numFmtId="178" fontId="23" fillId="3" borderId="39" xfId="5" applyNumberFormat="1" applyFont="1" applyFill="1" applyBorder="1" applyAlignment="1" applyProtection="1">
      <alignment horizontal="center" vertical="center"/>
      <protection locked="0"/>
    </xf>
    <xf numFmtId="0" fontId="23" fillId="0" borderId="36" xfId="5" applyFont="1" applyBorder="1" applyAlignment="1" applyProtection="1">
      <alignment horizontal="distributed" vertical="center"/>
    </xf>
    <xf numFmtId="0" fontId="37" fillId="0" borderId="37" xfId="5" applyFont="1" applyBorder="1" applyAlignment="1" applyProtection="1">
      <alignment horizontal="distributed" vertical="center" wrapText="1"/>
    </xf>
    <xf numFmtId="0" fontId="23" fillId="0" borderId="7" xfId="5" applyFont="1" applyBorder="1" applyAlignment="1" applyProtection="1">
      <alignment horizontal="distributed" vertical="center"/>
    </xf>
    <xf numFmtId="0" fontId="37" fillId="0" borderId="39" xfId="5" applyFont="1" applyBorder="1" applyAlignment="1" applyProtection="1">
      <alignment horizontal="distributed" vertical="center" wrapText="1"/>
    </xf>
    <xf numFmtId="0" fontId="23" fillId="0" borderId="14" xfId="5" applyFont="1" applyBorder="1" applyAlignment="1" applyProtection="1">
      <alignment horizontal="distributed" vertical="center"/>
    </xf>
    <xf numFmtId="0" fontId="36" fillId="0" borderId="31" xfId="5" applyFont="1" applyBorder="1" applyAlignment="1" applyProtection="1">
      <alignment horizontal="distributed" vertical="center"/>
    </xf>
    <xf numFmtId="0" fontId="36" fillId="0" borderId="32" xfId="5" applyFont="1" applyBorder="1" applyAlignment="1" applyProtection="1">
      <alignment horizontal="distributed" vertical="center"/>
    </xf>
    <xf numFmtId="0" fontId="36" fillId="0" borderId="33" xfId="5" applyFont="1" applyBorder="1" applyAlignment="1" applyProtection="1">
      <alignment horizontal="distributed" vertical="center"/>
    </xf>
    <xf numFmtId="0" fontId="23" fillId="3" borderId="39" xfId="5" applyFont="1" applyFill="1" applyBorder="1" applyAlignment="1" applyProtection="1">
      <alignment horizontal="center" vertical="center"/>
      <protection locked="0"/>
    </xf>
    <xf numFmtId="0" fontId="23" fillId="3" borderId="33" xfId="5" applyFont="1" applyFill="1" applyBorder="1" applyAlignment="1" applyProtection="1">
      <alignment horizontal="center" vertical="center"/>
      <protection locked="0"/>
    </xf>
    <xf numFmtId="0" fontId="31" fillId="0" borderId="64" xfId="5" applyFont="1" applyBorder="1" applyAlignment="1" applyProtection="1">
      <alignment horizontal="center" vertical="center"/>
    </xf>
    <xf numFmtId="0" fontId="31" fillId="0" borderId="40" xfId="5" applyFont="1" applyBorder="1" applyAlignment="1" applyProtection="1">
      <alignment horizontal="center" vertical="center" wrapText="1"/>
    </xf>
    <xf numFmtId="0" fontId="23" fillId="4" borderId="33" xfId="5" applyFont="1" applyFill="1" applyBorder="1" applyAlignment="1" applyProtection="1">
      <alignment horizontal="right" vertical="center"/>
    </xf>
    <xf numFmtId="0" fontId="31" fillId="0" borderId="69" xfId="5" applyFont="1" applyBorder="1" applyAlignment="1" applyProtection="1">
      <alignment horizontal="center" vertical="center"/>
    </xf>
    <xf numFmtId="0" fontId="35" fillId="0" borderId="40" xfId="5" applyFont="1" applyBorder="1" applyAlignment="1" applyProtection="1">
      <alignment horizontal="center" vertical="center" wrapText="1"/>
    </xf>
    <xf numFmtId="0" fontId="31" fillId="0" borderId="76" xfId="5" applyFont="1" applyBorder="1" applyAlignment="1" applyProtection="1">
      <alignment horizontal="center" vertical="center"/>
    </xf>
    <xf numFmtId="0" fontId="31" fillId="0" borderId="31" xfId="5" applyFont="1" applyBorder="1" applyAlignment="1" applyProtection="1">
      <alignment horizontal="distributed" vertical="center" wrapText="1"/>
    </xf>
    <xf numFmtId="0" fontId="31" fillId="0" borderId="33" xfId="5" applyFont="1" applyBorder="1" applyAlignment="1" applyProtection="1">
      <alignment horizontal="distributed" vertical="center" wrapText="1"/>
    </xf>
    <xf numFmtId="0" fontId="23" fillId="3" borderId="39" xfId="5" applyFont="1" applyFill="1" applyBorder="1" applyAlignment="1" applyProtection="1">
      <alignment horizontal="right" vertical="center"/>
      <protection locked="0"/>
    </xf>
    <xf numFmtId="0" fontId="23" fillId="0" borderId="0" xfId="5" applyFont="1" applyAlignment="1" applyProtection="1">
      <alignment horizontal="left" vertical="center"/>
    </xf>
    <xf numFmtId="0" fontId="23" fillId="3" borderId="39" xfId="5" applyFont="1" applyFill="1" applyBorder="1" applyAlignment="1" applyProtection="1">
      <alignment horizontal="center" vertical="center" shrinkToFit="1"/>
      <protection locked="0"/>
    </xf>
    <xf numFmtId="0" fontId="23" fillId="0" borderId="0" xfId="5" applyFont="1" applyAlignment="1" applyProtection="1">
      <alignment horizontal="right" vertical="center"/>
    </xf>
    <xf numFmtId="0" fontId="23" fillId="0" borderId="76" xfId="5" applyFont="1" applyBorder="1" applyAlignment="1" applyProtection="1">
      <alignment horizontal="center" vertical="center"/>
    </xf>
    <xf numFmtId="0" fontId="23" fillId="0" borderId="57" xfId="5" applyFont="1" applyBorder="1" applyAlignment="1" applyProtection="1">
      <alignment horizontal="center" vertical="center"/>
    </xf>
    <xf numFmtId="0" fontId="23" fillId="0" borderId="39" xfId="5" applyFont="1" applyBorder="1" applyAlignment="1" applyProtection="1">
      <alignment horizontal="center" vertical="center"/>
    </xf>
    <xf numFmtId="0" fontId="36" fillId="0" borderId="76" xfId="5" applyFont="1" applyBorder="1" applyAlignment="1" applyProtection="1">
      <alignment horizontal="center" vertical="center"/>
    </xf>
    <xf numFmtId="0" fontId="23" fillId="3" borderId="33" xfId="5" applyFont="1" applyFill="1" applyBorder="1" applyAlignment="1" applyProtection="1">
      <alignment vertical="center"/>
      <protection locked="0"/>
    </xf>
    <xf numFmtId="0" fontId="23" fillId="0" borderId="0" xfId="5" applyFont="1" applyBorder="1" applyAlignment="1" applyProtection="1">
      <alignment vertical="center"/>
    </xf>
    <xf numFmtId="0" fontId="0" fillId="0" borderId="0" xfId="0"/>
    <xf numFmtId="0" fontId="23" fillId="0" borderId="57" xfId="5" applyFont="1" applyBorder="1" applyAlignment="1" applyProtection="1">
      <alignment vertical="center"/>
    </xf>
    <xf numFmtId="0" fontId="23" fillId="0" borderId="40" xfId="5" applyFont="1" applyBorder="1" applyAlignment="1" applyProtection="1">
      <alignment horizontal="center" vertical="center"/>
    </xf>
    <xf numFmtId="0" fontId="23" fillId="0" borderId="69" xfId="3" applyFont="1" applyBorder="1" applyAlignment="1" applyProtection="1">
      <alignment vertical="center"/>
    </xf>
    <xf numFmtId="0" fontId="23" fillId="0" borderId="7" xfId="5" applyFont="1" applyBorder="1" applyAlignment="1" applyProtection="1">
      <alignment vertical="center"/>
    </xf>
    <xf numFmtId="0" fontId="23" fillId="0" borderId="36" xfId="5" applyFont="1" applyBorder="1" applyAlignment="1" applyProtection="1">
      <alignment horizontal="center" vertical="center"/>
    </xf>
    <xf numFmtId="0" fontId="23" fillId="0" borderId="7" xfId="5" applyFont="1" applyBorder="1" applyAlignment="1" applyProtection="1">
      <alignment horizontal="center" vertical="center"/>
    </xf>
    <xf numFmtId="0" fontId="23" fillId="0" borderId="14" xfId="5" applyFont="1" applyBorder="1" applyAlignment="1" applyProtection="1">
      <alignment horizontal="center" vertical="center"/>
    </xf>
    <xf numFmtId="0" fontId="0" fillId="0" borderId="0" xfId="4" applyFont="1" applyProtection="1">
      <alignment vertical="center"/>
    </xf>
    <xf numFmtId="0" fontId="38" fillId="0" borderId="0" xfId="0" applyFont="1" applyFill="1" applyAlignment="1" applyProtection="1">
      <alignment horizontal="center" wrapText="1"/>
    </xf>
    <xf numFmtId="0" fontId="7" fillId="0" borderId="0" xfId="4" applyFont="1" applyAlignment="1" applyProtection="1">
      <alignment horizontal="center" vertical="center" shrinkToFit="1"/>
    </xf>
    <xf numFmtId="0" fontId="3" fillId="0" borderId="5" xfId="4" applyFill="1" applyBorder="1" applyAlignment="1" applyProtection="1">
      <alignment horizontal="center" vertical="center"/>
    </xf>
    <xf numFmtId="0" fontId="3" fillId="0" borderId="77" xfId="4" applyBorder="1" applyAlignment="1" applyProtection="1">
      <alignment horizontal="center" vertical="center"/>
    </xf>
    <xf numFmtId="0" fontId="3" fillId="4" borderId="77" xfId="4" applyFont="1" applyFill="1" applyBorder="1" applyProtection="1">
      <alignment vertical="center"/>
    </xf>
    <xf numFmtId="0" fontId="8" fillId="3" borderId="77" xfId="4" applyFont="1" applyFill="1" applyBorder="1" applyAlignment="1" applyProtection="1">
      <alignment vertical="center" wrapText="1"/>
      <protection locked="0"/>
    </xf>
    <xf numFmtId="0" fontId="3" fillId="3" borderId="77" xfId="4" applyFont="1" applyFill="1" applyBorder="1" applyProtection="1">
      <alignment vertical="center"/>
      <protection locked="0"/>
    </xf>
    <xf numFmtId="0" fontId="3" fillId="0" borderId="77" xfId="4" applyBorder="1" applyProtection="1">
      <alignment vertical="center"/>
    </xf>
    <xf numFmtId="0" fontId="3" fillId="0" borderId="5" xfId="4" applyBorder="1" applyProtection="1">
      <alignment vertical="center"/>
    </xf>
    <xf numFmtId="0" fontId="3" fillId="0" borderId="9" xfId="4" applyFill="1" applyBorder="1" applyAlignment="1" applyProtection="1">
      <alignment horizontal="center" vertical="center"/>
    </xf>
    <xf numFmtId="179" fontId="3" fillId="0" borderId="0" xfId="4" applyNumberFormat="1" applyBorder="1" applyAlignment="1" applyProtection="1">
      <alignment horizontal="center" vertical="center"/>
    </xf>
    <xf numFmtId="179" fontId="3" fillId="4" borderId="0" xfId="4" applyNumberFormat="1" applyFill="1" applyBorder="1" applyProtection="1">
      <alignment vertical="center"/>
    </xf>
    <xf numFmtId="38" fontId="0" fillId="3" borderId="0" xfId="4" applyNumberFormat="1" applyFont="1" applyFill="1" applyProtection="1">
      <alignment vertical="center"/>
      <protection locked="0"/>
    </xf>
    <xf numFmtId="179" fontId="3" fillId="3" borderId="0" xfId="4" applyNumberFormat="1" applyFill="1" applyBorder="1" applyProtection="1">
      <alignment vertical="center"/>
      <protection locked="0"/>
    </xf>
    <xf numFmtId="179" fontId="3" fillId="0" borderId="0" xfId="4" applyNumberFormat="1" applyBorder="1" applyProtection="1">
      <alignment vertical="center"/>
    </xf>
    <xf numFmtId="179" fontId="3" fillId="4" borderId="9" xfId="4" applyNumberFormat="1" applyFill="1" applyBorder="1" applyProtection="1">
      <alignment vertical="center"/>
    </xf>
    <xf numFmtId="0" fontId="3" fillId="0" borderId="16" xfId="4" applyFill="1" applyBorder="1" applyAlignment="1" applyProtection="1">
      <alignment horizontal="center" vertical="center"/>
    </xf>
    <xf numFmtId="0" fontId="3" fillId="0" borderId="57" xfId="4" applyBorder="1" applyAlignment="1" applyProtection="1">
      <alignment horizontal="center" vertical="center"/>
    </xf>
    <xf numFmtId="0" fontId="3" fillId="0" borderId="57" xfId="4" applyBorder="1" applyProtection="1">
      <alignment vertical="center"/>
    </xf>
    <xf numFmtId="0" fontId="3" fillId="0" borderId="16" xfId="4" applyBorder="1" applyProtection="1">
      <alignment vertical="center"/>
    </xf>
    <xf numFmtId="0" fontId="0" fillId="4" borderId="0" xfId="4" applyFont="1" applyFill="1" applyAlignment="1" applyProtection="1">
      <alignment horizontal="left" vertical="center" shrinkToFit="1"/>
    </xf>
    <xf numFmtId="0" fontId="3" fillId="0" borderId="0" xfId="4" applyBorder="1" applyAlignment="1" applyProtection="1">
      <alignment horizontal="center" vertical="center"/>
    </xf>
    <xf numFmtId="0" fontId="3" fillId="3" borderId="0" xfId="4" applyFill="1" applyBorder="1" applyProtection="1">
      <alignment vertical="center"/>
      <protection locked="0"/>
    </xf>
    <xf numFmtId="0" fontId="3" fillId="3" borderId="0" xfId="4" applyFont="1" applyFill="1" applyBorder="1" applyAlignment="1" applyProtection="1">
      <alignment vertical="center"/>
      <protection locked="0"/>
    </xf>
    <xf numFmtId="0" fontId="3" fillId="0" borderId="0" xfId="4" applyBorder="1" applyProtection="1">
      <alignment vertical="center"/>
    </xf>
    <xf numFmtId="0" fontId="3" fillId="0" borderId="9" xfId="4" applyBorder="1" applyProtection="1">
      <alignment vertical="center"/>
    </xf>
    <xf numFmtId="58" fontId="0" fillId="4" borderId="0" xfId="4" applyNumberFormat="1" applyFont="1" applyFill="1" applyAlignment="1" applyProtection="1">
      <alignment horizontal="center" vertical="center"/>
    </xf>
    <xf numFmtId="58" fontId="0" fillId="0" borderId="0" xfId="4" applyNumberFormat="1" applyFont="1" applyFill="1" applyAlignment="1" applyProtection="1">
      <alignment horizontal="center" vertical="center"/>
    </xf>
    <xf numFmtId="38" fontId="0" fillId="3" borderId="0" xfId="6" applyFont="1" applyFill="1" applyBorder="1" applyProtection="1">
      <alignment vertical="center"/>
      <protection locked="0"/>
    </xf>
    <xf numFmtId="38" fontId="0" fillId="3" borderId="0" xfId="6" applyFont="1" applyFill="1" applyAlignment="1" applyProtection="1">
      <alignment vertical="center"/>
      <protection locked="0"/>
    </xf>
    <xf numFmtId="179" fontId="3" fillId="3" borderId="0" xfId="4" applyNumberFormat="1" applyFill="1" applyBorder="1" applyAlignment="1" applyProtection="1">
      <alignment vertical="center"/>
      <protection locked="0"/>
    </xf>
    <xf numFmtId="0" fontId="0" fillId="4" borderId="0" xfId="4" applyFont="1" applyFill="1" applyAlignment="1" applyProtection="1">
      <alignment horizontal="center" vertical="center"/>
    </xf>
    <xf numFmtId="0" fontId="0" fillId="0" borderId="0" xfId="4" applyFont="1" applyFill="1" applyAlignment="1" applyProtection="1">
      <alignment horizontal="center" vertical="center"/>
    </xf>
    <xf numFmtId="0" fontId="3" fillId="0" borderId="78" xfId="4" applyFill="1" applyBorder="1" applyAlignment="1" applyProtection="1">
      <alignment horizontal="center" vertical="center"/>
    </xf>
    <xf numFmtId="0" fontId="3" fillId="0" borderId="79" xfId="4" applyBorder="1" applyAlignment="1" applyProtection="1">
      <alignment horizontal="center" vertical="center"/>
    </xf>
    <xf numFmtId="0" fontId="3" fillId="0" borderId="79" xfId="4" applyBorder="1" applyProtection="1">
      <alignment vertical="center"/>
    </xf>
    <xf numFmtId="0" fontId="3" fillId="0" borderId="78" xfId="4" applyBorder="1" applyProtection="1">
      <alignment vertical="center"/>
    </xf>
    <xf numFmtId="0" fontId="39" fillId="0" borderId="0" xfId="0" applyFont="1" applyFill="1" applyAlignment="1" applyProtection="1">
      <alignment wrapText="1"/>
    </xf>
    <xf numFmtId="0" fontId="23" fillId="0" borderId="0" xfId="0" applyFont="1"/>
    <xf numFmtId="0" fontId="40" fillId="0" borderId="0" xfId="0" applyFont="1" applyAlignment="1">
      <alignment horizontal="center"/>
    </xf>
    <xf numFmtId="0" fontId="34" fillId="0" borderId="0" xfId="0" applyFont="1" applyAlignment="1">
      <alignment horizontal="center"/>
    </xf>
    <xf numFmtId="0" fontId="23" fillId="0" borderId="0" xfId="0" applyFont="1" applyProtection="1">
      <protection locked="0"/>
    </xf>
    <xf numFmtId="0" fontId="41" fillId="0" borderId="0" xfId="0" applyFont="1"/>
    <xf numFmtId="0" fontId="23" fillId="0" borderId="40" xfId="0" applyFont="1" applyFill="1" applyBorder="1" applyAlignment="1" applyProtection="1">
      <alignment horizontal="center" vertical="center"/>
      <protection locked="0"/>
    </xf>
    <xf numFmtId="0" fontId="23" fillId="0" borderId="31" xfId="0" applyFont="1" applyBorder="1" applyAlignment="1" applyProtection="1">
      <alignment horizontal="center" vertical="center" textRotation="255"/>
      <protection locked="0"/>
    </xf>
    <xf numFmtId="0" fontId="23" fillId="0" borderId="32" xfId="0" applyFont="1" applyBorder="1" applyAlignment="1" applyProtection="1">
      <alignment horizontal="center" vertical="center" textRotation="255"/>
      <protection locked="0"/>
    </xf>
    <xf numFmtId="0" fontId="23" fillId="0" borderId="33" xfId="0" applyFont="1" applyBorder="1" applyAlignment="1" applyProtection="1">
      <alignment horizontal="center" vertical="center" textRotation="255"/>
      <protection locked="0"/>
    </xf>
    <xf numFmtId="0" fontId="23" fillId="0" borderId="0" xfId="0" applyFont="1" applyAlignment="1">
      <alignment vertical="center"/>
    </xf>
    <xf numFmtId="0" fontId="23" fillId="3" borderId="80" xfId="0" applyFont="1" applyFill="1" applyBorder="1" applyAlignment="1" applyProtection="1">
      <alignment vertical="center"/>
      <protection locked="0"/>
    </xf>
    <xf numFmtId="0" fontId="23" fillId="3" borderId="81" xfId="0" applyFont="1" applyFill="1" applyBorder="1" applyAlignment="1" applyProtection="1">
      <alignment vertical="center"/>
      <protection locked="0"/>
    </xf>
    <xf numFmtId="0" fontId="23" fillId="3" borderId="82" xfId="0" applyFont="1" applyFill="1" applyBorder="1" applyAlignment="1" applyProtection="1">
      <alignment vertical="center"/>
      <protection locked="0"/>
    </xf>
    <xf numFmtId="0" fontId="34" fillId="0" borderId="0" xfId="0" applyFont="1" applyAlignment="1">
      <alignment vertical="center"/>
    </xf>
    <xf numFmtId="0" fontId="34" fillId="4" borderId="0" xfId="0" applyFont="1" applyFill="1" applyAlignment="1">
      <alignment horizontal="right"/>
    </xf>
    <xf numFmtId="0" fontId="23" fillId="3" borderId="83" xfId="0" applyFont="1" applyFill="1" applyBorder="1" applyAlignment="1" applyProtection="1">
      <alignment vertical="center"/>
      <protection locked="0"/>
    </xf>
    <xf numFmtId="0" fontId="23" fillId="3" borderId="84"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34" fillId="0" borderId="0" xfId="0" applyFont="1" applyAlignment="1">
      <alignment horizontal="right"/>
    </xf>
    <xf numFmtId="0" fontId="0" fillId="0" borderId="0" xfId="0" applyAlignment="1">
      <alignment shrinkToFit="1"/>
    </xf>
    <xf numFmtId="0" fontId="10" fillId="0" borderId="0" xfId="0" applyFont="1" applyAlignment="1">
      <alignment vertical="center"/>
    </xf>
    <xf numFmtId="0" fontId="42" fillId="0" borderId="0" xfId="0" applyFont="1" applyAlignment="1">
      <alignment horizontal="center"/>
    </xf>
    <xf numFmtId="0" fontId="0" fillId="0" borderId="0" xfId="0" applyAlignment="1">
      <alignment horizontal="center"/>
    </xf>
    <xf numFmtId="0" fontId="0" fillId="0" borderId="36" xfId="0" applyBorder="1" applyAlignment="1">
      <alignment horizontal="center" vertical="center"/>
    </xf>
    <xf numFmtId="0" fontId="0" fillId="0" borderId="31"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40" xfId="0" applyBorder="1" applyAlignment="1">
      <alignment horizontal="center" vertical="center"/>
    </xf>
    <xf numFmtId="0" fontId="10" fillId="0" borderId="69" xfId="0" applyFont="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vertical="center"/>
    </xf>
    <xf numFmtId="0" fontId="0" fillId="3" borderId="40" xfId="0" applyFill="1" applyBorder="1" applyAlignment="1">
      <alignment horizontal="center" vertical="center"/>
    </xf>
    <xf numFmtId="0" fontId="0" fillId="3" borderId="40" xfId="0" applyFill="1" applyBorder="1"/>
    <xf numFmtId="0" fontId="0" fillId="0" borderId="14" xfId="0" applyFill="1" applyBorder="1" applyAlignment="1">
      <alignment horizontal="center" vertical="center"/>
    </xf>
    <xf numFmtId="0" fontId="0" fillId="0" borderId="36"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3" borderId="36" xfId="0" applyFill="1" applyBorder="1" applyAlignment="1">
      <alignment horizontal="center" vertical="center"/>
    </xf>
    <xf numFmtId="0" fontId="0" fillId="0" borderId="0" xfId="0" applyAlignment="1">
      <alignment horizontal="left"/>
    </xf>
    <xf numFmtId="0" fontId="0" fillId="0" borderId="7" xfId="0" applyFont="1" applyFill="1" applyBorder="1" applyAlignment="1">
      <alignment horizontal="center" vertical="center" shrinkToFit="1"/>
    </xf>
    <xf numFmtId="0" fontId="0" fillId="0" borderId="7" xfId="0" applyFill="1" applyBorder="1" applyAlignment="1">
      <alignment horizontal="left" vertical="center"/>
    </xf>
    <xf numFmtId="0" fontId="0" fillId="0" borderId="85" xfId="0" applyFill="1" applyBorder="1" applyAlignment="1">
      <alignment horizontal="center" vertical="center"/>
    </xf>
    <xf numFmtId="0" fontId="11" fillId="4" borderId="0" xfId="0" applyFont="1" applyFill="1" applyAlignment="1">
      <alignment horizontal="right"/>
    </xf>
    <xf numFmtId="0" fontId="0" fillId="0" borderId="14" xfId="0" applyFont="1" applyFill="1" applyBorder="1" applyAlignment="1">
      <alignment horizontal="center" vertical="center" shrinkToFit="1"/>
    </xf>
    <xf numFmtId="0" fontId="0" fillId="3" borderId="40" xfId="0" applyFont="1" applyFill="1" applyBorder="1" applyProtection="1"/>
    <xf numFmtId="0" fontId="43" fillId="0" borderId="0" xfId="0" applyFont="1"/>
    <xf numFmtId="0" fontId="44" fillId="0" borderId="0" xfId="3" applyFont="1"/>
    <xf numFmtId="0" fontId="45" fillId="0" borderId="0" xfId="3" applyFont="1" applyAlignment="1">
      <alignment vertical="center"/>
    </xf>
    <xf numFmtId="0" fontId="45" fillId="0" borderId="0" xfId="3" applyFont="1"/>
    <xf numFmtId="0" fontId="44" fillId="0" borderId="0" xfId="3" applyFont="1" applyBorder="1"/>
    <xf numFmtId="0" fontId="27" fillId="0" borderId="38" xfId="3" applyFont="1" applyBorder="1" applyAlignment="1">
      <alignment horizontal="center" vertical="center"/>
    </xf>
    <xf numFmtId="0" fontId="25" fillId="7" borderId="36" xfId="3" applyFont="1" applyFill="1" applyBorder="1" applyAlignment="1">
      <alignment horizontal="center" vertical="center"/>
    </xf>
    <xf numFmtId="0" fontId="25" fillId="0" borderId="36" xfId="3" applyFont="1" applyBorder="1"/>
    <xf numFmtId="0" fontId="25" fillId="0" borderId="64" xfId="3" applyFont="1" applyBorder="1" applyAlignment="1">
      <alignment horizontal="center" vertical="center"/>
    </xf>
    <xf numFmtId="0" fontId="25" fillId="0" borderId="37" xfId="3" applyFont="1" applyBorder="1" applyAlignment="1">
      <alignment horizontal="center" vertical="center"/>
    </xf>
    <xf numFmtId="0" fontId="25" fillId="0" borderId="65" xfId="3" applyFont="1" applyBorder="1"/>
    <xf numFmtId="0" fontId="25" fillId="0" borderId="33" xfId="3" applyFont="1" applyBorder="1"/>
    <xf numFmtId="0" fontId="25" fillId="0" borderId="40" xfId="3" applyFont="1" applyBorder="1" applyAlignment="1">
      <alignment horizontal="center" vertical="center"/>
    </xf>
    <xf numFmtId="0" fontId="25" fillId="0" borderId="32" xfId="3" applyFont="1" applyBorder="1"/>
    <xf numFmtId="0" fontId="25" fillId="0" borderId="64" xfId="3" applyFont="1" applyBorder="1"/>
    <xf numFmtId="0" fontId="25" fillId="0" borderId="64" xfId="3" applyFont="1" applyBorder="1" applyAlignment="1">
      <alignment horizontal="center" vertical="center" wrapText="1"/>
    </xf>
    <xf numFmtId="0" fontId="25" fillId="0" borderId="37" xfId="3" applyFont="1" applyBorder="1" applyAlignment="1">
      <alignment horizontal="center" vertical="center" wrapText="1"/>
    </xf>
    <xf numFmtId="0" fontId="46" fillId="0" borderId="36" xfId="3" applyFont="1" applyBorder="1"/>
    <xf numFmtId="0" fontId="25" fillId="0" borderId="37" xfId="3" applyFont="1" applyBorder="1"/>
    <xf numFmtId="0" fontId="44" fillId="0" borderId="69" xfId="3" applyFont="1" applyBorder="1"/>
    <xf numFmtId="0" fontId="25" fillId="7" borderId="7" xfId="3" applyFont="1" applyFill="1" applyBorder="1" applyAlignment="1">
      <alignment horizontal="center" vertical="center"/>
    </xf>
    <xf numFmtId="0" fontId="25" fillId="0" borderId="7" xfId="3" applyFont="1" applyBorder="1" applyAlignment="1">
      <alignment horizontal="distributed" vertical="center"/>
    </xf>
    <xf numFmtId="0" fontId="25" fillId="0" borderId="69" xfId="3" applyFont="1" applyBorder="1" applyAlignment="1">
      <alignment horizontal="center" vertical="center"/>
    </xf>
    <xf numFmtId="0" fontId="25" fillId="0" borderId="38" xfId="3" applyFont="1" applyBorder="1" applyAlignment="1">
      <alignment horizontal="center" vertical="center"/>
    </xf>
    <xf numFmtId="0" fontId="25" fillId="0" borderId="0" xfId="3" applyFont="1" applyBorder="1" applyAlignment="1">
      <alignment horizontal="distributed"/>
    </xf>
    <xf numFmtId="0" fontId="25" fillId="0" borderId="36" xfId="3" applyFont="1" applyBorder="1" applyAlignment="1">
      <alignment horizontal="center" vertical="center"/>
    </xf>
    <xf numFmtId="0" fontId="25" fillId="0" borderId="0"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8" xfId="3" applyFont="1" applyBorder="1" applyAlignment="1">
      <alignment horizontal="distributed" vertical="center"/>
    </xf>
    <xf numFmtId="0" fontId="25" fillId="0" borderId="7" xfId="3" applyFont="1" applyBorder="1" applyAlignment="1">
      <alignment horizontal="center" vertical="center"/>
    </xf>
    <xf numFmtId="0" fontId="25" fillId="0" borderId="14" xfId="3" applyFont="1" applyBorder="1"/>
    <xf numFmtId="0" fontId="25" fillId="0" borderId="76" xfId="3" applyFont="1" applyBorder="1" applyAlignment="1">
      <alignment horizontal="center" vertical="center"/>
    </xf>
    <xf numFmtId="0" fontId="25" fillId="0" borderId="39" xfId="3" applyFont="1" applyBorder="1" applyAlignment="1">
      <alignment horizontal="center" vertical="center"/>
    </xf>
    <xf numFmtId="0" fontId="25" fillId="0" borderId="57" xfId="3" applyFont="1" applyBorder="1"/>
    <xf numFmtId="0" fontId="25" fillId="0" borderId="14" xfId="3" applyFont="1" applyBorder="1" applyAlignment="1">
      <alignment horizontal="center" vertical="center"/>
    </xf>
    <xf numFmtId="0" fontId="25" fillId="0" borderId="76" xfId="3" applyFont="1" applyBorder="1" applyAlignment="1">
      <alignment vertical="center"/>
    </xf>
    <xf numFmtId="0" fontId="25" fillId="0" borderId="57" xfId="3" applyFont="1" applyBorder="1" applyAlignment="1">
      <alignment vertical="center"/>
    </xf>
    <xf numFmtId="0" fontId="25" fillId="0" borderId="57" xfId="3" applyFont="1" applyBorder="1" applyAlignment="1">
      <alignment horizontal="center" vertical="center"/>
    </xf>
    <xf numFmtId="0" fontId="25" fillId="0" borderId="76" xfId="3" applyFont="1" applyBorder="1"/>
    <xf numFmtId="0" fontId="25" fillId="0" borderId="39" xfId="3" applyFont="1" applyBorder="1"/>
    <xf numFmtId="0" fontId="25" fillId="0" borderId="76"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6" xfId="3" applyFont="1" applyBorder="1" applyAlignment="1">
      <alignment horizontal="center" vertical="center" justifyLastLine="1"/>
    </xf>
    <xf numFmtId="0" fontId="23" fillId="0" borderId="64" xfId="3" applyFont="1" applyBorder="1" applyAlignment="1">
      <alignment vertical="center" wrapText="1"/>
    </xf>
    <xf numFmtId="0" fontId="23" fillId="0" borderId="37" xfId="3" applyFont="1" applyBorder="1" applyAlignment="1">
      <alignment vertical="center" wrapText="1"/>
    </xf>
    <xf numFmtId="0" fontId="23" fillId="0" borderId="64" xfId="3" applyFont="1" applyBorder="1" applyAlignment="1">
      <alignment horizontal="left" vertical="center" wrapText="1"/>
    </xf>
    <xf numFmtId="0" fontId="23" fillId="0" borderId="65" xfId="3" applyFont="1" applyBorder="1" applyAlignment="1">
      <alignment horizontal="left" vertical="center" wrapText="1"/>
    </xf>
    <xf numFmtId="0" fontId="23" fillId="0" borderId="37" xfId="3" applyFont="1" applyBorder="1" applyAlignment="1">
      <alignment horizontal="left" vertical="center" wrapText="1"/>
    </xf>
    <xf numFmtId="0" fontId="25" fillId="0" borderId="65" xfId="3" applyFont="1" applyBorder="1" applyAlignment="1">
      <alignment vertical="center"/>
    </xf>
    <xf numFmtId="0" fontId="37" fillId="0" borderId="64" xfId="3" applyFont="1" applyBorder="1" applyAlignment="1">
      <alignment horizontal="left" vertical="center" wrapText="1"/>
    </xf>
    <xf numFmtId="0" fontId="37" fillId="0" borderId="37" xfId="3" applyFont="1" applyBorder="1" applyAlignment="1">
      <alignment horizontal="left" vertical="center" wrapText="1"/>
    </xf>
    <xf numFmtId="0" fontId="25" fillId="0" borderId="64" xfId="3" applyFont="1" applyBorder="1" applyAlignment="1">
      <alignment vertical="center"/>
    </xf>
    <xf numFmtId="0" fontId="23" fillId="0" borderId="40" xfId="3" applyFont="1" applyBorder="1" applyAlignment="1">
      <alignment horizontal="left" vertical="center" wrapText="1"/>
    </xf>
    <xf numFmtId="0" fontId="25" fillId="0" borderId="14" xfId="3" applyFont="1" applyBorder="1" applyAlignment="1">
      <alignment horizontal="center" vertical="center" justifyLastLine="1"/>
    </xf>
    <xf numFmtId="0" fontId="23" fillId="0" borderId="76" xfId="3" applyFont="1" applyBorder="1" applyAlignment="1">
      <alignment vertical="center" wrapText="1"/>
    </xf>
    <xf numFmtId="0" fontId="23" fillId="0" borderId="39" xfId="3" applyFont="1" applyBorder="1" applyAlignment="1">
      <alignment vertical="center" wrapText="1"/>
    </xf>
    <xf numFmtId="0" fontId="23" fillId="0" borderId="76" xfId="3" applyFont="1" applyBorder="1" applyAlignment="1">
      <alignment horizontal="left" vertical="center" wrapText="1"/>
    </xf>
    <xf numFmtId="0" fontId="23" fillId="0" borderId="57" xfId="3" applyFont="1" applyBorder="1" applyAlignment="1">
      <alignment horizontal="left" vertical="center" wrapText="1"/>
    </xf>
    <xf numFmtId="0" fontId="23" fillId="0" borderId="39" xfId="3" applyFont="1" applyBorder="1" applyAlignment="1">
      <alignment horizontal="left" vertical="center" wrapText="1"/>
    </xf>
    <xf numFmtId="0" fontId="37" fillId="0" borderId="76" xfId="3" applyFont="1" applyBorder="1" applyAlignment="1">
      <alignment horizontal="left" vertical="center" wrapText="1"/>
    </xf>
    <xf numFmtId="0" fontId="37" fillId="0" borderId="39" xfId="3" applyFont="1" applyBorder="1" applyAlignment="1">
      <alignment horizontal="left" vertical="center" wrapText="1"/>
    </xf>
    <xf numFmtId="0" fontId="25" fillId="7" borderId="14" xfId="3" applyFont="1" applyFill="1" applyBorder="1" applyAlignment="1">
      <alignment horizontal="center" vertical="center"/>
    </xf>
    <xf numFmtId="0" fontId="25" fillId="0" borderId="31" xfId="3" applyFont="1" applyBorder="1" applyAlignment="1">
      <alignment horizontal="center" vertical="center" justifyLastLine="1"/>
    </xf>
    <xf numFmtId="0" fontId="25" fillId="0" borderId="31" xfId="3" applyFont="1" applyBorder="1" applyAlignment="1">
      <alignment horizontal="center" vertical="center" wrapText="1"/>
    </xf>
    <xf numFmtId="0" fontId="25" fillId="0" borderId="33" xfId="3" applyFont="1" applyBorder="1" applyAlignment="1">
      <alignment horizontal="center" vertical="center" wrapText="1"/>
    </xf>
    <xf numFmtId="0" fontId="47" fillId="0" borderId="31" xfId="3" applyFont="1" applyBorder="1" applyAlignment="1">
      <alignment horizontal="left" vertical="top" wrapText="1"/>
    </xf>
    <xf numFmtId="0" fontId="47" fillId="0" borderId="32" xfId="3" applyFont="1" applyBorder="1" applyAlignment="1">
      <alignment horizontal="left" vertical="top" wrapText="1"/>
    </xf>
    <xf numFmtId="0" fontId="47" fillId="0" borderId="33" xfId="3" applyFont="1" applyBorder="1" applyAlignment="1">
      <alignment horizontal="left" vertical="top" wrapText="1"/>
    </xf>
    <xf numFmtId="0" fontId="27" fillId="0" borderId="31" xfId="3" applyFont="1" applyBorder="1" applyAlignment="1">
      <alignment horizontal="center" vertical="top"/>
    </xf>
    <xf numFmtId="0" fontId="27" fillId="0" borderId="33" xfId="3" applyFont="1" applyBorder="1" applyAlignment="1">
      <alignment horizontal="center" vertical="top"/>
    </xf>
    <xf numFmtId="0" fontId="25" fillId="0" borderId="31" xfId="3" applyFont="1" applyBorder="1"/>
    <xf numFmtId="0" fontId="25" fillId="0" borderId="31" xfId="3" applyFont="1" applyBorder="1" applyAlignment="1">
      <alignment horizontal="left" vertical="top" wrapText="1"/>
    </xf>
    <xf numFmtId="0" fontId="25" fillId="0" borderId="33" xfId="3" applyFont="1" applyBorder="1" applyAlignment="1">
      <alignment horizontal="left" vertical="top" wrapText="1"/>
    </xf>
    <xf numFmtId="0" fontId="25" fillId="0" borderId="31" xfId="3" applyFont="1" applyBorder="1" applyAlignment="1">
      <alignment horizontal="center" vertical="top"/>
    </xf>
    <xf numFmtId="0" fontId="25" fillId="0" borderId="33" xfId="3" applyFont="1" applyBorder="1" applyAlignment="1">
      <alignment horizontal="center" vertical="top"/>
    </xf>
    <xf numFmtId="0" fontId="25" fillId="0" borderId="31" xfId="3" applyFont="1" applyBorder="1" applyAlignment="1">
      <alignment horizontal="left" vertical="top"/>
    </xf>
    <xf numFmtId="0" fontId="25" fillId="0" borderId="33" xfId="3" applyFont="1" applyBorder="1" applyAlignment="1">
      <alignment horizontal="left" vertical="top"/>
    </xf>
    <xf numFmtId="0" fontId="23" fillId="0" borderId="31" xfId="3" applyFont="1" applyBorder="1" applyAlignment="1">
      <alignment horizontal="left" vertical="top" wrapText="1"/>
    </xf>
    <xf numFmtId="0" fontId="23" fillId="0" borderId="33" xfId="3" applyFont="1" applyBorder="1" applyAlignment="1">
      <alignment horizontal="left" vertical="top" wrapText="1"/>
    </xf>
    <xf numFmtId="0" fontId="25" fillId="0" borderId="40" xfId="3" applyFont="1" applyBorder="1" applyAlignment="1">
      <alignment horizontal="center" vertical="center" justifyLastLine="1"/>
    </xf>
    <xf numFmtId="0" fontId="25" fillId="0" borderId="76" xfId="3" applyFont="1" applyBorder="1" applyAlignment="1">
      <alignment horizontal="left" vertical="top"/>
    </xf>
    <xf numFmtId="0" fontId="25" fillId="0" borderId="39" xfId="3" applyFont="1" applyBorder="1" applyAlignment="1">
      <alignment horizontal="left" vertical="top"/>
    </xf>
    <xf numFmtId="0" fontId="25" fillId="0" borderId="31" xfId="3" applyFont="1" applyBorder="1" applyAlignment="1">
      <alignment horizontal="center" vertical="top" wrapText="1"/>
    </xf>
    <xf numFmtId="0" fontId="25" fillId="0" borderId="33" xfId="3" applyFont="1" applyBorder="1" applyAlignment="1">
      <alignment horizontal="center" vertical="top" wrapText="1"/>
    </xf>
  </cellXfs>
  <cellStyles count="7">
    <cellStyle name="未定義" xfId="1"/>
    <cellStyle name="桁区切り 2" xfId="2"/>
    <cellStyle name="標準" xfId="0" builtinId="0"/>
    <cellStyle name="標準 2" xfId="3"/>
    <cellStyle name="標準_08-2  決算書　（様式例）" xfId="4"/>
    <cellStyle name="標準_申請_別紙２５－(6)" xfId="5"/>
    <cellStyle name="桁区切り" xfId="6" builtinId="6"/>
  </cellStyles>
  <tableStyles count="0" defaultTableStyle="TableStyleMedium9" defaultPivotStyle="PivotStyleLight16"/>
  <colors>
    <mruColors>
      <color rgb="FFCCFFFF"/>
      <color rgb="FFDBFDE9"/>
      <color rgb="FFFFFFB3"/>
      <color rgb="FF9FFFFF"/>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470535</xdr:colOff>
      <xdr:row>0</xdr:row>
      <xdr:rowOff>361315</xdr:rowOff>
    </xdr:from>
    <xdr:to xmlns:xdr="http://schemas.openxmlformats.org/drawingml/2006/spreadsheetDrawing">
      <xdr:col>4</xdr:col>
      <xdr:colOff>571500</xdr:colOff>
      <xdr:row>2</xdr:row>
      <xdr:rowOff>171450</xdr:rowOff>
    </xdr:to>
    <xdr:sp macro="" textlink="">
      <xdr:nvSpPr>
        <xdr:cNvPr id="2" name="角丸四角形 1"/>
        <xdr:cNvSpPr/>
      </xdr:nvSpPr>
      <xdr:spPr>
        <a:xfrm>
          <a:off x="2399665" y="361315"/>
          <a:ext cx="2081530" cy="4311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000"/>
            <a:t>水色のセルに入力してください。</a:t>
          </a:r>
          <a:endParaRPr kumimoji="1" lang="en-US" altLang="ja-JP" sz="1000"/>
        </a:p>
        <a:p>
          <a:pPr algn="l"/>
          <a:r>
            <a:rPr kumimoji="1" lang="ja-JP" altLang="en-US" sz="1000"/>
            <a:t>以降の</a:t>
          </a:r>
          <a:r>
            <a:rPr kumimoji="0" lang="ja-JP" altLang="en-US" sz="1100" b="0" i="0" u="none" strike="noStrike">
              <a:effectLst/>
              <a:latin typeface="+mn-lt"/>
              <a:ea typeface="+mn-ea"/>
              <a:cs typeface="+mn-cs"/>
            </a:rPr>
            <a:t>様式等に反映されます。</a:t>
          </a:r>
          <a:endParaRPr kumimoji="1" lang="en-US" altLang="ja-JP" sz="1000"/>
        </a:p>
      </xdr:txBody>
    </xdr:sp>
    <xdr:clientData fPrintsWithSheet="0"/>
  </xdr:twoCellAnchor>
  <xdr:twoCellAnchor editAs="oneCell">
    <xdr:from xmlns:xdr="http://schemas.openxmlformats.org/drawingml/2006/spreadsheetDrawing">
      <xdr:col>9</xdr:col>
      <xdr:colOff>141605</xdr:colOff>
      <xdr:row>1</xdr:row>
      <xdr:rowOff>95250</xdr:rowOff>
    </xdr:from>
    <xdr:to xmlns:xdr="http://schemas.openxmlformats.org/drawingml/2006/spreadsheetDrawing">
      <xdr:col>15</xdr:col>
      <xdr:colOff>228600</xdr:colOff>
      <xdr:row>16</xdr:row>
      <xdr:rowOff>278765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10855325" y="538480"/>
          <a:ext cx="3858895" cy="4196715"/>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400050</xdr:colOff>
      <xdr:row>2</xdr:row>
      <xdr:rowOff>398780</xdr:rowOff>
    </xdr:from>
    <xdr:to xmlns:xdr="http://schemas.openxmlformats.org/drawingml/2006/spreadsheetDrawing">
      <xdr:col>3</xdr:col>
      <xdr:colOff>2059940</xdr:colOff>
      <xdr:row>4</xdr:row>
      <xdr:rowOff>135255</xdr:rowOff>
    </xdr:to>
    <xdr:sp macro="" textlink="">
      <xdr:nvSpPr>
        <xdr:cNvPr id="3" name="角丸四角形 2"/>
        <xdr:cNvSpPr/>
      </xdr:nvSpPr>
      <xdr:spPr>
        <a:xfrm>
          <a:off x="678180" y="817880"/>
          <a:ext cx="2624455" cy="49847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editAs="oneCell">
    <xdr:from xmlns:xdr="http://schemas.openxmlformats.org/drawingml/2006/spreadsheetDrawing">
      <xdr:col>10</xdr:col>
      <xdr:colOff>217170</xdr:colOff>
      <xdr:row>11</xdr:row>
      <xdr:rowOff>43180</xdr:rowOff>
    </xdr:from>
    <xdr:to xmlns:xdr="http://schemas.openxmlformats.org/drawingml/2006/spreadsheetDrawing">
      <xdr:col>15</xdr:col>
      <xdr:colOff>455295</xdr:colOff>
      <xdr:row>14</xdr:row>
      <xdr:rowOff>108585</xdr:rowOff>
    </xdr:to>
    <xdr:sp macro="" textlink="">
      <xdr:nvSpPr>
        <xdr:cNvPr id="10" name="AutoShape 8"/>
        <xdr:cNvSpPr>
          <a:spLocks noChangeArrowheads="1"/>
        </xdr:cNvSpPr>
      </xdr:nvSpPr>
      <xdr:spPr>
        <a:xfrm>
          <a:off x="8637270" y="3926205"/>
          <a:ext cx="4457700" cy="1156335"/>
        </a:xfrm>
        <a:prstGeom prst="wedgeRoundRectCallout">
          <a:avLst>
            <a:gd name="adj1" fmla="val -46938"/>
            <a:gd name="adj2" fmla="val -34160"/>
            <a:gd name="adj3" fmla="val 16667"/>
          </a:avLst>
        </a:prstGeom>
        <a:solidFill>
          <a:srgbClr val="CCFFFF"/>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6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研修経費の基準額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をドロップダウンリストから選択してください</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・新人看護職員が１名の場合　⇒　</a:t>
          </a:r>
          <a:r>
            <a:rPr lang="en-US" altLang="ja-JP" sz="1100" b="0" i="0" u="none" strike="noStrike" baseline="0">
              <a:solidFill>
                <a:srgbClr val="000000"/>
              </a:solidFill>
              <a:latin typeface="ＭＳ Ｐゴシック"/>
              <a:ea typeface="ＭＳ Ｐゴシック"/>
            </a:rPr>
            <a:t>440,000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・新人看護職員が２名以上の場合　⇒　　</a:t>
          </a:r>
          <a:r>
            <a:rPr lang="en-US" altLang="ja-JP" sz="1100" b="0" i="0" u="none" strike="noStrike" baseline="0">
              <a:solidFill>
                <a:srgbClr val="000000"/>
              </a:solidFill>
              <a:latin typeface="ＭＳ Ｐゴシック"/>
              <a:ea typeface="ＭＳ Ｐゴシック"/>
            </a:rPr>
            <a:t>630,000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baseline="0">
              <a:effectLst/>
              <a:latin typeface="+mn-lt"/>
              <a:ea typeface="+mn-ea"/>
              <a:cs typeface="+mn-cs"/>
            </a:rPr>
            <a:t>・</a:t>
          </a:r>
          <a:r>
            <a:rPr lang="ja-JP" altLang="ja-JP" sz="1100" b="0" i="0" baseline="0">
              <a:effectLst/>
              <a:latin typeface="+mn-lt"/>
              <a:ea typeface="+mn-ea"/>
              <a:cs typeface="+mn-cs"/>
            </a:rPr>
            <a:t>新人看護職員が１名</a:t>
          </a:r>
          <a:r>
            <a:rPr lang="ja-JP" altLang="en-US" sz="1100" b="0" i="0" baseline="0">
              <a:effectLst/>
              <a:latin typeface="+mn-lt"/>
              <a:ea typeface="+mn-ea"/>
              <a:cs typeface="+mn-cs"/>
            </a:rPr>
            <a:t>で</a:t>
          </a:r>
          <a:r>
            <a:rPr lang="ja-JP" altLang="en-US" sz="1100" b="0" i="0" u="none" strike="noStrike" baseline="0">
              <a:solidFill>
                <a:srgbClr val="000000"/>
              </a:solidFill>
              <a:latin typeface="ＭＳ Ｐゴシック"/>
              <a:ea typeface="ＭＳ Ｐゴシック"/>
            </a:rPr>
            <a:t>助産師研修含む場合　⇒　　</a:t>
          </a:r>
          <a:r>
            <a:rPr lang="en-US" altLang="ja-JP" sz="1100" b="0" i="0" u="none" strike="noStrike" baseline="0">
              <a:solidFill>
                <a:srgbClr val="000000"/>
              </a:solidFill>
              <a:latin typeface="ＭＳ Ｐゴシック"/>
              <a:ea typeface="ＭＳ Ｐゴシック"/>
            </a:rPr>
            <a:t>586,000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ja-JP" sz="1100" b="0" i="0" baseline="0">
              <a:effectLst/>
              <a:latin typeface="+mn-lt"/>
              <a:ea typeface="+mn-ea"/>
              <a:cs typeface="+mn-cs"/>
            </a:rPr>
            <a:t>・新人看護職員が</a:t>
          </a:r>
          <a:r>
            <a:rPr lang="ja-JP" altLang="en-US" sz="1100" b="0" i="0" baseline="0">
              <a:effectLst/>
              <a:latin typeface="+mn-lt"/>
              <a:ea typeface="+mn-ea"/>
              <a:cs typeface="+mn-cs"/>
            </a:rPr>
            <a:t>２</a:t>
          </a:r>
          <a:r>
            <a:rPr lang="ja-JP" altLang="ja-JP" sz="1100" b="0" i="0" baseline="0">
              <a:effectLst/>
              <a:latin typeface="+mn-lt"/>
              <a:ea typeface="+mn-ea"/>
              <a:cs typeface="+mn-cs"/>
            </a:rPr>
            <a:t>名</a:t>
          </a:r>
          <a:r>
            <a:rPr lang="ja-JP" altLang="en-US" sz="1100" b="0" i="0" baseline="0">
              <a:effectLst/>
              <a:latin typeface="+mn-lt"/>
              <a:ea typeface="+mn-ea"/>
              <a:cs typeface="+mn-cs"/>
            </a:rPr>
            <a:t>以上</a:t>
          </a:r>
          <a:r>
            <a:rPr lang="ja-JP" altLang="ja-JP" sz="1100" b="0" i="0" baseline="0">
              <a:effectLst/>
              <a:latin typeface="+mn-lt"/>
              <a:ea typeface="+mn-ea"/>
              <a:cs typeface="+mn-cs"/>
            </a:rPr>
            <a:t>で助産師研修含む場合</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776,000</a:t>
          </a:r>
          <a:r>
            <a:rPr lang="ja-JP" altLang="en-US" sz="1100" b="0" i="0" u="none" strike="noStrike" baseline="0">
              <a:solidFill>
                <a:srgbClr val="000000"/>
              </a:solidFill>
              <a:latin typeface="ＭＳ Ｐゴシック"/>
              <a:ea typeface="ＭＳ Ｐゴシック"/>
            </a:rPr>
            <a:t>円</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417195</xdr:colOff>
      <xdr:row>2</xdr:row>
      <xdr:rowOff>88900</xdr:rowOff>
    </xdr:from>
    <xdr:to xmlns:xdr="http://schemas.openxmlformats.org/drawingml/2006/spreadsheetDrawing">
      <xdr:col>7</xdr:col>
      <xdr:colOff>2930525</xdr:colOff>
      <xdr:row>3</xdr:row>
      <xdr:rowOff>88265</xdr:rowOff>
    </xdr:to>
    <xdr:sp macro="" textlink="">
      <xdr:nvSpPr>
        <xdr:cNvPr id="2" name="角丸四角形 4"/>
        <xdr:cNvSpPr/>
      </xdr:nvSpPr>
      <xdr:spPr>
        <a:xfrm>
          <a:off x="5118100" y="488950"/>
          <a:ext cx="2513330" cy="3232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81280</xdr:colOff>
      <xdr:row>0</xdr:row>
      <xdr:rowOff>154305</xdr:rowOff>
    </xdr:from>
    <xdr:to xmlns:xdr="http://schemas.openxmlformats.org/drawingml/2006/spreadsheetDrawing">
      <xdr:col>4</xdr:col>
      <xdr:colOff>72390</xdr:colOff>
      <xdr:row>2</xdr:row>
      <xdr:rowOff>128905</xdr:rowOff>
    </xdr:to>
    <xdr:sp macro="" textlink="">
      <xdr:nvSpPr>
        <xdr:cNvPr id="2" name="角丸四角形 1"/>
        <xdr:cNvSpPr/>
      </xdr:nvSpPr>
      <xdr:spPr>
        <a:xfrm>
          <a:off x="734695" y="154305"/>
          <a:ext cx="2510155" cy="44132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xdr:from xmlns:xdr="http://schemas.openxmlformats.org/drawingml/2006/spreadsheetDrawing">
      <xdr:col>10</xdr:col>
      <xdr:colOff>108585</xdr:colOff>
      <xdr:row>9</xdr:row>
      <xdr:rowOff>36195</xdr:rowOff>
    </xdr:from>
    <xdr:to xmlns:xdr="http://schemas.openxmlformats.org/drawingml/2006/spreadsheetDrawing">
      <xdr:col>13</xdr:col>
      <xdr:colOff>335915</xdr:colOff>
      <xdr:row>11</xdr:row>
      <xdr:rowOff>54610</xdr:rowOff>
    </xdr:to>
    <xdr:sp macro="" textlink="">
      <xdr:nvSpPr>
        <xdr:cNvPr id="4" name="左中かっこ 3"/>
        <xdr:cNvSpPr/>
      </xdr:nvSpPr>
      <xdr:spPr>
        <a:xfrm rot="16200000">
          <a:off x="6071235" y="3302635"/>
          <a:ext cx="1787525" cy="361315"/>
        </a:xfrm>
        <a:prstGeom prst="leftBrace">
          <a:avLst>
            <a:gd name="adj1" fmla="val 5833"/>
            <a:gd name="adj2" fmla="val 50050"/>
          </a:avLst>
        </a:prstGeom>
        <a:no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mlns:xdr="http://schemas.openxmlformats.org/drawingml/2006/spreadsheetDrawing">
      <xdr:col>9</xdr:col>
      <xdr:colOff>63500</xdr:colOff>
      <xdr:row>11</xdr:row>
      <xdr:rowOff>27305</xdr:rowOff>
    </xdr:from>
    <xdr:to xmlns:xdr="http://schemas.openxmlformats.org/drawingml/2006/spreadsheetDrawing">
      <xdr:col>14</xdr:col>
      <xdr:colOff>535305</xdr:colOff>
      <xdr:row>13</xdr:row>
      <xdr:rowOff>109220</xdr:rowOff>
    </xdr:to>
    <xdr:sp macro="" textlink="">
      <xdr:nvSpPr>
        <xdr:cNvPr id="5" name="角丸四角形 4"/>
        <xdr:cNvSpPr/>
      </xdr:nvSpPr>
      <xdr:spPr>
        <a:xfrm>
          <a:off x="5556885" y="3636645"/>
          <a:ext cx="3021330" cy="4248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0" lang="ja-JP" altLang="en-US" sz="1400" b="0" i="0" u="none" strike="noStrike">
              <a:effectLst/>
              <a:latin typeface="+mn-lt"/>
              <a:ea typeface="+mn-ea"/>
              <a:cs typeface="+mn-cs"/>
            </a:rPr>
            <a:t>令和５年度の実績を入力しください。</a:t>
          </a:r>
          <a:endParaRPr kumimoji="0" lang="en-US" altLang="ja-JP" sz="1400" b="0" i="0" u="none" strike="noStrike">
            <a:effectLst/>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262255</xdr:colOff>
      <xdr:row>0</xdr:row>
      <xdr:rowOff>76835</xdr:rowOff>
    </xdr:from>
    <xdr:to xmlns:xdr="http://schemas.openxmlformats.org/drawingml/2006/spreadsheetDrawing">
      <xdr:col>5</xdr:col>
      <xdr:colOff>348615</xdr:colOff>
      <xdr:row>1</xdr:row>
      <xdr:rowOff>294640</xdr:rowOff>
    </xdr:to>
    <xdr:sp macro="" textlink="">
      <xdr:nvSpPr>
        <xdr:cNvPr id="4" name="角丸四角形 3"/>
        <xdr:cNvSpPr/>
      </xdr:nvSpPr>
      <xdr:spPr>
        <a:xfrm>
          <a:off x="3042285" y="76835"/>
          <a:ext cx="2511425" cy="44640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96520</xdr:colOff>
      <xdr:row>0</xdr:row>
      <xdr:rowOff>43815</xdr:rowOff>
    </xdr:from>
    <xdr:to xmlns:xdr="http://schemas.openxmlformats.org/drawingml/2006/spreadsheetDrawing">
      <xdr:col>3</xdr:col>
      <xdr:colOff>557530</xdr:colOff>
      <xdr:row>2</xdr:row>
      <xdr:rowOff>635</xdr:rowOff>
    </xdr:to>
    <xdr:sp macro="" textlink="">
      <xdr:nvSpPr>
        <xdr:cNvPr id="2" name="角丸四角形 1"/>
        <xdr:cNvSpPr/>
      </xdr:nvSpPr>
      <xdr:spPr>
        <a:xfrm>
          <a:off x="609600" y="43815"/>
          <a:ext cx="1958975" cy="287020"/>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a:t>水色のセルに入力してください。</a:t>
          </a:r>
          <a:endParaRPr kumimoji="0" lang="en-US" altLang="ja-JP" sz="1100" b="0" i="0" u="none" strike="noStrike">
            <a:effectLst/>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1199515</xdr:colOff>
      <xdr:row>0</xdr:row>
      <xdr:rowOff>52070</xdr:rowOff>
    </xdr:from>
    <xdr:to xmlns:xdr="http://schemas.openxmlformats.org/drawingml/2006/spreadsheetDrawing">
      <xdr:col>3</xdr:col>
      <xdr:colOff>448310</xdr:colOff>
      <xdr:row>1</xdr:row>
      <xdr:rowOff>114935</xdr:rowOff>
    </xdr:to>
    <xdr:sp macro="" textlink="">
      <xdr:nvSpPr>
        <xdr:cNvPr id="2" name="角丸四角形 1"/>
        <xdr:cNvSpPr/>
      </xdr:nvSpPr>
      <xdr:spPr>
        <a:xfrm>
          <a:off x="1611630" y="52070"/>
          <a:ext cx="1908175" cy="2279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a:t>水色のセルに入力してください。</a:t>
          </a:r>
          <a:endParaRPr kumimoji="0" lang="en-US" altLang="ja-JP" sz="1100" b="0" i="0" u="none" strike="noStrike">
            <a:effectLst/>
            <a:latin typeface="+mn-lt"/>
            <a:ea typeface="+mn-ea"/>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37</xdr:row>
      <xdr:rowOff>133350</xdr:rowOff>
    </xdr:from>
    <xdr:to xmlns:xdr="http://schemas.openxmlformats.org/drawingml/2006/spreadsheetDrawing">
      <xdr:col>7</xdr:col>
      <xdr:colOff>2134235</xdr:colOff>
      <xdr:row>40</xdr:row>
      <xdr:rowOff>47625</xdr:rowOff>
    </xdr:to>
    <xdr:sp macro="" textlink="">
      <xdr:nvSpPr>
        <xdr:cNvPr id="8193" name="AutoShape 1"/>
        <xdr:cNvSpPr>
          <a:spLocks noChangeArrowheads="1"/>
        </xdr:cNvSpPr>
      </xdr:nvSpPr>
      <xdr:spPr>
        <a:xfrm>
          <a:off x="7840345" y="10254615"/>
          <a:ext cx="1972945" cy="1085850"/>
        </a:xfrm>
        <a:prstGeom prst="wedgeRoundRectCallout">
          <a:avLst>
            <a:gd name="adj1" fmla="val -16477"/>
            <a:gd name="adj2" fmla="val 48768"/>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＜注意＞</a:t>
          </a:r>
        </a:p>
        <a:p>
          <a:pPr algn="l" rtl="0">
            <a:lnSpc>
              <a:spcPts val="1300"/>
            </a:lnSpc>
            <a:defRPr sz="1000"/>
          </a:pPr>
          <a:r>
            <a:rPr lang="ja-JP" altLang="en-US" sz="1100" b="0" i="0" u="none" strike="noStrike" baseline="0">
              <a:solidFill>
                <a:srgbClr val="000000"/>
              </a:solidFill>
              <a:latin typeface="ＭＳ ゴシック"/>
              <a:ea typeface="ＭＳ ゴシック"/>
            </a:rPr>
            <a:t>実地指導者に係る人件費は，対象になりません。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AD28"/>
  <sheetViews>
    <sheetView showGridLines="0" topLeftCell="A7" workbookViewId="0">
      <selection activeCell="D5" sqref="D5:D6"/>
    </sheetView>
  </sheetViews>
  <sheetFormatPr defaultColWidth="9" defaultRowHeight="13"/>
  <cols>
    <col min="1" max="1" width="1.90625" style="1" customWidth="1"/>
    <col min="2" max="2" width="9.7265625" style="1" customWidth="1"/>
    <col min="3" max="3" width="16" style="1" customWidth="1"/>
    <col min="4" max="4" width="28.36328125" style="1" customWidth="1"/>
    <col min="5" max="5" width="16.81640625" style="1" customWidth="1"/>
    <col min="6" max="6" width="13.08984375" style="1" customWidth="1"/>
    <col min="7" max="7" width="27.90625" style="1" customWidth="1"/>
    <col min="8" max="8" width="14.54296875" style="1" bestFit="1" customWidth="1"/>
    <col min="9" max="9" width="25.08984375" style="1" bestFit="1" customWidth="1"/>
    <col min="10" max="29" width="9" style="1"/>
    <col min="30" max="30" width="13.1796875" style="1" customWidth="1"/>
    <col min="31" max="16384" width="9" style="1"/>
  </cols>
  <sheetData>
    <row r="1" spans="2:30" s="2" customFormat="1" ht="34.9" customHeight="1">
      <c r="B1" s="4" t="s">
        <v>138</v>
      </c>
      <c r="C1" s="4"/>
      <c r="AB1" s="66" t="s">
        <v>9</v>
      </c>
      <c r="AD1" s="71" t="s">
        <v>233</v>
      </c>
    </row>
    <row r="2" spans="2:30" ht="14">
      <c r="B2" s="5" t="s">
        <v>58</v>
      </c>
      <c r="C2" s="5"/>
      <c r="D2" s="32"/>
      <c r="E2" s="39"/>
      <c r="F2" s="39"/>
      <c r="G2" s="39"/>
      <c r="AB2" s="67" t="s">
        <v>185</v>
      </c>
      <c r="AD2" s="71" t="s">
        <v>234</v>
      </c>
    </row>
    <row r="3" spans="2:30" ht="20.5" customHeight="1">
      <c r="B3" s="6" t="s">
        <v>145</v>
      </c>
      <c r="C3" s="6"/>
      <c r="D3" s="33"/>
      <c r="E3" s="39"/>
      <c r="F3" s="53"/>
      <c r="G3" s="55"/>
      <c r="H3" s="53" t="s">
        <v>333</v>
      </c>
      <c r="I3" s="60"/>
      <c r="K3" s="55"/>
      <c r="AB3" s="68" t="s">
        <v>112</v>
      </c>
      <c r="AD3" s="71" t="s">
        <v>179</v>
      </c>
    </row>
    <row r="4" spans="2:30" ht="22.5" customHeight="1">
      <c r="B4" s="7" t="s">
        <v>332</v>
      </c>
      <c r="C4" s="21"/>
      <c r="D4" s="34" t="s">
        <v>33</v>
      </c>
      <c r="E4" s="39"/>
      <c r="F4" s="39"/>
      <c r="G4" s="39"/>
      <c r="H4" s="56" t="s">
        <v>141</v>
      </c>
      <c r="I4" s="61">
        <v>45538</v>
      </c>
      <c r="AB4" s="68" t="s">
        <v>186</v>
      </c>
      <c r="AD4" s="71" t="s">
        <v>60</v>
      </c>
    </row>
    <row r="5" spans="2:30" ht="22.5" customHeight="1">
      <c r="B5" s="8" t="s">
        <v>144</v>
      </c>
      <c r="C5" s="22"/>
      <c r="D5" s="35"/>
      <c r="E5" s="39"/>
      <c r="F5" s="39"/>
      <c r="G5" s="39"/>
      <c r="H5" s="8" t="s">
        <v>144</v>
      </c>
      <c r="I5" s="62" t="s">
        <v>334</v>
      </c>
      <c r="AB5" s="68" t="s">
        <v>187</v>
      </c>
      <c r="AD5" s="71" t="s">
        <v>236</v>
      </c>
    </row>
    <row r="6" spans="2:30" ht="22.5" customHeight="1">
      <c r="B6" s="8" t="s">
        <v>9</v>
      </c>
      <c r="C6" s="22"/>
      <c r="D6" s="35"/>
      <c r="E6" s="39"/>
      <c r="F6" s="39"/>
      <c r="G6" s="39"/>
      <c r="H6" s="8" t="s">
        <v>9</v>
      </c>
      <c r="I6" s="62" t="s">
        <v>23</v>
      </c>
      <c r="AB6" s="69" t="s">
        <v>189</v>
      </c>
      <c r="AD6" s="71" t="s">
        <v>237</v>
      </c>
    </row>
    <row r="7" spans="2:30" ht="22.5" customHeight="1">
      <c r="B7" s="8" t="s">
        <v>147</v>
      </c>
      <c r="C7" s="22"/>
      <c r="D7" s="35"/>
      <c r="E7" s="39"/>
      <c r="F7" s="39"/>
      <c r="G7" s="39"/>
      <c r="H7" s="8" t="s">
        <v>147</v>
      </c>
      <c r="I7" s="62" t="s">
        <v>78</v>
      </c>
      <c r="AB7" s="70"/>
      <c r="AD7" s="71" t="s">
        <v>62</v>
      </c>
    </row>
    <row r="8" spans="2:30" ht="22.5" customHeight="1">
      <c r="B8" s="8" t="s">
        <v>166</v>
      </c>
      <c r="C8" s="22"/>
      <c r="D8" s="36"/>
      <c r="E8" s="39"/>
      <c r="F8" s="39"/>
      <c r="G8" s="39"/>
      <c r="H8" s="8" t="s">
        <v>166</v>
      </c>
      <c r="I8" s="62" t="s">
        <v>125</v>
      </c>
      <c r="AB8" s="70"/>
      <c r="AD8" s="71" t="s">
        <v>206</v>
      </c>
    </row>
    <row r="9" spans="2:30" ht="22.5" customHeight="1">
      <c r="B9" s="9" t="s">
        <v>292</v>
      </c>
      <c r="C9" s="23"/>
      <c r="D9" s="35"/>
      <c r="E9" s="39"/>
      <c r="F9" s="39"/>
      <c r="G9" s="39"/>
      <c r="H9" s="9" t="s">
        <v>292</v>
      </c>
      <c r="I9" s="62" t="s">
        <v>335</v>
      </c>
      <c r="AB9" s="70"/>
      <c r="AD9" s="71" t="s">
        <v>67</v>
      </c>
    </row>
    <row r="10" spans="2:30" ht="22.5" customHeight="1">
      <c r="B10" s="10" t="s">
        <v>293</v>
      </c>
      <c r="C10" s="24"/>
      <c r="D10" s="35"/>
      <c r="E10" s="39"/>
      <c r="F10" s="39"/>
      <c r="G10" s="39"/>
      <c r="H10" s="10" t="s">
        <v>293</v>
      </c>
      <c r="I10" s="62" t="s">
        <v>284</v>
      </c>
      <c r="AB10" s="70"/>
      <c r="AD10" s="71" t="s">
        <v>239</v>
      </c>
    </row>
    <row r="11" spans="2:30" ht="22.5" customHeight="1">
      <c r="B11" s="8" t="s">
        <v>295</v>
      </c>
      <c r="C11" s="22"/>
      <c r="D11" s="35"/>
      <c r="E11" s="39"/>
      <c r="F11" s="39"/>
      <c r="G11" s="39"/>
      <c r="H11" s="8" t="s">
        <v>295</v>
      </c>
      <c r="I11" s="62" t="s">
        <v>336</v>
      </c>
      <c r="AB11" s="70"/>
      <c r="AD11" s="71" t="s">
        <v>65</v>
      </c>
    </row>
    <row r="12" spans="2:30" ht="22.5" customHeight="1">
      <c r="B12" s="8" t="s">
        <v>273</v>
      </c>
      <c r="C12" s="22"/>
      <c r="D12" s="37"/>
      <c r="E12" s="39"/>
      <c r="F12" s="39"/>
      <c r="G12" s="39"/>
      <c r="H12" s="57" t="s">
        <v>273</v>
      </c>
      <c r="I12" s="63" t="s">
        <v>329</v>
      </c>
      <c r="AB12" s="70"/>
      <c r="AD12" s="71" t="s">
        <v>143</v>
      </c>
    </row>
    <row r="13" spans="2:30" ht="22.5" customHeight="1">
      <c r="B13" s="11" t="s">
        <v>93</v>
      </c>
      <c r="C13" s="25"/>
      <c r="D13" s="38"/>
      <c r="E13" s="39"/>
      <c r="F13" s="39"/>
      <c r="G13" s="39"/>
      <c r="H13" s="11" t="s">
        <v>93</v>
      </c>
      <c r="I13" s="64" t="s">
        <v>45</v>
      </c>
      <c r="AB13" s="70"/>
      <c r="AD13" s="71" t="s">
        <v>241</v>
      </c>
    </row>
    <row r="14" spans="2:30" ht="11.5" customHeight="1">
      <c r="H14" s="58"/>
      <c r="I14" s="65"/>
      <c r="AD14" s="71" t="s">
        <v>242</v>
      </c>
    </row>
    <row r="15" spans="2:30" ht="22.5" customHeight="1">
      <c r="B15" s="3" t="s">
        <v>150</v>
      </c>
      <c r="C15" s="3"/>
      <c r="D15" s="39"/>
      <c r="E15" s="39"/>
      <c r="H15" s="59"/>
      <c r="I15" s="59"/>
      <c r="AD15" s="71" t="s">
        <v>191</v>
      </c>
    </row>
    <row r="16" spans="2:30" ht="22.5" customHeight="1">
      <c r="B16" s="6" t="s">
        <v>120</v>
      </c>
      <c r="C16" s="6"/>
      <c r="D16" s="40"/>
      <c r="E16" s="40" t="s">
        <v>193</v>
      </c>
      <c r="H16" s="59"/>
      <c r="I16" s="59"/>
      <c r="AD16" s="71" t="s">
        <v>26</v>
      </c>
    </row>
    <row r="17" spans="1:30" ht="22.5" customHeight="1">
      <c r="B17" s="12" t="s">
        <v>153</v>
      </c>
      <c r="C17" s="26"/>
      <c r="D17" s="26"/>
      <c r="E17" s="45"/>
      <c r="H17" s="59"/>
      <c r="I17" s="59"/>
      <c r="AD17" s="71" t="s">
        <v>243</v>
      </c>
    </row>
    <row r="18" spans="1:30" ht="22.5" customHeight="1">
      <c r="B18" s="13" t="s">
        <v>154</v>
      </c>
      <c r="C18" s="27"/>
      <c r="D18" s="41"/>
      <c r="E18" s="46"/>
      <c r="H18" s="59"/>
      <c r="I18" s="59"/>
      <c r="AD18" s="71" t="s">
        <v>18</v>
      </c>
    </row>
    <row r="19" spans="1:30" ht="22.5" customHeight="1">
      <c r="B19" s="14" t="s">
        <v>155</v>
      </c>
      <c r="C19" s="28"/>
      <c r="D19" s="42"/>
      <c r="E19" s="47"/>
      <c r="H19" s="59"/>
      <c r="I19" s="59"/>
    </row>
    <row r="20" spans="1:30" ht="22.5" customHeight="1">
      <c r="B20" s="15" t="s">
        <v>117</v>
      </c>
      <c r="C20" s="15"/>
      <c r="D20" s="15"/>
      <c r="E20" s="40" t="s">
        <v>193</v>
      </c>
      <c r="H20" s="59"/>
      <c r="I20" s="59"/>
    </row>
    <row r="21" spans="1:30" ht="25" customHeight="1">
      <c r="B21" s="16" t="s">
        <v>157</v>
      </c>
      <c r="C21" s="29"/>
      <c r="D21" s="29"/>
      <c r="E21" s="48">
        <f>E17</f>
        <v>0</v>
      </c>
      <c r="H21" s="59"/>
      <c r="I21" s="59"/>
    </row>
    <row r="22" spans="1:30" ht="22.5" customHeight="1">
      <c r="B22" s="13" t="s">
        <v>275</v>
      </c>
      <c r="C22" s="27"/>
      <c r="D22" s="41"/>
      <c r="E22" s="49">
        <f>E18</f>
        <v>0</v>
      </c>
      <c r="H22" s="59"/>
      <c r="I22" s="59"/>
    </row>
    <row r="23" spans="1:30" ht="22.5" customHeight="1">
      <c r="B23" s="14" t="s">
        <v>276</v>
      </c>
      <c r="C23" s="28"/>
      <c r="D23" s="42"/>
      <c r="E23" s="50">
        <f>E19</f>
        <v>0</v>
      </c>
      <c r="H23" s="59"/>
      <c r="I23" s="59"/>
    </row>
    <row r="24" spans="1:30" ht="22.5" customHeight="1">
      <c r="B24" s="17" t="s">
        <v>158</v>
      </c>
      <c r="C24" s="30"/>
      <c r="D24" s="43"/>
      <c r="E24" s="51">
        <f>ROUNDDOWN(IF(E21&gt;70,70,E21)/5,0)</f>
        <v>0</v>
      </c>
      <c r="H24" s="59"/>
      <c r="I24" s="59"/>
    </row>
    <row r="25" spans="1:30" ht="22.5" customHeight="1">
      <c r="B25" s="18" t="s">
        <v>267</v>
      </c>
      <c r="C25" s="18"/>
      <c r="D25" s="39"/>
      <c r="E25" s="39"/>
      <c r="F25" s="39"/>
      <c r="H25" s="59"/>
      <c r="I25" s="59"/>
    </row>
    <row r="26" spans="1:30" ht="22.5" customHeight="1">
      <c r="A26" s="3"/>
      <c r="B26" s="3" t="s">
        <v>272</v>
      </c>
      <c r="C26" s="3"/>
      <c r="D26" s="39"/>
      <c r="E26" s="39"/>
      <c r="F26" s="39"/>
      <c r="H26" s="59"/>
      <c r="I26" s="59"/>
    </row>
    <row r="27" spans="1:30" ht="22.5" customHeight="1">
      <c r="B27" s="19" t="s">
        <v>192</v>
      </c>
      <c r="C27" s="31"/>
      <c r="D27" s="44"/>
      <c r="E27" s="52"/>
      <c r="F27" s="54"/>
      <c r="H27" s="59"/>
      <c r="I27" s="59"/>
    </row>
    <row r="28" spans="1:30" ht="37" customHeight="1">
      <c r="B28" s="20" t="s">
        <v>190</v>
      </c>
      <c r="C28" s="20"/>
      <c r="D28" s="20"/>
      <c r="E28" s="20"/>
      <c r="F28" s="20"/>
      <c r="G28" s="20"/>
      <c r="H28" s="59"/>
      <c r="I28" s="59"/>
    </row>
    <row r="29" spans="1:30" ht="22.5" customHeight="1"/>
    <row r="30" spans="1:30" ht="22.5" customHeight="1"/>
    <row r="31" spans="1:30" ht="12.4" customHeight="1"/>
    <row r="32" spans="1:30" ht="22.5" customHeight="1"/>
    <row r="33" ht="22.5" customHeight="1"/>
    <row r="34" ht="51" customHeight="1"/>
  </sheetData>
  <protectedRanges>
    <protectedRange sqref="D27:D28" name="範囲4"/>
    <protectedRange sqref="E21:E23" name="範囲3"/>
    <protectedRange sqref="E17:E19" name="範囲2"/>
    <protectedRange sqref="D4 D12:D13" name="範囲1_2"/>
  </protectedRanges>
  <mergeCells count="12">
    <mergeCell ref="B4:C4"/>
    <mergeCell ref="B5:C5"/>
    <mergeCell ref="B6:C6"/>
    <mergeCell ref="B7:C7"/>
    <mergeCell ref="B8:C8"/>
    <mergeCell ref="B9:C9"/>
    <mergeCell ref="B10:C10"/>
    <mergeCell ref="B11:C11"/>
    <mergeCell ref="B12:C12"/>
    <mergeCell ref="B13:C13"/>
    <mergeCell ref="B24:D24"/>
    <mergeCell ref="B28:G28"/>
  </mergeCells>
  <phoneticPr fontId="5"/>
  <dataValidations count="16">
    <dataValidation type="whole" operator="lessThanOrEqual" allowBlank="0" showDropDown="0" showInputMessage="1" showErrorMessage="1" errorTitle="入力エラー" error="新人保健師数のうち研修を受講した人数です。" sqref="E22">
      <formula1>E18</formula1>
    </dataValidation>
    <dataValidation type="whole" operator="lessThanOrEqual" allowBlank="0" showDropDown="0" showInputMessage="1" showErrorMessage="1" errorTitle="入力エラー" error="新人助産師数のうち研修を受講した人数です。" sqref="E23">
      <formula1>E19</formula1>
    </dataValidation>
    <dataValidation type="whole" operator="lessThanOrEqual" allowBlank="1" showDropDown="0" showInputMessage="1" showErrorMessage="1" errorTitle="入力エラー" error="新人看護師数のうち研修を受講した人数です。" sqref="E21">
      <formula1>E17</formula1>
    </dataValidation>
    <dataValidation type="whole" operator="greaterThanOrEqual" allowBlank="1" showDropDown="1" showInputMessage="1" showErrorMessage="1" errorTitle="入力エラー" error="新人看護師数は７０名が上限です。" sqref="F27">
      <formula1>0</formula1>
    </dataValidation>
    <dataValidation imeMode="halfAlpha" allowBlank="1" showDropDown="0" showInputMessage="1" showErrorMessage="1" sqref="D13"/>
    <dataValidation allowBlank="1" showDropDown="0" showInputMessage="1" showErrorMessage="1" prompt="研修を実施する医療機関名を入力" sqref="D5"/>
    <dataValidation allowBlank="1" showDropDown="0" showInputMessage="1" showErrorMessage="1" prompt="施設所在地ではなく、法人所在地を記入" sqref="D8"/>
    <dataValidation type="whole" operator="lessThanOrEqual" allowBlank="1" showDropDown="0" showInputMessage="1" showErrorMessage="1" errorTitle="入力エラー" error="新人看護職員数のうち新人助産師の人数です。" prompt="新人保健師数・新人助産師数は，別に新人保健師研修・新人助産師研修を行う場合に記入してください。" sqref="E18:E19">
      <formula1>E16</formula1>
    </dataValidation>
    <dataValidation allowBlank="1" showDropDown="0" showInputMessage="1" showErrorMessage="1" prompt="数値のみ入力のこと" sqref="D27"/>
    <dataValidation type="list" allowBlank="1" showDropDown="0" showInputMessage="1" showErrorMessage="1" prompt="ドロップダウンリストから" sqref="D6">
      <formula1>$AB$2:$AB$6</formula1>
    </dataValidation>
    <dataValidation type="list" allowBlank="1" showDropDown="0" showInputMessage="1" showErrorMessage="1" prompt="ドロップダウンリストから" sqref="D7">
      <formula1>$AD$1:$AD$18</formula1>
    </dataValidation>
    <dataValidation allowBlank="1" showDropDown="0" showInputMessage="1" showErrorMessage="1" prompt="_x000a_" sqref="E4"/>
    <dataValidation allowBlank="1" showDropDown="0" showInputMessage="1" showErrorMessage="1" error="※当補助金は、病院等の「開設者」が補助対象です。新人看護職員研修を実施する病院等に対する補助ではありません。交付申請書「別記様式第１号」を作成するにあたって、次の事項にご留意ください。" prompt="※当補助金は、病院等の「開設者」が補助対象です。新人看護職員研修を実施する病院等に対する補助ではありません。交付申請書「別記様式第１号」を作成するにあたって、次の事項にご留意ください。_x000a__x000a_補助事業者が全国的に事業を展開する組織の一支部（または、一支社、一病院等）である場合は、住所は本社及び本部の住所としてください。なお、研修事業を実施する病院等の長の氏名及び住所で申請をする場合は、理事長等（開設者代表）から補助金処理に関する権限が委任されていることがわかる委任状や、法人内規定等のご提出をお願いいたします。" sqref="D4"/>
    <dataValidation type="whole" operator="greaterThanOrEqual" allowBlank="1" showDropDown="1" showInputMessage="1" showErrorMessage="0" errorTitle="入力エラー" prompt="自施設で各研修を行う場合のみ受講者数を記入すること。" sqref="E17">
      <formula1>0</formula1>
    </dataValidation>
    <dataValidation allowBlank="1" showDropDown="0" showInputMessage="1" showErrorMessage="1" prompt="職名も入力_x000a_（例）理事長　〇〇　〇〇_x000a_          病院長　〇〇　〇〇_x000a_          代表取締役社長　〇〇　〇〇　等" sqref="D10"/>
    <dataValidation allowBlank="1" showDropDown="0" showInputMessage="1" showErrorMessage="1" prompt="（例）医療法人●●会_x000a_　　　株式会社▲▲　等" sqref="D9"/>
  </dataValidations>
  <printOptions horizontalCentered="1" verticalCentered="1"/>
  <pageMargins left="0.39370078740157483" right="0.39370078740157483" top="0.39370078740157483" bottom="0.19685039370078741" header="0.51181102362204722" footer="0.51181102362204722"/>
  <pageSetup paperSize="9" scale="85"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L28"/>
  <sheetViews>
    <sheetView showGridLines="0" topLeftCell="A7" workbookViewId="0">
      <selection activeCell="G15" sqref="G15:J15"/>
    </sheetView>
  </sheetViews>
  <sheetFormatPr defaultColWidth="9" defaultRowHeight="13"/>
  <cols>
    <col min="1" max="1" width="2.90625" style="72" customWidth="1"/>
    <col min="2" max="2" width="8" style="72" customWidth="1"/>
    <col min="3" max="6" width="9" style="72"/>
    <col min="7" max="7" width="10.453125" style="72" customWidth="1"/>
    <col min="8" max="16384" width="9" style="72"/>
  </cols>
  <sheetData>
    <row r="1" spans="1:12" ht="40" customHeight="1">
      <c r="B1" s="77" t="s">
        <v>277</v>
      </c>
      <c r="C1" s="78"/>
      <c r="D1" s="78"/>
      <c r="E1" s="78"/>
      <c r="F1" s="78"/>
      <c r="G1" s="78"/>
      <c r="H1" s="78"/>
      <c r="I1" s="78"/>
      <c r="J1" s="78"/>
    </row>
    <row r="3" spans="1:12" s="73" customFormat="1" ht="28" customHeight="1">
      <c r="A3" s="74"/>
      <c r="B3" s="74" t="s">
        <v>279</v>
      </c>
      <c r="C3" s="74"/>
      <c r="D3" s="74"/>
      <c r="E3" s="74"/>
      <c r="F3" s="74"/>
      <c r="G3" s="74"/>
      <c r="H3" s="74"/>
      <c r="I3" s="74"/>
      <c r="J3" s="74"/>
      <c r="K3" s="74"/>
      <c r="L3" s="96"/>
    </row>
    <row r="4" spans="1:12" s="73" customFormat="1" ht="28" customHeight="1">
      <c r="A4" s="74"/>
      <c r="B4" s="74"/>
      <c r="C4" s="74"/>
      <c r="D4" s="74"/>
      <c r="E4" s="74"/>
      <c r="F4" s="74"/>
      <c r="G4" s="74"/>
      <c r="H4" s="74"/>
      <c r="I4" s="74"/>
      <c r="J4" s="74"/>
      <c r="K4" s="74"/>
      <c r="L4" s="96"/>
    </row>
    <row r="5" spans="1:12" s="73" customFormat="1" ht="28" customHeight="1">
      <c r="A5" s="74"/>
      <c r="B5" s="74"/>
      <c r="C5" s="74"/>
      <c r="D5" s="74"/>
      <c r="E5" s="74"/>
      <c r="F5" s="74"/>
      <c r="G5" s="74"/>
      <c r="H5" s="74"/>
      <c r="I5" s="74"/>
      <c r="J5" s="74"/>
      <c r="K5" s="74"/>
      <c r="L5" s="96"/>
    </row>
    <row r="6" spans="1:12" s="73" customFormat="1" ht="28" customHeight="1">
      <c r="C6" s="79" t="s">
        <v>337</v>
      </c>
      <c r="D6" s="79"/>
      <c r="E6" s="79"/>
      <c r="F6" s="79"/>
      <c r="G6" s="79"/>
      <c r="H6" s="79"/>
      <c r="I6" s="79"/>
      <c r="J6" s="79"/>
      <c r="K6" s="79"/>
      <c r="L6" s="79"/>
    </row>
    <row r="7" spans="1:12" s="73" customFormat="1" ht="28" customHeight="1">
      <c r="A7" s="75"/>
      <c r="B7" s="75"/>
      <c r="C7" s="75"/>
      <c r="D7" s="75"/>
      <c r="E7" s="75"/>
      <c r="F7" s="75"/>
      <c r="G7" s="75"/>
      <c r="H7" s="75"/>
      <c r="I7" s="75"/>
      <c r="J7" s="75"/>
      <c r="K7" s="75"/>
      <c r="L7" s="75"/>
    </row>
    <row r="8" spans="1:12" s="73" customFormat="1" ht="28" customHeight="1">
      <c r="A8" s="74"/>
      <c r="B8" s="74"/>
      <c r="C8" s="74"/>
      <c r="D8" s="81"/>
      <c r="E8" s="74"/>
      <c r="F8" s="74"/>
      <c r="G8" s="74"/>
      <c r="H8" s="74"/>
      <c r="I8" s="74"/>
      <c r="J8" s="91"/>
      <c r="K8" s="91"/>
      <c r="L8" s="96"/>
    </row>
    <row r="9" spans="1:12" s="73" customFormat="1" ht="28" customHeight="1">
      <c r="A9" s="74"/>
      <c r="B9" s="74"/>
      <c r="C9" s="74"/>
      <c r="D9" s="74"/>
      <c r="E9" s="74"/>
      <c r="F9" s="74"/>
      <c r="G9" s="74"/>
      <c r="I9" s="89" t="s">
        <v>101</v>
      </c>
      <c r="J9" s="94"/>
      <c r="K9" s="94"/>
      <c r="L9" s="97"/>
    </row>
    <row r="10" spans="1:12" s="73" customFormat="1" ht="28" customHeight="1">
      <c r="A10" s="74"/>
      <c r="B10" s="74"/>
      <c r="C10" s="74"/>
      <c r="D10" s="74"/>
      <c r="E10" s="74"/>
      <c r="F10" s="74"/>
      <c r="G10" s="74"/>
      <c r="H10" s="74"/>
      <c r="I10" s="90" t="str">
        <f>'入力はここからスタート！'!$D$4</f>
        <v>令和　年　月　日</v>
      </c>
      <c r="J10" s="90"/>
      <c r="K10" s="90"/>
      <c r="L10" s="98"/>
    </row>
    <row r="11" spans="1:12" s="73" customFormat="1" ht="28" customHeight="1">
      <c r="A11" s="74"/>
      <c r="B11" s="74"/>
      <c r="C11" s="74"/>
      <c r="D11" s="74"/>
      <c r="E11" s="74"/>
      <c r="F11" s="74"/>
      <c r="G11" s="74"/>
      <c r="H11" s="74"/>
      <c r="I11" s="91"/>
      <c r="J11" s="91"/>
      <c r="K11" s="91"/>
      <c r="L11" s="96"/>
    </row>
    <row r="12" spans="1:12" s="73" customFormat="1" ht="28" customHeight="1">
      <c r="A12" s="74"/>
      <c r="B12" s="74" t="s">
        <v>280</v>
      </c>
      <c r="C12" s="74"/>
      <c r="D12" s="74"/>
      <c r="E12" s="74"/>
      <c r="F12" s="74"/>
      <c r="G12" s="74"/>
      <c r="H12" s="74"/>
      <c r="I12" s="74"/>
      <c r="J12" s="74"/>
      <c r="K12" s="74"/>
      <c r="L12" s="96"/>
    </row>
    <row r="13" spans="1:12" s="73" customFormat="1" ht="28" customHeight="1">
      <c r="A13" s="74"/>
      <c r="B13" s="74"/>
      <c r="C13" s="74"/>
      <c r="D13" s="74"/>
      <c r="E13" s="74"/>
      <c r="F13" s="74"/>
      <c r="G13" s="74"/>
      <c r="H13" s="74"/>
      <c r="I13" s="92" t="s">
        <v>281</v>
      </c>
      <c r="J13" s="92"/>
      <c r="K13" s="92"/>
      <c r="L13" s="92"/>
    </row>
    <row r="14" spans="1:12" s="73" customFormat="1" ht="28" customHeight="1">
      <c r="A14" s="74"/>
      <c r="B14" s="74"/>
      <c r="C14" s="74"/>
      <c r="D14" s="74"/>
      <c r="E14" s="74"/>
      <c r="F14" s="81" t="s">
        <v>227</v>
      </c>
      <c r="G14" s="86">
        <f>'入力はここからスタート！'!$D$5</f>
        <v>0</v>
      </c>
      <c r="H14" s="86"/>
      <c r="I14" s="86"/>
      <c r="J14" s="86"/>
      <c r="K14" s="92"/>
      <c r="L14" s="92"/>
    </row>
    <row r="15" spans="1:12" s="73" customFormat="1" ht="28" customHeight="1">
      <c r="A15" s="74"/>
      <c r="B15" s="74"/>
      <c r="C15" s="74"/>
      <c r="D15" s="74"/>
      <c r="E15" s="83" t="s">
        <v>282</v>
      </c>
      <c r="F15" s="81" t="s">
        <v>283</v>
      </c>
      <c r="G15" s="86">
        <f>'入力はここからスタート！'!$D$8</f>
        <v>0</v>
      </c>
      <c r="H15" s="86"/>
      <c r="I15" s="86"/>
      <c r="J15" s="86"/>
      <c r="K15" s="92"/>
      <c r="L15" s="92"/>
    </row>
    <row r="16" spans="1:12" s="73" customFormat="1" ht="28" customHeight="1">
      <c r="A16" s="74"/>
      <c r="B16" s="74"/>
      <c r="C16" s="74"/>
      <c r="D16" s="74"/>
      <c r="E16" s="74"/>
      <c r="F16" s="85" t="s">
        <v>285</v>
      </c>
      <c r="G16" s="86">
        <f>'入力はここからスタート！'!$D$9</f>
        <v>0</v>
      </c>
      <c r="H16" s="86"/>
      <c r="I16" s="86"/>
      <c r="J16" s="86"/>
      <c r="K16" s="92"/>
      <c r="L16" s="92"/>
    </row>
    <row r="17" spans="1:12" s="73" customFormat="1" ht="28" customHeight="1">
      <c r="A17" s="74"/>
      <c r="B17" s="74"/>
      <c r="C17" s="74"/>
      <c r="D17" s="74"/>
      <c r="E17" s="74"/>
      <c r="F17" s="81" t="s">
        <v>66</v>
      </c>
      <c r="G17" s="86">
        <f>'入力はここからスタート！'!$D$10</f>
        <v>0</v>
      </c>
      <c r="H17" s="86"/>
      <c r="I17" s="86"/>
      <c r="J17" s="86"/>
      <c r="K17" s="74"/>
      <c r="L17" s="99"/>
    </row>
    <row r="18" spans="1:12" s="73" customFormat="1" ht="28" customHeight="1">
      <c r="A18" s="74"/>
      <c r="B18" s="74"/>
      <c r="C18" s="74"/>
      <c r="D18" s="74"/>
      <c r="E18" s="74"/>
      <c r="F18" s="74"/>
      <c r="G18" s="74"/>
      <c r="H18" s="74"/>
      <c r="I18" s="74"/>
      <c r="J18" s="74"/>
      <c r="K18" s="74"/>
      <c r="L18" s="96"/>
    </row>
    <row r="19" spans="1:12" s="73" customFormat="1" ht="28" customHeight="1">
      <c r="A19" s="74"/>
      <c r="B19" s="74" t="s">
        <v>34</v>
      </c>
      <c r="C19" s="80"/>
      <c r="D19" s="74"/>
      <c r="E19" s="84"/>
      <c r="F19" s="84"/>
      <c r="G19" s="84"/>
      <c r="H19" s="84"/>
      <c r="I19" s="84"/>
      <c r="J19" s="95"/>
      <c r="K19" s="95"/>
      <c r="L19" s="96"/>
    </row>
    <row r="20" spans="1:12" s="73" customFormat="1" ht="28" customHeight="1">
      <c r="A20" s="74"/>
      <c r="B20" s="74"/>
      <c r="C20" s="74"/>
      <c r="D20" s="74"/>
      <c r="E20" s="74"/>
      <c r="F20" s="74"/>
      <c r="G20" s="74"/>
      <c r="H20" s="74"/>
      <c r="I20" s="74"/>
      <c r="J20" s="74"/>
      <c r="K20" s="74"/>
      <c r="L20" s="96"/>
    </row>
    <row r="21" spans="1:12" s="73" customFormat="1" ht="28" customHeight="1">
      <c r="A21" s="74"/>
      <c r="B21" s="74" t="s">
        <v>286</v>
      </c>
      <c r="C21" s="74"/>
      <c r="D21" s="74"/>
      <c r="E21" s="74"/>
      <c r="F21" s="74"/>
      <c r="G21" s="87" t="s">
        <v>287</v>
      </c>
      <c r="H21" s="88">
        <f>様式１!$S$11</f>
        <v>0</v>
      </c>
      <c r="I21" s="88"/>
      <c r="J21" s="74" t="s">
        <v>288</v>
      </c>
      <c r="K21" s="74"/>
      <c r="L21" s="96"/>
    </row>
    <row r="22" spans="1:12" s="73" customFormat="1" ht="28" customHeight="1">
      <c r="A22" s="74"/>
      <c r="B22" s="74" t="s">
        <v>36</v>
      </c>
      <c r="C22" s="74"/>
      <c r="D22" s="74"/>
      <c r="E22" s="74"/>
      <c r="F22" s="74"/>
      <c r="G22" s="74"/>
      <c r="H22" s="74"/>
      <c r="I22" s="93"/>
      <c r="J22" s="74"/>
      <c r="K22" s="74"/>
      <c r="L22" s="96"/>
    </row>
    <row r="23" spans="1:12" s="73" customFormat="1" ht="28" customHeight="1">
      <c r="A23" s="74"/>
      <c r="B23" s="74" t="s">
        <v>156</v>
      </c>
      <c r="C23" s="74"/>
      <c r="D23" s="74"/>
      <c r="E23" s="74"/>
      <c r="F23" s="74"/>
      <c r="G23" s="74"/>
      <c r="H23" s="74"/>
      <c r="I23" s="93"/>
      <c r="J23" s="74"/>
      <c r="K23" s="74"/>
      <c r="L23" s="96"/>
    </row>
    <row r="24" spans="1:12" s="73" customFormat="1" ht="28" customHeight="1">
      <c r="A24" s="74"/>
      <c r="B24" s="74" t="s">
        <v>183</v>
      </c>
      <c r="C24" s="74"/>
      <c r="D24" s="74"/>
      <c r="E24" s="74"/>
      <c r="F24" s="74"/>
      <c r="G24" s="74"/>
      <c r="H24" s="74"/>
      <c r="I24" s="93"/>
      <c r="J24" s="74"/>
      <c r="K24" s="74"/>
      <c r="L24" s="96"/>
    </row>
    <row r="25" spans="1:12" s="73" customFormat="1" ht="28" customHeight="1">
      <c r="A25" s="74"/>
      <c r="B25" s="74" t="s">
        <v>289</v>
      </c>
      <c r="C25" s="74"/>
      <c r="D25" s="74"/>
      <c r="E25" s="74"/>
      <c r="F25" s="74"/>
      <c r="G25" s="74"/>
      <c r="H25" s="74"/>
      <c r="I25" s="74"/>
      <c r="J25" s="74"/>
      <c r="K25" s="74"/>
      <c r="L25" s="96"/>
    </row>
    <row r="26" spans="1:12" s="73" customFormat="1" ht="27" customHeight="1">
      <c r="A26" s="74"/>
      <c r="B26" s="74" t="s">
        <v>291</v>
      </c>
      <c r="C26" s="74"/>
      <c r="D26" s="74"/>
      <c r="E26" s="74"/>
      <c r="F26" s="74"/>
      <c r="G26" s="74"/>
      <c r="H26" s="74"/>
      <c r="I26" s="74"/>
      <c r="J26" s="74"/>
      <c r="K26" s="74"/>
      <c r="L26" s="96"/>
    </row>
    <row r="27" spans="1:12" ht="14">
      <c r="A27" s="76"/>
      <c r="B27" s="76"/>
      <c r="C27" s="76"/>
      <c r="D27" s="76"/>
      <c r="E27" s="76"/>
      <c r="F27" s="76"/>
      <c r="G27" s="76"/>
      <c r="H27" s="76"/>
      <c r="I27" s="76"/>
      <c r="J27" s="76"/>
      <c r="K27" s="76"/>
      <c r="L27" s="100"/>
    </row>
    <row r="28" spans="1:12" ht="14">
      <c r="A28" s="76"/>
      <c r="B28" s="76"/>
      <c r="C28" s="76"/>
      <c r="D28" s="82"/>
      <c r="E28" s="76"/>
      <c r="F28" s="76"/>
      <c r="G28" s="76"/>
      <c r="H28" s="76"/>
      <c r="I28" s="76"/>
      <c r="J28" s="76"/>
      <c r="K28" s="76"/>
      <c r="L28" s="100"/>
    </row>
  </sheetData>
  <sheetProtection password="CC33" sheet="1" objects="1" scenarios="1" selectLockedCells="1"/>
  <protectedRanges>
    <protectedRange sqref="I9:J9" name="範囲1"/>
  </protectedRanges>
  <mergeCells count="7">
    <mergeCell ref="B1:J1"/>
    <mergeCell ref="I10:K10"/>
    <mergeCell ref="G14:J14"/>
    <mergeCell ref="G15:J15"/>
    <mergeCell ref="G16:J16"/>
    <mergeCell ref="G17:J17"/>
    <mergeCell ref="H21:I21"/>
  </mergeCells>
  <phoneticPr fontId="5"/>
  <dataValidations count="2">
    <dataValidation allowBlank="1" showDropDown="0" showInputMessage="1" showErrorMessage="1" prompt="貴院の書類番号があれば入力してください" sqref="J9"/>
    <dataValidation allowBlank="1" showDropDown="0" showInputMessage="1" showErrorMessage="1" prompt="職名必須" sqref="G17:J17"/>
  </dataValidations>
  <pageMargins left="0.78740157480314965" right="0.59055118110236227" top="0.98425196850393704" bottom="0.98425196850393704" header="0.51181102362204722" footer="0.51181102362204722"/>
  <pageSetup paperSize="9" scale="90" fitToWidth="1" fitToHeight="1" orientation="portrait" usePrinterDefaults="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V29"/>
  <sheetViews>
    <sheetView showGridLines="0" zoomScale="70" zoomScaleNormal="70" zoomScaleSheetLayoutView="75" workbookViewId="0">
      <selection activeCell="G11" sqref="G11"/>
    </sheetView>
  </sheetViews>
  <sheetFormatPr defaultColWidth="9" defaultRowHeight="13"/>
  <cols>
    <col min="1" max="1" width="1.36328125" style="72" customWidth="1"/>
    <col min="2" max="2" width="2.6328125" style="72" customWidth="1"/>
    <col min="3" max="3" width="13.81640625" style="72" customWidth="1"/>
    <col min="4" max="4" width="35.08984375" style="72" customWidth="1"/>
    <col min="5" max="5" width="10.7265625" style="72" bestFit="1" customWidth="1"/>
    <col min="6" max="9" width="12.08984375" style="72" customWidth="1"/>
    <col min="10" max="10" width="8.6328125" style="72" bestFit="1" customWidth="1"/>
    <col min="11" max="19" width="12.08984375" style="72" customWidth="1"/>
    <col min="20" max="20" width="21.453125" style="72" customWidth="1"/>
    <col min="21" max="21" width="24.26953125" style="72" customWidth="1"/>
    <col min="22" max="16384" width="9" style="72"/>
  </cols>
  <sheetData>
    <row r="1" spans="1:22" ht="16.5">
      <c r="B1" s="103" t="s">
        <v>142</v>
      </c>
      <c r="C1" s="101"/>
      <c r="R1" s="101"/>
      <c r="T1" s="140" t="s">
        <v>86</v>
      </c>
    </row>
    <row r="2" spans="1:22" ht="16.5">
      <c r="B2" s="103"/>
      <c r="H2" s="124"/>
      <c r="R2" s="101"/>
      <c r="T2" s="140"/>
    </row>
    <row r="3" spans="1:22" s="101" customFormat="1" ht="34.5" customHeight="1">
      <c r="C3" s="108"/>
      <c r="D3" s="108"/>
      <c r="E3" s="108"/>
      <c r="F3" s="118" t="s">
        <v>88</v>
      </c>
      <c r="G3" s="118"/>
      <c r="H3" s="118"/>
      <c r="I3" s="118"/>
      <c r="J3" s="118"/>
      <c r="K3" s="118"/>
      <c r="L3" s="118"/>
      <c r="M3" s="118"/>
      <c r="N3" s="118"/>
      <c r="O3" s="118"/>
      <c r="P3" s="118"/>
      <c r="Q3" s="108"/>
      <c r="R3" s="108"/>
      <c r="S3" s="108"/>
      <c r="T3" s="108"/>
      <c r="U3" s="108"/>
    </row>
    <row r="4" spans="1:22" s="101" customFormat="1" ht="25.5" customHeight="1"/>
    <row r="5" spans="1:22" s="101" customFormat="1" ht="21.25" customHeight="1">
      <c r="Q5" s="139"/>
      <c r="R5" s="139"/>
      <c r="S5" s="139"/>
      <c r="T5" s="139"/>
    </row>
    <row r="6" spans="1:22" s="101" customFormat="1" ht="20.25" customHeight="1">
      <c r="C6" s="109"/>
      <c r="D6" s="115"/>
      <c r="E6" s="109"/>
      <c r="F6" s="119"/>
      <c r="G6" s="119"/>
      <c r="H6" s="119"/>
      <c r="I6" s="119"/>
      <c r="J6" s="127" t="s">
        <v>90</v>
      </c>
      <c r="K6" s="128"/>
      <c r="L6" s="128"/>
      <c r="M6" s="128"/>
      <c r="N6" s="128"/>
      <c r="O6" s="128"/>
      <c r="P6" s="137"/>
      <c r="Q6" s="119"/>
      <c r="R6" s="119"/>
      <c r="S6" s="119"/>
      <c r="T6" s="109"/>
    </row>
    <row r="7" spans="1:22" s="101" customFormat="1" ht="35.25" customHeight="1">
      <c r="C7" s="110" t="s">
        <v>19</v>
      </c>
      <c r="D7" s="116" t="s">
        <v>91</v>
      </c>
      <c r="E7" s="117" t="s">
        <v>167</v>
      </c>
      <c r="F7" s="120" t="s">
        <v>79</v>
      </c>
      <c r="G7" s="120" t="s">
        <v>159</v>
      </c>
      <c r="H7" s="120" t="s">
        <v>92</v>
      </c>
      <c r="I7" s="117" t="s">
        <v>160</v>
      </c>
      <c r="J7" s="117" t="s">
        <v>81</v>
      </c>
      <c r="K7" s="129" t="s">
        <v>95</v>
      </c>
      <c r="L7" s="131" t="s">
        <v>97</v>
      </c>
      <c r="M7" s="133" t="s">
        <v>98</v>
      </c>
      <c r="N7" s="134"/>
      <c r="O7" s="136"/>
      <c r="P7" s="138" t="s">
        <v>99</v>
      </c>
      <c r="Q7" s="120" t="s">
        <v>7</v>
      </c>
      <c r="R7" s="117" t="s">
        <v>126</v>
      </c>
      <c r="S7" s="117" t="s">
        <v>162</v>
      </c>
      <c r="T7" s="138" t="s">
        <v>102</v>
      </c>
    </row>
    <row r="8" spans="1:22" s="101" customFormat="1" ht="28.5" customHeight="1">
      <c r="C8" s="110"/>
      <c r="D8" s="116"/>
      <c r="E8" s="117"/>
      <c r="F8" s="120"/>
      <c r="G8" s="120"/>
      <c r="H8" s="120"/>
      <c r="I8" s="120"/>
      <c r="J8" s="117"/>
      <c r="K8" s="120" t="s">
        <v>103</v>
      </c>
      <c r="L8" s="120" t="s">
        <v>103</v>
      </c>
      <c r="M8" s="117" t="s">
        <v>105</v>
      </c>
      <c r="N8" s="135" t="s">
        <v>106</v>
      </c>
      <c r="O8" s="120" t="s">
        <v>103</v>
      </c>
      <c r="P8" s="138"/>
      <c r="Q8" s="120"/>
      <c r="R8" s="120"/>
      <c r="S8" s="120"/>
      <c r="T8" s="138"/>
    </row>
    <row r="9" spans="1:22" s="102" customFormat="1" ht="25.5" customHeight="1">
      <c r="A9" s="101"/>
      <c r="B9" s="101"/>
      <c r="C9" s="111"/>
      <c r="D9" s="111"/>
      <c r="E9" s="111"/>
      <c r="F9" s="121" t="s">
        <v>108</v>
      </c>
      <c r="G9" s="121" t="s">
        <v>109</v>
      </c>
      <c r="H9" s="125" t="s">
        <v>110</v>
      </c>
      <c r="I9" s="121" t="s">
        <v>111</v>
      </c>
      <c r="J9" s="121"/>
      <c r="K9" s="121"/>
      <c r="L9" s="121"/>
      <c r="M9" s="121"/>
      <c r="N9" s="121"/>
      <c r="O9" s="121"/>
      <c r="P9" s="121" t="s">
        <v>163</v>
      </c>
      <c r="Q9" s="121" t="s">
        <v>113</v>
      </c>
      <c r="R9" s="121" t="s">
        <v>164</v>
      </c>
      <c r="S9" s="121" t="s">
        <v>165</v>
      </c>
      <c r="T9" s="111"/>
    </row>
    <row r="10" spans="1:22" s="101" customFormat="1" ht="24" customHeight="1">
      <c r="C10" s="112"/>
      <c r="D10" s="115"/>
      <c r="E10" s="115"/>
      <c r="F10" s="122" t="s">
        <v>114</v>
      </c>
      <c r="G10" s="122" t="s">
        <v>114</v>
      </c>
      <c r="H10" s="122" t="s">
        <v>114</v>
      </c>
      <c r="I10" s="122" t="s">
        <v>114</v>
      </c>
      <c r="J10" s="122" t="s">
        <v>2</v>
      </c>
      <c r="K10" s="122" t="s">
        <v>114</v>
      </c>
      <c r="L10" s="122" t="s">
        <v>114</v>
      </c>
      <c r="M10" s="122" t="s">
        <v>115</v>
      </c>
      <c r="N10" s="122" t="s">
        <v>2</v>
      </c>
      <c r="O10" s="122" t="s">
        <v>77</v>
      </c>
      <c r="P10" s="122" t="s">
        <v>77</v>
      </c>
      <c r="Q10" s="122" t="s">
        <v>114</v>
      </c>
      <c r="R10" s="122" t="s">
        <v>114</v>
      </c>
      <c r="S10" s="122" t="s">
        <v>77</v>
      </c>
      <c r="T10" s="141"/>
      <c r="V10" s="145">
        <v>440000</v>
      </c>
    </row>
    <row r="11" spans="1:22" s="101" customFormat="1" ht="58" customHeight="1">
      <c r="C11" s="113">
        <f>'入力はここからスタート！'!$D$6</f>
        <v>0</v>
      </c>
      <c r="D11" s="113">
        <f>'入力はここからスタート！'!$D$5</f>
        <v>0</v>
      </c>
      <c r="E11" s="113">
        <f>'入力はここからスタート！'!$D$7</f>
        <v>0</v>
      </c>
      <c r="F11" s="123"/>
      <c r="G11" s="123"/>
      <c r="H11" s="126">
        <f>F11-G11</f>
        <v>0</v>
      </c>
      <c r="I11" s="126">
        <f>様式２!G45</f>
        <v>0</v>
      </c>
      <c r="J11" s="126">
        <f>'入力はここからスタート！'!E21</f>
        <v>0</v>
      </c>
      <c r="K11" s="130"/>
      <c r="L11" s="132">
        <f>ROUNDDOWN(IF(J11&gt;70,70,J11)/5,0)*215000</f>
        <v>0</v>
      </c>
      <c r="M11" s="132">
        <f>'入力はここからスタート！'!$D$27</f>
        <v>0</v>
      </c>
      <c r="N11" s="132">
        <f>IF(ROUNDDOWN(M11/40,0)&gt;30,30,ROUNDDOWN(M11/40,0))</f>
        <v>0</v>
      </c>
      <c r="O11" s="132">
        <f>IF(N11&lt;1,0,IF((1&lt;=N11)*OR(N11&lt;=4),113000,IF((5&lt;=N11)*OR(N11&lt;=9),226000,IF((10&lt;=N11)*OR(N11&lt;=14),566000,IF((15&lt;=N11)*OR(N11&lt;=19),849000,1132000+(N11-20)*45000)))))</f>
        <v>0</v>
      </c>
      <c r="P11" s="132">
        <f>K11+L11+O11</f>
        <v>0</v>
      </c>
      <c r="Q11" s="132">
        <f>MIN(I11,P11)</f>
        <v>0</v>
      </c>
      <c r="R11" s="132">
        <f>MIN(I11,Q11)</f>
        <v>0</v>
      </c>
      <c r="S11" s="132">
        <f>ROUNDDOWN(R11/2,-3)</f>
        <v>0</v>
      </c>
      <c r="T11" s="142"/>
      <c r="V11" s="145">
        <v>586000</v>
      </c>
    </row>
    <row r="12" spans="1:22" s="101" customFormat="1" ht="37.9" customHeight="1">
      <c r="U12" s="144"/>
      <c r="V12" s="145">
        <v>630000</v>
      </c>
    </row>
    <row r="13" spans="1:22" s="101" customFormat="1" ht="24" customHeight="1">
      <c r="B13" s="104" t="s">
        <v>274</v>
      </c>
      <c r="C13" s="114"/>
      <c r="U13" s="144"/>
      <c r="V13" s="145">
        <v>776000</v>
      </c>
    </row>
    <row r="14" spans="1:22" s="101" customFormat="1" ht="24" customHeight="1">
      <c r="B14" s="105" t="s">
        <v>244</v>
      </c>
      <c r="C14" s="114"/>
      <c r="U14" s="144"/>
      <c r="V14" s="146"/>
    </row>
    <row r="15" spans="1:22" s="101" customFormat="1" ht="24" customHeight="1">
      <c r="B15" s="106" t="s">
        <v>209</v>
      </c>
      <c r="C15" s="114"/>
      <c r="U15" s="144"/>
      <c r="V15" s="144"/>
    </row>
    <row r="16" spans="1:22" s="101" customFormat="1" ht="24" customHeight="1">
      <c r="B16" s="106" t="s">
        <v>245</v>
      </c>
      <c r="C16" s="114"/>
      <c r="U16" s="144"/>
      <c r="V16" s="144"/>
    </row>
    <row r="17" spans="1:20" s="101" customFormat="1" ht="24" customHeight="1">
      <c r="B17" s="106" t="s">
        <v>214</v>
      </c>
      <c r="C17" s="114"/>
    </row>
    <row r="18" spans="1:20" s="101" customFormat="1" ht="24" customHeight="1">
      <c r="B18" s="106" t="s">
        <v>246</v>
      </c>
      <c r="C18" s="114"/>
    </row>
    <row r="19" spans="1:20" s="101" customFormat="1" ht="24" customHeight="1">
      <c r="B19" s="106" t="s">
        <v>248</v>
      </c>
      <c r="C19" s="114"/>
    </row>
    <row r="20" spans="1:20" s="101" customFormat="1" ht="24" customHeight="1">
      <c r="B20" s="106" t="s">
        <v>6</v>
      </c>
      <c r="C20" s="114"/>
    </row>
    <row r="21" spans="1:20" s="101" customFormat="1" ht="24" customHeight="1">
      <c r="B21" s="106" t="s">
        <v>168</v>
      </c>
      <c r="C21" s="114"/>
    </row>
    <row r="22" spans="1:20" s="101" customFormat="1" ht="24" customHeight="1">
      <c r="B22" s="106" t="s">
        <v>249</v>
      </c>
      <c r="C22" s="114"/>
    </row>
    <row r="23" spans="1:20" s="101" customFormat="1" ht="24" customHeight="1">
      <c r="B23" s="106" t="s">
        <v>195</v>
      </c>
      <c r="C23" s="114"/>
    </row>
    <row r="24" spans="1:20" ht="24" customHeight="1">
      <c r="B24" s="107"/>
      <c r="C24" s="1"/>
      <c r="D24" s="1"/>
      <c r="E24" s="1"/>
      <c r="F24" s="1"/>
      <c r="G24" s="1"/>
      <c r="H24" s="1"/>
      <c r="I24" s="1"/>
      <c r="J24" s="1"/>
      <c r="K24" s="1"/>
      <c r="L24" s="1"/>
      <c r="M24" s="1"/>
      <c r="N24" s="1"/>
      <c r="O24" s="1"/>
      <c r="P24" s="1"/>
      <c r="Q24" s="1"/>
      <c r="R24" s="1"/>
      <c r="S24" s="1"/>
    </row>
    <row r="25" spans="1:20" ht="58.5" customHeight="1">
      <c r="A25" s="1"/>
      <c r="B25" s="1"/>
      <c r="C25" s="1"/>
      <c r="D25" s="1"/>
      <c r="E25" s="1"/>
      <c r="F25" s="1"/>
      <c r="G25" s="1"/>
      <c r="H25" s="1"/>
      <c r="I25" s="1"/>
      <c r="J25" s="1"/>
      <c r="K25" s="1"/>
      <c r="L25" s="1"/>
      <c r="M25" s="1"/>
      <c r="N25" s="1"/>
      <c r="O25" s="1"/>
      <c r="P25" s="1"/>
      <c r="Q25" s="1"/>
      <c r="R25" s="1"/>
      <c r="S25" s="1"/>
    </row>
    <row r="26" spans="1:20">
      <c r="T26" s="143">
        <v>440000</v>
      </c>
    </row>
    <row r="27" spans="1:20">
      <c r="T27" s="143">
        <v>586000</v>
      </c>
    </row>
    <row r="28" spans="1:20">
      <c r="T28" s="143">
        <v>630000</v>
      </c>
    </row>
    <row r="29" spans="1:20">
      <c r="T29" s="143">
        <v>776000</v>
      </c>
    </row>
  </sheetData>
  <sheetProtection password="CC33" sheet="1" objects="1" scenarios="1" selectLockedCells="1"/>
  <protectedRanges>
    <protectedRange sqref="K11" name="範囲1"/>
  </protectedRanges>
  <mergeCells count="17">
    <mergeCell ref="F3:P3"/>
    <mergeCell ref="Q5:T5"/>
    <mergeCell ref="J6:P6"/>
    <mergeCell ref="M7:O7"/>
    <mergeCell ref="C7:C8"/>
    <mergeCell ref="D7:D8"/>
    <mergeCell ref="E7:E8"/>
    <mergeCell ref="F7:F8"/>
    <mergeCell ref="G7:G8"/>
    <mergeCell ref="H7:H8"/>
    <mergeCell ref="I7:I8"/>
    <mergeCell ref="J7:J8"/>
    <mergeCell ref="P7:P8"/>
    <mergeCell ref="Q7:Q8"/>
    <mergeCell ref="R7:R8"/>
    <mergeCell ref="S7:S8"/>
    <mergeCell ref="T7:T8"/>
  </mergeCells>
  <phoneticPr fontId="22"/>
  <dataValidations count="2">
    <dataValidation type="whole" operator="greaterThan" allowBlank="1" showDropDown="0" showInputMessage="1" showErrorMessage="1" sqref="J11">
      <formula1>0</formula1>
    </dataValidation>
    <dataValidation type="list" allowBlank="1" showDropDown="0" showInputMessage="1" showErrorMessage="1" sqref="K11">
      <formula1>$V$10:$V$13</formula1>
    </dataValidation>
  </dataValidations>
  <printOptions horizontalCentered="1"/>
  <pageMargins left="0.55118110236220474" right="0.39370078740157483" top="0.6692913385826772" bottom="0.31496062992125984" header="0.51181102362204722" footer="0.27559055118110237"/>
  <pageSetup paperSize="9" scale="55" fitToWidth="1" fitToHeight="1" orientation="landscape" usePrinterDefaults="1" horizontalDpi="6553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sheetPr>
  <dimension ref="A2:H120"/>
  <sheetViews>
    <sheetView showGridLines="0" view="pageBreakPreview" topLeftCell="A34" zoomScaleSheetLayoutView="100" workbookViewId="0">
      <selection activeCell="G27" sqref="G27"/>
    </sheetView>
  </sheetViews>
  <sheetFormatPr defaultColWidth="9" defaultRowHeight="13"/>
  <cols>
    <col min="1" max="1" width="4.6328125" style="147" customWidth="1"/>
    <col min="2" max="2" width="3.36328125" style="147" customWidth="1"/>
    <col min="3" max="3" width="2.08984375" style="147" customWidth="1"/>
    <col min="4" max="4" width="22.6328125" style="147" customWidth="1"/>
    <col min="5" max="5" width="2.08984375" style="147" customWidth="1"/>
    <col min="6" max="6" width="3.1796875" style="147" customWidth="1"/>
    <col min="7" max="7" width="29.36328125" style="147" customWidth="1"/>
    <col min="8" max="8" width="43.36328125" style="147" customWidth="1"/>
    <col min="9" max="16384" width="9" style="147"/>
  </cols>
  <sheetData>
    <row r="1" spans="1:8" ht="12" customHeight="1"/>
    <row r="2" spans="1:8" s="148" customFormat="1" ht="19.5" customHeight="1">
      <c r="A2" s="150" t="s">
        <v>85</v>
      </c>
      <c r="G2" s="200"/>
      <c r="H2" s="211">
        <f>'入力はここからスタート！'!$D$5</f>
        <v>0</v>
      </c>
    </row>
    <row r="3" spans="1:8" s="149" customFormat="1" ht="25.5" customHeight="1">
      <c r="B3" s="159" t="s">
        <v>119</v>
      </c>
      <c r="C3" s="159"/>
      <c r="D3" s="159"/>
      <c r="E3" s="159"/>
      <c r="F3" s="159"/>
      <c r="G3" s="159"/>
      <c r="H3" s="159"/>
    </row>
    <row r="4" spans="1:8">
      <c r="B4" s="147" t="s">
        <v>70</v>
      </c>
      <c r="C4" s="147"/>
      <c r="D4" s="147"/>
      <c r="E4" s="147"/>
      <c r="F4" s="147"/>
      <c r="G4" s="147"/>
      <c r="H4" s="147"/>
    </row>
    <row r="5" spans="1:8">
      <c r="B5" s="160" t="s">
        <v>171</v>
      </c>
      <c r="C5" s="160"/>
      <c r="D5" s="160"/>
      <c r="E5" s="160"/>
      <c r="F5" s="160"/>
      <c r="G5" s="160"/>
      <c r="H5" s="160"/>
    </row>
    <row r="6" spans="1:8" s="148" customFormat="1" ht="23.25" customHeight="1">
      <c r="A6" s="151" t="s">
        <v>338</v>
      </c>
      <c r="B6" s="161"/>
      <c r="C6" s="171" t="s">
        <v>229</v>
      </c>
      <c r="D6" s="171"/>
      <c r="E6" s="182"/>
      <c r="F6" s="188"/>
      <c r="G6" s="201" t="s">
        <v>170</v>
      </c>
      <c r="H6" s="201" t="s">
        <v>46</v>
      </c>
    </row>
    <row r="7" spans="1:8" s="148" customFormat="1" ht="18.25" customHeight="1">
      <c r="A7" s="152" t="s">
        <v>30</v>
      </c>
      <c r="B7" s="162" t="s">
        <v>340</v>
      </c>
      <c r="C7" s="172" t="s">
        <v>123</v>
      </c>
      <c r="D7" s="172"/>
      <c r="E7" s="166"/>
      <c r="F7" s="189"/>
      <c r="G7" s="202"/>
      <c r="H7" s="212"/>
    </row>
    <row r="8" spans="1:8" s="148" customFormat="1" ht="18.25" customHeight="1">
      <c r="A8" s="153"/>
      <c r="B8" s="163"/>
      <c r="C8" s="173" t="s">
        <v>124</v>
      </c>
      <c r="D8" s="173"/>
      <c r="F8" s="190" t="s">
        <v>175</v>
      </c>
      <c r="G8" s="203">
        <f>SUM(G9:G10)</f>
        <v>0</v>
      </c>
      <c r="H8" s="213"/>
    </row>
    <row r="9" spans="1:8" s="148" customFormat="1" ht="18.25" customHeight="1">
      <c r="A9" s="153"/>
      <c r="B9" s="163"/>
      <c r="D9" s="173" t="s">
        <v>128</v>
      </c>
      <c r="E9" s="183"/>
      <c r="F9" s="191"/>
      <c r="G9" s="204"/>
      <c r="H9" s="214"/>
    </row>
    <row r="10" spans="1:8" s="148" customFormat="1" ht="18.25" customHeight="1">
      <c r="A10" s="153"/>
      <c r="B10" s="163"/>
      <c r="C10" s="166"/>
      <c r="D10" s="172" t="s">
        <v>129</v>
      </c>
      <c r="E10" s="184"/>
      <c r="F10" s="192"/>
      <c r="G10" s="202"/>
      <c r="H10" s="212"/>
    </row>
    <row r="11" spans="1:8" s="148" customFormat="1" ht="18.25" customHeight="1">
      <c r="A11" s="153"/>
      <c r="B11" s="163"/>
      <c r="C11" s="172" t="s">
        <v>169</v>
      </c>
      <c r="D11" s="172"/>
      <c r="E11" s="166"/>
      <c r="F11" s="193" t="s">
        <v>118</v>
      </c>
      <c r="G11" s="202"/>
      <c r="H11" s="212"/>
    </row>
    <row r="12" spans="1:8" s="148" customFormat="1" ht="18" customHeight="1">
      <c r="A12" s="153"/>
      <c r="B12" s="163"/>
      <c r="C12" s="174" t="s">
        <v>130</v>
      </c>
      <c r="D12" s="174"/>
      <c r="E12" s="185"/>
      <c r="F12" s="194" t="s">
        <v>176</v>
      </c>
      <c r="G12" s="205"/>
      <c r="H12" s="215"/>
    </row>
    <row r="13" spans="1:8" s="148" customFormat="1" ht="18.25" customHeight="1">
      <c r="A13" s="153"/>
      <c r="B13" s="163"/>
      <c r="C13" s="173" t="s">
        <v>131</v>
      </c>
      <c r="D13" s="173"/>
      <c r="F13" s="195" t="s">
        <v>178</v>
      </c>
      <c r="G13" s="206">
        <f>SUM(G14:G17)</f>
        <v>0</v>
      </c>
      <c r="H13" s="216"/>
    </row>
    <row r="14" spans="1:8" s="148" customFormat="1" ht="18.25" customHeight="1">
      <c r="A14" s="153"/>
      <c r="B14" s="163"/>
      <c r="D14" s="173" t="s">
        <v>132</v>
      </c>
      <c r="E14" s="183"/>
      <c r="F14" s="191"/>
      <c r="G14" s="204"/>
      <c r="H14" s="214"/>
    </row>
    <row r="15" spans="1:8" s="148" customFormat="1" ht="18.25" customHeight="1">
      <c r="A15" s="153"/>
      <c r="B15" s="163"/>
      <c r="D15" s="173" t="s">
        <v>107</v>
      </c>
      <c r="E15" s="183"/>
      <c r="F15" s="191"/>
      <c r="G15" s="204"/>
      <c r="H15" s="214"/>
    </row>
    <row r="16" spans="1:8" s="148" customFormat="1" ht="18.25" customHeight="1">
      <c r="A16" s="153"/>
      <c r="B16" s="163"/>
      <c r="D16" s="173" t="s">
        <v>134</v>
      </c>
      <c r="E16" s="186"/>
      <c r="F16" s="195"/>
      <c r="G16" s="204"/>
      <c r="H16" s="214"/>
    </row>
    <row r="17" spans="1:8" s="148" customFormat="1" ht="18.25" customHeight="1">
      <c r="A17" s="153"/>
      <c r="B17" s="163"/>
      <c r="C17" s="166"/>
      <c r="D17" s="172" t="s">
        <v>135</v>
      </c>
      <c r="E17" s="187"/>
      <c r="F17" s="193"/>
      <c r="G17" s="202"/>
      <c r="H17" s="212"/>
    </row>
    <row r="18" spans="1:8" s="148" customFormat="1" ht="18.25" customHeight="1">
      <c r="A18" s="153"/>
      <c r="B18" s="163"/>
      <c r="C18" s="173" t="s">
        <v>56</v>
      </c>
      <c r="D18" s="173"/>
      <c r="F18" s="195" t="s">
        <v>149</v>
      </c>
      <c r="G18" s="206">
        <f>SUM(G19:G20)</f>
        <v>0</v>
      </c>
      <c r="H18" s="213"/>
    </row>
    <row r="19" spans="1:8" s="148" customFormat="1" ht="18.25" customHeight="1">
      <c r="A19" s="153"/>
      <c r="B19" s="163"/>
      <c r="C19" s="173"/>
      <c r="D19" s="173" t="s">
        <v>53</v>
      </c>
      <c r="E19" s="183"/>
      <c r="F19" s="195"/>
      <c r="G19" s="204"/>
      <c r="H19" s="214"/>
    </row>
    <row r="20" spans="1:8" s="148" customFormat="1" ht="18.25" customHeight="1">
      <c r="A20" s="153"/>
      <c r="B20" s="163"/>
      <c r="D20" s="173" t="s">
        <v>136</v>
      </c>
      <c r="E20" s="183"/>
      <c r="F20" s="193"/>
      <c r="G20" s="202"/>
      <c r="H20" s="212"/>
    </row>
    <row r="21" spans="1:8" s="148" customFormat="1" ht="18.25" customHeight="1">
      <c r="A21" s="153"/>
      <c r="B21" s="163"/>
      <c r="C21" s="175" t="s">
        <v>137</v>
      </c>
      <c r="D21" s="175"/>
      <c r="E21" s="168"/>
      <c r="F21" s="193" t="s">
        <v>250</v>
      </c>
      <c r="G21" s="202"/>
      <c r="H21" s="212"/>
    </row>
    <row r="22" spans="1:8" s="148" customFormat="1" ht="18.25" customHeight="1">
      <c r="A22" s="153"/>
      <c r="B22" s="163"/>
      <c r="C22" s="175" t="s">
        <v>41</v>
      </c>
      <c r="D22" s="175"/>
      <c r="E22" s="168"/>
      <c r="F22" s="193" t="s">
        <v>264</v>
      </c>
      <c r="G22" s="202"/>
      <c r="H22" s="212"/>
    </row>
    <row r="23" spans="1:8" s="148" customFormat="1" ht="18.25" customHeight="1">
      <c r="A23" s="153"/>
      <c r="B23" s="164"/>
      <c r="C23" s="176" t="s">
        <v>343</v>
      </c>
      <c r="D23" s="180"/>
      <c r="E23" s="180"/>
      <c r="F23" s="196" t="s">
        <v>266</v>
      </c>
      <c r="G23" s="207">
        <f>G7+G8+G11+G12+G13+G18+G21+G22</f>
        <v>0</v>
      </c>
      <c r="H23" s="217" t="s">
        <v>318</v>
      </c>
    </row>
    <row r="24" spans="1:8" s="148" customFormat="1" ht="35.5" customHeight="1">
      <c r="A24" s="153"/>
      <c r="B24" s="162" t="s">
        <v>341</v>
      </c>
      <c r="C24" s="173"/>
      <c r="D24" s="173"/>
      <c r="F24" s="195"/>
      <c r="G24" s="208"/>
      <c r="H24" s="218" t="s">
        <v>173</v>
      </c>
    </row>
    <row r="25" spans="1:8" s="148" customFormat="1" ht="18.25" customHeight="1">
      <c r="A25" s="153"/>
      <c r="B25" s="163"/>
      <c r="C25" s="173" t="s">
        <v>87</v>
      </c>
      <c r="D25" s="173"/>
      <c r="F25" s="195" t="s">
        <v>268</v>
      </c>
      <c r="G25" s="206">
        <f>SUM(G26:G28)</f>
        <v>0</v>
      </c>
      <c r="H25" s="219"/>
    </row>
    <row r="26" spans="1:8" s="148" customFormat="1" ht="18.25" customHeight="1">
      <c r="A26" s="153"/>
      <c r="B26" s="163"/>
      <c r="D26" s="173" t="s">
        <v>127</v>
      </c>
      <c r="E26" s="183"/>
      <c r="F26" s="191"/>
      <c r="G26" s="204"/>
      <c r="H26" s="214"/>
    </row>
    <row r="27" spans="1:8" s="148" customFormat="1" ht="18.25" customHeight="1">
      <c r="A27" s="153"/>
      <c r="B27" s="163"/>
      <c r="D27" s="173" t="s">
        <v>128</v>
      </c>
      <c r="E27" s="183"/>
      <c r="F27" s="191"/>
      <c r="G27" s="204"/>
      <c r="H27" s="214"/>
    </row>
    <row r="28" spans="1:8" s="148" customFormat="1" ht="18.25" customHeight="1">
      <c r="A28" s="153"/>
      <c r="B28" s="164"/>
      <c r="C28" s="177"/>
      <c r="D28" s="181" t="s">
        <v>129</v>
      </c>
      <c r="E28" s="186"/>
      <c r="F28" s="197"/>
      <c r="G28" s="209"/>
      <c r="H28" s="220"/>
    </row>
    <row r="29" spans="1:8" s="148" customFormat="1" ht="18.25" customHeight="1">
      <c r="A29" s="154"/>
      <c r="B29" s="165" t="s">
        <v>342</v>
      </c>
      <c r="C29" s="178"/>
      <c r="D29" s="178"/>
      <c r="E29" s="178"/>
      <c r="F29" s="198" t="s">
        <v>270</v>
      </c>
      <c r="G29" s="210">
        <f>G23+G25</f>
        <v>0</v>
      </c>
      <c r="H29" s="221" t="s">
        <v>151</v>
      </c>
    </row>
    <row r="30" spans="1:8" s="148" customFormat="1" ht="18.25" customHeight="1">
      <c r="A30" s="155" t="s">
        <v>322</v>
      </c>
      <c r="C30" s="173" t="s">
        <v>87</v>
      </c>
      <c r="D30" s="173"/>
      <c r="F30" s="195" t="s">
        <v>271</v>
      </c>
      <c r="G30" s="206">
        <f>SUM(G31:G33)</f>
        <v>0</v>
      </c>
      <c r="H30" s="216"/>
    </row>
    <row r="31" spans="1:8" s="148" customFormat="1" ht="18.25" customHeight="1">
      <c r="A31" s="156"/>
      <c r="D31" s="173" t="s">
        <v>127</v>
      </c>
      <c r="F31" s="195"/>
      <c r="G31" s="204"/>
      <c r="H31" s="214"/>
    </row>
    <row r="32" spans="1:8" s="148" customFormat="1" ht="18.25" customHeight="1">
      <c r="A32" s="156"/>
      <c r="D32" s="173" t="s">
        <v>128</v>
      </c>
      <c r="F32" s="195"/>
      <c r="G32" s="204"/>
      <c r="H32" s="214"/>
    </row>
    <row r="33" spans="1:8" s="148" customFormat="1" ht="19.5" customHeight="1">
      <c r="A33" s="156"/>
      <c r="B33" s="166"/>
      <c r="C33" s="166"/>
      <c r="D33" s="172" t="s">
        <v>129</v>
      </c>
      <c r="E33" s="166"/>
      <c r="F33" s="193"/>
      <c r="G33" s="202"/>
      <c r="H33" s="212"/>
    </row>
    <row r="34" spans="1:8" s="148" customFormat="1" ht="20" customHeight="1">
      <c r="A34" s="156"/>
      <c r="C34" s="173" t="s">
        <v>131</v>
      </c>
      <c r="D34" s="173"/>
      <c r="F34" s="195" t="s">
        <v>152</v>
      </c>
      <c r="G34" s="206">
        <f>SUM(G35:G38)</f>
        <v>0</v>
      </c>
      <c r="H34" s="216"/>
    </row>
    <row r="35" spans="1:8" s="148" customFormat="1" ht="18.25" customHeight="1">
      <c r="A35" s="156"/>
      <c r="D35" s="173" t="s">
        <v>132</v>
      </c>
      <c r="F35" s="195"/>
      <c r="G35" s="204"/>
      <c r="H35" s="214"/>
    </row>
    <row r="36" spans="1:8" s="148" customFormat="1" ht="18.25" customHeight="1">
      <c r="A36" s="156"/>
      <c r="D36" s="173" t="s">
        <v>107</v>
      </c>
      <c r="F36" s="195"/>
      <c r="G36" s="204"/>
      <c r="H36" s="214"/>
    </row>
    <row r="37" spans="1:8" s="148" customFormat="1" ht="18" customHeight="1">
      <c r="A37" s="156"/>
      <c r="D37" s="173" t="s">
        <v>134</v>
      </c>
      <c r="F37" s="195"/>
      <c r="G37" s="204"/>
      <c r="H37" s="214"/>
    </row>
    <row r="38" spans="1:8" s="148" customFormat="1" ht="18.25" customHeight="1">
      <c r="A38" s="156"/>
      <c r="B38" s="167"/>
      <c r="C38" s="166"/>
      <c r="D38" s="172" t="s">
        <v>135</v>
      </c>
      <c r="E38" s="166"/>
      <c r="F38" s="193"/>
      <c r="G38" s="202"/>
      <c r="H38" s="212"/>
    </row>
    <row r="39" spans="1:8" s="148" customFormat="1" ht="18.25" customHeight="1">
      <c r="A39" s="156"/>
      <c r="C39" s="173" t="s">
        <v>56</v>
      </c>
      <c r="D39" s="173"/>
      <c r="F39" s="195" t="s">
        <v>344</v>
      </c>
      <c r="G39" s="206">
        <f>SUM(G40:G41)</f>
        <v>0</v>
      </c>
      <c r="H39" s="213"/>
    </row>
    <row r="40" spans="1:8" s="148" customFormat="1" ht="18.25" customHeight="1">
      <c r="A40" s="156"/>
      <c r="D40" s="173" t="s">
        <v>53</v>
      </c>
      <c r="F40" s="195"/>
      <c r="G40" s="204"/>
      <c r="H40" s="214"/>
    </row>
    <row r="41" spans="1:8" s="148" customFormat="1" ht="18.25" customHeight="1">
      <c r="A41" s="156"/>
      <c r="D41" s="173" t="s">
        <v>136</v>
      </c>
      <c r="F41" s="194"/>
      <c r="G41" s="202"/>
      <c r="H41" s="212"/>
    </row>
    <row r="42" spans="1:8" s="148" customFormat="1" ht="20" customHeight="1">
      <c r="A42" s="156"/>
      <c r="B42" s="168"/>
      <c r="C42" s="175" t="s">
        <v>137</v>
      </c>
      <c r="D42" s="175"/>
      <c r="E42" s="168"/>
      <c r="F42" s="193" t="s">
        <v>345</v>
      </c>
      <c r="G42" s="202"/>
      <c r="H42" s="212"/>
    </row>
    <row r="43" spans="1:8" s="148" customFormat="1" ht="20" customHeight="1">
      <c r="A43" s="156"/>
      <c r="B43" s="168"/>
      <c r="C43" s="175" t="s">
        <v>41</v>
      </c>
      <c r="D43" s="175"/>
      <c r="E43" s="168"/>
      <c r="F43" s="193" t="s">
        <v>346</v>
      </c>
      <c r="G43" s="202"/>
      <c r="H43" s="212"/>
    </row>
    <row r="44" spans="1:8" s="148" customFormat="1" ht="18.25" customHeight="1">
      <c r="A44" s="157"/>
      <c r="B44" s="169" t="s">
        <v>305</v>
      </c>
      <c r="C44" s="179"/>
      <c r="D44" s="179"/>
      <c r="E44" s="179"/>
      <c r="F44" s="198" t="s">
        <v>200</v>
      </c>
      <c r="G44" s="210">
        <f>G30+G34+G39+G42+G43</f>
        <v>0</v>
      </c>
      <c r="H44" s="222" t="s">
        <v>213</v>
      </c>
    </row>
    <row r="45" spans="1:8" s="148" customFormat="1" ht="23.25" customHeight="1">
      <c r="A45" s="158" t="s">
        <v>339</v>
      </c>
      <c r="B45" s="170"/>
      <c r="C45" s="170"/>
      <c r="D45" s="170"/>
      <c r="E45" s="170"/>
      <c r="F45" s="196" t="s">
        <v>221</v>
      </c>
      <c r="G45" s="207">
        <f>G44+G29</f>
        <v>0</v>
      </c>
      <c r="H45" s="223" t="s">
        <v>290</v>
      </c>
    </row>
    <row r="46" spans="1:8">
      <c r="F46" s="199"/>
    </row>
    <row r="47" spans="1:8">
      <c r="F47" s="199"/>
    </row>
    <row r="48" spans="1:8">
      <c r="F48" s="199"/>
    </row>
    <row r="49" spans="6:6">
      <c r="F49" s="199"/>
    </row>
    <row r="50" spans="6:6">
      <c r="F50" s="199"/>
    </row>
    <row r="51" spans="6:6">
      <c r="F51" s="199"/>
    </row>
    <row r="52" spans="6:6">
      <c r="F52" s="199"/>
    </row>
    <row r="53" spans="6:6">
      <c r="F53" s="199"/>
    </row>
    <row r="54" spans="6:6">
      <c r="F54" s="199"/>
    </row>
    <row r="55" spans="6:6">
      <c r="F55" s="199"/>
    </row>
    <row r="56" spans="6:6">
      <c r="F56" s="199"/>
    </row>
    <row r="57" spans="6:6">
      <c r="F57" s="199"/>
    </row>
    <row r="58" spans="6:6">
      <c r="F58" s="199"/>
    </row>
    <row r="59" spans="6:6">
      <c r="F59" s="199"/>
    </row>
    <row r="60" spans="6:6">
      <c r="F60" s="199"/>
    </row>
    <row r="61" spans="6:6">
      <c r="F61" s="199"/>
    </row>
    <row r="62" spans="6:6">
      <c r="F62" s="199"/>
    </row>
    <row r="63" spans="6:6">
      <c r="F63" s="199"/>
    </row>
    <row r="64" spans="6:6">
      <c r="F64" s="199"/>
    </row>
    <row r="65" spans="6:6">
      <c r="F65" s="199"/>
    </row>
    <row r="66" spans="6:6">
      <c r="F66" s="199"/>
    </row>
    <row r="67" spans="6:6">
      <c r="F67" s="199"/>
    </row>
    <row r="68" spans="6:6">
      <c r="F68" s="199"/>
    </row>
    <row r="69" spans="6:6">
      <c r="F69" s="199"/>
    </row>
    <row r="70" spans="6:6">
      <c r="F70" s="199"/>
    </row>
    <row r="71" spans="6:6">
      <c r="F71" s="199"/>
    </row>
    <row r="72" spans="6:6">
      <c r="F72" s="199"/>
    </row>
    <row r="73" spans="6:6">
      <c r="F73" s="199"/>
    </row>
    <row r="74" spans="6:6">
      <c r="F74" s="199"/>
    </row>
    <row r="75" spans="6:6">
      <c r="F75" s="199"/>
    </row>
    <row r="76" spans="6:6">
      <c r="F76" s="199"/>
    </row>
    <row r="77" spans="6:6">
      <c r="F77" s="199"/>
    </row>
    <row r="78" spans="6:6">
      <c r="F78" s="199"/>
    </row>
    <row r="79" spans="6:6">
      <c r="F79" s="199"/>
    </row>
    <row r="80" spans="6:6">
      <c r="F80" s="199"/>
    </row>
    <row r="81" spans="6:6">
      <c r="F81" s="199"/>
    </row>
    <row r="82" spans="6:6">
      <c r="F82" s="199"/>
    </row>
    <row r="83" spans="6:6">
      <c r="F83" s="199"/>
    </row>
    <row r="84" spans="6:6">
      <c r="F84" s="199"/>
    </row>
    <row r="85" spans="6:6">
      <c r="F85" s="199"/>
    </row>
    <row r="86" spans="6:6">
      <c r="F86" s="199"/>
    </row>
    <row r="87" spans="6:6">
      <c r="F87" s="199"/>
    </row>
    <row r="88" spans="6:6">
      <c r="F88" s="199"/>
    </row>
    <row r="89" spans="6:6">
      <c r="F89" s="199"/>
    </row>
    <row r="90" spans="6:6">
      <c r="F90" s="199"/>
    </row>
    <row r="91" spans="6:6">
      <c r="F91" s="199"/>
    </row>
    <row r="92" spans="6:6">
      <c r="F92" s="199"/>
    </row>
    <row r="93" spans="6:6">
      <c r="F93" s="199"/>
    </row>
    <row r="94" spans="6:6">
      <c r="F94" s="199"/>
    </row>
    <row r="95" spans="6:6">
      <c r="F95" s="199"/>
    </row>
    <row r="96" spans="6:6">
      <c r="F96" s="199"/>
    </row>
    <row r="97" spans="6:6">
      <c r="F97" s="199"/>
    </row>
    <row r="98" spans="6:6">
      <c r="F98" s="199"/>
    </row>
    <row r="99" spans="6:6">
      <c r="F99" s="199"/>
    </row>
    <row r="100" spans="6:6">
      <c r="F100" s="199"/>
    </row>
    <row r="101" spans="6:6">
      <c r="F101" s="199"/>
    </row>
    <row r="102" spans="6:6">
      <c r="F102" s="199"/>
    </row>
    <row r="103" spans="6:6">
      <c r="F103" s="199"/>
    </row>
    <row r="104" spans="6:6">
      <c r="F104" s="199"/>
    </row>
    <row r="105" spans="6:6">
      <c r="F105" s="199"/>
    </row>
    <row r="106" spans="6:6">
      <c r="F106" s="199"/>
    </row>
    <row r="107" spans="6:6">
      <c r="F107" s="199"/>
    </row>
    <row r="108" spans="6:6">
      <c r="F108" s="199"/>
    </row>
    <row r="109" spans="6:6">
      <c r="F109" s="199"/>
    </row>
    <row r="110" spans="6:6">
      <c r="F110" s="199"/>
    </row>
    <row r="111" spans="6:6">
      <c r="F111" s="199"/>
    </row>
    <row r="112" spans="6:6">
      <c r="F112" s="199"/>
    </row>
    <row r="113" spans="6:6">
      <c r="F113" s="199"/>
    </row>
    <row r="114" spans="6:6">
      <c r="F114" s="199"/>
    </row>
    <row r="115" spans="6:6">
      <c r="F115" s="199"/>
    </row>
    <row r="116" spans="6:6">
      <c r="F116" s="199"/>
    </row>
    <row r="117" spans="6:6">
      <c r="F117" s="199"/>
    </row>
    <row r="118" spans="6:6">
      <c r="F118" s="199"/>
    </row>
    <row r="119" spans="6:6">
      <c r="F119" s="199"/>
    </row>
    <row r="120" spans="6:6">
      <c r="F120" s="199"/>
    </row>
  </sheetData>
  <sheetProtection sheet="1" objects="1" scenarios="1" insertRows="0" deleteRows="0" selectLockedCells="1"/>
  <mergeCells count="26">
    <mergeCell ref="B3:H3"/>
    <mergeCell ref="B4:H4"/>
    <mergeCell ref="B5:H5"/>
    <mergeCell ref="C6:D6"/>
    <mergeCell ref="C7:D7"/>
    <mergeCell ref="C8:D8"/>
    <mergeCell ref="C11:D11"/>
    <mergeCell ref="C12:D12"/>
    <mergeCell ref="C13:D13"/>
    <mergeCell ref="C18:D18"/>
    <mergeCell ref="C21:D21"/>
    <mergeCell ref="C22:D22"/>
    <mergeCell ref="C23:E23"/>
    <mergeCell ref="C25:D25"/>
    <mergeCell ref="B29:E29"/>
    <mergeCell ref="C30:D30"/>
    <mergeCell ref="C34:D34"/>
    <mergeCell ref="C39:D39"/>
    <mergeCell ref="C42:D42"/>
    <mergeCell ref="C43:D43"/>
    <mergeCell ref="B44:E44"/>
    <mergeCell ref="A45:E45"/>
    <mergeCell ref="B24:B28"/>
    <mergeCell ref="A7:A29"/>
    <mergeCell ref="B7:B23"/>
    <mergeCell ref="A30:A44"/>
  </mergeCells>
  <phoneticPr fontId="5"/>
  <dataValidations count="3">
    <dataValidation allowBlank="1" showDropDown="0" showInputMessage="1" showErrorMessage="1" prompt="支出予定額を入力したら、必ずこの欄も記載してください" sqref="H40:H43 H35:H38 H31:H33 H19:H22 H26:H28 H7 H9:H12 H14:H17"/>
    <dataValidation allowBlank="1" showDropDown="0" showInputMessage="1" showErrorMessage="1" prompt="外部の研修参加に伴う代替職員経費に限る！_x000a_（研修責任者等の人件費ではありません。）_x000a_【ここに数字を入力したら、積算内訳も必ず記載してください】⇒⇒" sqref="G7"/>
    <dataValidation allowBlank="1" showDropDown="0" showInputMessage="1" showErrorMessage="1" prompt="【ここに数字を入力したら、積算内訳も必ず記載してください】⇒⇒" sqref="G35:G38 G26:G28 G19:G22 G31:G33 G40:G43 G9:G12 G14:G17"/>
  </dataValidations>
  <printOptions horizontalCentered="1"/>
  <pageMargins left="0.39370078740157477" right="0.27559055118110232" top="0.3543307086614173" bottom="0.31496062992125984" header="0.51181102362204722" footer="0.51181102362204722"/>
  <pageSetup paperSize="9" scale="88" fitToWidth="1" fitToHeight="1" orientation="portrait" usePrinterDefaults="1" horizontalDpi="6553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AO82"/>
  <sheetViews>
    <sheetView showGridLines="0" tabSelected="1" view="pageBreakPreview" zoomScale="70" zoomScaleSheetLayoutView="70" workbookViewId="0">
      <selection activeCell="Q9" sqref="Q9"/>
    </sheetView>
  </sheetViews>
  <sheetFormatPr defaultColWidth="9" defaultRowHeight="13"/>
  <cols>
    <col min="1" max="1" width="9.36328125" style="102" customWidth="1"/>
    <col min="2" max="2" width="19.90625" style="102" customWidth="1"/>
    <col min="3" max="3" width="9.7265625" style="102" bestFit="1" customWidth="1"/>
    <col min="4" max="5" width="6.453125" style="102" customWidth="1"/>
    <col min="6" max="8" width="6.7265625" style="102" customWidth="1"/>
    <col min="9" max="9" width="6.6328125" style="102" customWidth="1"/>
    <col min="10" max="10" width="6.7265625" style="102" customWidth="1"/>
    <col min="11" max="11" width="7.453125" style="102" bestFit="1" customWidth="1"/>
    <col min="12" max="14" width="7.453125" style="102" customWidth="1"/>
    <col min="15" max="15" width="8.26953125" style="102" customWidth="1"/>
    <col min="16" max="16" width="6.453125" style="102" customWidth="1"/>
    <col min="17" max="22" width="5" style="102" bestFit="1" customWidth="1"/>
    <col min="23" max="24" width="5" style="102" customWidth="1"/>
    <col min="25" max="28" width="5.26953125" style="102" customWidth="1"/>
    <col min="29" max="30" width="4.453125" style="102" customWidth="1"/>
    <col min="31" max="31" width="16.26953125" style="102" customWidth="1"/>
    <col min="32" max="32" width="8.36328125" style="102" customWidth="1"/>
    <col min="33" max="33" width="2.26953125" style="102" customWidth="1"/>
    <col min="34" max="34" width="9" style="102"/>
    <col min="35" max="35" width="8.7265625" style="102" customWidth="1"/>
    <col min="36" max="36" width="18.90625" style="102" customWidth="1"/>
    <col min="37" max="37" width="3.7265625" style="102" bestFit="1" customWidth="1"/>
    <col min="38" max="16384" width="9" style="102"/>
  </cols>
  <sheetData>
    <row r="1" spans="1:41" ht="16.5">
      <c r="A1" s="227" t="s">
        <v>116</v>
      </c>
    </row>
    <row r="2" spans="1:41" ht="20.25" customHeight="1">
      <c r="B2" s="227"/>
      <c r="G2" s="247" t="s">
        <v>11</v>
      </c>
      <c r="H2" s="247"/>
      <c r="I2" s="247"/>
      <c r="J2" s="247"/>
      <c r="K2" s="247"/>
      <c r="L2" s="247"/>
      <c r="M2" s="247"/>
      <c r="N2" s="247"/>
      <c r="O2" s="247"/>
      <c r="P2" s="247"/>
      <c r="Q2" s="247"/>
      <c r="R2" s="247"/>
      <c r="S2" s="247"/>
      <c r="T2" s="247"/>
      <c r="U2" s="247"/>
      <c r="V2" s="247"/>
      <c r="W2" s="227"/>
      <c r="X2" s="227"/>
      <c r="Y2" s="227"/>
      <c r="Z2" s="227"/>
      <c r="AA2" s="227"/>
      <c r="AB2" s="227"/>
      <c r="AC2" s="227"/>
      <c r="AD2" s="227"/>
      <c r="AE2" s="227"/>
      <c r="AF2" s="227"/>
    </row>
    <row r="4" spans="1:41">
      <c r="AE4" s="291"/>
      <c r="AF4" s="293"/>
    </row>
    <row r="5" spans="1:41" ht="20.65" customHeight="1">
      <c r="A5" s="228" t="s">
        <v>82</v>
      </c>
      <c r="B5" s="234" t="s">
        <v>28</v>
      </c>
      <c r="C5" s="239" t="s">
        <v>20</v>
      </c>
      <c r="D5" s="241" t="s">
        <v>31</v>
      </c>
      <c r="E5" s="239" t="s">
        <v>35</v>
      </c>
      <c r="F5" s="239" t="s">
        <v>3</v>
      </c>
      <c r="G5" s="248" t="s">
        <v>68</v>
      </c>
      <c r="H5" s="253" t="s">
        <v>61</v>
      </c>
      <c r="I5" s="248" t="s">
        <v>63</v>
      </c>
      <c r="J5" s="253" t="s">
        <v>61</v>
      </c>
      <c r="K5" s="239" t="s">
        <v>39</v>
      </c>
      <c r="L5" s="239" t="s">
        <v>230</v>
      </c>
      <c r="M5" s="241" t="s">
        <v>40</v>
      </c>
      <c r="N5" s="241" t="s">
        <v>231</v>
      </c>
      <c r="O5" s="267" t="s">
        <v>57</v>
      </c>
      <c r="P5" s="267" t="s">
        <v>235</v>
      </c>
      <c r="Q5" s="272" t="s">
        <v>42</v>
      </c>
      <c r="R5" s="274"/>
      <c r="S5" s="274"/>
      <c r="T5" s="274"/>
      <c r="U5" s="274"/>
      <c r="V5" s="276"/>
      <c r="W5" s="277" t="s">
        <v>38</v>
      </c>
      <c r="X5" s="277" t="s">
        <v>43</v>
      </c>
      <c r="Y5" s="272" t="s">
        <v>24</v>
      </c>
      <c r="Z5" s="274"/>
      <c r="AA5" s="274"/>
      <c r="AB5" s="274"/>
      <c r="AC5" s="274"/>
      <c r="AD5" s="274"/>
      <c r="AE5" s="276"/>
      <c r="AF5" s="294" t="s">
        <v>22</v>
      </c>
    </row>
    <row r="6" spans="1:41" ht="37.15" customHeight="1">
      <c r="A6" s="229"/>
      <c r="B6" s="235"/>
      <c r="C6" s="135"/>
      <c r="D6" s="242"/>
      <c r="E6" s="135"/>
      <c r="F6" s="135"/>
      <c r="G6" s="249"/>
      <c r="H6" s="254"/>
      <c r="I6" s="249"/>
      <c r="J6" s="254"/>
      <c r="K6" s="235"/>
      <c r="L6" s="235"/>
      <c r="M6" s="242"/>
      <c r="N6" s="242"/>
      <c r="O6" s="268"/>
      <c r="P6" s="268"/>
      <c r="Q6" s="273" t="s">
        <v>48</v>
      </c>
      <c r="R6" s="275"/>
      <c r="S6" s="273" t="s">
        <v>50</v>
      </c>
      <c r="T6" s="275"/>
      <c r="U6" s="273" t="s">
        <v>52</v>
      </c>
      <c r="V6" s="275"/>
      <c r="W6" s="278"/>
      <c r="X6" s="278"/>
      <c r="Y6" s="282" t="s">
        <v>32</v>
      </c>
      <c r="Z6" s="285"/>
      <c r="AA6" s="285"/>
      <c r="AB6" s="287"/>
      <c r="AC6" s="288" t="s">
        <v>15</v>
      </c>
      <c r="AD6" s="288" t="s">
        <v>254</v>
      </c>
      <c r="AE6" s="135" t="s">
        <v>4</v>
      </c>
      <c r="AF6" s="295"/>
    </row>
    <row r="7" spans="1:41" ht="43.75" customHeight="1">
      <c r="A7" s="230"/>
      <c r="B7" s="236"/>
      <c r="C7" s="131"/>
      <c r="D7" s="243"/>
      <c r="E7" s="131"/>
      <c r="F7" s="131"/>
      <c r="G7" s="250"/>
      <c r="H7" s="255"/>
      <c r="I7" s="250"/>
      <c r="J7" s="255"/>
      <c r="K7" s="235"/>
      <c r="L7" s="235"/>
      <c r="M7" s="242"/>
      <c r="N7" s="242"/>
      <c r="O7" s="269"/>
      <c r="P7" s="269"/>
      <c r="Q7" s="243" t="s">
        <v>44</v>
      </c>
      <c r="R7" s="243" t="s">
        <v>14</v>
      </c>
      <c r="S7" s="243" t="s">
        <v>44</v>
      </c>
      <c r="T7" s="243" t="s">
        <v>14</v>
      </c>
      <c r="U7" s="243" t="s">
        <v>44</v>
      </c>
      <c r="V7" s="243" t="s">
        <v>14</v>
      </c>
      <c r="W7" s="279"/>
      <c r="X7" s="279"/>
      <c r="Y7" s="283" t="s">
        <v>71</v>
      </c>
      <c r="Z7" s="286" t="s">
        <v>72</v>
      </c>
      <c r="AA7" s="286" t="s">
        <v>74</v>
      </c>
      <c r="AB7" s="286" t="s">
        <v>75</v>
      </c>
      <c r="AC7" s="289"/>
      <c r="AD7" s="289"/>
      <c r="AE7" s="131"/>
      <c r="AF7" s="296"/>
    </row>
    <row r="8" spans="1:41" ht="13.5" customHeight="1">
      <c r="A8" s="231"/>
      <c r="B8" s="231"/>
      <c r="C8" s="231"/>
      <c r="D8" s="244" t="s">
        <v>54</v>
      </c>
      <c r="E8" s="244" t="s">
        <v>2</v>
      </c>
      <c r="F8" s="244" t="s">
        <v>2</v>
      </c>
      <c r="G8" s="251" t="s">
        <v>5</v>
      </c>
      <c r="H8" s="256" t="s">
        <v>5</v>
      </c>
      <c r="I8" s="258" t="s">
        <v>5</v>
      </c>
      <c r="J8" s="259" t="s">
        <v>5</v>
      </c>
      <c r="K8" s="261" t="s">
        <v>172</v>
      </c>
      <c r="L8" s="263"/>
      <c r="M8" s="263" t="s">
        <v>172</v>
      </c>
      <c r="N8" s="265"/>
      <c r="O8" s="270"/>
      <c r="P8" s="270"/>
      <c r="Q8" s="244" t="s">
        <v>2</v>
      </c>
      <c r="R8" s="244" t="s">
        <v>2</v>
      </c>
      <c r="S8" s="244" t="s">
        <v>2</v>
      </c>
      <c r="T8" s="244" t="s">
        <v>2</v>
      </c>
      <c r="U8" s="244" t="s">
        <v>2</v>
      </c>
      <c r="V8" s="244" t="s">
        <v>2</v>
      </c>
      <c r="W8" s="244"/>
      <c r="X8" s="244"/>
      <c r="Y8" s="244" t="s">
        <v>2</v>
      </c>
      <c r="Z8" s="270" t="s">
        <v>5</v>
      </c>
      <c r="AA8" s="270" t="s">
        <v>5</v>
      </c>
      <c r="AB8" s="270" t="s">
        <v>5</v>
      </c>
      <c r="AC8" s="270" t="s">
        <v>1</v>
      </c>
      <c r="AD8" s="244" t="s">
        <v>55</v>
      </c>
      <c r="AE8" s="244"/>
      <c r="AF8" s="297"/>
      <c r="AI8" s="299"/>
      <c r="AJ8" s="301"/>
      <c r="AK8" s="302" t="s">
        <v>175</v>
      </c>
      <c r="AL8" s="304" t="s">
        <v>59</v>
      </c>
      <c r="AM8" s="305" t="s">
        <v>29</v>
      </c>
      <c r="AN8" s="306"/>
      <c r="AO8" s="307"/>
    </row>
    <row r="9" spans="1:41" ht="79.400000000000006" customHeight="1">
      <c r="A9" s="232">
        <f>'入力はここからスタート！'!$D$6</f>
        <v>0</v>
      </c>
      <c r="B9" s="232">
        <f>'入力はここからスタート！'!$D$5</f>
        <v>0</v>
      </c>
      <c r="C9" s="240">
        <f>'入力はここからスタート！'!$D$7</f>
        <v>0</v>
      </c>
      <c r="D9" s="245"/>
      <c r="E9" s="245"/>
      <c r="F9" s="246">
        <f>'入力はここからスタート！'!$E$17</f>
        <v>0</v>
      </c>
      <c r="G9" s="252">
        <f>'入力はここからスタート！'!$E$18</f>
        <v>0</v>
      </c>
      <c r="H9" s="257"/>
      <c r="I9" s="252">
        <f>'入力はここからスタート！'!$E$19</f>
        <v>0</v>
      </c>
      <c r="J9" s="260"/>
      <c r="K9" s="262"/>
      <c r="L9" s="264"/>
      <c r="M9" s="264"/>
      <c r="N9" s="266"/>
      <c r="O9" s="271"/>
      <c r="P9" s="271"/>
      <c r="Q9" s="245"/>
      <c r="R9" s="245"/>
      <c r="S9" s="245"/>
      <c r="T9" s="245"/>
      <c r="U9" s="245"/>
      <c r="V9" s="245"/>
      <c r="W9" s="280"/>
      <c r="X9" s="281"/>
      <c r="Y9" s="284">
        <f>SUM(Z9:AB9)</f>
        <v>0</v>
      </c>
      <c r="Z9" s="245"/>
      <c r="AA9" s="245"/>
      <c r="AB9" s="245"/>
      <c r="AC9" s="245"/>
      <c r="AD9" s="290"/>
      <c r="AE9" s="292"/>
      <c r="AF9" s="298"/>
      <c r="AI9" s="299"/>
      <c r="AJ9" s="301"/>
      <c r="AK9" s="302" t="s">
        <v>118</v>
      </c>
      <c r="AL9" s="304" t="s">
        <v>37</v>
      </c>
      <c r="AM9" s="305" t="s">
        <v>49</v>
      </c>
      <c r="AN9" s="306"/>
      <c r="AO9" s="307"/>
    </row>
    <row r="10" spans="1:41" ht="13.5"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I10" s="299"/>
      <c r="AJ10" s="301"/>
      <c r="AK10" s="302" t="s">
        <v>176</v>
      </c>
      <c r="AL10" s="303"/>
      <c r="AM10" s="305" t="s">
        <v>84</v>
      </c>
      <c r="AN10" s="306"/>
      <c r="AO10" s="307"/>
    </row>
    <row r="11" spans="1:41" ht="13.5" customHeight="1">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I11" s="299"/>
      <c r="AJ11" s="301"/>
      <c r="AK11" s="302" t="s">
        <v>178</v>
      </c>
      <c r="AL11" s="299"/>
      <c r="AM11" s="305" t="s">
        <v>73</v>
      </c>
      <c r="AN11" s="306"/>
      <c r="AO11" s="307"/>
    </row>
    <row r="12" spans="1:41" ht="13.5" customHeight="1">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I12" s="299"/>
      <c r="AJ12" s="301"/>
      <c r="AK12" s="302" t="s">
        <v>149</v>
      </c>
      <c r="AL12" s="299"/>
      <c r="AM12" s="305" t="s">
        <v>83</v>
      </c>
      <c r="AN12" s="306"/>
      <c r="AO12" s="307"/>
    </row>
    <row r="13" spans="1:41" ht="13.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I13" s="299"/>
      <c r="AJ13" s="301"/>
      <c r="AK13" s="302" t="s">
        <v>250</v>
      </c>
      <c r="AM13" s="305" t="s">
        <v>26</v>
      </c>
      <c r="AN13" s="306"/>
      <c r="AO13" s="307"/>
    </row>
    <row r="14" spans="1:41" ht="17.5" customHeight="1">
      <c r="A14" s="105" t="s">
        <v>140</v>
      </c>
      <c r="B14" s="114"/>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I14" s="299"/>
      <c r="AJ14" s="301"/>
      <c r="AK14" s="302" t="s">
        <v>264</v>
      </c>
    </row>
    <row r="15" spans="1:41" ht="17.5" customHeight="1">
      <c r="A15" s="105" t="s">
        <v>180</v>
      </c>
      <c r="B15" s="114"/>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I15" s="299"/>
      <c r="AJ15" s="301"/>
      <c r="AK15" s="302" t="s">
        <v>266</v>
      </c>
    </row>
    <row r="16" spans="1:41" ht="17.5" customHeight="1">
      <c r="A16" s="105" t="s">
        <v>174</v>
      </c>
      <c r="B16" s="114"/>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I16" s="299"/>
      <c r="AJ16" s="301"/>
      <c r="AK16" s="302" t="s">
        <v>268</v>
      </c>
    </row>
    <row r="17" spans="1:41" ht="17.5" customHeight="1">
      <c r="A17" s="105" t="s">
        <v>181</v>
      </c>
      <c r="B17" s="114"/>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I17" s="299"/>
      <c r="AJ17" s="301"/>
      <c r="AK17" s="302" t="s">
        <v>270</v>
      </c>
    </row>
    <row r="18" spans="1:41" ht="17.5" customHeight="1">
      <c r="A18" s="105" t="s">
        <v>182</v>
      </c>
      <c r="B18" s="114"/>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I18" s="299"/>
      <c r="AJ18" s="301"/>
      <c r="AK18" s="302" t="s">
        <v>271</v>
      </c>
    </row>
    <row r="19" spans="1:41" ht="30" customHeight="1">
      <c r="A19" s="233" t="s">
        <v>265</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I19" s="299"/>
      <c r="AJ19" s="301"/>
      <c r="AK19" s="302" t="s">
        <v>152</v>
      </c>
    </row>
    <row r="20" spans="1:41" ht="17.5" customHeight="1">
      <c r="A20" s="105" t="s">
        <v>184</v>
      </c>
      <c r="B20" s="114"/>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I20" s="299"/>
      <c r="AJ20" s="301"/>
      <c r="AK20" s="302" t="s">
        <v>344</v>
      </c>
    </row>
    <row r="21" spans="1:41" ht="17.5" customHeight="1">
      <c r="A21" s="105" t="s">
        <v>96</v>
      </c>
      <c r="B21" s="114"/>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I21" s="299"/>
      <c r="AJ21" s="301"/>
      <c r="AK21" s="302" t="s">
        <v>345</v>
      </c>
    </row>
    <row r="22" spans="1:41" ht="17.5" customHeight="1">
      <c r="A22" s="105" t="s">
        <v>89</v>
      </c>
      <c r="B22" s="114"/>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I22" s="299"/>
      <c r="AJ22" s="301"/>
      <c r="AK22" s="302" t="s">
        <v>346</v>
      </c>
    </row>
    <row r="23" spans="1:41" ht="17.5" customHeight="1">
      <c r="A23" s="105"/>
      <c r="B23" s="105" t="s">
        <v>347</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I23" s="299"/>
      <c r="AJ23" s="299"/>
      <c r="AK23" s="303"/>
    </row>
    <row r="24" spans="1:41" ht="17.5" customHeight="1">
      <c r="A24" s="105"/>
      <c r="B24" s="105" t="s">
        <v>148</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I24" s="299"/>
      <c r="AJ24" s="299"/>
      <c r="AK24" s="299"/>
    </row>
    <row r="25" spans="1:41" ht="17.5" customHeight="1">
      <c r="A25" s="105" t="s">
        <v>348</v>
      </c>
      <c r="B25" s="114"/>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I25" s="299"/>
      <c r="AJ25" s="299"/>
      <c r="AK25" s="299"/>
    </row>
    <row r="26" spans="1:41" ht="17.5" customHeight="1">
      <c r="A26" s="105" t="s">
        <v>232</v>
      </c>
      <c r="B26" s="114"/>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I26" s="299"/>
      <c r="AJ26" s="299"/>
      <c r="AK26" s="299"/>
    </row>
    <row r="27" spans="1:41" ht="17.5" customHeight="1">
      <c r="A27" s="105"/>
      <c r="B27" s="105" t="s">
        <v>225</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41" ht="17.5" customHeight="1">
      <c r="A28" s="105"/>
      <c r="B28" s="105" t="s">
        <v>349</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I28" s="73"/>
      <c r="AJ28" s="73"/>
      <c r="AK28" s="73"/>
      <c r="AL28" s="73"/>
      <c r="AM28" s="73"/>
      <c r="AN28" s="73"/>
      <c r="AO28" s="73"/>
    </row>
    <row r="29" spans="1:41" ht="34.9" customHeight="1">
      <c r="A29" s="233" t="s">
        <v>350</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I29" s="73"/>
      <c r="AJ29" s="73"/>
      <c r="AK29" s="73"/>
      <c r="AL29" s="73"/>
      <c r="AM29" s="73"/>
      <c r="AN29" s="73"/>
      <c r="AO29" s="73"/>
    </row>
    <row r="30" spans="1:41" ht="31.5" customHeight="1">
      <c r="A30" s="233" t="s">
        <v>304</v>
      </c>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I30" s="73"/>
      <c r="AJ30" s="73"/>
      <c r="AK30" s="73"/>
      <c r="AL30" s="73"/>
      <c r="AM30" s="73"/>
      <c r="AN30" s="73"/>
      <c r="AO30" s="73"/>
    </row>
    <row r="31" spans="1:41" s="73" customFormat="1" ht="17.5" customHeight="1">
      <c r="A31" s="105" t="s">
        <v>16</v>
      </c>
      <c r="B31" s="238"/>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41" s="73" customFormat="1" ht="17.5" customHeight="1">
      <c r="A32" s="105" t="s">
        <v>251</v>
      </c>
      <c r="B32" s="238"/>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41" s="73" customFormat="1" ht="17.5" customHeight="1">
      <c r="A33" s="105" t="s">
        <v>252</v>
      </c>
      <c r="B33" s="238"/>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41" s="73" customFormat="1" ht="17.5" customHeight="1">
      <c r="A34" s="105" t="s">
        <v>146</v>
      </c>
      <c r="B34" s="238"/>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41" s="73" customFormat="1" ht="17.5" customHeight="1">
      <c r="A35" s="105" t="s">
        <v>10</v>
      </c>
      <c r="B35" s="23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I35" s="300"/>
      <c r="AJ35" s="300"/>
      <c r="AK35" s="300"/>
      <c r="AL35" s="300"/>
      <c r="AM35" s="300"/>
      <c r="AN35" s="300"/>
      <c r="AO35" s="300"/>
    </row>
    <row r="36" spans="1:41" s="73" customFormat="1" ht="17.5" customHeight="1">
      <c r="A36" s="105" t="s">
        <v>253</v>
      </c>
      <c r="B36" s="23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I36" s="300"/>
      <c r="AJ36" s="300"/>
      <c r="AK36" s="300"/>
      <c r="AL36" s="300"/>
      <c r="AM36" s="300"/>
      <c r="AN36" s="300"/>
      <c r="AO36" s="300"/>
    </row>
    <row r="37" spans="1:41" s="73" customFormat="1" ht="17.5" customHeight="1">
      <c r="A37" s="105"/>
      <c r="B37" s="23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I37" s="300"/>
      <c r="AJ37" s="300"/>
      <c r="AK37" s="300"/>
      <c r="AL37" s="300"/>
      <c r="AM37" s="300"/>
      <c r="AN37" s="300"/>
      <c r="AO37" s="300"/>
    </row>
    <row r="38" spans="1:41" ht="17.5" customHeight="1">
      <c r="A38" s="105"/>
      <c r="B38" s="114"/>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41" ht="17.5" customHeight="1">
      <c r="A39" s="105"/>
      <c r="B39" s="114"/>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41" ht="17.5" customHeight="1">
      <c r="A40" s="105"/>
      <c r="B40" s="114"/>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4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4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row>
    <row r="43" spans="1:4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1:4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row>
    <row r="45" spans="1:4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1:4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row>
    <row r="47" spans="1:41">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row>
    <row r="48" spans="1:41">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row>
    <row r="49" spans="1:41">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row>
    <row r="50" spans="1:41">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row>
    <row r="51" spans="1:41">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row>
    <row r="52" spans="1:41">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row>
    <row r="53" spans="1:41">
      <c r="AI53" s="224"/>
      <c r="AJ53" s="224"/>
      <c r="AK53" s="224"/>
      <c r="AL53" s="224"/>
      <c r="AM53" s="224"/>
      <c r="AN53" s="224"/>
      <c r="AO53" s="224"/>
    </row>
    <row r="54" spans="1:41">
      <c r="AI54" s="224"/>
      <c r="AJ54" s="224"/>
      <c r="AK54" s="224"/>
      <c r="AL54" s="224"/>
      <c r="AM54" s="224"/>
      <c r="AN54" s="224"/>
      <c r="AO54" s="224"/>
    </row>
    <row r="55" spans="1:41">
      <c r="AI55" s="224"/>
      <c r="AJ55" s="224"/>
      <c r="AK55" s="224"/>
      <c r="AL55" s="224"/>
      <c r="AM55" s="224"/>
      <c r="AN55" s="224"/>
      <c r="AO55" s="224"/>
    </row>
    <row r="56" spans="1:41" s="224" customFormat="1">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row>
    <row r="57" spans="1:41" s="224" customFormat="1">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I57" s="300"/>
      <c r="AJ57" s="300"/>
      <c r="AK57" s="300"/>
      <c r="AL57" s="300"/>
      <c r="AM57" s="300"/>
      <c r="AN57" s="300"/>
      <c r="AO57" s="300"/>
    </row>
    <row r="58" spans="1:41" s="224" customFormat="1">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I58" s="102"/>
      <c r="AJ58" s="102"/>
      <c r="AK58" s="225"/>
      <c r="AL58" s="225"/>
      <c r="AM58" s="225"/>
      <c r="AN58" s="225"/>
      <c r="AO58" s="225"/>
    </row>
    <row r="59" spans="1:41" s="224" customFormat="1">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I59" s="102"/>
      <c r="AJ59" s="102"/>
      <c r="AK59" s="225"/>
      <c r="AL59" s="225"/>
      <c r="AM59" s="225"/>
      <c r="AN59" s="225"/>
      <c r="AO59" s="225"/>
    </row>
    <row r="60" spans="1:41">
      <c r="AJ60" s="225"/>
      <c r="AK60" s="225"/>
      <c r="AL60" s="225"/>
      <c r="AM60" s="225"/>
      <c r="AN60" s="225"/>
      <c r="AO60" s="225"/>
    </row>
    <row r="61" spans="1:41" s="225" customFormat="1">
      <c r="AI61" s="224"/>
      <c r="AJ61" s="226"/>
      <c r="AK61" s="226"/>
      <c r="AL61" s="226"/>
      <c r="AM61" s="226"/>
      <c r="AN61" s="226"/>
      <c r="AO61" s="226"/>
    </row>
    <row r="62" spans="1:41" s="225" customFormat="1">
      <c r="AI62" s="224"/>
      <c r="AJ62" s="226"/>
      <c r="AK62" s="226"/>
      <c r="AL62" s="226"/>
      <c r="AM62" s="226"/>
      <c r="AN62" s="226"/>
      <c r="AO62" s="226"/>
    </row>
    <row r="63" spans="1:41" s="225" customFormat="1">
      <c r="AI63" s="224"/>
      <c r="AJ63" s="226"/>
      <c r="AK63" s="226"/>
      <c r="AL63" s="226"/>
      <c r="AM63" s="226"/>
      <c r="AN63" s="226"/>
      <c r="AO63" s="226"/>
    </row>
    <row r="64" spans="1:41" s="226" customFormat="1">
      <c r="B64" s="225"/>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I64" s="224"/>
    </row>
    <row r="65" spans="2:41" s="226" customFormat="1">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I65" s="224"/>
    </row>
    <row r="66" spans="2:41" s="226" customFormat="1">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I66" s="224"/>
    </row>
    <row r="67" spans="2:41" s="226" customFormat="1">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I67" s="102"/>
      <c r="AJ67" s="225"/>
      <c r="AK67" s="225"/>
      <c r="AL67" s="225"/>
      <c r="AM67" s="225"/>
      <c r="AN67" s="225"/>
      <c r="AO67" s="225"/>
    </row>
    <row r="68" spans="2:41" s="226" customFormat="1">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I68" s="102"/>
      <c r="AJ68" s="225"/>
      <c r="AK68" s="225"/>
      <c r="AL68" s="225"/>
      <c r="AM68" s="225"/>
      <c r="AN68" s="225"/>
      <c r="AO68" s="225"/>
    </row>
    <row r="69" spans="2:41" s="226" customFormat="1">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I69" s="102"/>
      <c r="AJ69" s="225"/>
      <c r="AK69" s="225"/>
      <c r="AL69" s="225"/>
      <c r="AM69" s="225"/>
      <c r="AN69" s="225"/>
      <c r="AO69" s="225"/>
    </row>
    <row r="70" spans="2:41" s="225" customFormat="1" ht="11"/>
    <row r="71" spans="2:41" s="225" customFormat="1" ht="11"/>
    <row r="72" spans="2:41" s="225" customFormat="1" ht="11"/>
    <row r="73" spans="2:41" s="225" customFormat="1" ht="11"/>
    <row r="74" spans="2:41" s="225" customFormat="1">
      <c r="AK74" s="300"/>
      <c r="AL74" s="300"/>
      <c r="AM74" s="300"/>
      <c r="AN74" s="300"/>
      <c r="AO74" s="300"/>
    </row>
    <row r="75" spans="2:41" s="225" customFormat="1">
      <c r="AJ75" s="300"/>
      <c r="AK75" s="300"/>
      <c r="AL75" s="300"/>
      <c r="AM75" s="300"/>
      <c r="AN75" s="300"/>
      <c r="AO75" s="300"/>
    </row>
    <row r="76" spans="2:41" s="225" customFormat="1">
      <c r="AJ76" s="300"/>
      <c r="AK76" s="300"/>
      <c r="AL76" s="300"/>
      <c r="AM76" s="300"/>
      <c r="AN76" s="300"/>
      <c r="AO76" s="300"/>
    </row>
    <row r="77" spans="2:41">
      <c r="AI77" s="225"/>
    </row>
    <row r="78" spans="2:41">
      <c r="AI78" s="225"/>
    </row>
    <row r="79" spans="2:41">
      <c r="AI79" s="225"/>
    </row>
    <row r="80" spans="2:41">
      <c r="AI80" s="225"/>
    </row>
    <row r="81" spans="35:35">
      <c r="AI81" s="225"/>
    </row>
    <row r="82" spans="35:35">
      <c r="AI82" s="225"/>
    </row>
  </sheetData>
  <sheetProtection password="CC33" sheet="1" objects="1" scenarios="1" selectLockedCells="1"/>
  <protectedRanges>
    <protectedRange sqref="Z9:AF9" name="範囲4"/>
    <protectedRange sqref="J9:X9" name="範囲3"/>
    <protectedRange sqref="H9" name="範囲2"/>
    <protectedRange sqref="D9:E9" name="範囲1"/>
  </protectedRanges>
  <mergeCells count="38">
    <mergeCell ref="G2:V2"/>
    <mergeCell ref="Q5:V5"/>
    <mergeCell ref="Y5:AE5"/>
    <mergeCell ref="Q6:R6"/>
    <mergeCell ref="S6:T6"/>
    <mergeCell ref="U6:V6"/>
    <mergeCell ref="Y6:AB6"/>
    <mergeCell ref="AM8:AO8"/>
    <mergeCell ref="AM9:AO9"/>
    <mergeCell ref="AM10:AO10"/>
    <mergeCell ref="AM11:AO11"/>
    <mergeCell ref="AM12:AO12"/>
    <mergeCell ref="AM13:AO13"/>
    <mergeCell ref="A19:AF19"/>
    <mergeCell ref="A29:AF29"/>
    <mergeCell ref="A30:AF30"/>
    <mergeCell ref="A5:A7"/>
    <mergeCell ref="B5:B7"/>
    <mergeCell ref="C5:C7"/>
    <mergeCell ref="D5:D7"/>
    <mergeCell ref="E5:E7"/>
    <mergeCell ref="F5:F7"/>
    <mergeCell ref="G5:G7"/>
    <mergeCell ref="H5:H7"/>
    <mergeCell ref="I5:I7"/>
    <mergeCell ref="J5:J7"/>
    <mergeCell ref="K5:K7"/>
    <mergeCell ref="L5:L7"/>
    <mergeCell ref="M5:M7"/>
    <mergeCell ref="N5:N7"/>
    <mergeCell ref="O5:O7"/>
    <mergeCell ref="P5:P7"/>
    <mergeCell ref="W5:W7"/>
    <mergeCell ref="X5:X7"/>
    <mergeCell ref="AF5:AF7"/>
    <mergeCell ref="AC6:AC7"/>
    <mergeCell ref="AD6:AD7"/>
    <mergeCell ref="AE6:AE7"/>
  </mergeCells>
  <phoneticPr fontId="5"/>
  <dataValidations count="9">
    <dataValidation type="whole" imeMode="halfAlpha" allowBlank="1" showDropDown="0" showInputMessage="1" showErrorMessage="1" sqref="AC9">
      <formula1>2</formula1>
      <formula2>12</formula2>
    </dataValidation>
    <dataValidation type="whole" imeMode="halfAlpha" operator="greaterThanOrEqual" allowBlank="1" showDropDown="0" showInputMessage="1" showErrorMessage="1" sqref="H9 Y9:AB9 Q9:V9 D9 J9">
      <formula1>0</formula1>
    </dataValidation>
    <dataValidation type="list" allowBlank="1" showDropDown="0" showInputMessage="1" showErrorMessage="1" sqref="AE9">
      <formula1>$AM$8:$AM$13</formula1>
    </dataValidation>
    <dataValidation type="list" allowBlank="1" showDropDown="0" showInputMessage="1" showErrorMessage="1" sqref="W9:X9">
      <formula1>$AL$8:$AL$9</formula1>
    </dataValidation>
    <dataValidation type="decimal" imeMode="halfAlpha" allowBlank="1" showDropDown="0" showInputMessage="1" showErrorMessage="1" sqref="K9:N9">
      <formula1>0</formula1>
      <formula2>100</formula2>
    </dataValidation>
    <dataValidation type="whole" imeMode="halfAlpha" operator="greaterThanOrEqual" allowBlank="1" showDropDown="0" showInputMessage="1" showErrorMessage="1" sqref="E9:F9">
      <formula1>1</formula1>
    </dataValidation>
    <dataValidation type="list" imeMode="halfAlpha" allowBlank="1" showDropDown="0" showInputMessage="1" showErrorMessage="1" sqref="P9">
      <formula1>$AL$8:$AL$9</formula1>
    </dataValidation>
    <dataValidation imeMode="halfAlpha" operator="greaterThanOrEqual" allowBlank="1" showDropDown="0" showInputMessage="1" showErrorMessage="1" sqref="I9 G9"/>
    <dataValidation type="list" imeMode="halfAlpha" allowBlank="1" showDropDown="0" showInputMessage="1" showErrorMessage="1" sqref="O9">
      <formula1>$AK$8:$AK$22</formula1>
    </dataValidation>
  </dataValidations>
  <printOptions horizontalCentered="1" verticalCentered="1"/>
  <pageMargins left="0.15748031496062992" right="7.874015748031496e-002" top="0.51181102362204722" bottom="0.55118110236220474" header="0.51181102362204722" footer="0.51181102362204722"/>
  <pageSetup paperSize="9" scale="65" fitToWidth="1" fitToHeight="1" orientation="landscape" usePrinterDefaults="1" horizontalDpi="6553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1"/>
  </sheetPr>
  <dimension ref="A1:G24"/>
  <sheetViews>
    <sheetView showGridLines="0" workbookViewId="0">
      <selection activeCell="E7" sqref="E7"/>
    </sheetView>
  </sheetViews>
  <sheetFormatPr defaultColWidth="9" defaultRowHeight="30" customHeight="1"/>
  <cols>
    <col min="1" max="1" width="15" style="308" customWidth="1"/>
    <col min="2" max="2" width="19.7265625" style="308" customWidth="1"/>
    <col min="3" max="3" width="5.08984375" style="308" customWidth="1"/>
    <col min="4" max="4" width="15" style="308" customWidth="1"/>
    <col min="5" max="5" width="19.7265625" style="308" customWidth="1"/>
    <col min="6" max="6" width="5.08984375" style="308" customWidth="1"/>
    <col min="7" max="16384" width="9" style="308"/>
  </cols>
  <sheetData>
    <row r="1" spans="1:7" ht="18" customHeight="1">
      <c r="A1" s="309"/>
      <c r="B1" s="309"/>
      <c r="C1" s="309"/>
      <c r="D1" s="309"/>
      <c r="E1" s="309"/>
      <c r="F1" s="309"/>
      <c r="G1" s="346"/>
    </row>
    <row r="2" spans="1:7" ht="30" customHeight="1">
      <c r="A2" s="308" t="s">
        <v>257</v>
      </c>
    </row>
    <row r="3" spans="1:7" ht="30" customHeight="1">
      <c r="A3" s="310" t="s">
        <v>327</v>
      </c>
      <c r="B3" s="310"/>
      <c r="C3" s="310"/>
      <c r="D3" s="310"/>
      <c r="E3" s="310"/>
      <c r="F3" s="310"/>
    </row>
    <row r="4" spans="1:7" ht="30" customHeight="1"/>
    <row r="5" spans="1:7" ht="30" customHeight="1">
      <c r="A5" s="311" t="s">
        <v>297</v>
      </c>
      <c r="B5" s="318"/>
      <c r="C5" s="325"/>
      <c r="D5" s="318" t="s">
        <v>298</v>
      </c>
      <c r="E5" s="318"/>
      <c r="F5" s="342"/>
    </row>
    <row r="6" spans="1:7" ht="30" customHeight="1">
      <c r="A6" s="312"/>
      <c r="B6" s="319"/>
      <c r="C6" s="326"/>
      <c r="D6" s="330"/>
      <c r="E6" s="319"/>
      <c r="F6" s="343"/>
    </row>
    <row r="7" spans="1:7" ht="30" customHeight="1">
      <c r="A7" s="313" t="s">
        <v>299</v>
      </c>
      <c r="B7" s="320">
        <f>様式１!$S$11</f>
        <v>0</v>
      </c>
      <c r="C7" s="327" t="s">
        <v>288</v>
      </c>
      <c r="D7" s="331" t="s">
        <v>177</v>
      </c>
      <c r="E7" s="337"/>
      <c r="F7" s="344" t="s">
        <v>288</v>
      </c>
    </row>
    <row r="8" spans="1:7" ht="30" customHeight="1">
      <c r="A8" s="313" t="s">
        <v>300</v>
      </c>
      <c r="B8" s="320">
        <f>B17-B7-B9-B10</f>
        <v>0</v>
      </c>
      <c r="C8" s="327" t="s">
        <v>288</v>
      </c>
      <c r="D8" s="331" t="s">
        <v>301</v>
      </c>
      <c r="E8" s="337"/>
      <c r="F8" s="344" t="s">
        <v>288</v>
      </c>
    </row>
    <row r="9" spans="1:7" ht="30" customHeight="1">
      <c r="A9" s="314" t="s">
        <v>47</v>
      </c>
      <c r="B9" s="321"/>
      <c r="C9" s="327" t="s">
        <v>288</v>
      </c>
      <c r="D9" s="331" t="s">
        <v>302</v>
      </c>
      <c r="E9" s="337"/>
      <c r="F9" s="344" t="s">
        <v>288</v>
      </c>
    </row>
    <row r="10" spans="1:7" ht="30" customHeight="1">
      <c r="A10" s="315" t="s">
        <v>238</v>
      </c>
      <c r="B10" s="322"/>
      <c r="C10" s="327" t="s">
        <v>288</v>
      </c>
      <c r="D10" s="331" t="s">
        <v>303</v>
      </c>
      <c r="E10" s="337"/>
      <c r="F10" s="344" t="s">
        <v>288</v>
      </c>
    </row>
    <row r="11" spans="1:7" ht="30" customHeight="1">
      <c r="A11" s="316"/>
      <c r="B11" s="323"/>
      <c r="C11" s="327"/>
      <c r="D11" s="331" t="s">
        <v>306</v>
      </c>
      <c r="E11" s="337"/>
      <c r="F11" s="344" t="s">
        <v>288</v>
      </c>
    </row>
    <row r="12" spans="1:7" ht="30" customHeight="1">
      <c r="A12" s="316"/>
      <c r="B12" s="323"/>
      <c r="C12" s="327"/>
      <c r="D12" s="331" t="s">
        <v>307</v>
      </c>
      <c r="E12" s="337"/>
      <c r="F12" s="344" t="s">
        <v>288</v>
      </c>
    </row>
    <row r="13" spans="1:7" ht="30" customHeight="1">
      <c r="A13" s="316"/>
      <c r="B13" s="323"/>
      <c r="C13" s="327"/>
      <c r="D13" s="331" t="s">
        <v>308</v>
      </c>
      <c r="E13" s="337"/>
      <c r="F13" s="344" t="s">
        <v>288</v>
      </c>
    </row>
    <row r="14" spans="1:7" ht="30" customHeight="1">
      <c r="A14" s="316"/>
      <c r="B14" s="323"/>
      <c r="C14" s="327"/>
      <c r="D14" s="332" t="s">
        <v>306</v>
      </c>
      <c r="E14" s="338"/>
      <c r="F14" s="344" t="s">
        <v>288</v>
      </c>
    </row>
    <row r="15" spans="1:7" ht="30" customHeight="1">
      <c r="A15" s="316"/>
      <c r="B15" s="323"/>
      <c r="C15" s="327"/>
      <c r="D15" s="332"/>
      <c r="E15" s="339"/>
      <c r="F15" s="344" t="s">
        <v>288</v>
      </c>
    </row>
    <row r="16" spans="1:7" ht="30" customHeight="1">
      <c r="A16" s="316"/>
      <c r="B16" s="323"/>
      <c r="C16" s="327"/>
      <c r="D16" s="333"/>
      <c r="E16" s="323"/>
      <c r="F16" s="344"/>
    </row>
    <row r="17" spans="1:6" ht="30" customHeight="1">
      <c r="A17" s="317" t="s">
        <v>309</v>
      </c>
      <c r="B17" s="324">
        <f>E17</f>
        <v>0</v>
      </c>
      <c r="C17" s="328" t="s">
        <v>288</v>
      </c>
      <c r="D17" s="334" t="s">
        <v>309</v>
      </c>
      <c r="E17" s="324">
        <f>SUM(E7:E16)</f>
        <v>0</v>
      </c>
      <c r="F17" s="345" t="s">
        <v>288</v>
      </c>
    </row>
    <row r="19" spans="1:6" ht="30" customHeight="1">
      <c r="A19" s="308" t="s">
        <v>161</v>
      </c>
    </row>
    <row r="20" spans="1:6" ht="30" customHeight="1">
      <c r="D20" s="335" t="str">
        <f>'入力はここからスタート！'!$D$4</f>
        <v>令和　年　月　日</v>
      </c>
      <c r="E20" s="340"/>
    </row>
    <row r="21" spans="1:6" ht="30" customHeight="1">
      <c r="D21" s="336"/>
      <c r="E21" s="341"/>
    </row>
    <row r="22" spans="1:6" ht="30" customHeight="1">
      <c r="B22" s="308" t="s">
        <v>144</v>
      </c>
      <c r="C22" s="329">
        <f>'入力はここからスタート！'!$D$5</f>
        <v>0</v>
      </c>
      <c r="D22" s="329"/>
      <c r="E22" s="329"/>
    </row>
    <row r="23" spans="1:6" ht="30" customHeight="1">
      <c r="C23" s="329">
        <f>'入力はここからスタート！'!$D$9</f>
        <v>0</v>
      </c>
      <c r="D23" s="329"/>
      <c r="E23" s="329"/>
    </row>
    <row r="24" spans="1:6" ht="30" customHeight="1">
      <c r="B24" s="308" t="s">
        <v>310</v>
      </c>
      <c r="C24" s="329">
        <f>'入力はここからスタート！'!$D$10</f>
        <v>0</v>
      </c>
      <c r="D24" s="329"/>
      <c r="E24" s="329"/>
    </row>
  </sheetData>
  <sheetProtection password="CC33" sheet="1" objects="1" scenarios="1" selectLockedCells="1"/>
  <protectedRanges>
    <protectedRange sqref="A9:B10" name="範囲2"/>
    <protectedRange sqref="D7:E15" name="範囲1"/>
  </protectedRanges>
  <mergeCells count="8">
    <mergeCell ref="A1:F1"/>
    <mergeCell ref="A3:F3"/>
    <mergeCell ref="A5:C5"/>
    <mergeCell ref="D5:F5"/>
    <mergeCell ref="D20:E20"/>
    <mergeCell ref="C22:E22"/>
    <mergeCell ref="C23:E23"/>
    <mergeCell ref="C24:E24"/>
  </mergeCells>
  <phoneticPr fontId="5"/>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1"/>
  </sheetPr>
  <dimension ref="A1:K55"/>
  <sheetViews>
    <sheetView topLeftCell="A10" workbookViewId="0">
      <selection activeCell="E5" sqref="E5:F5"/>
    </sheetView>
  </sheetViews>
  <sheetFormatPr defaultColWidth="9" defaultRowHeight="13"/>
  <cols>
    <col min="1" max="1" width="1.26953125" style="347" customWidth="1"/>
    <col min="2" max="2" width="6.08984375" style="347" customWidth="1"/>
    <col min="3" max="3" width="21.453125" style="347" customWidth="1"/>
    <col min="4" max="4" width="19.7265625" style="347" customWidth="1"/>
    <col min="5" max="5" width="22.26953125" style="347" customWidth="1"/>
    <col min="6" max="6" width="15.26953125" style="347" customWidth="1"/>
    <col min="7" max="7" width="4.36328125" style="347" customWidth="1"/>
    <col min="8" max="16384" width="9" style="347"/>
  </cols>
  <sheetData>
    <row r="1" spans="1:11">
      <c r="B1" s="351"/>
    </row>
    <row r="2" spans="1:11">
      <c r="A2" s="347" t="s">
        <v>240</v>
      </c>
    </row>
    <row r="3" spans="1:11" ht="16.5">
      <c r="A3" s="348" t="s">
        <v>69</v>
      </c>
      <c r="B3" s="348"/>
      <c r="C3" s="348"/>
      <c r="D3" s="348"/>
      <c r="E3" s="348"/>
      <c r="F3" s="348"/>
    </row>
    <row r="4" spans="1:11" ht="13.5" customHeight="1">
      <c r="A4" s="349"/>
      <c r="B4" s="349"/>
      <c r="D4" s="360" t="s">
        <v>316</v>
      </c>
      <c r="E4" s="349"/>
      <c r="F4" s="349"/>
    </row>
    <row r="5" spans="1:11">
      <c r="E5" s="361">
        <f>'入力はここからスタート！'!$D$5</f>
        <v>0</v>
      </c>
      <c r="F5" s="361"/>
    </row>
    <row r="6" spans="1:11" ht="7.5" customHeight="1">
      <c r="F6" s="365"/>
    </row>
    <row r="7" spans="1:11" ht="18.75" customHeight="1">
      <c r="A7" s="350"/>
      <c r="B7" s="352" t="s">
        <v>311</v>
      </c>
      <c r="C7" s="352" t="s">
        <v>312</v>
      </c>
      <c r="D7" s="352" t="s">
        <v>313</v>
      </c>
      <c r="E7" s="352" t="s">
        <v>269</v>
      </c>
      <c r="F7" s="352" t="s">
        <v>17</v>
      </c>
    </row>
    <row r="8" spans="1:11" ht="28" customHeight="1">
      <c r="A8" s="350"/>
      <c r="B8" s="353" t="s">
        <v>314</v>
      </c>
      <c r="C8" s="357"/>
      <c r="D8" s="357"/>
      <c r="E8" s="357"/>
      <c r="F8" s="357"/>
      <c r="G8" s="356"/>
      <c r="H8" s="356"/>
      <c r="I8" s="356"/>
      <c r="J8" s="356"/>
      <c r="K8" s="356"/>
    </row>
    <row r="9" spans="1:11" ht="27.25" customHeight="1">
      <c r="A9" s="350"/>
      <c r="B9" s="354"/>
      <c r="C9" s="358"/>
      <c r="D9" s="358"/>
      <c r="E9" s="358"/>
      <c r="F9" s="358"/>
      <c r="G9" s="356"/>
      <c r="H9" s="356"/>
      <c r="I9" s="356"/>
      <c r="J9" s="356"/>
      <c r="K9" s="356"/>
    </row>
    <row r="10" spans="1:11" ht="27.25" customHeight="1">
      <c r="A10" s="350"/>
      <c r="B10" s="355"/>
      <c r="C10" s="359"/>
      <c r="D10" s="359"/>
      <c r="E10" s="359"/>
      <c r="F10" s="359"/>
      <c r="G10" s="356"/>
      <c r="H10" s="356"/>
      <c r="I10" s="356"/>
      <c r="J10" s="356"/>
      <c r="K10" s="356"/>
    </row>
    <row r="11" spans="1:11" ht="27.25" customHeight="1">
      <c r="A11" s="350"/>
      <c r="B11" s="353" t="s">
        <v>315</v>
      </c>
      <c r="C11" s="357"/>
      <c r="D11" s="357"/>
      <c r="E11" s="357"/>
      <c r="F11" s="357"/>
      <c r="G11" s="356"/>
      <c r="H11" s="356"/>
      <c r="I11" s="356"/>
      <c r="J11" s="356"/>
      <c r="K11" s="356"/>
    </row>
    <row r="12" spans="1:11" ht="27.25" customHeight="1">
      <c r="A12" s="350"/>
      <c r="B12" s="354"/>
      <c r="C12" s="358"/>
      <c r="D12" s="358"/>
      <c r="E12" s="358"/>
      <c r="F12" s="358"/>
      <c r="G12" s="356"/>
      <c r="H12" s="356"/>
      <c r="I12" s="356"/>
      <c r="J12" s="356"/>
      <c r="K12" s="356"/>
    </row>
    <row r="13" spans="1:11" ht="27.25" customHeight="1">
      <c r="A13" s="350"/>
      <c r="B13" s="354"/>
      <c r="C13" s="358"/>
      <c r="D13" s="358"/>
      <c r="E13" s="358"/>
      <c r="F13" s="358"/>
      <c r="G13" s="356"/>
      <c r="H13" s="356"/>
      <c r="I13" s="356"/>
      <c r="J13" s="356"/>
      <c r="K13" s="356"/>
    </row>
    <row r="14" spans="1:11" ht="27.25" customHeight="1">
      <c r="A14" s="350"/>
      <c r="B14" s="354"/>
      <c r="C14" s="358"/>
      <c r="D14" s="358"/>
      <c r="E14" s="358"/>
      <c r="F14" s="358"/>
      <c r="G14" s="356"/>
      <c r="H14" s="356"/>
      <c r="I14" s="356"/>
      <c r="J14" s="356"/>
      <c r="K14" s="356"/>
    </row>
    <row r="15" spans="1:11" ht="27.25" customHeight="1">
      <c r="A15" s="350"/>
      <c r="B15" s="354"/>
      <c r="C15" s="358"/>
      <c r="D15" s="358"/>
      <c r="E15" s="358"/>
      <c r="F15" s="358"/>
      <c r="G15" s="356"/>
      <c r="H15" s="356"/>
      <c r="I15" s="356"/>
      <c r="J15" s="356"/>
      <c r="K15" s="356"/>
    </row>
    <row r="16" spans="1:11" ht="27.25" customHeight="1">
      <c r="A16" s="350"/>
      <c r="B16" s="354"/>
      <c r="C16" s="358"/>
      <c r="D16" s="358"/>
      <c r="E16" s="358"/>
      <c r="F16" s="358"/>
      <c r="G16" s="356"/>
      <c r="H16" s="356"/>
      <c r="I16" s="356"/>
      <c r="J16" s="356"/>
      <c r="K16" s="356"/>
    </row>
    <row r="17" spans="1:11" ht="27.25" customHeight="1">
      <c r="A17" s="350"/>
      <c r="B17" s="354"/>
      <c r="C17" s="358"/>
      <c r="D17" s="358"/>
      <c r="E17" s="358"/>
      <c r="F17" s="358"/>
      <c r="G17" s="356"/>
      <c r="H17" s="356"/>
      <c r="I17" s="356"/>
      <c r="J17" s="356"/>
      <c r="K17" s="356"/>
    </row>
    <row r="18" spans="1:11" ht="27.25" customHeight="1">
      <c r="A18" s="350"/>
      <c r="B18" s="354"/>
      <c r="C18" s="358"/>
      <c r="D18" s="358"/>
      <c r="E18" s="358"/>
      <c r="F18" s="358"/>
      <c r="G18" s="356"/>
      <c r="H18" s="356"/>
      <c r="I18" s="356"/>
      <c r="J18" s="356"/>
      <c r="K18" s="356"/>
    </row>
    <row r="19" spans="1:11" ht="27.25" customHeight="1">
      <c r="A19" s="350"/>
      <c r="B19" s="354"/>
      <c r="C19" s="358"/>
      <c r="D19" s="358"/>
      <c r="E19" s="358"/>
      <c r="F19" s="358"/>
      <c r="G19" s="356"/>
      <c r="H19" s="356"/>
      <c r="I19" s="356"/>
      <c r="J19" s="356"/>
      <c r="K19" s="356"/>
    </row>
    <row r="20" spans="1:11" ht="27.25" customHeight="1">
      <c r="A20" s="350"/>
      <c r="B20" s="354"/>
      <c r="C20" s="358"/>
      <c r="D20" s="358"/>
      <c r="E20" s="358"/>
      <c r="F20" s="358"/>
      <c r="G20" s="356"/>
      <c r="H20" s="356"/>
      <c r="I20" s="356"/>
      <c r="J20" s="356"/>
      <c r="K20" s="356"/>
    </row>
    <row r="21" spans="1:11" ht="27.25" customHeight="1">
      <c r="A21" s="350"/>
      <c r="B21" s="355"/>
      <c r="C21" s="298"/>
      <c r="D21" s="298"/>
      <c r="E21" s="298"/>
      <c r="F21" s="298"/>
      <c r="G21" s="356"/>
      <c r="H21" s="356"/>
      <c r="I21" s="356"/>
      <c r="J21" s="356"/>
      <c r="K21" s="356"/>
    </row>
    <row r="22" spans="1:11" ht="27.25" customHeight="1">
      <c r="A22" s="350"/>
      <c r="B22" s="353" t="s">
        <v>8</v>
      </c>
      <c r="C22" s="357"/>
      <c r="D22" s="357"/>
      <c r="E22" s="362"/>
      <c r="F22" s="357"/>
      <c r="G22" s="356"/>
      <c r="H22" s="356"/>
      <c r="I22" s="356"/>
      <c r="J22" s="356"/>
      <c r="K22" s="356"/>
    </row>
    <row r="23" spans="1:11" ht="27.25" customHeight="1">
      <c r="A23" s="350"/>
      <c r="B23" s="354"/>
      <c r="C23" s="358"/>
      <c r="D23" s="358"/>
      <c r="E23" s="363"/>
      <c r="F23" s="358"/>
      <c r="G23" s="356"/>
      <c r="H23" s="356"/>
      <c r="I23" s="356"/>
      <c r="J23" s="356"/>
      <c r="K23" s="356"/>
    </row>
    <row r="24" spans="1:11" ht="27.25" customHeight="1">
      <c r="A24" s="350"/>
      <c r="B24" s="354"/>
      <c r="C24" s="358"/>
      <c r="D24" s="358"/>
      <c r="E24" s="363"/>
      <c r="F24" s="358"/>
      <c r="G24" s="356"/>
      <c r="H24" s="356"/>
      <c r="I24" s="356"/>
      <c r="J24" s="356"/>
      <c r="K24" s="356"/>
    </row>
    <row r="25" spans="1:11" ht="27.25" customHeight="1">
      <c r="A25" s="350"/>
      <c r="B25" s="354"/>
      <c r="C25" s="358"/>
      <c r="D25" s="358"/>
      <c r="E25" s="363"/>
      <c r="F25" s="358"/>
      <c r="G25" s="356"/>
      <c r="H25" s="356"/>
      <c r="I25" s="356"/>
      <c r="J25" s="356"/>
      <c r="K25" s="356"/>
    </row>
    <row r="26" spans="1:11" ht="27.25" customHeight="1">
      <c r="A26" s="350"/>
      <c r="B26" s="354"/>
      <c r="C26" s="358"/>
      <c r="D26" s="358"/>
      <c r="E26" s="363"/>
      <c r="F26" s="358"/>
      <c r="G26" s="356"/>
      <c r="H26" s="356"/>
      <c r="I26" s="356"/>
      <c r="J26" s="356"/>
      <c r="K26" s="356"/>
    </row>
    <row r="27" spans="1:11" ht="27.25" customHeight="1">
      <c r="A27" s="350"/>
      <c r="B27" s="354"/>
      <c r="C27" s="358"/>
      <c r="D27" s="358"/>
      <c r="E27" s="363"/>
      <c r="F27" s="358"/>
      <c r="G27" s="356"/>
      <c r="H27" s="356"/>
      <c r="I27" s="356"/>
      <c r="J27" s="356"/>
      <c r="K27" s="356"/>
    </row>
    <row r="28" spans="1:11" ht="27.25" customHeight="1">
      <c r="A28" s="350"/>
      <c r="B28" s="354"/>
      <c r="C28" s="358"/>
      <c r="D28" s="358"/>
      <c r="E28" s="363"/>
      <c r="F28" s="358"/>
      <c r="G28" s="356"/>
      <c r="H28" s="356"/>
      <c r="I28" s="356"/>
      <c r="J28" s="356"/>
      <c r="K28" s="356"/>
    </row>
    <row r="29" spans="1:11" ht="27.25" customHeight="1">
      <c r="A29" s="350"/>
      <c r="B29" s="354"/>
      <c r="C29" s="358"/>
      <c r="D29" s="358"/>
      <c r="E29" s="363"/>
      <c r="F29" s="358"/>
      <c r="G29" s="356"/>
      <c r="H29" s="356"/>
      <c r="I29" s="356"/>
      <c r="J29" s="356"/>
      <c r="K29" s="356"/>
    </row>
    <row r="30" spans="1:11" ht="27.25" customHeight="1">
      <c r="A30" s="350"/>
      <c r="B30" s="355"/>
      <c r="C30" s="298"/>
      <c r="D30" s="298"/>
      <c r="E30" s="364"/>
      <c r="F30" s="298"/>
      <c r="G30" s="356"/>
      <c r="H30" s="356"/>
      <c r="I30" s="356"/>
      <c r="J30" s="356"/>
      <c r="K30" s="356"/>
    </row>
    <row r="31" spans="1:11">
      <c r="B31" s="356"/>
      <c r="D31" s="356"/>
      <c r="E31" s="356"/>
      <c r="F31" s="356"/>
      <c r="G31" s="356"/>
      <c r="H31" s="356"/>
      <c r="I31" s="356"/>
      <c r="J31" s="356"/>
      <c r="K31" s="356"/>
    </row>
    <row r="32" spans="1:11">
      <c r="B32" s="356"/>
      <c r="C32" s="356"/>
      <c r="D32" s="356"/>
      <c r="E32" s="356"/>
      <c r="F32" s="356"/>
      <c r="G32" s="356"/>
      <c r="H32" s="356"/>
      <c r="I32" s="356"/>
      <c r="J32" s="356"/>
      <c r="K32" s="356"/>
    </row>
    <row r="33" spans="2:11">
      <c r="B33" s="356"/>
      <c r="C33" s="356"/>
      <c r="D33" s="356"/>
      <c r="E33" s="356"/>
      <c r="F33" s="356"/>
      <c r="G33" s="356"/>
      <c r="H33" s="356"/>
      <c r="I33" s="356"/>
      <c r="J33" s="356"/>
      <c r="K33" s="356"/>
    </row>
    <row r="34" spans="2:11">
      <c r="B34" s="356"/>
      <c r="C34" s="356"/>
      <c r="D34" s="356"/>
      <c r="E34" s="356"/>
      <c r="F34" s="356"/>
      <c r="G34" s="356"/>
      <c r="H34" s="356"/>
      <c r="I34" s="356"/>
      <c r="J34" s="356"/>
      <c r="K34" s="356"/>
    </row>
    <row r="35" spans="2:11">
      <c r="B35" s="356"/>
      <c r="C35" s="356"/>
      <c r="D35" s="356"/>
      <c r="E35" s="356"/>
      <c r="F35" s="356"/>
      <c r="G35" s="356"/>
      <c r="H35" s="356"/>
      <c r="I35" s="356"/>
      <c r="J35" s="356"/>
      <c r="K35" s="356"/>
    </row>
    <row r="36" spans="2:11">
      <c r="B36" s="356"/>
      <c r="C36" s="356"/>
      <c r="D36" s="356"/>
      <c r="E36" s="356"/>
      <c r="F36" s="356"/>
      <c r="G36" s="356"/>
      <c r="H36" s="356"/>
      <c r="I36" s="356"/>
      <c r="J36" s="356"/>
      <c r="K36" s="356"/>
    </row>
    <row r="37" spans="2:11">
      <c r="B37" s="356"/>
      <c r="C37" s="356"/>
      <c r="D37" s="356"/>
      <c r="E37" s="356"/>
      <c r="F37" s="356"/>
      <c r="G37" s="356"/>
      <c r="H37" s="356"/>
      <c r="I37" s="356"/>
      <c r="J37" s="356"/>
      <c r="K37" s="356"/>
    </row>
    <row r="38" spans="2:11">
      <c r="B38" s="356"/>
      <c r="C38" s="356"/>
      <c r="D38" s="356"/>
      <c r="E38" s="356"/>
      <c r="F38" s="356"/>
      <c r="G38" s="356"/>
      <c r="H38" s="356"/>
      <c r="I38" s="356"/>
      <c r="J38" s="356"/>
      <c r="K38" s="356"/>
    </row>
    <row r="39" spans="2:11">
      <c r="B39" s="356"/>
      <c r="C39" s="356"/>
      <c r="D39" s="356"/>
      <c r="E39" s="356"/>
      <c r="F39" s="356"/>
      <c r="G39" s="356"/>
      <c r="H39" s="356"/>
      <c r="I39" s="356"/>
      <c r="J39" s="356"/>
      <c r="K39" s="356"/>
    </row>
    <row r="40" spans="2:11">
      <c r="B40" s="356"/>
      <c r="C40" s="356"/>
      <c r="D40" s="356"/>
      <c r="E40" s="356"/>
      <c r="F40" s="356"/>
      <c r="G40" s="356"/>
      <c r="H40" s="356"/>
      <c r="I40" s="356"/>
      <c r="J40" s="356"/>
      <c r="K40" s="356"/>
    </row>
    <row r="41" spans="2:11">
      <c r="B41" s="356"/>
      <c r="C41" s="356"/>
      <c r="D41" s="356"/>
      <c r="E41" s="356"/>
      <c r="F41" s="356"/>
      <c r="G41" s="356"/>
      <c r="H41" s="356"/>
      <c r="I41" s="356"/>
      <c r="J41" s="356"/>
      <c r="K41" s="356"/>
    </row>
    <row r="42" spans="2:11">
      <c r="B42" s="356"/>
      <c r="C42" s="356"/>
      <c r="D42" s="356"/>
      <c r="E42" s="356"/>
      <c r="F42" s="356"/>
      <c r="G42" s="356"/>
      <c r="H42" s="356"/>
      <c r="I42" s="356"/>
      <c r="J42" s="356"/>
      <c r="K42" s="356"/>
    </row>
    <row r="43" spans="2:11">
      <c r="B43" s="356"/>
      <c r="C43" s="356"/>
      <c r="D43" s="356"/>
      <c r="E43" s="356"/>
      <c r="F43" s="356"/>
      <c r="G43" s="356"/>
      <c r="H43" s="356"/>
      <c r="I43" s="356"/>
      <c r="J43" s="356"/>
      <c r="K43" s="356"/>
    </row>
    <row r="44" spans="2:11">
      <c r="B44" s="356"/>
      <c r="C44" s="356"/>
      <c r="D44" s="356"/>
      <c r="E44" s="356"/>
      <c r="F44" s="356"/>
      <c r="G44" s="356"/>
      <c r="H44" s="356"/>
      <c r="I44" s="356"/>
      <c r="J44" s="356"/>
      <c r="K44" s="356"/>
    </row>
    <row r="45" spans="2:11">
      <c r="B45" s="356"/>
      <c r="C45" s="356"/>
      <c r="D45" s="356"/>
      <c r="E45" s="356"/>
      <c r="F45" s="356"/>
      <c r="G45" s="356"/>
      <c r="H45" s="356"/>
      <c r="I45" s="356"/>
      <c r="J45" s="356"/>
      <c r="K45" s="356"/>
    </row>
    <row r="46" spans="2:11">
      <c r="B46" s="356"/>
      <c r="C46" s="356"/>
      <c r="D46" s="356"/>
      <c r="E46" s="356"/>
      <c r="F46" s="356"/>
      <c r="G46" s="356"/>
      <c r="H46" s="356"/>
      <c r="I46" s="356"/>
      <c r="J46" s="356"/>
      <c r="K46" s="356"/>
    </row>
    <row r="47" spans="2:11">
      <c r="B47" s="356"/>
      <c r="C47" s="356"/>
      <c r="D47" s="356"/>
      <c r="E47" s="356"/>
      <c r="F47" s="356"/>
      <c r="G47" s="356"/>
      <c r="H47" s="356"/>
      <c r="I47" s="356"/>
      <c r="J47" s="356"/>
      <c r="K47" s="356"/>
    </row>
    <row r="48" spans="2:11">
      <c r="B48" s="356"/>
      <c r="C48" s="356"/>
      <c r="D48" s="356"/>
      <c r="E48" s="356"/>
      <c r="F48" s="356"/>
      <c r="G48" s="356"/>
      <c r="H48" s="356"/>
      <c r="I48" s="356"/>
      <c r="J48" s="356"/>
      <c r="K48" s="356"/>
    </row>
    <row r="49" spans="2:11">
      <c r="B49" s="356"/>
      <c r="C49" s="356"/>
      <c r="D49" s="356"/>
      <c r="E49" s="356"/>
      <c r="F49" s="356"/>
      <c r="G49" s="356"/>
      <c r="H49" s="356"/>
      <c r="I49" s="356"/>
      <c r="J49" s="356"/>
      <c r="K49" s="356"/>
    </row>
    <row r="50" spans="2:11">
      <c r="B50" s="356"/>
      <c r="C50" s="356"/>
      <c r="D50" s="356"/>
      <c r="E50" s="356"/>
      <c r="F50" s="356"/>
      <c r="G50" s="356"/>
      <c r="H50" s="356"/>
      <c r="I50" s="356"/>
      <c r="J50" s="356"/>
      <c r="K50" s="356"/>
    </row>
    <row r="51" spans="2:11">
      <c r="B51" s="356"/>
      <c r="C51" s="356"/>
      <c r="D51" s="356"/>
      <c r="E51" s="356"/>
      <c r="F51" s="356"/>
      <c r="G51" s="356"/>
      <c r="H51" s="356"/>
      <c r="I51" s="356"/>
      <c r="J51" s="356"/>
      <c r="K51" s="356"/>
    </row>
    <row r="52" spans="2:11">
      <c r="B52" s="356"/>
      <c r="C52" s="356"/>
      <c r="D52" s="356"/>
      <c r="E52" s="356"/>
      <c r="F52" s="356"/>
      <c r="G52" s="356"/>
      <c r="H52" s="356"/>
      <c r="I52" s="356"/>
      <c r="J52" s="356"/>
      <c r="K52" s="356"/>
    </row>
    <row r="53" spans="2:11">
      <c r="B53" s="356"/>
      <c r="C53" s="356"/>
      <c r="D53" s="356"/>
      <c r="E53" s="356"/>
      <c r="F53" s="356"/>
      <c r="G53" s="356"/>
      <c r="H53" s="356"/>
      <c r="I53" s="356"/>
      <c r="J53" s="356"/>
      <c r="K53" s="356"/>
    </row>
    <row r="54" spans="2:11">
      <c r="B54" s="356"/>
      <c r="C54" s="356"/>
      <c r="D54" s="356"/>
      <c r="E54" s="356"/>
      <c r="F54" s="356"/>
      <c r="G54" s="356"/>
      <c r="H54" s="356"/>
      <c r="I54" s="356"/>
      <c r="J54" s="356"/>
      <c r="K54" s="356"/>
    </row>
    <row r="55" spans="2:11">
      <c r="B55" s="356"/>
      <c r="C55" s="356"/>
      <c r="D55" s="356"/>
      <c r="E55" s="356"/>
      <c r="F55" s="356"/>
      <c r="G55" s="356"/>
      <c r="H55" s="356"/>
      <c r="I55" s="356"/>
      <c r="J55" s="356"/>
      <c r="K55" s="356"/>
    </row>
  </sheetData>
  <mergeCells count="5">
    <mergeCell ref="A3:F3"/>
    <mergeCell ref="E5:F5"/>
    <mergeCell ref="B8:B10"/>
    <mergeCell ref="B11:B21"/>
    <mergeCell ref="B22:B30"/>
  </mergeCells>
  <phoneticPr fontId="5"/>
  <pageMargins left="0.75" right="0.75" top="1" bottom="1" header="0.51200000000000001" footer="0.51200000000000001"/>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1"/>
  </sheetPr>
  <dimension ref="A1:L35"/>
  <sheetViews>
    <sheetView workbookViewId="0">
      <selection activeCell="H9" sqref="H9"/>
    </sheetView>
  </sheetViews>
  <sheetFormatPr defaultRowHeight="13"/>
  <cols>
    <col min="1" max="1" width="5.90625" customWidth="1"/>
    <col min="2" max="2" width="22.36328125" customWidth="1"/>
    <col min="3" max="3" width="15.7265625" customWidth="1"/>
    <col min="4" max="4" width="18.7265625" customWidth="1"/>
    <col min="5" max="8" width="8.36328125" customWidth="1"/>
    <col min="9" max="9" width="4.08984375" customWidth="1"/>
    <col min="10" max="16384" width="8.7265625" customWidth="1"/>
  </cols>
  <sheetData>
    <row r="1" spans="1:12">
      <c r="A1" s="351"/>
    </row>
    <row r="2" spans="1:12">
      <c r="A2" t="s">
        <v>296</v>
      </c>
    </row>
    <row r="3" spans="1:12" ht="16.5">
      <c r="A3" s="368" t="s">
        <v>247</v>
      </c>
      <c r="B3" s="368"/>
      <c r="C3" s="368"/>
      <c r="D3" s="368"/>
      <c r="E3" s="368"/>
      <c r="F3" s="368"/>
      <c r="G3" s="368"/>
      <c r="H3" s="368"/>
    </row>
    <row r="4" spans="1:12">
      <c r="A4" s="369"/>
      <c r="B4" s="369"/>
      <c r="C4" s="369"/>
      <c r="D4" s="369"/>
      <c r="E4" s="369"/>
      <c r="F4" s="369"/>
      <c r="G4" s="369"/>
      <c r="H4" s="369"/>
    </row>
    <row r="5" spans="1:12" ht="18.25" customHeight="1">
      <c r="A5" s="370" t="s">
        <v>25</v>
      </c>
      <c r="B5" s="377" t="s">
        <v>72</v>
      </c>
      <c r="D5" s="383"/>
      <c r="E5" s="383"/>
      <c r="F5" s="387">
        <f>'入力はここからスタート！'!$D$5</f>
        <v>0</v>
      </c>
      <c r="G5" s="387"/>
      <c r="H5" s="387"/>
    </row>
    <row r="6" spans="1:12" ht="7.5" customHeight="1">
      <c r="D6" s="383"/>
      <c r="E6" s="383"/>
      <c r="F6" s="383"/>
      <c r="G6" s="383"/>
    </row>
    <row r="7" spans="1:12" s="366" customFormat="1" ht="16.5" customHeight="1">
      <c r="A7" s="371" t="s">
        <v>101</v>
      </c>
      <c r="B7" s="371" t="s">
        <v>269</v>
      </c>
      <c r="C7" s="380" t="s">
        <v>80</v>
      </c>
      <c r="D7" s="384"/>
      <c r="E7" s="380" t="s">
        <v>201</v>
      </c>
      <c r="F7" s="384"/>
      <c r="G7" s="384"/>
      <c r="H7" s="388"/>
    </row>
    <row r="8" spans="1:12" s="366" customFormat="1" ht="16.5" customHeight="1">
      <c r="A8" s="372"/>
      <c r="B8" s="372"/>
      <c r="C8" s="381" t="s">
        <v>317</v>
      </c>
      <c r="D8" s="381" t="s">
        <v>100</v>
      </c>
      <c r="E8" s="381" t="s">
        <v>294</v>
      </c>
      <c r="F8" s="381" t="s">
        <v>319</v>
      </c>
      <c r="G8" s="381" t="s">
        <v>0</v>
      </c>
      <c r="H8" s="381" t="s">
        <v>27</v>
      </c>
    </row>
    <row r="9" spans="1:12" ht="30.65" customHeight="1">
      <c r="A9" s="373">
        <v>1</v>
      </c>
      <c r="B9" s="378"/>
      <c r="C9" s="378"/>
      <c r="D9" s="378"/>
      <c r="E9" s="378"/>
      <c r="F9" s="378"/>
      <c r="G9" s="378"/>
      <c r="H9" s="389"/>
      <c r="K9" s="390" t="s">
        <v>0</v>
      </c>
      <c r="L9" s="390" t="s">
        <v>72</v>
      </c>
    </row>
    <row r="10" spans="1:12" ht="30.65" customHeight="1">
      <c r="A10" s="373">
        <v>2</v>
      </c>
      <c r="B10" s="378"/>
      <c r="C10" s="378"/>
      <c r="D10" s="378"/>
      <c r="E10" s="378"/>
      <c r="F10" s="378"/>
      <c r="G10" s="378"/>
      <c r="H10" s="378"/>
      <c r="K10" s="390" t="s">
        <v>320</v>
      </c>
      <c r="L10" s="390" t="s">
        <v>321</v>
      </c>
    </row>
    <row r="11" spans="1:12" ht="30.65" customHeight="1">
      <c r="A11" s="373">
        <v>3</v>
      </c>
      <c r="B11" s="378"/>
      <c r="C11" s="378"/>
      <c r="D11" s="378"/>
      <c r="E11" s="378"/>
      <c r="F11" s="378"/>
      <c r="G11" s="378"/>
      <c r="H11" s="378"/>
      <c r="K11" s="390" t="s">
        <v>133</v>
      </c>
      <c r="L11" s="390"/>
    </row>
    <row r="12" spans="1:12" ht="30.65" customHeight="1">
      <c r="A12" s="373">
        <v>4</v>
      </c>
      <c r="B12" s="378"/>
      <c r="C12" s="378"/>
      <c r="D12" s="378"/>
      <c r="E12" s="378"/>
      <c r="F12" s="378"/>
      <c r="G12" s="378"/>
      <c r="H12" s="378"/>
      <c r="K12" s="390" t="s">
        <v>323</v>
      </c>
      <c r="L12" s="390"/>
    </row>
    <row r="13" spans="1:12" ht="30.65" customHeight="1">
      <c r="A13" s="373">
        <v>5</v>
      </c>
      <c r="B13" s="378"/>
      <c r="C13" s="378"/>
      <c r="D13" s="378"/>
      <c r="E13" s="378"/>
      <c r="F13" s="378"/>
      <c r="G13" s="378"/>
      <c r="H13" s="378"/>
    </row>
    <row r="14" spans="1:12" ht="30.65" customHeight="1">
      <c r="A14" s="373">
        <v>6</v>
      </c>
      <c r="B14" s="378"/>
      <c r="C14" s="378"/>
      <c r="D14" s="378"/>
      <c r="E14" s="378"/>
      <c r="F14" s="378"/>
      <c r="G14" s="378"/>
      <c r="H14" s="378"/>
    </row>
    <row r="15" spans="1:12" ht="30.65" customHeight="1">
      <c r="A15" s="373">
        <v>7</v>
      </c>
      <c r="B15" s="378"/>
      <c r="C15" s="378"/>
      <c r="D15" s="378"/>
      <c r="E15" s="378"/>
      <c r="F15" s="378"/>
      <c r="G15" s="378"/>
      <c r="H15" s="378"/>
    </row>
    <row r="16" spans="1:12" ht="30.65" customHeight="1">
      <c r="A16" s="373">
        <v>8</v>
      </c>
      <c r="B16" s="378"/>
      <c r="C16" s="378"/>
      <c r="D16" s="378"/>
      <c r="E16" s="378"/>
      <c r="F16" s="378"/>
      <c r="G16" s="378"/>
      <c r="H16" s="378"/>
    </row>
    <row r="17" spans="1:8" ht="30.65" customHeight="1">
      <c r="A17" s="373">
        <v>9</v>
      </c>
      <c r="B17" s="378"/>
      <c r="C17" s="378"/>
      <c r="D17" s="378"/>
      <c r="E17" s="378"/>
      <c r="F17" s="378"/>
      <c r="G17" s="378"/>
      <c r="H17" s="378"/>
    </row>
    <row r="18" spans="1:8" ht="30.65" customHeight="1">
      <c r="A18" s="373">
        <v>10</v>
      </c>
      <c r="B18" s="378"/>
      <c r="C18" s="378"/>
      <c r="D18" s="378"/>
      <c r="E18" s="378"/>
      <c r="F18" s="378"/>
      <c r="G18" s="378"/>
      <c r="H18" s="378"/>
    </row>
    <row r="19" spans="1:8" ht="30.65" customHeight="1">
      <c r="A19" s="373">
        <v>11</v>
      </c>
      <c r="B19" s="378"/>
      <c r="C19" s="378"/>
      <c r="D19" s="378"/>
      <c r="E19" s="378"/>
      <c r="F19" s="378"/>
      <c r="G19" s="378"/>
      <c r="H19" s="378"/>
    </row>
    <row r="20" spans="1:8" ht="30.65" customHeight="1">
      <c r="A20" s="373">
        <v>12</v>
      </c>
      <c r="B20" s="378"/>
      <c r="C20" s="378"/>
      <c r="D20" s="378"/>
      <c r="E20" s="378"/>
      <c r="F20" s="378"/>
      <c r="G20" s="378"/>
      <c r="H20" s="378"/>
    </row>
    <row r="21" spans="1:8" ht="30.65" customHeight="1">
      <c r="A21" s="373">
        <v>13</v>
      </c>
      <c r="B21" s="378"/>
      <c r="C21" s="378"/>
      <c r="D21" s="378"/>
      <c r="E21" s="378"/>
      <c r="F21" s="378"/>
      <c r="G21" s="378"/>
      <c r="H21" s="378"/>
    </row>
    <row r="22" spans="1:8" ht="30.65" customHeight="1">
      <c r="A22" s="373">
        <v>14</v>
      </c>
      <c r="B22" s="378"/>
      <c r="C22" s="378"/>
      <c r="D22" s="378"/>
      <c r="E22" s="378"/>
      <c r="F22" s="378"/>
      <c r="G22" s="378"/>
      <c r="H22" s="378"/>
    </row>
    <row r="23" spans="1:8" ht="30.65" customHeight="1">
      <c r="A23" s="373">
        <v>15</v>
      </c>
      <c r="B23" s="378"/>
      <c r="C23" s="378"/>
      <c r="D23" s="378"/>
      <c r="E23" s="378"/>
      <c r="F23" s="378"/>
      <c r="G23" s="378"/>
      <c r="H23" s="378"/>
    </row>
    <row r="24" spans="1:8" ht="30.65" customHeight="1">
      <c r="A24" s="373">
        <v>16</v>
      </c>
      <c r="B24" s="378"/>
      <c r="C24" s="378"/>
      <c r="D24" s="378"/>
      <c r="E24" s="378"/>
      <c r="F24" s="378"/>
      <c r="G24" s="378"/>
      <c r="H24" s="378"/>
    </row>
    <row r="25" spans="1:8" ht="30.65" customHeight="1">
      <c r="A25" s="373">
        <v>17</v>
      </c>
      <c r="B25" s="378"/>
      <c r="C25" s="378"/>
      <c r="D25" s="378"/>
      <c r="E25" s="378"/>
      <c r="F25" s="378"/>
      <c r="G25" s="378"/>
      <c r="H25" s="378"/>
    </row>
    <row r="26" spans="1:8" ht="30.65" customHeight="1">
      <c r="A26" s="373">
        <v>18</v>
      </c>
      <c r="B26" s="378"/>
      <c r="C26" s="378"/>
      <c r="D26" s="378"/>
      <c r="E26" s="378"/>
      <c r="F26" s="378"/>
      <c r="G26" s="378"/>
      <c r="H26" s="378"/>
    </row>
    <row r="27" spans="1:8" ht="30.65" customHeight="1">
      <c r="A27" s="373">
        <v>19</v>
      </c>
      <c r="B27" s="378"/>
      <c r="C27" s="378"/>
      <c r="D27" s="378"/>
      <c r="E27" s="378"/>
      <c r="F27" s="378"/>
      <c r="G27" s="378"/>
      <c r="H27" s="378"/>
    </row>
    <row r="28" spans="1:8" ht="30.65" customHeight="1">
      <c r="A28" s="373">
        <v>20</v>
      </c>
      <c r="B28" s="378"/>
      <c r="C28" s="378"/>
      <c r="D28" s="378"/>
      <c r="E28" s="378"/>
      <c r="F28" s="378"/>
      <c r="G28" s="378"/>
      <c r="H28" s="378"/>
    </row>
    <row r="29" spans="1:8" ht="30.65" customHeight="1">
      <c r="A29" s="370" t="s">
        <v>324</v>
      </c>
      <c r="B29" s="379"/>
      <c r="C29" s="382"/>
      <c r="D29" s="385" t="s">
        <v>325</v>
      </c>
      <c r="E29" s="386"/>
      <c r="F29" s="386"/>
      <c r="G29" s="386"/>
      <c r="H29" s="386"/>
    </row>
    <row r="30" spans="1:8" s="367" customFormat="1" ht="14.9" customHeight="1">
      <c r="A30" s="374" t="s">
        <v>326</v>
      </c>
      <c r="B30" s="374"/>
      <c r="C30" s="374"/>
      <c r="D30" s="374"/>
      <c r="E30" s="374"/>
      <c r="F30" s="374"/>
      <c r="G30" s="374"/>
      <c r="H30" s="374"/>
    </row>
    <row r="31" spans="1:8" s="367" customFormat="1" ht="14.9" customHeight="1">
      <c r="A31" s="367" t="s">
        <v>12</v>
      </c>
    </row>
    <row r="32" spans="1:8" s="367" customFormat="1" ht="14.9" customHeight="1">
      <c r="A32" s="375" t="s">
        <v>328</v>
      </c>
      <c r="B32" s="375"/>
      <c r="C32" s="375"/>
      <c r="D32" s="375"/>
      <c r="E32" s="375"/>
      <c r="F32" s="375"/>
      <c r="G32" s="375"/>
      <c r="H32" s="375"/>
    </row>
    <row r="33" spans="1:8" s="367" customFormat="1" ht="14.9" customHeight="1">
      <c r="A33" s="367" t="s">
        <v>331</v>
      </c>
      <c r="B33" s="375"/>
      <c r="C33" s="375"/>
      <c r="D33" s="375"/>
      <c r="E33" s="375"/>
      <c r="F33" s="375"/>
      <c r="G33" s="375"/>
      <c r="H33" s="375"/>
    </row>
    <row r="34" spans="1:8" s="367" customFormat="1" ht="14.9" customHeight="1">
      <c r="A34" s="376" t="s">
        <v>278</v>
      </c>
      <c r="B34" s="376"/>
      <c r="C34" s="376"/>
      <c r="D34" s="376"/>
      <c r="E34" s="376"/>
      <c r="F34" s="376"/>
      <c r="G34" s="376"/>
      <c r="H34" s="376"/>
    </row>
    <row r="35" spans="1:8">
      <c r="A35" s="376" t="s">
        <v>330</v>
      </c>
      <c r="B35" s="376"/>
      <c r="C35" s="376"/>
      <c r="D35" s="376"/>
      <c r="E35" s="376"/>
      <c r="F35" s="376"/>
      <c r="G35" s="376"/>
      <c r="H35" s="376"/>
    </row>
  </sheetData>
  <mergeCells count="9">
    <mergeCell ref="A3:H3"/>
    <mergeCell ref="F5:H5"/>
    <mergeCell ref="C7:D7"/>
    <mergeCell ref="E7:H7"/>
    <mergeCell ref="A29:B29"/>
    <mergeCell ref="A30:H30"/>
    <mergeCell ref="A32:H32"/>
    <mergeCell ref="A7:A8"/>
    <mergeCell ref="B7:B8"/>
  </mergeCells>
  <phoneticPr fontId="5"/>
  <dataValidations count="2">
    <dataValidation type="list" allowBlank="1" showDropDown="0" showInputMessage="1" showErrorMessage="1" sqref="C9:C28">
      <formula1>$K$9:$K$12</formula1>
    </dataValidation>
    <dataValidation type="list" allowBlank="1" showDropDown="0" showInputMessage="1" showErrorMessage="1" sqref="B5">
      <formula1>$L$9:$L$10</formula1>
    </dataValidation>
  </dataValidations>
  <printOptions horizontalCentered="1"/>
  <pageMargins left="0.59055118110236227" right="0.59055118110236227" top="0.78740157480314965" bottom="0.39370078740157483" header="0.51181102362204722" footer="0.51181102362204722"/>
  <pageSetup paperSize="9" scale="95"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CCFFFF"/>
  </sheetPr>
  <dimension ref="A1:H68"/>
  <sheetViews>
    <sheetView view="pageBreakPreview" topLeftCell="B1" zoomScaleSheetLayoutView="100" workbookViewId="0">
      <selection activeCell="B1" sqref="B1:H1"/>
    </sheetView>
  </sheetViews>
  <sheetFormatPr defaultColWidth="9" defaultRowHeight="13"/>
  <cols>
    <col min="1" max="1" width="1.90625" style="391" customWidth="1"/>
    <col min="2" max="3" width="2.08984375" style="391" customWidth="1"/>
    <col min="4" max="4" width="22.6328125" style="391" customWidth="1"/>
    <col min="5" max="5" width="2.08984375" style="391" customWidth="1"/>
    <col min="6" max="6" width="35.7265625" style="391" customWidth="1"/>
    <col min="7" max="7" width="43.453125" style="391" customWidth="1"/>
    <col min="8" max="8" width="31.453125" style="391" customWidth="1"/>
    <col min="9" max="16384" width="9" style="391"/>
  </cols>
  <sheetData>
    <row r="1" spans="2:8" s="392" customFormat="1" ht="34.5" customHeight="1">
      <c r="B1" s="395" t="s">
        <v>194</v>
      </c>
      <c r="C1" s="395"/>
      <c r="D1" s="395"/>
      <c r="E1" s="395"/>
      <c r="F1" s="395"/>
      <c r="G1" s="395"/>
      <c r="H1" s="395"/>
    </row>
    <row r="2" spans="2:8" s="393" customFormat="1" ht="34.5" customHeight="1">
      <c r="B2" s="396" t="s">
        <v>122</v>
      </c>
      <c r="C2" s="410"/>
      <c r="D2" s="410"/>
      <c r="E2" s="410"/>
      <c r="F2" s="410"/>
      <c r="G2" s="410"/>
      <c r="H2" s="453"/>
    </row>
    <row r="3" spans="2:8" s="393" customFormat="1" ht="24.75" customHeight="1">
      <c r="B3" s="397"/>
      <c r="C3" s="411" t="s">
        <v>121</v>
      </c>
      <c r="D3" s="411"/>
      <c r="E3" s="422"/>
      <c r="F3" s="434" t="s">
        <v>196</v>
      </c>
      <c r="G3" s="445"/>
      <c r="H3" s="454" t="s">
        <v>197</v>
      </c>
    </row>
    <row r="4" spans="2:8" s="393" customFormat="1" ht="24" customHeight="1">
      <c r="B4" s="398" t="s">
        <v>198</v>
      </c>
      <c r="C4" s="412"/>
      <c r="D4" s="412"/>
      <c r="E4" s="423"/>
      <c r="F4" s="435" t="s">
        <v>255</v>
      </c>
      <c r="G4" s="446"/>
      <c r="H4" s="455"/>
    </row>
    <row r="5" spans="2:8" s="393" customFormat="1" ht="37.9" customHeight="1">
      <c r="B5" s="399"/>
      <c r="C5" s="413"/>
      <c r="D5" s="413"/>
      <c r="E5" s="424"/>
      <c r="F5" s="436"/>
      <c r="G5" s="447"/>
      <c r="H5" s="456"/>
    </row>
    <row r="6" spans="2:8" s="393" customFormat="1" ht="38.65" customHeight="1">
      <c r="B6" s="400"/>
      <c r="C6" s="414" t="s">
        <v>124</v>
      </c>
      <c r="D6" s="414"/>
      <c r="E6" s="425"/>
      <c r="F6" s="437" t="s">
        <v>226</v>
      </c>
      <c r="G6" s="448"/>
      <c r="H6" s="457" t="s">
        <v>199</v>
      </c>
    </row>
    <row r="7" spans="2:8" s="393" customFormat="1" ht="28" customHeight="1">
      <c r="B7" s="400"/>
      <c r="C7" s="402" t="s">
        <v>259</v>
      </c>
      <c r="D7" s="402"/>
      <c r="E7" s="402"/>
      <c r="F7" s="438"/>
      <c r="G7" s="449"/>
      <c r="H7" s="458"/>
    </row>
    <row r="8" spans="2:8" s="393" customFormat="1" ht="28" customHeight="1">
      <c r="B8" s="400"/>
      <c r="C8" s="415" t="s">
        <v>258</v>
      </c>
      <c r="D8" s="421"/>
      <c r="E8" s="426"/>
      <c r="F8" s="438"/>
      <c r="G8" s="449"/>
      <c r="H8" s="458"/>
    </row>
    <row r="9" spans="2:8" s="393" customFormat="1" ht="27.65" customHeight="1">
      <c r="B9" s="401"/>
      <c r="C9" s="415" t="s">
        <v>21</v>
      </c>
      <c r="D9" s="421"/>
      <c r="E9" s="426"/>
      <c r="F9" s="439"/>
      <c r="G9" s="450"/>
      <c r="H9" s="459"/>
    </row>
    <row r="10" spans="2:8" s="393" customFormat="1" ht="17.5" customHeight="1">
      <c r="B10" s="402" t="s">
        <v>260</v>
      </c>
      <c r="C10" s="402"/>
      <c r="D10" s="402"/>
      <c r="E10" s="402"/>
      <c r="F10" s="437" t="s">
        <v>202</v>
      </c>
      <c r="G10" s="448"/>
      <c r="H10" s="460"/>
    </row>
    <row r="11" spans="2:8" s="393" customFormat="1" ht="15.25" customHeight="1">
      <c r="B11" s="402"/>
      <c r="C11" s="402"/>
      <c r="D11" s="402"/>
      <c r="E11" s="402"/>
      <c r="F11" s="439"/>
      <c r="G11" s="450"/>
      <c r="H11" s="461"/>
    </row>
    <row r="12" spans="2:8" s="393" customFormat="1" ht="17.5" customHeight="1">
      <c r="B12" s="402" t="s">
        <v>261</v>
      </c>
      <c r="C12" s="402"/>
      <c r="D12" s="402"/>
      <c r="E12" s="402"/>
      <c r="F12" s="437" t="s">
        <v>203</v>
      </c>
      <c r="G12" s="448"/>
      <c r="H12" s="460"/>
    </row>
    <row r="13" spans="2:8" s="393" customFormat="1" ht="15.25" customHeight="1">
      <c r="B13" s="402"/>
      <c r="C13" s="402"/>
      <c r="D13" s="402"/>
      <c r="E13" s="402"/>
      <c r="F13" s="439"/>
      <c r="G13" s="450"/>
      <c r="H13" s="461"/>
    </row>
    <row r="14" spans="2:8" s="393" customFormat="1" ht="17.5" customHeight="1">
      <c r="B14" s="400"/>
      <c r="C14" s="412" t="s">
        <v>262</v>
      </c>
      <c r="D14" s="412"/>
      <c r="E14" s="427"/>
      <c r="F14" s="440"/>
      <c r="G14" s="428"/>
      <c r="H14" s="462"/>
    </row>
    <row r="15" spans="2:8" s="393" customFormat="1" ht="15.25" customHeight="1">
      <c r="B15" s="400"/>
      <c r="C15" s="416"/>
      <c r="D15" s="416"/>
      <c r="E15" s="428"/>
      <c r="F15" s="440"/>
      <c r="G15" s="428"/>
      <c r="H15" s="403"/>
    </row>
    <row r="16" spans="2:8" s="393" customFormat="1" ht="17.5" customHeight="1">
      <c r="B16" s="400"/>
      <c r="C16" s="398" t="s">
        <v>205</v>
      </c>
      <c r="D16" s="412"/>
      <c r="E16" s="423"/>
      <c r="F16" s="437" t="s">
        <v>207</v>
      </c>
      <c r="G16" s="448"/>
      <c r="H16" s="463"/>
    </row>
    <row r="17" spans="2:8" s="393" customFormat="1" ht="15.25" customHeight="1">
      <c r="B17" s="400"/>
      <c r="C17" s="417"/>
      <c r="D17" s="416"/>
      <c r="E17" s="429"/>
      <c r="F17" s="439"/>
      <c r="G17" s="450"/>
      <c r="H17" s="464"/>
    </row>
    <row r="18" spans="2:8" s="393" customFormat="1" ht="17.5" customHeight="1">
      <c r="B18" s="403"/>
      <c r="C18" s="412" t="s">
        <v>208</v>
      </c>
      <c r="D18" s="412"/>
      <c r="E18" s="423"/>
      <c r="F18" s="437" t="s">
        <v>210</v>
      </c>
      <c r="G18" s="448"/>
      <c r="H18" s="465"/>
    </row>
    <row r="19" spans="2:8" s="393" customFormat="1" ht="15.25" customHeight="1">
      <c r="B19" s="403"/>
      <c r="C19" s="413"/>
      <c r="D19" s="413"/>
      <c r="E19" s="424"/>
      <c r="F19" s="439"/>
      <c r="G19" s="450"/>
      <c r="H19" s="466"/>
    </row>
    <row r="20" spans="2:8" s="393" customFormat="1" ht="17.5" customHeight="1">
      <c r="B20" s="403"/>
      <c r="C20" s="412" t="s">
        <v>211</v>
      </c>
      <c r="D20" s="412"/>
      <c r="E20" s="423"/>
      <c r="F20" s="441" t="s">
        <v>212</v>
      </c>
      <c r="G20" s="451"/>
      <c r="H20" s="465"/>
    </row>
    <row r="21" spans="2:8" s="393" customFormat="1" ht="15.25" customHeight="1">
      <c r="B21" s="403"/>
      <c r="C21" s="413"/>
      <c r="D21" s="413"/>
      <c r="E21" s="424"/>
      <c r="F21" s="442"/>
      <c r="G21" s="452"/>
      <c r="H21" s="466"/>
    </row>
    <row r="22" spans="2:8" s="393" customFormat="1" ht="15.25" customHeight="1">
      <c r="B22" s="400"/>
      <c r="C22" s="398" t="s">
        <v>215</v>
      </c>
      <c r="D22" s="412"/>
      <c r="E22" s="423"/>
      <c r="F22" s="437" t="s">
        <v>216</v>
      </c>
      <c r="G22" s="448"/>
      <c r="H22" s="465"/>
    </row>
    <row r="23" spans="2:8" s="393" customFormat="1" ht="15.25" customHeight="1">
      <c r="B23" s="400"/>
      <c r="C23" s="417"/>
      <c r="D23" s="416"/>
      <c r="E23" s="429"/>
      <c r="F23" s="439"/>
      <c r="G23" s="450"/>
      <c r="H23" s="466"/>
    </row>
    <row r="24" spans="2:8" s="393" customFormat="1" ht="17.25" customHeight="1">
      <c r="B24" s="404"/>
      <c r="C24" s="412" t="s">
        <v>104</v>
      </c>
      <c r="D24" s="412"/>
      <c r="E24" s="430"/>
      <c r="F24" s="443"/>
      <c r="G24" s="427"/>
      <c r="H24" s="462"/>
    </row>
    <row r="25" spans="2:8" s="393" customFormat="1" ht="17.25" customHeight="1">
      <c r="B25" s="400"/>
      <c r="C25" s="413"/>
      <c r="D25" s="413"/>
      <c r="E25" s="431"/>
      <c r="F25" s="440"/>
      <c r="G25" s="428"/>
      <c r="H25" s="401"/>
    </row>
    <row r="26" spans="2:8" s="393" customFormat="1" ht="17.25" customHeight="1">
      <c r="B26" s="403"/>
      <c r="C26" s="417" t="s">
        <v>76</v>
      </c>
      <c r="D26" s="416"/>
      <c r="E26" s="429"/>
      <c r="F26" s="437" t="s">
        <v>217</v>
      </c>
      <c r="G26" s="448"/>
      <c r="H26" s="463"/>
    </row>
    <row r="27" spans="2:8" s="393" customFormat="1" ht="17.25" customHeight="1">
      <c r="B27" s="403"/>
      <c r="C27" s="417"/>
      <c r="D27" s="416"/>
      <c r="E27" s="429"/>
      <c r="F27" s="439"/>
      <c r="G27" s="450"/>
      <c r="H27" s="464"/>
    </row>
    <row r="28" spans="2:8" s="393" customFormat="1" ht="15.25" customHeight="1">
      <c r="B28" s="403"/>
      <c r="C28" s="398" t="s">
        <v>94</v>
      </c>
      <c r="D28" s="412"/>
      <c r="E28" s="423"/>
      <c r="F28" s="441" t="s">
        <v>51</v>
      </c>
      <c r="G28" s="451"/>
      <c r="H28" s="467"/>
    </row>
    <row r="29" spans="2:8" s="393" customFormat="1" ht="15.25" customHeight="1">
      <c r="B29" s="403"/>
      <c r="C29" s="417"/>
      <c r="D29" s="416"/>
      <c r="E29" s="429"/>
      <c r="F29" s="442"/>
      <c r="G29" s="452"/>
      <c r="H29" s="468"/>
    </row>
    <row r="30" spans="2:8" s="393" customFormat="1" ht="17.5" customHeight="1">
      <c r="B30" s="398" t="s">
        <v>137</v>
      </c>
      <c r="C30" s="412"/>
      <c r="D30" s="412"/>
      <c r="E30" s="423"/>
      <c r="F30" s="437" t="s">
        <v>188</v>
      </c>
      <c r="G30" s="448"/>
      <c r="H30" s="467"/>
    </row>
    <row r="31" spans="2:8" s="393" customFormat="1" ht="17.5" customHeight="1">
      <c r="B31" s="399"/>
      <c r="C31" s="413"/>
      <c r="D31" s="413"/>
      <c r="E31" s="424"/>
      <c r="F31" s="439"/>
      <c r="G31" s="450"/>
      <c r="H31" s="468"/>
    </row>
    <row r="32" spans="2:8" s="393" customFormat="1" ht="17.5" customHeight="1">
      <c r="B32" s="405" t="s">
        <v>64</v>
      </c>
      <c r="C32" s="418"/>
      <c r="D32" s="418"/>
      <c r="E32" s="432"/>
      <c r="F32" s="437" t="s">
        <v>13</v>
      </c>
      <c r="G32" s="448"/>
      <c r="H32" s="469"/>
    </row>
    <row r="33" spans="2:8" s="393" customFormat="1" ht="15.25" customHeight="1">
      <c r="B33" s="406"/>
      <c r="C33" s="419"/>
      <c r="D33" s="419"/>
      <c r="E33" s="433"/>
      <c r="F33" s="439"/>
      <c r="G33" s="450"/>
      <c r="H33" s="470"/>
    </row>
    <row r="34" spans="2:8" s="393" customFormat="1" ht="34.5" customHeight="1">
      <c r="B34" s="396" t="s">
        <v>218</v>
      </c>
      <c r="C34" s="410"/>
      <c r="D34" s="410"/>
      <c r="E34" s="410"/>
      <c r="F34" s="410"/>
      <c r="G34" s="410"/>
      <c r="H34" s="453"/>
    </row>
    <row r="35" spans="2:8" s="393" customFormat="1" ht="33.25" customHeight="1">
      <c r="B35" s="407"/>
      <c r="C35" s="411" t="s">
        <v>121</v>
      </c>
      <c r="D35" s="411"/>
      <c r="E35" s="422"/>
      <c r="F35" s="434" t="s">
        <v>196</v>
      </c>
      <c r="G35" s="445"/>
      <c r="H35" s="454" t="s">
        <v>197</v>
      </c>
    </row>
    <row r="36" spans="2:8" s="393" customFormat="1" ht="28.5" customHeight="1">
      <c r="B36" s="404"/>
      <c r="C36" s="411" t="s">
        <v>263</v>
      </c>
      <c r="D36" s="411"/>
      <c r="E36" s="431"/>
      <c r="F36" s="437" t="s">
        <v>228</v>
      </c>
      <c r="G36" s="448"/>
      <c r="H36" s="457" t="s">
        <v>219</v>
      </c>
    </row>
    <row r="37" spans="2:8" s="393" customFormat="1" ht="28.5" customHeight="1">
      <c r="B37" s="400"/>
      <c r="C37" s="402" t="s">
        <v>259</v>
      </c>
      <c r="D37" s="402"/>
      <c r="E37" s="402"/>
      <c r="F37" s="438"/>
      <c r="G37" s="449"/>
      <c r="H37" s="458"/>
    </row>
    <row r="38" spans="2:8" s="393" customFormat="1" ht="28.5" customHeight="1">
      <c r="B38" s="403"/>
      <c r="C38" s="415" t="s">
        <v>258</v>
      </c>
      <c r="D38" s="421"/>
      <c r="E38" s="426"/>
      <c r="F38" s="438"/>
      <c r="G38" s="449"/>
      <c r="H38" s="458"/>
    </row>
    <row r="39" spans="2:8" s="393" customFormat="1" ht="28.5" customHeight="1">
      <c r="B39" s="401"/>
      <c r="C39" s="415" t="s">
        <v>21</v>
      </c>
      <c r="D39" s="421"/>
      <c r="E39" s="426"/>
      <c r="F39" s="439"/>
      <c r="G39" s="450"/>
      <c r="H39" s="459"/>
    </row>
    <row r="40" spans="2:8" s="393" customFormat="1" ht="35.25" customHeight="1">
      <c r="B40" s="396" t="s">
        <v>139</v>
      </c>
      <c r="C40" s="410"/>
      <c r="D40" s="410"/>
      <c r="E40" s="410"/>
      <c r="F40" s="410"/>
      <c r="G40" s="410"/>
      <c r="H40" s="453"/>
    </row>
    <row r="41" spans="2:8" s="393" customFormat="1" ht="34" customHeight="1">
      <c r="B41" s="408"/>
      <c r="C41" s="420" t="s">
        <v>121</v>
      </c>
      <c r="D41" s="420"/>
      <c r="E41" s="431"/>
      <c r="F41" s="399" t="s">
        <v>196</v>
      </c>
      <c r="G41" s="424"/>
      <c r="H41" s="471" t="s">
        <v>220</v>
      </c>
    </row>
    <row r="42" spans="2:8" s="393" customFormat="1" ht="28.5" customHeight="1">
      <c r="B42" s="400"/>
      <c r="C42" s="411" t="s">
        <v>263</v>
      </c>
      <c r="D42" s="411"/>
      <c r="E42" s="425"/>
      <c r="F42" s="437" t="s">
        <v>228</v>
      </c>
      <c r="G42" s="448"/>
      <c r="H42" s="457"/>
    </row>
    <row r="43" spans="2:8" s="393" customFormat="1" ht="28.5" customHeight="1">
      <c r="B43" s="400"/>
      <c r="C43" s="402" t="s">
        <v>259</v>
      </c>
      <c r="D43" s="402"/>
      <c r="E43" s="402"/>
      <c r="F43" s="438"/>
      <c r="G43" s="449"/>
      <c r="H43" s="458"/>
    </row>
    <row r="44" spans="2:8" s="393" customFormat="1" ht="28.5" customHeight="1">
      <c r="B44" s="400"/>
      <c r="C44" s="415" t="s">
        <v>258</v>
      </c>
      <c r="D44" s="421"/>
      <c r="E44" s="426"/>
      <c r="F44" s="438"/>
      <c r="G44" s="449"/>
      <c r="H44" s="458"/>
    </row>
    <row r="45" spans="2:8" s="393" customFormat="1" ht="28.5" customHeight="1">
      <c r="B45" s="400"/>
      <c r="C45" s="415" t="s">
        <v>21</v>
      </c>
      <c r="D45" s="421"/>
      <c r="E45" s="426"/>
      <c r="F45" s="439"/>
      <c r="G45" s="450"/>
      <c r="H45" s="459"/>
    </row>
    <row r="46" spans="2:8" s="393" customFormat="1" ht="12.75" customHeight="1">
      <c r="B46" s="404"/>
      <c r="C46" s="412" t="s">
        <v>204</v>
      </c>
      <c r="D46" s="412"/>
      <c r="E46" s="427"/>
      <c r="F46" s="440"/>
      <c r="G46" s="428"/>
      <c r="H46" s="462"/>
    </row>
    <row r="47" spans="2:8" s="393" customFormat="1" ht="17.25" customHeight="1">
      <c r="B47" s="400"/>
      <c r="C47" s="416"/>
      <c r="D47" s="416"/>
      <c r="E47" s="428"/>
      <c r="F47" s="440"/>
      <c r="G47" s="428"/>
      <c r="H47" s="403"/>
    </row>
    <row r="48" spans="2:8" s="393" customFormat="1" ht="15.25" customHeight="1">
      <c r="B48" s="400"/>
      <c r="C48" s="398" t="s">
        <v>205</v>
      </c>
      <c r="D48" s="412"/>
      <c r="E48" s="423"/>
      <c r="F48" s="437" t="s">
        <v>207</v>
      </c>
      <c r="G48" s="448"/>
      <c r="H48" s="463"/>
    </row>
    <row r="49" spans="2:8" s="393" customFormat="1" ht="17.25" customHeight="1">
      <c r="B49" s="400"/>
      <c r="C49" s="417"/>
      <c r="D49" s="416"/>
      <c r="E49" s="429"/>
      <c r="F49" s="439"/>
      <c r="G49" s="450"/>
      <c r="H49" s="464"/>
    </row>
    <row r="50" spans="2:8" s="393" customFormat="1" ht="15.25" customHeight="1">
      <c r="B50" s="403"/>
      <c r="C50" s="412" t="s">
        <v>208</v>
      </c>
      <c r="D50" s="412"/>
      <c r="E50" s="423"/>
      <c r="F50" s="437" t="s">
        <v>210</v>
      </c>
      <c r="G50" s="448"/>
      <c r="H50" s="465"/>
    </row>
    <row r="51" spans="2:8" s="393" customFormat="1" ht="17.25" customHeight="1">
      <c r="B51" s="403"/>
      <c r="C51" s="413"/>
      <c r="D51" s="413"/>
      <c r="E51" s="424"/>
      <c r="F51" s="439"/>
      <c r="G51" s="450"/>
      <c r="H51" s="466"/>
    </row>
    <row r="52" spans="2:8" s="393" customFormat="1" ht="15.25" customHeight="1">
      <c r="B52" s="403"/>
      <c r="C52" s="412" t="s">
        <v>211</v>
      </c>
      <c r="D52" s="412"/>
      <c r="E52" s="423"/>
      <c r="F52" s="441" t="s">
        <v>212</v>
      </c>
      <c r="G52" s="451"/>
      <c r="H52" s="465"/>
    </row>
    <row r="53" spans="2:8" s="393" customFormat="1" ht="17.25" customHeight="1">
      <c r="B53" s="403"/>
      <c r="C53" s="413"/>
      <c r="D53" s="413"/>
      <c r="E53" s="424"/>
      <c r="F53" s="442"/>
      <c r="G53" s="452"/>
      <c r="H53" s="466"/>
    </row>
    <row r="54" spans="2:8" s="393" customFormat="1" ht="17.25" customHeight="1">
      <c r="B54" s="400"/>
      <c r="C54" s="398" t="s">
        <v>215</v>
      </c>
      <c r="D54" s="412"/>
      <c r="E54" s="423"/>
      <c r="F54" s="437" t="s">
        <v>222</v>
      </c>
      <c r="G54" s="448"/>
      <c r="H54" s="465"/>
    </row>
    <row r="55" spans="2:8" s="393" customFormat="1" ht="17.25" customHeight="1">
      <c r="B55" s="400"/>
      <c r="C55" s="417"/>
      <c r="D55" s="416"/>
      <c r="E55" s="429"/>
      <c r="F55" s="439"/>
      <c r="G55" s="450"/>
      <c r="H55" s="466"/>
    </row>
    <row r="56" spans="2:8" s="393" customFormat="1" ht="15.25" customHeight="1">
      <c r="B56" s="404"/>
      <c r="C56" s="412" t="s">
        <v>104</v>
      </c>
      <c r="D56" s="412"/>
      <c r="E56" s="430"/>
      <c r="F56" s="443"/>
      <c r="G56" s="427"/>
      <c r="H56" s="462"/>
    </row>
    <row r="57" spans="2:8" s="393" customFormat="1" ht="15.25" customHeight="1">
      <c r="B57" s="400"/>
      <c r="C57" s="413"/>
      <c r="D57" s="413"/>
      <c r="E57" s="431"/>
      <c r="F57" s="440"/>
      <c r="G57" s="428"/>
      <c r="H57" s="403"/>
    </row>
    <row r="58" spans="2:8" s="393" customFormat="1" ht="15.25" customHeight="1">
      <c r="B58" s="400"/>
      <c r="C58" s="417" t="s">
        <v>76</v>
      </c>
      <c r="D58" s="416"/>
      <c r="E58" s="429"/>
      <c r="F58" s="437" t="s">
        <v>217</v>
      </c>
      <c r="G58" s="448"/>
      <c r="H58" s="463"/>
    </row>
    <row r="59" spans="2:8" s="393" customFormat="1" ht="15.25" customHeight="1">
      <c r="B59" s="400"/>
      <c r="C59" s="417"/>
      <c r="D59" s="416"/>
      <c r="E59" s="429"/>
      <c r="F59" s="438"/>
      <c r="G59" s="449"/>
      <c r="H59" s="464"/>
    </row>
    <row r="60" spans="2:8" s="393" customFormat="1" ht="15.25" customHeight="1">
      <c r="B60" s="400"/>
      <c r="C60" s="398" t="s">
        <v>94</v>
      </c>
      <c r="D60" s="412"/>
      <c r="E60" s="412"/>
      <c r="F60" s="444" t="s">
        <v>223</v>
      </c>
      <c r="G60" s="444"/>
      <c r="H60" s="472"/>
    </row>
    <row r="61" spans="2:8" s="393" customFormat="1" ht="15.25" customHeight="1">
      <c r="B61" s="400"/>
      <c r="C61" s="399"/>
      <c r="D61" s="413"/>
      <c r="E61" s="413"/>
      <c r="F61" s="444"/>
      <c r="G61" s="444"/>
      <c r="H61" s="473"/>
    </row>
    <row r="62" spans="2:8" s="393" customFormat="1" ht="15.25" customHeight="1">
      <c r="B62" s="398" t="s">
        <v>137</v>
      </c>
      <c r="C62" s="412"/>
      <c r="D62" s="412"/>
      <c r="E62" s="423"/>
      <c r="F62" s="438" t="s">
        <v>188</v>
      </c>
      <c r="G62" s="449"/>
      <c r="H62" s="467"/>
    </row>
    <row r="63" spans="2:8" s="393" customFormat="1" ht="17.25" customHeight="1">
      <c r="B63" s="399"/>
      <c r="C63" s="413"/>
      <c r="D63" s="413"/>
      <c r="E63" s="424"/>
      <c r="F63" s="439"/>
      <c r="G63" s="450"/>
      <c r="H63" s="468"/>
    </row>
    <row r="64" spans="2:8" s="393" customFormat="1" ht="17.25" customHeight="1">
      <c r="B64" s="405" t="s">
        <v>224</v>
      </c>
      <c r="C64" s="418"/>
      <c r="D64" s="418"/>
      <c r="E64" s="432"/>
      <c r="F64" s="437" t="s">
        <v>256</v>
      </c>
      <c r="G64" s="448"/>
      <c r="H64" s="474"/>
    </row>
    <row r="65" spans="1:8" s="393" customFormat="1" ht="15.25" customHeight="1">
      <c r="B65" s="406"/>
      <c r="C65" s="419"/>
      <c r="D65" s="419"/>
      <c r="E65" s="433"/>
      <c r="F65" s="439"/>
      <c r="G65" s="450"/>
      <c r="H65" s="475"/>
    </row>
    <row r="66" spans="1:8">
      <c r="A66" s="394"/>
      <c r="B66" s="409"/>
      <c r="C66" s="409"/>
      <c r="D66" s="409"/>
      <c r="E66" s="409"/>
      <c r="F66" s="394"/>
      <c r="H66" s="409"/>
    </row>
    <row r="67" spans="1:8">
      <c r="A67" s="394"/>
      <c r="B67" s="394"/>
    </row>
    <row r="68" spans="1:8">
      <c r="A68" s="394"/>
      <c r="B68" s="394"/>
    </row>
  </sheetData>
  <mergeCells count="89">
    <mergeCell ref="B1:H1"/>
    <mergeCell ref="B2:H2"/>
    <mergeCell ref="C3:D3"/>
    <mergeCell ref="F3:G3"/>
    <mergeCell ref="C6:D6"/>
    <mergeCell ref="C7:E7"/>
    <mergeCell ref="C8:E8"/>
    <mergeCell ref="C9:E9"/>
    <mergeCell ref="B34:H34"/>
    <mergeCell ref="C35:D35"/>
    <mergeCell ref="F35:G35"/>
    <mergeCell ref="C36:D36"/>
    <mergeCell ref="C37:E37"/>
    <mergeCell ref="C38:E38"/>
    <mergeCell ref="C39:E39"/>
    <mergeCell ref="B40:H40"/>
    <mergeCell ref="C41:D41"/>
    <mergeCell ref="F41:G41"/>
    <mergeCell ref="C42:D42"/>
    <mergeCell ref="C43:E43"/>
    <mergeCell ref="C44:E44"/>
    <mergeCell ref="C45:E45"/>
    <mergeCell ref="B4:E5"/>
    <mergeCell ref="F4:G5"/>
    <mergeCell ref="H4:H5"/>
    <mergeCell ref="F6:G9"/>
    <mergeCell ref="H6:H9"/>
    <mergeCell ref="B10:E11"/>
    <mergeCell ref="F10:G11"/>
    <mergeCell ref="H10:H11"/>
    <mergeCell ref="B12:E13"/>
    <mergeCell ref="F12:G13"/>
    <mergeCell ref="H12:H13"/>
    <mergeCell ref="C14:D15"/>
    <mergeCell ref="C16:E17"/>
    <mergeCell ref="F16:G17"/>
    <mergeCell ref="H16:H17"/>
    <mergeCell ref="C18:E19"/>
    <mergeCell ref="F18:G19"/>
    <mergeCell ref="H18:H19"/>
    <mergeCell ref="C20:E21"/>
    <mergeCell ref="F20:G21"/>
    <mergeCell ref="H20:H21"/>
    <mergeCell ref="C22:E23"/>
    <mergeCell ref="F22:G23"/>
    <mergeCell ref="H22:H23"/>
    <mergeCell ref="C24:D25"/>
    <mergeCell ref="C26:E27"/>
    <mergeCell ref="F26:G27"/>
    <mergeCell ref="H26:H27"/>
    <mergeCell ref="C28:E29"/>
    <mergeCell ref="F28:G29"/>
    <mergeCell ref="H28:H29"/>
    <mergeCell ref="B30:E31"/>
    <mergeCell ref="F30:G31"/>
    <mergeCell ref="H30:H31"/>
    <mergeCell ref="B32:E33"/>
    <mergeCell ref="F32:G33"/>
    <mergeCell ref="H32:H33"/>
    <mergeCell ref="F36:G39"/>
    <mergeCell ref="H36:H39"/>
    <mergeCell ref="F42:G45"/>
    <mergeCell ref="H42:H45"/>
    <mergeCell ref="C46:D47"/>
    <mergeCell ref="C48:E49"/>
    <mergeCell ref="F48:G49"/>
    <mergeCell ref="H48:H49"/>
    <mergeCell ref="C50:E51"/>
    <mergeCell ref="F50:G51"/>
    <mergeCell ref="H50:H51"/>
    <mergeCell ref="C52:E53"/>
    <mergeCell ref="F52:G53"/>
    <mergeCell ref="H52:H53"/>
    <mergeCell ref="C54:E55"/>
    <mergeCell ref="F54:G55"/>
    <mergeCell ref="H54:H55"/>
    <mergeCell ref="C56:D57"/>
    <mergeCell ref="C58:E59"/>
    <mergeCell ref="F58:G59"/>
    <mergeCell ref="H58:H59"/>
    <mergeCell ref="C60:E61"/>
    <mergeCell ref="F60:G61"/>
    <mergeCell ref="H60:H61"/>
    <mergeCell ref="B62:E63"/>
    <mergeCell ref="F62:G63"/>
    <mergeCell ref="H62:H63"/>
    <mergeCell ref="B64:E65"/>
    <mergeCell ref="F64:G65"/>
    <mergeCell ref="H64:H65"/>
  </mergeCells>
  <phoneticPr fontId="5"/>
  <printOptions horizontalCentered="1"/>
  <pageMargins left="0.59055118110236227" right="0.49" top="0.73" bottom="0.52" header="0.51181102362204722" footer="0.51181102362204722"/>
  <pageSetup paperSize="9" scale="57"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入力はここからスタート！</vt:lpstr>
      <vt:lpstr>交付申請書</vt:lpstr>
      <vt:lpstr>様式１</vt:lpstr>
      <vt:lpstr>様式２</vt:lpstr>
      <vt:lpstr>様式３</vt:lpstr>
      <vt:lpstr>様式４</vt:lpstr>
      <vt:lpstr>様式５</vt:lpstr>
      <vt:lpstr>様式６</vt:lpstr>
      <vt:lpstr>参考（対象経費）</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厚生労働省本省</dc:creator>
  <cp:lastModifiedBy>植田 京子</cp:lastModifiedBy>
  <cp:lastPrinted>2023-09-08T01:14:06Z</cp:lastPrinted>
  <dcterms:created xsi:type="dcterms:W3CDTF">2002-04-23T00:44:17Z</dcterms:created>
  <dcterms:modified xsi:type="dcterms:W3CDTF">2024-09-27T01:49:59Z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2024-09-27T01:49:59Z</vt:filetime>
  </property>
</Properties>
</file>