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T:\060健康福祉局\130障害者支援課\　14自立・就労Ｇ\工賃向上計画\⑥工賃向上に向けた取組（第５期）（R６～R８年度）\事業所工賃向上計画\データ\"/>
    </mc:Choice>
  </mc:AlternateContent>
  <xr:revisionPtr revIDLastSave="0" documentId="13_ncr:1_{EC34264E-F9C4-4BA2-865B-C9070356E820}" xr6:coauthVersionLast="47" xr6:coauthVersionMax="47" xr10:uidLastSave="{00000000-0000-0000-0000-000000000000}"/>
  <bookViews>
    <workbookView xWindow="-110" yWindow="-110" windowWidth="19420" windowHeight="10420" tabRatio="863" activeTab="1" xr2:uid="{00000000-000D-0000-FFFF-FFFF00000000}"/>
  </bookViews>
  <sheets>
    <sheet name="事業所一覧" sheetId="4" r:id="rId1"/>
    <sheet name="【計画作成時使用】第５期工賃向上計画（R6～R8）" sheetId="2" r:id="rId2"/>
    <sheet name="リスト" sheetId="6" state="hidden" r:id="rId3"/>
    <sheet name="【令和7年度報告時使用】工賃向上計画（R6工賃実績）" sheetId="7" r:id="rId4"/>
    <sheet name="【令和8年度報告時使用】工賃向上計画（R7工賃実績）" sheetId="10" r:id="rId5"/>
    <sheet name="【令和9年度報告時使用】工賃向上計画（R8工賃実績）" sheetId="11" r:id="rId6"/>
    <sheet name="【計画】自動計算用" sheetId="5" r:id="rId7"/>
    <sheet name="【R6実績】自動計算用" sheetId="12" r:id="rId8"/>
    <sheet name="【R7実績】自動計算用" sheetId="13" r:id="rId9"/>
    <sheet name="【R8実績】自動計算用" sheetId="14" r:id="rId10"/>
    <sheet name="【任意】利用者台帳" sheetId="1" state="hidden" r:id="rId11"/>
  </sheets>
  <definedNames>
    <definedName name="_xlnm._FilterDatabase" localSheetId="0" hidden="1">事業所一覧!$A$1:$J$384</definedName>
    <definedName name="_xlnm.Print_Area" localSheetId="1">'【計画作成時使用】第５期工賃向上計画（R6～R8）'!$V$1:$BC$213</definedName>
    <definedName name="_xlnm.Print_Area" localSheetId="10">【任意】利用者台帳!$A$1:$AP$406</definedName>
    <definedName name="_xlnm.Print_Area" localSheetId="3">'【令和7年度報告時使用】工賃向上計画（R6工賃実績）'!$A$1:$AH$225</definedName>
    <definedName name="_xlnm.Print_Area" localSheetId="4">'【令和8年度報告時使用】工賃向上計画（R7工賃実績）'!$A$1:$AH$222</definedName>
    <definedName name="_xlnm.Print_Area" localSheetId="5">'【令和9年度報告時使用】工賃向上計画（R8工賃実績）'!$A$1:$AH$230</definedName>
    <definedName name="_xlnm.Print_Titles" localSheetId="10">【任意】利用者台帳!$A:$C,【任意】利用者台帳!$1:$6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51" i="2" l="1"/>
  <c r="W39" i="7"/>
  <c r="W47" i="11"/>
  <c r="W46" i="11"/>
  <c r="W45" i="11"/>
  <c r="W44" i="11"/>
  <c r="W43" i="11"/>
  <c r="W42" i="11"/>
  <c r="W41" i="11"/>
  <c r="W40" i="11"/>
  <c r="W39" i="11"/>
  <c r="W37" i="11"/>
  <c r="W36" i="11"/>
  <c r="W35" i="11"/>
  <c r="W34" i="11"/>
  <c r="AC47" i="10"/>
  <c r="AC46" i="10"/>
  <c r="AC45" i="10"/>
  <c r="AC44" i="10"/>
  <c r="AC43" i="10"/>
  <c r="AC42" i="10"/>
  <c r="AC41" i="10"/>
  <c r="AC40" i="10"/>
  <c r="AC39" i="10"/>
  <c r="AC37" i="10"/>
  <c r="AC36" i="10"/>
  <c r="AC35" i="10"/>
  <c r="AC34" i="10"/>
  <c r="Q47" i="10"/>
  <c r="Q46" i="10"/>
  <c r="Q45" i="10"/>
  <c r="Q44" i="10"/>
  <c r="Q43" i="10"/>
  <c r="Q42" i="10"/>
  <c r="Q41" i="10"/>
  <c r="Q40" i="10"/>
  <c r="Q39" i="10"/>
  <c r="Q37" i="10"/>
  <c r="Q36" i="10"/>
  <c r="Q35" i="10"/>
  <c r="Q34" i="10"/>
  <c r="AC37" i="7"/>
  <c r="AC36" i="7"/>
  <c r="AC35" i="7"/>
  <c r="AC34" i="7"/>
  <c r="AC47" i="7"/>
  <c r="AC46" i="7"/>
  <c r="AC45" i="7"/>
  <c r="AC44" i="7"/>
  <c r="AC43" i="7"/>
  <c r="AC42" i="7"/>
  <c r="AC41" i="7"/>
  <c r="AC40" i="7"/>
  <c r="AC39" i="7"/>
  <c r="W47" i="7"/>
  <c r="W46" i="7"/>
  <c r="W45" i="7"/>
  <c r="W44" i="7"/>
  <c r="W43" i="7"/>
  <c r="W42" i="7"/>
  <c r="W41" i="7"/>
  <c r="W40" i="7"/>
  <c r="W37" i="7"/>
  <c r="W36" i="7"/>
  <c r="W35" i="7"/>
  <c r="W34" i="7"/>
  <c r="W49" i="10"/>
  <c r="K49" i="10"/>
  <c r="AC49" i="11"/>
  <c r="Q49" i="11"/>
  <c r="K49" i="11"/>
  <c r="Q49" i="7"/>
  <c r="B21" i="7"/>
  <c r="W22" i="2"/>
  <c r="GF3" i="14"/>
  <c r="GE3" i="14"/>
  <c r="O3" i="5"/>
  <c r="K44" i="7" l="1"/>
  <c r="K43" i="7"/>
  <c r="R3" i="13"/>
  <c r="HP3" i="12"/>
  <c r="HO3" i="12"/>
  <c r="HN3" i="12"/>
  <c r="AF96" i="2" l="1"/>
  <c r="W50" i="10"/>
  <c r="K50" i="10"/>
  <c r="Q50" i="7"/>
  <c r="AZ200" i="2"/>
  <c r="IC3" i="5" s="1"/>
  <c r="LK3" i="14"/>
  <c r="LJ3" i="14"/>
  <c r="LI3" i="14"/>
  <c r="LH3" i="14"/>
  <c r="LG3" i="14"/>
  <c r="LF3" i="14"/>
  <c r="LE3" i="14"/>
  <c r="KE3" i="14"/>
  <c r="KD3" i="14"/>
  <c r="KC3" i="14"/>
  <c r="KB3" i="14"/>
  <c r="KA3" i="14"/>
  <c r="JZ3" i="14"/>
  <c r="JY3" i="14"/>
  <c r="IY3" i="14"/>
  <c r="IX3" i="14"/>
  <c r="IW3" i="14"/>
  <c r="II3" i="14"/>
  <c r="IH3" i="14"/>
  <c r="IG3" i="14"/>
  <c r="IF3" i="14"/>
  <c r="IE3" i="14"/>
  <c r="ER3" i="14"/>
  <c r="EQ3" i="14"/>
  <c r="EP3" i="14"/>
  <c r="EC3" i="14"/>
  <c r="EB3" i="14"/>
  <c r="DU3" i="14"/>
  <c r="MI3" i="14"/>
  <c r="MH3" i="14"/>
  <c r="MG3" i="14"/>
  <c r="ME3" i="14"/>
  <c r="MD3" i="14"/>
  <c r="MC3" i="14"/>
  <c r="MA3" i="14"/>
  <c r="LZ3" i="14"/>
  <c r="LY3" i="14"/>
  <c r="LW3" i="14"/>
  <c r="LV3" i="14"/>
  <c r="LU3" i="14"/>
  <c r="LS3" i="14"/>
  <c r="LR3" i="14"/>
  <c r="LQ3" i="14"/>
  <c r="LO3" i="14"/>
  <c r="LN3" i="14"/>
  <c r="LM3" i="14"/>
  <c r="HL3" i="14"/>
  <c r="HK3" i="14"/>
  <c r="HJ3" i="14"/>
  <c r="HI3" i="14"/>
  <c r="HH3" i="14"/>
  <c r="HG3" i="14"/>
  <c r="HF3" i="14"/>
  <c r="HE3" i="14"/>
  <c r="HD3" i="14"/>
  <c r="HC3" i="14"/>
  <c r="HB3" i="14"/>
  <c r="HA3" i="14"/>
  <c r="GZ3" i="14"/>
  <c r="GY3" i="14"/>
  <c r="GX3" i="14"/>
  <c r="GW3" i="14"/>
  <c r="GV3" i="14"/>
  <c r="GU3" i="14"/>
  <c r="GT3" i="14"/>
  <c r="GS3" i="14"/>
  <c r="GR3" i="14"/>
  <c r="GQ3" i="14"/>
  <c r="GP3" i="14"/>
  <c r="GO3" i="14"/>
  <c r="GN3" i="14"/>
  <c r="GM3" i="14"/>
  <c r="GL3" i="14"/>
  <c r="GK3" i="14"/>
  <c r="GJ3" i="14"/>
  <c r="GI3" i="14"/>
  <c r="GH3" i="14"/>
  <c r="GG3" i="14"/>
  <c r="GD3" i="14"/>
  <c r="GC3" i="14"/>
  <c r="GB3" i="14"/>
  <c r="GA3" i="14"/>
  <c r="FZ3" i="14"/>
  <c r="FY3" i="14"/>
  <c r="FX3" i="14"/>
  <c r="FW3" i="14"/>
  <c r="FV3" i="14"/>
  <c r="FU3" i="14"/>
  <c r="FT3" i="14"/>
  <c r="FS3" i="14"/>
  <c r="FR3" i="14"/>
  <c r="FQ3" i="14"/>
  <c r="FP3" i="14"/>
  <c r="FO3" i="14"/>
  <c r="FN3" i="14"/>
  <c r="FM3" i="14"/>
  <c r="FL3" i="14"/>
  <c r="FK3" i="14"/>
  <c r="FJ3" i="14"/>
  <c r="FI3" i="14"/>
  <c r="FH3" i="14"/>
  <c r="FG3" i="14"/>
  <c r="FF3" i="14"/>
  <c r="FE3" i="14"/>
  <c r="FD3" i="14"/>
  <c r="FC3" i="14"/>
  <c r="FB3" i="14"/>
  <c r="FA3" i="14"/>
  <c r="EZ3" i="14"/>
  <c r="EY3" i="14"/>
  <c r="EX3" i="14"/>
  <c r="EW3" i="14"/>
  <c r="EV3" i="14"/>
  <c r="EU3" i="14"/>
  <c r="ET3" i="14"/>
  <c r="DQ3" i="14"/>
  <c r="DP3" i="14"/>
  <c r="DO3" i="14"/>
  <c r="DN3" i="14"/>
  <c r="DM3" i="14"/>
  <c r="DL3" i="14"/>
  <c r="DK3" i="14"/>
  <c r="DJ3" i="14"/>
  <c r="DI3" i="14"/>
  <c r="DH3" i="14"/>
  <c r="DG3" i="14"/>
  <c r="DF3" i="14"/>
  <c r="DE3" i="14"/>
  <c r="DD3" i="14"/>
  <c r="DC3" i="14"/>
  <c r="DB3" i="14"/>
  <c r="DA3" i="14"/>
  <c r="CZ3" i="14"/>
  <c r="CY3" i="14"/>
  <c r="CX3" i="14"/>
  <c r="CW3" i="14"/>
  <c r="CV3" i="14"/>
  <c r="CU3" i="14"/>
  <c r="CT3" i="14"/>
  <c r="CS3" i="14"/>
  <c r="CR3" i="14"/>
  <c r="CQ3" i="14"/>
  <c r="CP3" i="14"/>
  <c r="CO3" i="14"/>
  <c r="CN3" i="14"/>
  <c r="CJ3" i="14"/>
  <c r="CI3" i="14"/>
  <c r="CH3" i="14"/>
  <c r="CG3" i="14"/>
  <c r="CF3" i="14"/>
  <c r="CE3" i="14"/>
  <c r="CD3" i="14"/>
  <c r="CC3" i="14"/>
  <c r="CB3" i="14"/>
  <c r="BZ3" i="14"/>
  <c r="BY3" i="14"/>
  <c r="BX3" i="14"/>
  <c r="BW3" i="14"/>
  <c r="R3" i="14"/>
  <c r="M3" i="14"/>
  <c r="L3" i="14"/>
  <c r="K3" i="14"/>
  <c r="J3" i="14"/>
  <c r="I3" i="14"/>
  <c r="H3" i="14"/>
  <c r="B3" i="14"/>
  <c r="A3" i="14"/>
  <c r="KZ3" i="13"/>
  <c r="KY3" i="13"/>
  <c r="KX3" i="13"/>
  <c r="KV3" i="13"/>
  <c r="KU3" i="13"/>
  <c r="KT3" i="13"/>
  <c r="KR3" i="13"/>
  <c r="KQ3" i="13"/>
  <c r="KP3" i="13"/>
  <c r="KN3" i="13"/>
  <c r="KM3" i="13"/>
  <c r="KL3" i="13"/>
  <c r="KJ3" i="13"/>
  <c r="KI3" i="13"/>
  <c r="KH3" i="13"/>
  <c r="KF3" i="13"/>
  <c r="KE3" i="13"/>
  <c r="KD3" i="13"/>
  <c r="KB3" i="13"/>
  <c r="KA3" i="13"/>
  <c r="JZ3" i="13"/>
  <c r="JY3" i="13"/>
  <c r="JX3" i="13"/>
  <c r="JW3" i="13"/>
  <c r="JV3" i="13"/>
  <c r="JD3" i="13"/>
  <c r="JC3" i="13"/>
  <c r="JB3" i="13"/>
  <c r="JA3" i="13"/>
  <c r="IZ3" i="13"/>
  <c r="IY3" i="13"/>
  <c r="IX3" i="13"/>
  <c r="IF3" i="13"/>
  <c r="IE3" i="13"/>
  <c r="ID3" i="13"/>
  <c r="HT3" i="13"/>
  <c r="HS3" i="13"/>
  <c r="HR3" i="13"/>
  <c r="HQ3" i="13"/>
  <c r="HP3" i="13"/>
  <c r="HC3" i="13"/>
  <c r="HB3" i="13"/>
  <c r="HA3" i="13"/>
  <c r="GZ3" i="13"/>
  <c r="GY3" i="13"/>
  <c r="GX3" i="13"/>
  <c r="GW3" i="13"/>
  <c r="GV3" i="13"/>
  <c r="GU3" i="13"/>
  <c r="GT3" i="13"/>
  <c r="GS3" i="13"/>
  <c r="GR3" i="13"/>
  <c r="GQ3" i="13"/>
  <c r="GP3" i="13"/>
  <c r="GO3" i="13"/>
  <c r="GN3" i="13"/>
  <c r="GM3" i="13"/>
  <c r="GL3" i="13"/>
  <c r="GK3" i="13"/>
  <c r="GJ3" i="13"/>
  <c r="GI3" i="13"/>
  <c r="GH3" i="13"/>
  <c r="GG3" i="13"/>
  <c r="GF3" i="13"/>
  <c r="GE3" i="13"/>
  <c r="GD3" i="13"/>
  <c r="GC3" i="13"/>
  <c r="GB3" i="13"/>
  <c r="GA3" i="13"/>
  <c r="FZ3" i="13"/>
  <c r="FY3" i="13"/>
  <c r="FX3" i="13"/>
  <c r="FW3" i="13"/>
  <c r="EK3" i="13"/>
  <c r="EJ3" i="13"/>
  <c r="EI3" i="13"/>
  <c r="DZ3" i="13"/>
  <c r="DY3" i="13"/>
  <c r="DT3" i="13"/>
  <c r="FV3" i="13"/>
  <c r="FU3" i="13"/>
  <c r="FT3" i="13"/>
  <c r="FS3" i="13"/>
  <c r="FR3" i="13"/>
  <c r="FQ3" i="13"/>
  <c r="FP3" i="13"/>
  <c r="FO3" i="13"/>
  <c r="FN3" i="13"/>
  <c r="FM3" i="13"/>
  <c r="FL3" i="13"/>
  <c r="FK3" i="13"/>
  <c r="FJ3" i="13"/>
  <c r="FI3" i="13"/>
  <c r="FH3" i="13"/>
  <c r="FG3" i="13"/>
  <c r="FF3" i="13"/>
  <c r="FE3" i="13"/>
  <c r="FD3" i="13"/>
  <c r="FC3" i="13"/>
  <c r="FB3" i="13"/>
  <c r="FA3" i="13"/>
  <c r="EZ3" i="13"/>
  <c r="EY3" i="13"/>
  <c r="EX3" i="13"/>
  <c r="EW3" i="13"/>
  <c r="EV3" i="13"/>
  <c r="EU3" i="13"/>
  <c r="ET3" i="13"/>
  <c r="ES3" i="13"/>
  <c r="ER3" i="13"/>
  <c r="EQ3" i="13"/>
  <c r="EP3" i="13"/>
  <c r="EO3" i="13"/>
  <c r="EN3" i="13"/>
  <c r="EM3" i="13"/>
  <c r="DQ3" i="13"/>
  <c r="DP3" i="13"/>
  <c r="DO3" i="13"/>
  <c r="DN3" i="13"/>
  <c r="DM3" i="13"/>
  <c r="DL3" i="13"/>
  <c r="DK3" i="13"/>
  <c r="DJ3" i="13"/>
  <c r="DI3" i="13"/>
  <c r="DH3" i="13"/>
  <c r="DG3" i="13"/>
  <c r="DF3" i="13"/>
  <c r="DE3" i="13"/>
  <c r="DD3" i="13"/>
  <c r="DC3" i="13"/>
  <c r="DB3" i="13"/>
  <c r="DA3" i="13"/>
  <c r="CZ3" i="13"/>
  <c r="CY3" i="13"/>
  <c r="CX3" i="13"/>
  <c r="CW3" i="13"/>
  <c r="CV3" i="13"/>
  <c r="CU3" i="13"/>
  <c r="CT3" i="13"/>
  <c r="CS3" i="13"/>
  <c r="CR3" i="13"/>
  <c r="CQ3" i="13"/>
  <c r="CP3" i="13"/>
  <c r="CO3" i="13"/>
  <c r="CN3" i="13"/>
  <c r="CJ3" i="13"/>
  <c r="CI3" i="13"/>
  <c r="CH3" i="13"/>
  <c r="CG3" i="13"/>
  <c r="CF3" i="13"/>
  <c r="CE3" i="13"/>
  <c r="CD3" i="13"/>
  <c r="CC3" i="13"/>
  <c r="CB3" i="13"/>
  <c r="BZ3" i="13"/>
  <c r="BY3" i="13"/>
  <c r="BX3" i="13"/>
  <c r="BW3" i="13"/>
  <c r="BR3" i="13"/>
  <c r="BQ3" i="13"/>
  <c r="BP3" i="13"/>
  <c r="BO3" i="13"/>
  <c r="BN3" i="13"/>
  <c r="BM3" i="13"/>
  <c r="BL3" i="13"/>
  <c r="BK3" i="13"/>
  <c r="BJ3" i="13"/>
  <c r="BH3" i="13"/>
  <c r="BG3" i="13"/>
  <c r="BF3" i="13"/>
  <c r="BE3" i="13"/>
  <c r="M3" i="13"/>
  <c r="L3" i="13"/>
  <c r="K3" i="13"/>
  <c r="J3" i="13"/>
  <c r="I3" i="13"/>
  <c r="H3" i="13"/>
  <c r="B3" i="13"/>
  <c r="A3" i="13"/>
  <c r="JT3" i="12"/>
  <c r="JS3" i="12"/>
  <c r="JR3" i="12"/>
  <c r="JP3" i="12"/>
  <c r="JO3" i="12"/>
  <c r="JN3" i="12"/>
  <c r="JL3" i="12"/>
  <c r="JK3" i="12"/>
  <c r="JJ3" i="12"/>
  <c r="JH3" i="12"/>
  <c r="JG3" i="12"/>
  <c r="JF3" i="12"/>
  <c r="JD3" i="12"/>
  <c r="JC3" i="12"/>
  <c r="JB3" i="12"/>
  <c r="IZ3" i="12"/>
  <c r="IY3" i="12"/>
  <c r="IX3" i="12"/>
  <c r="IV3" i="12"/>
  <c r="IU3" i="12"/>
  <c r="IT3" i="12"/>
  <c r="IS3" i="12"/>
  <c r="IR3" i="12"/>
  <c r="IQ3" i="12"/>
  <c r="IP3" i="12"/>
  <c r="IF3" i="12"/>
  <c r="IE3" i="12"/>
  <c r="ID3" i="12"/>
  <c r="IC3" i="12"/>
  <c r="IB3" i="12"/>
  <c r="IA3" i="12"/>
  <c r="HZ3" i="12"/>
  <c r="HH3" i="12"/>
  <c r="HG3" i="12"/>
  <c r="HF3" i="12"/>
  <c r="HE3" i="12"/>
  <c r="HD3" i="12"/>
  <c r="FQ3" i="12"/>
  <c r="FP3" i="12"/>
  <c r="FO3" i="12"/>
  <c r="FN3" i="12"/>
  <c r="FM3" i="12"/>
  <c r="FL3" i="12"/>
  <c r="FK3" i="12"/>
  <c r="FJ3" i="12"/>
  <c r="FI3" i="12"/>
  <c r="FH3" i="12"/>
  <c r="FG3" i="12"/>
  <c r="FF3" i="12"/>
  <c r="FE3" i="12"/>
  <c r="FD3" i="12"/>
  <c r="FC3" i="12"/>
  <c r="FB3" i="12"/>
  <c r="FA3" i="12"/>
  <c r="EZ3" i="12"/>
  <c r="EY3" i="12"/>
  <c r="EX3" i="12"/>
  <c r="EW3" i="12"/>
  <c r="EV3" i="12"/>
  <c r="EU3" i="12"/>
  <c r="ET3" i="12"/>
  <c r="ES3" i="12"/>
  <c r="ED3" i="12"/>
  <c r="EC3" i="12"/>
  <c r="EB3" i="12"/>
  <c r="DW3" i="12"/>
  <c r="DV3" i="12"/>
  <c r="DS3" i="12"/>
  <c r="DQ3" i="12"/>
  <c r="DP3" i="12"/>
  <c r="DO3" i="12"/>
  <c r="DN3" i="12"/>
  <c r="DM3" i="12"/>
  <c r="DL3" i="12"/>
  <c r="DK3" i="12"/>
  <c r="DJ3" i="12"/>
  <c r="DI3" i="12"/>
  <c r="DH3" i="12"/>
  <c r="DG3" i="12"/>
  <c r="DF3" i="12"/>
  <c r="DE3" i="12"/>
  <c r="DD3" i="12"/>
  <c r="DC3" i="12"/>
  <c r="DB3" i="12"/>
  <c r="DA3" i="12"/>
  <c r="CZ3" i="12"/>
  <c r="CY3" i="12"/>
  <c r="CX3" i="12"/>
  <c r="CW3" i="12"/>
  <c r="CV3" i="12"/>
  <c r="CU3" i="12"/>
  <c r="CT3" i="12"/>
  <c r="CS3" i="12"/>
  <c r="CR3" i="12"/>
  <c r="CQ3" i="12"/>
  <c r="CP3" i="12"/>
  <c r="CO3" i="12"/>
  <c r="CN3" i="12"/>
  <c r="CJ3" i="12"/>
  <c r="CI3" i="12"/>
  <c r="CH3" i="12"/>
  <c r="CG3" i="12"/>
  <c r="BR3" i="12"/>
  <c r="BQ3" i="12"/>
  <c r="BP3" i="12"/>
  <c r="BO3" i="12"/>
  <c r="AZ3" i="12"/>
  <c r="AY3" i="12"/>
  <c r="AX3" i="12"/>
  <c r="AW3" i="12"/>
  <c r="GW3" i="12"/>
  <c r="GV3" i="12"/>
  <c r="GU3" i="12"/>
  <c r="GT3" i="12"/>
  <c r="GS3" i="12"/>
  <c r="GR3" i="12"/>
  <c r="GQ3" i="12"/>
  <c r="GP3" i="12"/>
  <c r="GO3" i="12"/>
  <c r="GN3" i="12"/>
  <c r="GM3" i="12"/>
  <c r="GL3" i="12"/>
  <c r="GK3" i="12"/>
  <c r="GJ3" i="12"/>
  <c r="GI3" i="12"/>
  <c r="GH3" i="12"/>
  <c r="GG3" i="12"/>
  <c r="GF3" i="12"/>
  <c r="GE3" i="12"/>
  <c r="GD3" i="12"/>
  <c r="GC3" i="12"/>
  <c r="GB3" i="12"/>
  <c r="GA3" i="12"/>
  <c r="FZ3" i="12"/>
  <c r="FY3" i="12"/>
  <c r="FX3" i="12"/>
  <c r="FW3" i="12"/>
  <c r="FV3" i="12"/>
  <c r="FU3" i="12"/>
  <c r="FT3" i="12"/>
  <c r="FS3" i="12"/>
  <c r="FR3" i="12"/>
  <c r="ER3" i="12"/>
  <c r="EQ3" i="12"/>
  <c r="EP3" i="12"/>
  <c r="EO3" i="12"/>
  <c r="EN3" i="12"/>
  <c r="EM3" i="12"/>
  <c r="EL3" i="12"/>
  <c r="EK3" i="12"/>
  <c r="EJ3" i="12"/>
  <c r="EI3" i="12"/>
  <c r="EH3" i="12"/>
  <c r="EG3" i="12"/>
  <c r="EF3" i="12"/>
  <c r="CF3" i="12"/>
  <c r="CE3" i="12"/>
  <c r="CD3" i="12"/>
  <c r="CC3" i="12"/>
  <c r="CB3" i="12"/>
  <c r="BZ3" i="12"/>
  <c r="BY3" i="12"/>
  <c r="BX3" i="12"/>
  <c r="BW3" i="12"/>
  <c r="BN3" i="12"/>
  <c r="BM3" i="12"/>
  <c r="BL3" i="12"/>
  <c r="BK3" i="12"/>
  <c r="BJ3" i="12"/>
  <c r="BH3" i="12"/>
  <c r="BG3" i="12"/>
  <c r="BF3" i="12"/>
  <c r="BE3" i="12"/>
  <c r="AV3" i="12"/>
  <c r="AU3" i="12"/>
  <c r="AT3" i="12"/>
  <c r="AS3" i="12"/>
  <c r="AR3" i="12"/>
  <c r="AP3" i="12"/>
  <c r="AO3" i="12"/>
  <c r="AN3" i="12"/>
  <c r="AM3" i="12"/>
  <c r="M3" i="12"/>
  <c r="L3" i="12"/>
  <c r="K3" i="12"/>
  <c r="J3" i="12"/>
  <c r="I3" i="12"/>
  <c r="H3" i="12"/>
  <c r="B3" i="12"/>
  <c r="A3" i="12"/>
  <c r="IV3" i="5"/>
  <c r="IU3" i="5"/>
  <c r="IT3" i="5"/>
  <c r="IR3" i="5"/>
  <c r="IQ3" i="5"/>
  <c r="IP3" i="5"/>
  <c r="IN3" i="5"/>
  <c r="IM3" i="5"/>
  <c r="IL3" i="5"/>
  <c r="IJ3" i="5"/>
  <c r="II3" i="5"/>
  <c r="IH3" i="5"/>
  <c r="IF3" i="5"/>
  <c r="IE3" i="5"/>
  <c r="ID3" i="5"/>
  <c r="IB3" i="5"/>
  <c r="IA3" i="5"/>
  <c r="HZ3" i="5"/>
  <c r="HS3" i="5"/>
  <c r="HT3" i="5"/>
  <c r="HU3" i="5"/>
  <c r="HV3" i="5"/>
  <c r="HW3" i="5"/>
  <c r="HX3" i="5"/>
  <c r="HR3" i="5"/>
  <c r="HK3" i="5"/>
  <c r="HL3" i="5"/>
  <c r="HM3" i="5"/>
  <c r="HN3" i="5"/>
  <c r="HO3" i="5"/>
  <c r="HP3" i="5"/>
  <c r="HJ3" i="5"/>
  <c r="HG3" i="5"/>
  <c r="HH3" i="5"/>
  <c r="HF3" i="5"/>
  <c r="HD3" i="5"/>
  <c r="HC3" i="5"/>
  <c r="HB3" i="5"/>
  <c r="HA3" i="5"/>
  <c r="GZ3" i="5"/>
  <c r="GY3" i="5"/>
  <c r="GX3" i="5"/>
  <c r="GW3" i="5"/>
  <c r="GV3" i="5"/>
  <c r="GU3" i="5"/>
  <c r="GT3" i="5"/>
  <c r="GS3" i="5"/>
  <c r="GR3" i="5"/>
  <c r="GQ3" i="5"/>
  <c r="GP3" i="5"/>
  <c r="GO3" i="5"/>
  <c r="GN3" i="5"/>
  <c r="GM3" i="5"/>
  <c r="GL3" i="5"/>
  <c r="GK3" i="5"/>
  <c r="GJ3" i="5"/>
  <c r="GI3" i="5"/>
  <c r="GH3" i="5"/>
  <c r="GG3" i="5"/>
  <c r="GF3" i="5"/>
  <c r="GE3" i="5"/>
  <c r="GD3" i="5"/>
  <c r="GC3" i="5"/>
  <c r="GB3" i="5"/>
  <c r="GA3" i="5"/>
  <c r="FZ3" i="5"/>
  <c r="FY3" i="5"/>
  <c r="FX3" i="5"/>
  <c r="FW3" i="5"/>
  <c r="FV3" i="5"/>
  <c r="FU3" i="5"/>
  <c r="FT3" i="5"/>
  <c r="FS3" i="5"/>
  <c r="FR3" i="5"/>
  <c r="FQ3" i="5"/>
  <c r="FP3" i="5"/>
  <c r="FO3" i="5"/>
  <c r="FN3" i="5"/>
  <c r="FM3" i="5"/>
  <c r="FL3" i="5"/>
  <c r="FK3" i="5"/>
  <c r="FJ3" i="5"/>
  <c r="FI3" i="5"/>
  <c r="FH3" i="5"/>
  <c r="FG3" i="5"/>
  <c r="FF3" i="5"/>
  <c r="FE3" i="5"/>
  <c r="FD3" i="5"/>
  <c r="FC3" i="5"/>
  <c r="FB3" i="5"/>
  <c r="FA3" i="5"/>
  <c r="EZ3" i="5"/>
  <c r="EY3" i="5"/>
  <c r="EX3" i="5"/>
  <c r="EW3" i="5"/>
  <c r="EV3" i="5"/>
  <c r="ET3" i="5"/>
  <c r="ER3" i="5"/>
  <c r="EQ3" i="5"/>
  <c r="EP3" i="5"/>
  <c r="EO3" i="5"/>
  <c r="EN3" i="5"/>
  <c r="EM3" i="5"/>
  <c r="EL3" i="5"/>
  <c r="EK3" i="5"/>
  <c r="EJ3" i="5"/>
  <c r="EI3" i="5"/>
  <c r="EH3" i="5"/>
  <c r="EF3" i="5"/>
  <c r="EE3" i="5"/>
  <c r="ED3" i="5"/>
  <c r="EC3" i="5"/>
  <c r="EB3" i="5"/>
  <c r="EA3" i="5"/>
  <c r="DZ3" i="5"/>
  <c r="DY3" i="5"/>
  <c r="DX3" i="5"/>
  <c r="DW3" i="5"/>
  <c r="DV3" i="5"/>
  <c r="DU3" i="5"/>
  <c r="DT3" i="5"/>
  <c r="DS3" i="5"/>
  <c r="DR3" i="5"/>
  <c r="DQ3" i="5"/>
  <c r="DP3" i="5"/>
  <c r="DO3" i="5"/>
  <c r="Q95" i="7"/>
  <c r="EE3" i="12" s="1"/>
  <c r="W217" i="11"/>
  <c r="LC3" i="14" s="1"/>
  <c r="W216" i="11"/>
  <c r="LB3" i="14" s="1"/>
  <c r="W215" i="11"/>
  <c r="LA3" i="14" s="1"/>
  <c r="W214" i="11"/>
  <c r="KZ3" i="14" s="1"/>
  <c r="W213" i="11"/>
  <c r="KY3" i="14" s="1"/>
  <c r="W212" i="11"/>
  <c r="KX3" i="14" s="1"/>
  <c r="W211" i="11"/>
  <c r="KW3" i="14" s="1"/>
  <c r="W205" i="11"/>
  <c r="JW3" i="14" s="1"/>
  <c r="W204" i="11"/>
  <c r="JV3" i="14" s="1"/>
  <c r="W203" i="11"/>
  <c r="JU3" i="14" s="1"/>
  <c r="W202" i="11"/>
  <c r="JT3" i="14" s="1"/>
  <c r="W201" i="11"/>
  <c r="JS3" i="14" s="1"/>
  <c r="W200" i="11"/>
  <c r="JR3" i="14" s="1"/>
  <c r="W199" i="11"/>
  <c r="JQ3" i="14" s="1"/>
  <c r="W193" i="11"/>
  <c r="IU3" i="14" s="1"/>
  <c r="W192" i="11"/>
  <c r="IT3" i="14" s="1"/>
  <c r="W191" i="11"/>
  <c r="IS3" i="14" s="1"/>
  <c r="W185" i="11"/>
  <c r="IC3" i="14" s="1"/>
  <c r="W184" i="11"/>
  <c r="IB3" i="14" s="1"/>
  <c r="W183" i="11"/>
  <c r="IA3" i="14" s="1"/>
  <c r="W182" i="11"/>
  <c r="HZ3" i="14" s="1"/>
  <c r="W181" i="11"/>
  <c r="HY3" i="14" s="1"/>
  <c r="AC95" i="11"/>
  <c r="ES3" i="14" s="1"/>
  <c r="W95" i="10"/>
  <c r="W95" i="11" s="1"/>
  <c r="EO3" i="14" s="1"/>
  <c r="W94" i="11"/>
  <c r="EN3" i="14" s="1"/>
  <c r="W93" i="11"/>
  <c r="EM3" i="14" s="1"/>
  <c r="W92" i="11"/>
  <c r="EL3" i="14" s="1"/>
  <c r="W84" i="11"/>
  <c r="EA3" i="14" s="1"/>
  <c r="W83" i="11"/>
  <c r="DZ3" i="14" s="1"/>
  <c r="W77" i="11"/>
  <c r="DT3" i="14" s="1"/>
  <c r="AC218" i="11"/>
  <c r="LL3" i="14" s="1"/>
  <c r="AC206" i="11"/>
  <c r="KF3" i="14" s="1"/>
  <c r="AC194" i="11"/>
  <c r="IZ3" i="14" s="1"/>
  <c r="AC186" i="11"/>
  <c r="IJ3" i="14" s="1"/>
  <c r="BR3" i="14"/>
  <c r="Q47" i="11"/>
  <c r="AZ3" i="14" s="1"/>
  <c r="BQ3" i="14"/>
  <c r="Q46" i="11"/>
  <c r="AY3" i="14" s="1"/>
  <c r="BP3" i="14"/>
  <c r="Q45" i="11"/>
  <c r="AX3" i="14" s="1"/>
  <c r="BO3" i="14"/>
  <c r="Q44" i="11"/>
  <c r="AW3" i="14" s="1"/>
  <c r="BN3" i="14"/>
  <c r="Q43" i="11"/>
  <c r="AV3" i="14" s="1"/>
  <c r="BM3" i="14"/>
  <c r="Q42" i="11"/>
  <c r="AU3" i="14" s="1"/>
  <c r="BL3" i="14"/>
  <c r="Q41" i="11"/>
  <c r="AT3" i="14" s="1"/>
  <c r="BK3" i="14"/>
  <c r="Q40" i="11"/>
  <c r="AS3" i="14" s="1"/>
  <c r="BJ3" i="14"/>
  <c r="Q39" i="11"/>
  <c r="AR3" i="14" s="1"/>
  <c r="BH3" i="14"/>
  <c r="Q37" i="11"/>
  <c r="AP3" i="14" s="1"/>
  <c r="BG3" i="14"/>
  <c r="Q36" i="11"/>
  <c r="AO3" i="14" s="1"/>
  <c r="Q35" i="11"/>
  <c r="AN3" i="14" s="1"/>
  <c r="BE3" i="14"/>
  <c r="Q34" i="11"/>
  <c r="AM3" i="14" s="1"/>
  <c r="AE229" i="11"/>
  <c r="MJ3" i="14" s="1"/>
  <c r="AE228" i="11"/>
  <c r="MF3" i="14" s="1"/>
  <c r="AE227" i="11"/>
  <c r="MB3" i="14" s="1"/>
  <c r="AE226" i="11"/>
  <c r="LX3" i="14" s="1"/>
  <c r="AE225" i="11"/>
  <c r="LT3" i="14" s="1"/>
  <c r="AE224" i="11"/>
  <c r="LP3" i="14" s="1"/>
  <c r="AC48" i="11"/>
  <c r="AC38" i="11"/>
  <c r="CA3" i="14" s="1"/>
  <c r="AC33" i="11"/>
  <c r="BV3" i="14" s="1"/>
  <c r="AF21" i="11"/>
  <c r="S3" i="14" s="1"/>
  <c r="B21" i="11"/>
  <c r="F9" i="11"/>
  <c r="G3" i="14" s="1"/>
  <c r="F8" i="11"/>
  <c r="F3" i="14" s="1"/>
  <c r="AC7" i="11"/>
  <c r="D3" i="14" s="1"/>
  <c r="F7" i="11"/>
  <c r="C3" i="14" s="1"/>
  <c r="F6" i="11"/>
  <c r="E3" i="14" s="1"/>
  <c r="Q209" i="10"/>
  <c r="Q217" i="11" s="1"/>
  <c r="KU3" i="14" s="1"/>
  <c r="Q208" i="10"/>
  <c r="Q216" i="11" s="1"/>
  <c r="KT3" i="14" s="1"/>
  <c r="Q207" i="10"/>
  <c r="Q215" i="11" s="1"/>
  <c r="KS3" i="14" s="1"/>
  <c r="Q206" i="10"/>
  <c r="Q214" i="11" s="1"/>
  <c r="KR3" i="14" s="1"/>
  <c r="Q205" i="10"/>
  <c r="Q213" i="11" s="1"/>
  <c r="KQ3" i="14" s="1"/>
  <c r="Q204" i="10"/>
  <c r="Q212" i="11" s="1"/>
  <c r="KP3" i="14" s="1"/>
  <c r="Q203" i="10"/>
  <c r="Q211" i="11" s="1"/>
  <c r="KO3" i="14" s="1"/>
  <c r="Q197" i="10"/>
  <c r="Q205" i="11" s="1"/>
  <c r="JO3" i="14" s="1"/>
  <c r="Q196" i="10"/>
  <c r="Q204" i="11" s="1"/>
  <c r="JN3" i="14" s="1"/>
  <c r="Q195" i="10"/>
  <c r="Q203" i="11" s="1"/>
  <c r="JM3" i="14" s="1"/>
  <c r="Q194" i="10"/>
  <c r="Q202" i="11" s="1"/>
  <c r="JL3" i="14" s="1"/>
  <c r="Q193" i="10"/>
  <c r="Q201" i="11" s="1"/>
  <c r="JK3" i="14" s="1"/>
  <c r="Q192" i="10"/>
  <c r="Q200" i="11" s="1"/>
  <c r="JJ3" i="14" s="1"/>
  <c r="Q191" i="10"/>
  <c r="IP3" i="13" s="1"/>
  <c r="Q185" i="10"/>
  <c r="Q193" i="11" s="1"/>
  <c r="IQ3" i="14" s="1"/>
  <c r="Q184" i="10"/>
  <c r="Q192" i="11" s="1"/>
  <c r="IP3" i="14" s="1"/>
  <c r="Q183" i="10"/>
  <c r="Q191" i="11" s="1"/>
  <c r="IO3" i="14" s="1"/>
  <c r="Q175" i="10"/>
  <c r="Q183" i="11" s="1"/>
  <c r="HU3" i="14" s="1"/>
  <c r="Q177" i="10"/>
  <c r="Q185" i="11" s="1"/>
  <c r="HW3" i="14" s="1"/>
  <c r="Q176" i="10"/>
  <c r="Q184" i="11" s="1"/>
  <c r="HV3" i="14" s="1"/>
  <c r="Q174" i="10"/>
  <c r="Q182" i="11" s="1"/>
  <c r="HT3" i="14" s="1"/>
  <c r="Q173" i="10"/>
  <c r="Q181" i="11" s="1"/>
  <c r="HS3" i="14" s="1"/>
  <c r="Q94" i="10"/>
  <c r="Q94" i="11" s="1"/>
  <c r="EJ3" i="14" s="1"/>
  <c r="Q93" i="10"/>
  <c r="Q93" i="11" s="1"/>
  <c r="EI3" i="14" s="1"/>
  <c r="Q92" i="10"/>
  <c r="Q92" i="11" s="1"/>
  <c r="EH3" i="14" s="1"/>
  <c r="Q84" i="10"/>
  <c r="Q84" i="11" s="1"/>
  <c r="DY3" i="14" s="1"/>
  <c r="Q83" i="10"/>
  <c r="Q83" i="11" s="1"/>
  <c r="DX3" i="14" s="1"/>
  <c r="Q77" i="10"/>
  <c r="Q77" i="11" s="1"/>
  <c r="DS3" i="14" s="1"/>
  <c r="W210" i="10"/>
  <c r="KC3" i="13" s="1"/>
  <c r="W198" i="10"/>
  <c r="JE3" i="13" s="1"/>
  <c r="W186" i="10"/>
  <c r="IG3" i="13" s="1"/>
  <c r="W178" i="10"/>
  <c r="HU3" i="13" s="1"/>
  <c r="AA21" i="10"/>
  <c r="B21" i="10"/>
  <c r="AZ3" i="13"/>
  <c r="AY3" i="13"/>
  <c r="AX3" i="13"/>
  <c r="AW3" i="13"/>
  <c r="AV3" i="13"/>
  <c r="AU3" i="13"/>
  <c r="AT3" i="13"/>
  <c r="AS3" i="13"/>
  <c r="Q48" i="10"/>
  <c r="AP3" i="13"/>
  <c r="AO3" i="13"/>
  <c r="AN3" i="13"/>
  <c r="AM3" i="13"/>
  <c r="K47" i="10"/>
  <c r="K47" i="11" s="1"/>
  <c r="AH3" i="14" s="1"/>
  <c r="K46" i="10"/>
  <c r="K46" i="11" s="1"/>
  <c r="AG3" i="14" s="1"/>
  <c r="K45" i="10"/>
  <c r="K45" i="11" s="1"/>
  <c r="AF3" i="14" s="1"/>
  <c r="K44" i="10"/>
  <c r="K44" i="11" s="1"/>
  <c r="AE3" i="14" s="1"/>
  <c r="K43" i="10"/>
  <c r="K43" i="11" s="1"/>
  <c r="AD3" i="14" s="1"/>
  <c r="K42" i="10"/>
  <c r="K42" i="11" s="1"/>
  <c r="AC3" i="14" s="1"/>
  <c r="K41" i="10"/>
  <c r="K41" i="11" s="1"/>
  <c r="AB3" i="14" s="1"/>
  <c r="K40" i="10"/>
  <c r="K40" i="11" s="1"/>
  <c r="AA3" i="14" s="1"/>
  <c r="K39" i="10"/>
  <c r="K48" i="10" s="1"/>
  <c r="AI3" i="13" s="1"/>
  <c r="K37" i="10"/>
  <c r="K37" i="11" s="1"/>
  <c r="X3" i="14" s="1"/>
  <c r="K36" i="10"/>
  <c r="K36" i="11" s="1"/>
  <c r="W3" i="14" s="1"/>
  <c r="K35" i="10"/>
  <c r="V3" i="13" s="1"/>
  <c r="K34" i="10"/>
  <c r="K34" i="11" s="1"/>
  <c r="U3" i="14" s="1"/>
  <c r="AE221" i="10"/>
  <c r="LA3" i="13" s="1"/>
  <c r="AE220" i="10"/>
  <c r="KW3" i="13" s="1"/>
  <c r="AE219" i="10"/>
  <c r="KS3" i="13" s="1"/>
  <c r="AE218" i="10"/>
  <c r="KO3" i="13" s="1"/>
  <c r="AE217" i="10"/>
  <c r="KK3" i="13" s="1"/>
  <c r="AE216" i="10"/>
  <c r="KG3" i="13" s="1"/>
  <c r="AC48" i="10"/>
  <c r="AC50" i="10" s="1"/>
  <c r="W48" i="10"/>
  <c r="BU3" i="13" s="1"/>
  <c r="AC38" i="10"/>
  <c r="CA3" i="13" s="1"/>
  <c r="W38" i="10"/>
  <c r="BI3" i="13" s="1"/>
  <c r="AC33" i="10"/>
  <c r="BV3" i="13" s="1"/>
  <c r="W33" i="10"/>
  <c r="BD3" i="13" s="1"/>
  <c r="F9" i="10"/>
  <c r="G3" i="13" s="1"/>
  <c r="F8" i="10"/>
  <c r="F3" i="13" s="1"/>
  <c r="AC7" i="10"/>
  <c r="D3" i="13" s="1"/>
  <c r="F7" i="10"/>
  <c r="C3" i="13" s="1"/>
  <c r="F6" i="10"/>
  <c r="E3" i="13" s="1"/>
  <c r="Q48" i="7"/>
  <c r="BA3" i="12" s="1"/>
  <c r="AA10" i="2"/>
  <c r="AA9" i="2"/>
  <c r="AX8" i="2"/>
  <c r="AA8" i="2"/>
  <c r="AA7" i="2"/>
  <c r="M3" i="5"/>
  <c r="L3" i="5"/>
  <c r="A3" i="5"/>
  <c r="EU3" i="5"/>
  <c r="ES3" i="5"/>
  <c r="DN3" i="5"/>
  <c r="DM3" i="5"/>
  <c r="DL3" i="5"/>
  <c r="DK3" i="5"/>
  <c r="DJ3" i="5"/>
  <c r="DI3" i="5"/>
  <c r="DH3" i="5"/>
  <c r="DG3" i="5"/>
  <c r="DF3" i="5"/>
  <c r="DE3" i="5"/>
  <c r="DD3" i="5"/>
  <c r="DC3" i="5"/>
  <c r="DB3" i="5"/>
  <c r="DA3" i="5"/>
  <c r="CZ3" i="5"/>
  <c r="CY3" i="5"/>
  <c r="CX3" i="5"/>
  <c r="CW3" i="5"/>
  <c r="CT3" i="5"/>
  <c r="CR3" i="5"/>
  <c r="CQ3" i="5"/>
  <c r="CP3" i="5"/>
  <c r="CO3" i="5"/>
  <c r="CN3" i="5"/>
  <c r="CM3" i="5"/>
  <c r="CL3" i="5"/>
  <c r="CK3" i="5"/>
  <c r="CJ3" i="5"/>
  <c r="CI3" i="5"/>
  <c r="CG3" i="5"/>
  <c r="CF3" i="5"/>
  <c r="CE3" i="5"/>
  <c r="CD3" i="5"/>
  <c r="BZ3" i="5"/>
  <c r="BX3" i="5"/>
  <c r="BW3" i="5"/>
  <c r="BV3" i="5"/>
  <c r="BU3" i="5"/>
  <c r="BT3" i="5"/>
  <c r="BS3" i="5"/>
  <c r="BR3" i="5"/>
  <c r="BQ3" i="5"/>
  <c r="BP3" i="5"/>
  <c r="BO3" i="5"/>
  <c r="BM3" i="5"/>
  <c r="BL3" i="5"/>
  <c r="BK3" i="5"/>
  <c r="BJ3" i="5"/>
  <c r="BF3" i="5"/>
  <c r="BD3" i="5"/>
  <c r="BC3" i="5"/>
  <c r="BB3" i="5"/>
  <c r="BA3" i="5"/>
  <c r="AZ3" i="5"/>
  <c r="AY3" i="5"/>
  <c r="AX3" i="5"/>
  <c r="AW3" i="5"/>
  <c r="AV3" i="5"/>
  <c r="AU3" i="5"/>
  <c r="AS3" i="5"/>
  <c r="AR3" i="5"/>
  <c r="AQ3" i="5"/>
  <c r="AP3" i="5"/>
  <c r="AJ3" i="5"/>
  <c r="AI3" i="5"/>
  <c r="AH3" i="5"/>
  <c r="AG3" i="5"/>
  <c r="AF3" i="5"/>
  <c r="AE3" i="5"/>
  <c r="AD3" i="5"/>
  <c r="AC3" i="5"/>
  <c r="AB3" i="5"/>
  <c r="AA3" i="5"/>
  <c r="Y3" i="5"/>
  <c r="X3" i="5"/>
  <c r="W3" i="5"/>
  <c r="V3" i="5"/>
  <c r="N3" i="5"/>
  <c r="C3" i="5"/>
  <c r="K3" i="5"/>
  <c r="AI7" i="1"/>
  <c r="V8" i="1"/>
  <c r="AE224" i="7"/>
  <c r="JU3" i="12" s="1"/>
  <c r="AE223" i="7"/>
  <c r="JQ3" i="12" s="1"/>
  <c r="AE222" i="7"/>
  <c r="JM3" i="12" s="1"/>
  <c r="AE221" i="7"/>
  <c r="JI3" i="12" s="1"/>
  <c r="AE220" i="7"/>
  <c r="JE3" i="12" s="1"/>
  <c r="AE219" i="7"/>
  <c r="JA3" i="12" s="1"/>
  <c r="CM3" i="13" l="1"/>
  <c r="AC49" i="10"/>
  <c r="BA3" i="13"/>
  <c r="Q49" i="10"/>
  <c r="BB3" i="13" s="1"/>
  <c r="Q50" i="10"/>
  <c r="BC3" i="13" s="1"/>
  <c r="AC50" i="11"/>
  <c r="V21" i="11" s="1"/>
  <c r="Q3" i="14" s="1"/>
  <c r="CL3" i="14"/>
  <c r="CM3" i="14"/>
  <c r="Q48" i="11"/>
  <c r="CK3" i="14"/>
  <c r="W33" i="11"/>
  <c r="BD3" i="14" s="1"/>
  <c r="BS3" i="13"/>
  <c r="EL3" i="13"/>
  <c r="CK3" i="13"/>
  <c r="BF3" i="14"/>
  <c r="IB3" i="13"/>
  <c r="DX3" i="13"/>
  <c r="EG3" i="13"/>
  <c r="HL3" i="13"/>
  <c r="W3" i="13"/>
  <c r="Z3" i="13"/>
  <c r="AA3" i="13"/>
  <c r="IT3" i="13"/>
  <c r="AF3" i="13"/>
  <c r="IV3" i="13"/>
  <c r="AH3" i="13"/>
  <c r="DW3" i="13"/>
  <c r="JR3" i="13"/>
  <c r="Q186" i="10"/>
  <c r="IC3" i="13" s="1"/>
  <c r="X3" i="13"/>
  <c r="HJ3" i="13"/>
  <c r="Q95" i="10"/>
  <c r="AG3" i="13"/>
  <c r="HK3" i="13"/>
  <c r="IU3" i="13"/>
  <c r="JS3" i="13"/>
  <c r="JT3" i="13"/>
  <c r="HM3" i="13"/>
  <c r="AB3" i="13"/>
  <c r="AR3" i="13"/>
  <c r="EE3" i="13"/>
  <c r="HN3" i="13"/>
  <c r="HZ3" i="13"/>
  <c r="JN3" i="13"/>
  <c r="Q198" i="10"/>
  <c r="IW3" i="13" s="1"/>
  <c r="U3" i="13"/>
  <c r="AC3" i="13"/>
  <c r="EF3" i="13"/>
  <c r="IA3" i="13"/>
  <c r="IQ3" i="13"/>
  <c r="JO3" i="13"/>
  <c r="K35" i="11"/>
  <c r="V3" i="14" s="1"/>
  <c r="AD3" i="13"/>
  <c r="IR3" i="13"/>
  <c r="JP3" i="13"/>
  <c r="AE3" i="13"/>
  <c r="DS3" i="13"/>
  <c r="IS3" i="13"/>
  <c r="JQ3" i="13"/>
  <c r="W218" i="11"/>
  <c r="LD3" i="14" s="1"/>
  <c r="W38" i="11"/>
  <c r="BI3" i="14" s="1"/>
  <c r="W194" i="11"/>
  <c r="IV3" i="14" s="1"/>
  <c r="BT3" i="13"/>
  <c r="W206" i="11"/>
  <c r="JX3" i="14" s="1"/>
  <c r="Q38" i="11"/>
  <c r="AQ3" i="14" s="1"/>
  <c r="Q218" i="11"/>
  <c r="KV3" i="14" s="1"/>
  <c r="K33" i="11"/>
  <c r="T3" i="14" s="1"/>
  <c r="Q194" i="11"/>
  <c r="IR3" i="14" s="1"/>
  <c r="Q199" i="11"/>
  <c r="K39" i="11"/>
  <c r="Q210" i="10"/>
  <c r="JU3" i="13" s="1"/>
  <c r="W186" i="11"/>
  <c r="ID3" i="14" s="1"/>
  <c r="Q186" i="11"/>
  <c r="HX3" i="14" s="1"/>
  <c r="Q33" i="11"/>
  <c r="AL3" i="14" s="1"/>
  <c r="Q178" i="10"/>
  <c r="HO3" i="13" s="1"/>
  <c r="K33" i="10"/>
  <c r="T3" i="13" s="1"/>
  <c r="Q33" i="10"/>
  <c r="AL3" i="13" s="1"/>
  <c r="K38" i="10"/>
  <c r="Y3" i="13" s="1"/>
  <c r="AK3" i="13"/>
  <c r="Q21" i="10"/>
  <c r="P3" i="13" s="1"/>
  <c r="K94" i="7"/>
  <c r="K93" i="7"/>
  <c r="K92" i="7"/>
  <c r="K84" i="7"/>
  <c r="K83" i="7"/>
  <c r="K77" i="7"/>
  <c r="K34" i="7"/>
  <c r="U3" i="12" s="1"/>
  <c r="AZ205" i="2"/>
  <c r="IW3" i="5" s="1"/>
  <c r="AZ204" i="2"/>
  <c r="IS3" i="5" s="1"/>
  <c r="AZ203" i="2"/>
  <c r="IO3" i="5" s="1"/>
  <c r="AZ202" i="2"/>
  <c r="IK3" i="5" s="1"/>
  <c r="AZ201" i="2"/>
  <c r="IG3" i="5" s="1"/>
  <c r="AF50" i="2"/>
  <c r="AF52" i="2" s="1"/>
  <c r="K42" i="7"/>
  <c r="AC3" i="12" s="1"/>
  <c r="K212" i="7"/>
  <c r="K211" i="7"/>
  <c r="K210" i="7"/>
  <c r="K209" i="7"/>
  <c r="K208" i="7"/>
  <c r="K207" i="7"/>
  <c r="K206" i="7"/>
  <c r="K200" i="7"/>
  <c r="K199" i="7"/>
  <c r="K198" i="7"/>
  <c r="K197" i="7"/>
  <c r="K196" i="7"/>
  <c r="K195" i="7"/>
  <c r="K194" i="7"/>
  <c r="K188" i="7"/>
  <c r="K187" i="7"/>
  <c r="K186" i="7"/>
  <c r="K180" i="7"/>
  <c r="K179" i="7"/>
  <c r="K178" i="7"/>
  <c r="K177" i="7"/>
  <c r="K176" i="7"/>
  <c r="AC7" i="7"/>
  <c r="D3" i="12" s="1"/>
  <c r="AL50" i="2"/>
  <c r="AL52" i="2" s="1"/>
  <c r="AX39" i="2"/>
  <c r="CH3" i="5" s="1"/>
  <c r="AR39" i="2"/>
  <c r="AL39" i="2"/>
  <c r="AT3" i="5" s="1"/>
  <c r="AF39" i="2"/>
  <c r="Z3" i="5" s="1"/>
  <c r="AF34" i="2"/>
  <c r="U3" i="5" s="1"/>
  <c r="D6" i="1"/>
  <c r="E6" i="1"/>
  <c r="F6" i="1"/>
  <c r="U6" i="1"/>
  <c r="T6" i="1"/>
  <c r="S6" i="1"/>
  <c r="G6" i="1"/>
  <c r="Y6" i="1" s="1"/>
  <c r="AE7" i="1"/>
  <c r="X406" i="1"/>
  <c r="W406" i="1"/>
  <c r="V406" i="1"/>
  <c r="X405" i="1"/>
  <c r="W405" i="1"/>
  <c r="V405" i="1"/>
  <c r="X404" i="1"/>
  <c r="W404" i="1"/>
  <c r="V404" i="1"/>
  <c r="X403" i="1"/>
  <c r="W403" i="1"/>
  <c r="V403" i="1"/>
  <c r="X402" i="1"/>
  <c r="W402" i="1"/>
  <c r="V402" i="1"/>
  <c r="X401" i="1"/>
  <c r="W401" i="1"/>
  <c r="V401" i="1"/>
  <c r="X400" i="1"/>
  <c r="W400" i="1"/>
  <c r="V400" i="1"/>
  <c r="X399" i="1"/>
  <c r="W399" i="1"/>
  <c r="V399" i="1"/>
  <c r="X398" i="1"/>
  <c r="W398" i="1"/>
  <c r="V398" i="1"/>
  <c r="X397" i="1"/>
  <c r="W397" i="1"/>
  <c r="V397" i="1"/>
  <c r="X396" i="1"/>
  <c r="W396" i="1"/>
  <c r="V396" i="1"/>
  <c r="X395" i="1"/>
  <c r="W395" i="1"/>
  <c r="V395" i="1"/>
  <c r="X394" i="1"/>
  <c r="W394" i="1"/>
  <c r="V394" i="1"/>
  <c r="X393" i="1"/>
  <c r="W393" i="1"/>
  <c r="V393" i="1"/>
  <c r="X392" i="1"/>
  <c r="W392" i="1"/>
  <c r="V392" i="1"/>
  <c r="X391" i="1"/>
  <c r="W391" i="1"/>
  <c r="V391" i="1"/>
  <c r="X390" i="1"/>
  <c r="W390" i="1"/>
  <c r="V390" i="1"/>
  <c r="X389" i="1"/>
  <c r="W389" i="1"/>
  <c r="V389" i="1"/>
  <c r="X388" i="1"/>
  <c r="W388" i="1"/>
  <c r="V388" i="1"/>
  <c r="X387" i="1"/>
  <c r="W387" i="1"/>
  <c r="V387" i="1"/>
  <c r="X386" i="1"/>
  <c r="W386" i="1"/>
  <c r="V386" i="1"/>
  <c r="X385" i="1"/>
  <c r="W385" i="1"/>
  <c r="V385" i="1"/>
  <c r="X384" i="1"/>
  <c r="W384" i="1"/>
  <c r="V384" i="1"/>
  <c r="X383" i="1"/>
  <c r="W383" i="1"/>
  <c r="V383" i="1"/>
  <c r="X382" i="1"/>
  <c r="W382" i="1"/>
  <c r="V382" i="1"/>
  <c r="X381" i="1"/>
  <c r="W381" i="1"/>
  <c r="V381" i="1"/>
  <c r="X380" i="1"/>
  <c r="W380" i="1"/>
  <c r="V380" i="1"/>
  <c r="X379" i="1"/>
  <c r="W379" i="1"/>
  <c r="V379" i="1"/>
  <c r="X378" i="1"/>
  <c r="W378" i="1"/>
  <c r="V378" i="1"/>
  <c r="X377" i="1"/>
  <c r="W377" i="1"/>
  <c r="V377" i="1"/>
  <c r="X376" i="1"/>
  <c r="W376" i="1"/>
  <c r="V376" i="1"/>
  <c r="X375" i="1"/>
  <c r="W375" i="1"/>
  <c r="V375" i="1"/>
  <c r="X374" i="1"/>
  <c r="W374" i="1"/>
  <c r="V374" i="1"/>
  <c r="X373" i="1"/>
  <c r="W373" i="1"/>
  <c r="V373" i="1"/>
  <c r="X372" i="1"/>
  <c r="W372" i="1"/>
  <c r="V372" i="1"/>
  <c r="X371" i="1"/>
  <c r="W371" i="1"/>
  <c r="V371" i="1"/>
  <c r="X370" i="1"/>
  <c r="W370" i="1"/>
  <c r="V370" i="1"/>
  <c r="X369" i="1"/>
  <c r="W369" i="1"/>
  <c r="V369" i="1"/>
  <c r="X368" i="1"/>
  <c r="W368" i="1"/>
  <c r="V368" i="1"/>
  <c r="X367" i="1"/>
  <c r="W367" i="1"/>
  <c r="V367" i="1"/>
  <c r="X366" i="1"/>
  <c r="W366" i="1"/>
  <c r="V366" i="1"/>
  <c r="X365" i="1"/>
  <c r="W365" i="1"/>
  <c r="V365" i="1"/>
  <c r="X364" i="1"/>
  <c r="W364" i="1"/>
  <c r="V364" i="1"/>
  <c r="X363" i="1"/>
  <c r="W363" i="1"/>
  <c r="V363" i="1"/>
  <c r="X362" i="1"/>
  <c r="W362" i="1"/>
  <c r="V362" i="1"/>
  <c r="X361" i="1"/>
  <c r="W361" i="1"/>
  <c r="V361" i="1"/>
  <c r="X360" i="1"/>
  <c r="W360" i="1"/>
  <c r="V360" i="1"/>
  <c r="X359" i="1"/>
  <c r="W359" i="1"/>
  <c r="V359" i="1"/>
  <c r="X358" i="1"/>
  <c r="W358" i="1"/>
  <c r="V358" i="1"/>
  <c r="X357" i="1"/>
  <c r="W357" i="1"/>
  <c r="V357" i="1"/>
  <c r="X356" i="1"/>
  <c r="W356" i="1"/>
  <c r="V356" i="1"/>
  <c r="X355" i="1"/>
  <c r="W355" i="1"/>
  <c r="V355" i="1"/>
  <c r="X354" i="1"/>
  <c r="W354" i="1"/>
  <c r="V354" i="1"/>
  <c r="X353" i="1"/>
  <c r="W353" i="1"/>
  <c r="V353" i="1"/>
  <c r="X352" i="1"/>
  <c r="W352" i="1"/>
  <c r="V352" i="1"/>
  <c r="X351" i="1"/>
  <c r="W351" i="1"/>
  <c r="V351" i="1"/>
  <c r="X350" i="1"/>
  <c r="W350" i="1"/>
  <c r="V350" i="1"/>
  <c r="X349" i="1"/>
  <c r="W349" i="1"/>
  <c r="V349" i="1"/>
  <c r="X348" i="1"/>
  <c r="W348" i="1"/>
  <c r="V348" i="1"/>
  <c r="X347" i="1"/>
  <c r="W347" i="1"/>
  <c r="V347" i="1"/>
  <c r="X346" i="1"/>
  <c r="W346" i="1"/>
  <c r="V346" i="1"/>
  <c r="X345" i="1"/>
  <c r="W345" i="1"/>
  <c r="V345" i="1"/>
  <c r="X344" i="1"/>
  <c r="W344" i="1"/>
  <c r="V344" i="1"/>
  <c r="X343" i="1"/>
  <c r="W343" i="1"/>
  <c r="V343" i="1"/>
  <c r="X342" i="1"/>
  <c r="W342" i="1"/>
  <c r="V342" i="1"/>
  <c r="X341" i="1"/>
  <c r="W341" i="1"/>
  <c r="V341" i="1"/>
  <c r="X340" i="1"/>
  <c r="W340" i="1"/>
  <c r="V340" i="1"/>
  <c r="X339" i="1"/>
  <c r="W339" i="1"/>
  <c r="V339" i="1"/>
  <c r="X338" i="1"/>
  <c r="W338" i="1"/>
  <c r="V338" i="1"/>
  <c r="X337" i="1"/>
  <c r="W337" i="1"/>
  <c r="V337" i="1"/>
  <c r="X336" i="1"/>
  <c r="W336" i="1"/>
  <c r="V336" i="1"/>
  <c r="X335" i="1"/>
  <c r="W335" i="1"/>
  <c r="V335" i="1"/>
  <c r="X334" i="1"/>
  <c r="W334" i="1"/>
  <c r="V334" i="1"/>
  <c r="X333" i="1"/>
  <c r="W333" i="1"/>
  <c r="V333" i="1"/>
  <c r="X332" i="1"/>
  <c r="W332" i="1"/>
  <c r="V332" i="1"/>
  <c r="X331" i="1"/>
  <c r="W331" i="1"/>
  <c r="V331" i="1"/>
  <c r="X330" i="1"/>
  <c r="W330" i="1"/>
  <c r="V330" i="1"/>
  <c r="X329" i="1"/>
  <c r="W329" i="1"/>
  <c r="V329" i="1"/>
  <c r="X328" i="1"/>
  <c r="W328" i="1"/>
  <c r="V328" i="1"/>
  <c r="X327" i="1"/>
  <c r="W327" i="1"/>
  <c r="V327" i="1"/>
  <c r="X326" i="1"/>
  <c r="W326" i="1"/>
  <c r="V326" i="1"/>
  <c r="X325" i="1"/>
  <c r="W325" i="1"/>
  <c r="V325" i="1"/>
  <c r="X324" i="1"/>
  <c r="W324" i="1"/>
  <c r="V324" i="1"/>
  <c r="X323" i="1"/>
  <c r="W323" i="1"/>
  <c r="V323" i="1"/>
  <c r="X322" i="1"/>
  <c r="W322" i="1"/>
  <c r="V322" i="1"/>
  <c r="X321" i="1"/>
  <c r="W321" i="1"/>
  <c r="V321" i="1"/>
  <c r="X320" i="1"/>
  <c r="W320" i="1"/>
  <c r="V320" i="1"/>
  <c r="X319" i="1"/>
  <c r="W319" i="1"/>
  <c r="V319" i="1"/>
  <c r="X318" i="1"/>
  <c r="W318" i="1"/>
  <c r="V318" i="1"/>
  <c r="X317" i="1"/>
  <c r="W317" i="1"/>
  <c r="V317" i="1"/>
  <c r="X316" i="1"/>
  <c r="W316" i="1"/>
  <c r="V316" i="1"/>
  <c r="X315" i="1"/>
  <c r="W315" i="1"/>
  <c r="V315" i="1"/>
  <c r="X314" i="1"/>
  <c r="W314" i="1"/>
  <c r="V314" i="1"/>
  <c r="X313" i="1"/>
  <c r="W313" i="1"/>
  <c r="V313" i="1"/>
  <c r="X312" i="1"/>
  <c r="W312" i="1"/>
  <c r="V312" i="1"/>
  <c r="X311" i="1"/>
  <c r="W311" i="1"/>
  <c r="V311" i="1"/>
  <c r="X310" i="1"/>
  <c r="W310" i="1"/>
  <c r="V310" i="1"/>
  <c r="X309" i="1"/>
  <c r="W309" i="1"/>
  <c r="V309" i="1"/>
  <c r="X308" i="1"/>
  <c r="W308" i="1"/>
  <c r="V308" i="1"/>
  <c r="X307" i="1"/>
  <c r="W307" i="1"/>
  <c r="V307" i="1"/>
  <c r="X306" i="1"/>
  <c r="W306" i="1"/>
  <c r="V306" i="1"/>
  <c r="X305" i="1"/>
  <c r="W305" i="1"/>
  <c r="V305" i="1"/>
  <c r="X304" i="1"/>
  <c r="W304" i="1"/>
  <c r="V304" i="1"/>
  <c r="X303" i="1"/>
  <c r="W303" i="1"/>
  <c r="V303" i="1"/>
  <c r="X302" i="1"/>
  <c r="W302" i="1"/>
  <c r="V302" i="1"/>
  <c r="X301" i="1"/>
  <c r="W301" i="1"/>
  <c r="V301" i="1"/>
  <c r="X300" i="1"/>
  <c r="W300" i="1"/>
  <c r="V300" i="1"/>
  <c r="X299" i="1"/>
  <c r="W299" i="1"/>
  <c r="V299" i="1"/>
  <c r="X298" i="1"/>
  <c r="W298" i="1"/>
  <c r="V298" i="1"/>
  <c r="X297" i="1"/>
  <c r="W297" i="1"/>
  <c r="V297" i="1"/>
  <c r="X296" i="1"/>
  <c r="W296" i="1"/>
  <c r="V296" i="1"/>
  <c r="X295" i="1"/>
  <c r="W295" i="1"/>
  <c r="V295" i="1"/>
  <c r="X294" i="1"/>
  <c r="W294" i="1"/>
  <c r="V294" i="1"/>
  <c r="X293" i="1"/>
  <c r="W293" i="1"/>
  <c r="V293" i="1"/>
  <c r="X292" i="1"/>
  <c r="W292" i="1"/>
  <c r="V292" i="1"/>
  <c r="X291" i="1"/>
  <c r="W291" i="1"/>
  <c r="V291" i="1"/>
  <c r="X290" i="1"/>
  <c r="W290" i="1"/>
  <c r="V290" i="1"/>
  <c r="X289" i="1"/>
  <c r="W289" i="1"/>
  <c r="V289" i="1"/>
  <c r="X288" i="1"/>
  <c r="W288" i="1"/>
  <c r="V288" i="1"/>
  <c r="X287" i="1"/>
  <c r="W287" i="1"/>
  <c r="V287" i="1"/>
  <c r="X286" i="1"/>
  <c r="W286" i="1"/>
  <c r="V286" i="1"/>
  <c r="X285" i="1"/>
  <c r="W285" i="1"/>
  <c r="V285" i="1"/>
  <c r="X284" i="1"/>
  <c r="W284" i="1"/>
  <c r="V284" i="1"/>
  <c r="X283" i="1"/>
  <c r="W283" i="1"/>
  <c r="V283" i="1"/>
  <c r="X282" i="1"/>
  <c r="W282" i="1"/>
  <c r="V282" i="1"/>
  <c r="X281" i="1"/>
  <c r="W281" i="1"/>
  <c r="V281" i="1"/>
  <c r="X280" i="1"/>
  <c r="W280" i="1"/>
  <c r="V280" i="1"/>
  <c r="X279" i="1"/>
  <c r="W279" i="1"/>
  <c r="V279" i="1"/>
  <c r="X278" i="1"/>
  <c r="W278" i="1"/>
  <c r="V278" i="1"/>
  <c r="X277" i="1"/>
  <c r="W277" i="1"/>
  <c r="V277" i="1"/>
  <c r="X276" i="1"/>
  <c r="W276" i="1"/>
  <c r="V276" i="1"/>
  <c r="X275" i="1"/>
  <c r="W275" i="1"/>
  <c r="V275" i="1"/>
  <c r="X274" i="1"/>
  <c r="W274" i="1"/>
  <c r="V274" i="1"/>
  <c r="X273" i="1"/>
  <c r="W273" i="1"/>
  <c r="V273" i="1"/>
  <c r="X272" i="1"/>
  <c r="W272" i="1"/>
  <c r="V272" i="1"/>
  <c r="X271" i="1"/>
  <c r="W271" i="1"/>
  <c r="V271" i="1"/>
  <c r="X270" i="1"/>
  <c r="W270" i="1"/>
  <c r="V270" i="1"/>
  <c r="X269" i="1"/>
  <c r="W269" i="1"/>
  <c r="V269" i="1"/>
  <c r="X268" i="1"/>
  <c r="W268" i="1"/>
  <c r="V268" i="1"/>
  <c r="X267" i="1"/>
  <c r="W267" i="1"/>
  <c r="V267" i="1"/>
  <c r="X266" i="1"/>
  <c r="W266" i="1"/>
  <c r="V266" i="1"/>
  <c r="X265" i="1"/>
  <c r="W265" i="1"/>
  <c r="V265" i="1"/>
  <c r="X264" i="1"/>
  <c r="W264" i="1"/>
  <c r="V264" i="1"/>
  <c r="X263" i="1"/>
  <c r="W263" i="1"/>
  <c r="V263" i="1"/>
  <c r="X262" i="1"/>
  <c r="W262" i="1"/>
  <c r="V262" i="1"/>
  <c r="X261" i="1"/>
  <c r="W261" i="1"/>
  <c r="V261" i="1"/>
  <c r="X260" i="1"/>
  <c r="W260" i="1"/>
  <c r="V260" i="1"/>
  <c r="X259" i="1"/>
  <c r="W259" i="1"/>
  <c r="V259" i="1"/>
  <c r="X258" i="1"/>
  <c r="W258" i="1"/>
  <c r="V258" i="1"/>
  <c r="X257" i="1"/>
  <c r="W257" i="1"/>
  <c r="V257" i="1"/>
  <c r="X256" i="1"/>
  <c r="W256" i="1"/>
  <c r="V256" i="1"/>
  <c r="X255" i="1"/>
  <c r="W255" i="1"/>
  <c r="V255" i="1"/>
  <c r="X254" i="1"/>
  <c r="W254" i="1"/>
  <c r="V254" i="1"/>
  <c r="X253" i="1"/>
  <c r="W253" i="1"/>
  <c r="V253" i="1"/>
  <c r="X252" i="1"/>
  <c r="W252" i="1"/>
  <c r="V252" i="1"/>
  <c r="X251" i="1"/>
  <c r="W251" i="1"/>
  <c r="V251" i="1"/>
  <c r="X250" i="1"/>
  <c r="W250" i="1"/>
  <c r="V250" i="1"/>
  <c r="X249" i="1"/>
  <c r="W249" i="1"/>
  <c r="V249" i="1"/>
  <c r="X248" i="1"/>
  <c r="W248" i="1"/>
  <c r="V248" i="1"/>
  <c r="X247" i="1"/>
  <c r="W247" i="1"/>
  <c r="V247" i="1"/>
  <c r="X246" i="1"/>
  <c r="W246" i="1"/>
  <c r="V246" i="1"/>
  <c r="X245" i="1"/>
  <c r="W245" i="1"/>
  <c r="V245" i="1"/>
  <c r="X244" i="1"/>
  <c r="W244" i="1"/>
  <c r="V244" i="1"/>
  <c r="X243" i="1"/>
  <c r="W243" i="1"/>
  <c r="V243" i="1"/>
  <c r="X242" i="1"/>
  <c r="W242" i="1"/>
  <c r="V242" i="1"/>
  <c r="X241" i="1"/>
  <c r="W241" i="1"/>
  <c r="V241" i="1"/>
  <c r="X240" i="1"/>
  <c r="W240" i="1"/>
  <c r="V240" i="1"/>
  <c r="X239" i="1"/>
  <c r="W239" i="1"/>
  <c r="V239" i="1"/>
  <c r="X238" i="1"/>
  <c r="W238" i="1"/>
  <c r="V238" i="1"/>
  <c r="X237" i="1"/>
  <c r="W237" i="1"/>
  <c r="V237" i="1"/>
  <c r="X236" i="1"/>
  <c r="W236" i="1"/>
  <c r="V236" i="1"/>
  <c r="X235" i="1"/>
  <c r="W235" i="1"/>
  <c r="V235" i="1"/>
  <c r="X234" i="1"/>
  <c r="W234" i="1"/>
  <c r="V234" i="1"/>
  <c r="X233" i="1"/>
  <c r="W233" i="1"/>
  <c r="V233" i="1"/>
  <c r="X232" i="1"/>
  <c r="W232" i="1"/>
  <c r="V232" i="1"/>
  <c r="X231" i="1"/>
  <c r="W231" i="1"/>
  <c r="V231" i="1"/>
  <c r="X230" i="1"/>
  <c r="W230" i="1"/>
  <c r="V230" i="1"/>
  <c r="X229" i="1"/>
  <c r="W229" i="1"/>
  <c r="V229" i="1"/>
  <c r="X228" i="1"/>
  <c r="W228" i="1"/>
  <c r="V228" i="1"/>
  <c r="X227" i="1"/>
  <c r="W227" i="1"/>
  <c r="V227" i="1"/>
  <c r="X226" i="1"/>
  <c r="W226" i="1"/>
  <c r="V226" i="1"/>
  <c r="X225" i="1"/>
  <c r="W225" i="1"/>
  <c r="V225" i="1"/>
  <c r="X224" i="1"/>
  <c r="W224" i="1"/>
  <c r="V224" i="1"/>
  <c r="X223" i="1"/>
  <c r="W223" i="1"/>
  <c r="V223" i="1"/>
  <c r="X222" i="1"/>
  <c r="W222" i="1"/>
  <c r="V222" i="1"/>
  <c r="X221" i="1"/>
  <c r="W221" i="1"/>
  <c r="V221" i="1"/>
  <c r="X220" i="1"/>
  <c r="W220" i="1"/>
  <c r="V220" i="1"/>
  <c r="X219" i="1"/>
  <c r="W219" i="1"/>
  <c r="V219" i="1"/>
  <c r="X218" i="1"/>
  <c r="W218" i="1"/>
  <c r="V218" i="1"/>
  <c r="X217" i="1"/>
  <c r="W217" i="1"/>
  <c r="V217" i="1"/>
  <c r="X216" i="1"/>
  <c r="W216" i="1"/>
  <c r="V216" i="1"/>
  <c r="X215" i="1"/>
  <c r="W215" i="1"/>
  <c r="V215" i="1"/>
  <c r="X214" i="1"/>
  <c r="W214" i="1"/>
  <c r="V214" i="1"/>
  <c r="X213" i="1"/>
  <c r="W213" i="1"/>
  <c r="V213" i="1"/>
  <c r="X212" i="1"/>
  <c r="W212" i="1"/>
  <c r="V212" i="1"/>
  <c r="X211" i="1"/>
  <c r="W211" i="1"/>
  <c r="V211" i="1"/>
  <c r="X210" i="1"/>
  <c r="W210" i="1"/>
  <c r="V210" i="1"/>
  <c r="X209" i="1"/>
  <c r="W209" i="1"/>
  <c r="V209" i="1"/>
  <c r="X208" i="1"/>
  <c r="W208" i="1"/>
  <c r="V208" i="1"/>
  <c r="X207" i="1"/>
  <c r="W207" i="1"/>
  <c r="V207" i="1"/>
  <c r="X206" i="1"/>
  <c r="W206" i="1"/>
  <c r="V206" i="1"/>
  <c r="X205" i="1"/>
  <c r="W205" i="1"/>
  <c r="V205" i="1"/>
  <c r="X204" i="1"/>
  <c r="W204" i="1"/>
  <c r="V204" i="1"/>
  <c r="X203" i="1"/>
  <c r="W203" i="1"/>
  <c r="V203" i="1"/>
  <c r="X202" i="1"/>
  <c r="W202" i="1"/>
  <c r="V202" i="1"/>
  <c r="X201" i="1"/>
  <c r="W201" i="1"/>
  <c r="V201" i="1"/>
  <c r="X200" i="1"/>
  <c r="W200" i="1"/>
  <c r="V200" i="1"/>
  <c r="X199" i="1"/>
  <c r="W199" i="1"/>
  <c r="V199" i="1"/>
  <c r="X198" i="1"/>
  <c r="W198" i="1"/>
  <c r="V198" i="1"/>
  <c r="X197" i="1"/>
  <c r="W197" i="1"/>
  <c r="V197" i="1"/>
  <c r="X196" i="1"/>
  <c r="W196" i="1"/>
  <c r="V196" i="1"/>
  <c r="X195" i="1"/>
  <c r="W195" i="1"/>
  <c r="V195" i="1"/>
  <c r="X194" i="1"/>
  <c r="W194" i="1"/>
  <c r="V194" i="1"/>
  <c r="X193" i="1"/>
  <c r="W193" i="1"/>
  <c r="V193" i="1"/>
  <c r="X192" i="1"/>
  <c r="W192" i="1"/>
  <c r="V192" i="1"/>
  <c r="X191" i="1"/>
  <c r="W191" i="1"/>
  <c r="V191" i="1"/>
  <c r="X190" i="1"/>
  <c r="W190" i="1"/>
  <c r="V190" i="1"/>
  <c r="X189" i="1"/>
  <c r="W189" i="1"/>
  <c r="V189" i="1"/>
  <c r="X188" i="1"/>
  <c r="W188" i="1"/>
  <c r="V188" i="1"/>
  <c r="X187" i="1"/>
  <c r="W187" i="1"/>
  <c r="V187" i="1"/>
  <c r="X186" i="1"/>
  <c r="W186" i="1"/>
  <c r="V186" i="1"/>
  <c r="X185" i="1"/>
  <c r="W185" i="1"/>
  <c r="V185" i="1"/>
  <c r="X184" i="1"/>
  <c r="W184" i="1"/>
  <c r="V184" i="1"/>
  <c r="X183" i="1"/>
  <c r="W183" i="1"/>
  <c r="V183" i="1"/>
  <c r="X182" i="1"/>
  <c r="W182" i="1"/>
  <c r="V182" i="1"/>
  <c r="X181" i="1"/>
  <c r="W181" i="1"/>
  <c r="V181" i="1"/>
  <c r="X180" i="1"/>
  <c r="W180" i="1"/>
  <c r="V180" i="1"/>
  <c r="X179" i="1"/>
  <c r="W179" i="1"/>
  <c r="V179" i="1"/>
  <c r="X178" i="1"/>
  <c r="W178" i="1"/>
  <c r="V178" i="1"/>
  <c r="X177" i="1"/>
  <c r="W177" i="1"/>
  <c r="V177" i="1"/>
  <c r="X176" i="1"/>
  <c r="W176" i="1"/>
  <c r="V176" i="1"/>
  <c r="X175" i="1"/>
  <c r="W175" i="1"/>
  <c r="V175" i="1"/>
  <c r="X174" i="1"/>
  <c r="W174" i="1"/>
  <c r="V174" i="1"/>
  <c r="X173" i="1"/>
  <c r="W173" i="1"/>
  <c r="V173" i="1"/>
  <c r="X172" i="1"/>
  <c r="W172" i="1"/>
  <c r="V172" i="1"/>
  <c r="X171" i="1"/>
  <c r="W171" i="1"/>
  <c r="V171" i="1"/>
  <c r="X170" i="1"/>
  <c r="W170" i="1"/>
  <c r="V170" i="1"/>
  <c r="X169" i="1"/>
  <c r="W169" i="1"/>
  <c r="V169" i="1"/>
  <c r="X168" i="1"/>
  <c r="W168" i="1"/>
  <c r="V168" i="1"/>
  <c r="X167" i="1"/>
  <c r="W167" i="1"/>
  <c r="V167" i="1"/>
  <c r="X166" i="1"/>
  <c r="W166" i="1"/>
  <c r="V166" i="1"/>
  <c r="X165" i="1"/>
  <c r="W165" i="1"/>
  <c r="V165" i="1"/>
  <c r="X164" i="1"/>
  <c r="W164" i="1"/>
  <c r="V164" i="1"/>
  <c r="X163" i="1"/>
  <c r="W163" i="1"/>
  <c r="V163" i="1"/>
  <c r="X162" i="1"/>
  <c r="W162" i="1"/>
  <c r="V162" i="1"/>
  <c r="X161" i="1"/>
  <c r="W161" i="1"/>
  <c r="V161" i="1"/>
  <c r="X160" i="1"/>
  <c r="W160" i="1"/>
  <c r="V160" i="1"/>
  <c r="X159" i="1"/>
  <c r="W159" i="1"/>
  <c r="V159" i="1"/>
  <c r="X158" i="1"/>
  <c r="W158" i="1"/>
  <c r="V158" i="1"/>
  <c r="X157" i="1"/>
  <c r="W157" i="1"/>
  <c r="V157" i="1"/>
  <c r="X156" i="1"/>
  <c r="W156" i="1"/>
  <c r="V156" i="1"/>
  <c r="X155" i="1"/>
  <c r="W155" i="1"/>
  <c r="V155" i="1"/>
  <c r="X154" i="1"/>
  <c r="W154" i="1"/>
  <c r="V154" i="1"/>
  <c r="X153" i="1"/>
  <c r="W153" i="1"/>
  <c r="V153" i="1"/>
  <c r="X152" i="1"/>
  <c r="W152" i="1"/>
  <c r="V152" i="1"/>
  <c r="X151" i="1"/>
  <c r="W151" i="1"/>
  <c r="V151" i="1"/>
  <c r="X150" i="1"/>
  <c r="W150" i="1"/>
  <c r="V150" i="1"/>
  <c r="X149" i="1"/>
  <c r="W149" i="1"/>
  <c r="V149" i="1"/>
  <c r="X148" i="1"/>
  <c r="W148" i="1"/>
  <c r="V148" i="1"/>
  <c r="X147" i="1"/>
  <c r="W147" i="1"/>
  <c r="V147" i="1"/>
  <c r="X146" i="1"/>
  <c r="W146" i="1"/>
  <c r="V146" i="1"/>
  <c r="X145" i="1"/>
  <c r="W145" i="1"/>
  <c r="V145" i="1"/>
  <c r="X144" i="1"/>
  <c r="W144" i="1"/>
  <c r="V144" i="1"/>
  <c r="X143" i="1"/>
  <c r="W143" i="1"/>
  <c r="V143" i="1"/>
  <c r="X142" i="1"/>
  <c r="W142" i="1"/>
  <c r="V142" i="1"/>
  <c r="X141" i="1"/>
  <c r="W141" i="1"/>
  <c r="V141" i="1"/>
  <c r="X140" i="1"/>
  <c r="W140" i="1"/>
  <c r="V140" i="1"/>
  <c r="X139" i="1"/>
  <c r="W139" i="1"/>
  <c r="V139" i="1"/>
  <c r="X138" i="1"/>
  <c r="W138" i="1"/>
  <c r="V138" i="1"/>
  <c r="X137" i="1"/>
  <c r="W137" i="1"/>
  <c r="V137" i="1"/>
  <c r="X136" i="1"/>
  <c r="W136" i="1"/>
  <c r="V136" i="1"/>
  <c r="X135" i="1"/>
  <c r="W135" i="1"/>
  <c r="V135" i="1"/>
  <c r="X134" i="1"/>
  <c r="W134" i="1"/>
  <c r="V134" i="1"/>
  <c r="X133" i="1"/>
  <c r="W133" i="1"/>
  <c r="V133" i="1"/>
  <c r="X132" i="1"/>
  <c r="W132" i="1"/>
  <c r="V132" i="1"/>
  <c r="X131" i="1"/>
  <c r="W131" i="1"/>
  <c r="V131" i="1"/>
  <c r="X130" i="1"/>
  <c r="W130" i="1"/>
  <c r="V130" i="1"/>
  <c r="X129" i="1"/>
  <c r="W129" i="1"/>
  <c r="V129" i="1"/>
  <c r="X128" i="1"/>
  <c r="W128" i="1"/>
  <c r="V128" i="1"/>
  <c r="X127" i="1"/>
  <c r="W127" i="1"/>
  <c r="V127" i="1"/>
  <c r="X126" i="1"/>
  <c r="W126" i="1"/>
  <c r="V126" i="1"/>
  <c r="X125" i="1"/>
  <c r="W125" i="1"/>
  <c r="V125" i="1"/>
  <c r="X124" i="1"/>
  <c r="W124" i="1"/>
  <c r="V124" i="1"/>
  <c r="X123" i="1"/>
  <c r="W123" i="1"/>
  <c r="V123" i="1"/>
  <c r="X122" i="1"/>
  <c r="W122" i="1"/>
  <c r="V122" i="1"/>
  <c r="X121" i="1"/>
  <c r="W121" i="1"/>
  <c r="V121" i="1"/>
  <c r="X120" i="1"/>
  <c r="W120" i="1"/>
  <c r="V120" i="1"/>
  <c r="X119" i="1"/>
  <c r="W119" i="1"/>
  <c r="V119" i="1"/>
  <c r="X118" i="1"/>
  <c r="W118" i="1"/>
  <c r="V118" i="1"/>
  <c r="X117" i="1"/>
  <c r="W117" i="1"/>
  <c r="V117" i="1"/>
  <c r="X116" i="1"/>
  <c r="W116" i="1"/>
  <c r="V116" i="1"/>
  <c r="X115" i="1"/>
  <c r="W115" i="1"/>
  <c r="V115" i="1"/>
  <c r="X114" i="1"/>
  <c r="W114" i="1"/>
  <c r="V114" i="1"/>
  <c r="X113" i="1"/>
  <c r="W113" i="1"/>
  <c r="V113" i="1"/>
  <c r="X112" i="1"/>
  <c r="W112" i="1"/>
  <c r="V112" i="1"/>
  <c r="X111" i="1"/>
  <c r="W111" i="1"/>
  <c r="V111" i="1"/>
  <c r="X110" i="1"/>
  <c r="W110" i="1"/>
  <c r="V110" i="1"/>
  <c r="X109" i="1"/>
  <c r="W109" i="1"/>
  <c r="V109" i="1"/>
  <c r="X108" i="1"/>
  <c r="W108" i="1"/>
  <c r="V108" i="1"/>
  <c r="X107" i="1"/>
  <c r="W107" i="1"/>
  <c r="V107" i="1"/>
  <c r="X106" i="1"/>
  <c r="W106" i="1"/>
  <c r="V106" i="1"/>
  <c r="X105" i="1"/>
  <c r="W105" i="1"/>
  <c r="V105" i="1"/>
  <c r="X104" i="1"/>
  <c r="W104" i="1"/>
  <c r="V104" i="1"/>
  <c r="X103" i="1"/>
  <c r="W103" i="1"/>
  <c r="V103" i="1"/>
  <c r="X102" i="1"/>
  <c r="W102" i="1"/>
  <c r="V102" i="1"/>
  <c r="X101" i="1"/>
  <c r="W101" i="1"/>
  <c r="V101" i="1"/>
  <c r="X100" i="1"/>
  <c r="W100" i="1"/>
  <c r="V100" i="1"/>
  <c r="X99" i="1"/>
  <c r="W99" i="1"/>
  <c r="V99" i="1"/>
  <c r="X98" i="1"/>
  <c r="W98" i="1"/>
  <c r="V98" i="1"/>
  <c r="X97" i="1"/>
  <c r="W97" i="1"/>
  <c r="V97" i="1"/>
  <c r="X96" i="1"/>
  <c r="W96" i="1"/>
  <c r="V96" i="1"/>
  <c r="X95" i="1"/>
  <c r="W95" i="1"/>
  <c r="V95" i="1"/>
  <c r="X94" i="1"/>
  <c r="W94" i="1"/>
  <c r="V94" i="1"/>
  <c r="X93" i="1"/>
  <c r="W93" i="1"/>
  <c r="V93" i="1"/>
  <c r="X92" i="1"/>
  <c r="W92" i="1"/>
  <c r="V92" i="1"/>
  <c r="X91" i="1"/>
  <c r="W91" i="1"/>
  <c r="V91" i="1"/>
  <c r="X90" i="1"/>
  <c r="W90" i="1"/>
  <c r="V90" i="1"/>
  <c r="X89" i="1"/>
  <c r="W89" i="1"/>
  <c r="V89" i="1"/>
  <c r="X88" i="1"/>
  <c r="W88" i="1"/>
  <c r="V88" i="1"/>
  <c r="X87" i="1"/>
  <c r="W87" i="1"/>
  <c r="V87" i="1"/>
  <c r="X86" i="1"/>
  <c r="W86" i="1"/>
  <c r="V86" i="1"/>
  <c r="X85" i="1"/>
  <c r="W85" i="1"/>
  <c r="V85" i="1"/>
  <c r="X84" i="1"/>
  <c r="W84" i="1"/>
  <c r="V84" i="1"/>
  <c r="X83" i="1"/>
  <c r="W83" i="1"/>
  <c r="V83" i="1"/>
  <c r="X82" i="1"/>
  <c r="W82" i="1"/>
  <c r="V82" i="1"/>
  <c r="X81" i="1"/>
  <c r="W81" i="1"/>
  <c r="V81" i="1"/>
  <c r="X80" i="1"/>
  <c r="W80" i="1"/>
  <c r="V80" i="1"/>
  <c r="X79" i="1"/>
  <c r="W79" i="1"/>
  <c r="V79" i="1"/>
  <c r="X78" i="1"/>
  <c r="W78" i="1"/>
  <c r="V78" i="1"/>
  <c r="X77" i="1"/>
  <c r="W77" i="1"/>
  <c r="V77" i="1"/>
  <c r="X76" i="1"/>
  <c r="W76" i="1"/>
  <c r="V76" i="1"/>
  <c r="X75" i="1"/>
  <c r="W75" i="1"/>
  <c r="V75" i="1"/>
  <c r="X74" i="1"/>
  <c r="W74" i="1"/>
  <c r="V74" i="1"/>
  <c r="X73" i="1"/>
  <c r="W73" i="1"/>
  <c r="V73" i="1"/>
  <c r="X72" i="1"/>
  <c r="W72" i="1"/>
  <c r="V72" i="1"/>
  <c r="X71" i="1"/>
  <c r="W71" i="1"/>
  <c r="V71" i="1"/>
  <c r="X70" i="1"/>
  <c r="W70" i="1"/>
  <c r="V70" i="1"/>
  <c r="X69" i="1"/>
  <c r="W69" i="1"/>
  <c r="V69" i="1"/>
  <c r="X68" i="1"/>
  <c r="W68" i="1"/>
  <c r="V68" i="1"/>
  <c r="X67" i="1"/>
  <c r="W67" i="1"/>
  <c r="V67" i="1"/>
  <c r="X66" i="1"/>
  <c r="W66" i="1"/>
  <c r="V66" i="1"/>
  <c r="X65" i="1"/>
  <c r="W65" i="1"/>
  <c r="V65" i="1"/>
  <c r="X64" i="1"/>
  <c r="W64" i="1"/>
  <c r="V64" i="1"/>
  <c r="X63" i="1"/>
  <c r="W63" i="1"/>
  <c r="V63" i="1"/>
  <c r="X62" i="1"/>
  <c r="W62" i="1"/>
  <c r="V62" i="1"/>
  <c r="X61" i="1"/>
  <c r="W61" i="1"/>
  <c r="V61" i="1"/>
  <c r="X60" i="1"/>
  <c r="W60" i="1"/>
  <c r="V60" i="1"/>
  <c r="X59" i="1"/>
  <c r="W59" i="1"/>
  <c r="V59" i="1"/>
  <c r="X58" i="1"/>
  <c r="W58" i="1"/>
  <c r="V58" i="1"/>
  <c r="X57" i="1"/>
  <c r="W57" i="1"/>
  <c r="V57" i="1"/>
  <c r="X56" i="1"/>
  <c r="W56" i="1"/>
  <c r="V56" i="1"/>
  <c r="X55" i="1"/>
  <c r="W55" i="1"/>
  <c r="V55" i="1"/>
  <c r="X54" i="1"/>
  <c r="W54" i="1"/>
  <c r="V54" i="1"/>
  <c r="X53" i="1"/>
  <c r="W53" i="1"/>
  <c r="V53" i="1"/>
  <c r="X52" i="1"/>
  <c r="W52" i="1"/>
  <c r="V52" i="1"/>
  <c r="X51" i="1"/>
  <c r="W51" i="1"/>
  <c r="V51" i="1"/>
  <c r="X50" i="1"/>
  <c r="W50" i="1"/>
  <c r="V50" i="1"/>
  <c r="X49" i="1"/>
  <c r="W49" i="1"/>
  <c r="V49" i="1"/>
  <c r="X48" i="1"/>
  <c r="W48" i="1"/>
  <c r="V48" i="1"/>
  <c r="X47" i="1"/>
  <c r="W47" i="1"/>
  <c r="V47" i="1"/>
  <c r="X46" i="1"/>
  <c r="W46" i="1"/>
  <c r="V46" i="1"/>
  <c r="X45" i="1"/>
  <c r="W45" i="1"/>
  <c r="V45" i="1"/>
  <c r="X44" i="1"/>
  <c r="W44" i="1"/>
  <c r="V44" i="1"/>
  <c r="X43" i="1"/>
  <c r="W43" i="1"/>
  <c r="V43" i="1"/>
  <c r="X42" i="1"/>
  <c r="W42" i="1"/>
  <c r="V42" i="1"/>
  <c r="X41" i="1"/>
  <c r="W41" i="1"/>
  <c r="V41" i="1"/>
  <c r="X40" i="1"/>
  <c r="W40" i="1"/>
  <c r="V40" i="1"/>
  <c r="X39" i="1"/>
  <c r="W39" i="1"/>
  <c r="V39" i="1"/>
  <c r="X38" i="1"/>
  <c r="W38" i="1"/>
  <c r="V38" i="1"/>
  <c r="X37" i="1"/>
  <c r="W37" i="1"/>
  <c r="V37" i="1"/>
  <c r="X36" i="1"/>
  <c r="W36" i="1"/>
  <c r="V36" i="1"/>
  <c r="X35" i="1"/>
  <c r="W35" i="1"/>
  <c r="V35" i="1"/>
  <c r="X34" i="1"/>
  <c r="W34" i="1"/>
  <c r="V34" i="1"/>
  <c r="X33" i="1"/>
  <c r="W33" i="1"/>
  <c r="V33" i="1"/>
  <c r="X32" i="1"/>
  <c r="W32" i="1"/>
  <c r="V32" i="1"/>
  <c r="X31" i="1"/>
  <c r="W31" i="1"/>
  <c r="V31" i="1"/>
  <c r="X30" i="1"/>
  <c r="W30" i="1"/>
  <c r="V30" i="1"/>
  <c r="X29" i="1"/>
  <c r="W29" i="1"/>
  <c r="V29" i="1"/>
  <c r="X28" i="1"/>
  <c r="W28" i="1"/>
  <c r="V28" i="1"/>
  <c r="X27" i="1"/>
  <c r="W27" i="1"/>
  <c r="V27" i="1"/>
  <c r="X26" i="1"/>
  <c r="W26" i="1"/>
  <c r="V26" i="1"/>
  <c r="X25" i="1"/>
  <c r="W25" i="1"/>
  <c r="V25" i="1"/>
  <c r="X24" i="1"/>
  <c r="W24" i="1"/>
  <c r="V24" i="1"/>
  <c r="X23" i="1"/>
  <c r="W23" i="1"/>
  <c r="V23" i="1"/>
  <c r="X22" i="1"/>
  <c r="W22" i="1"/>
  <c r="V22" i="1"/>
  <c r="X21" i="1"/>
  <c r="W21" i="1"/>
  <c r="V21" i="1"/>
  <c r="X20" i="1"/>
  <c r="W20" i="1"/>
  <c r="V20" i="1"/>
  <c r="X19" i="1"/>
  <c r="W19" i="1"/>
  <c r="V19" i="1"/>
  <c r="X18" i="1"/>
  <c r="W18" i="1"/>
  <c r="V18" i="1"/>
  <c r="X17" i="1"/>
  <c r="W17" i="1"/>
  <c r="V17" i="1"/>
  <c r="X16" i="1"/>
  <c r="W16" i="1"/>
  <c r="V16" i="1"/>
  <c r="X15" i="1"/>
  <c r="W15" i="1"/>
  <c r="V15" i="1"/>
  <c r="X14" i="1"/>
  <c r="W14" i="1"/>
  <c r="V14" i="1"/>
  <c r="X13" i="1"/>
  <c r="W13" i="1"/>
  <c r="V13" i="1"/>
  <c r="X12" i="1"/>
  <c r="W12" i="1"/>
  <c r="V12" i="1"/>
  <c r="X11" i="1"/>
  <c r="W11" i="1"/>
  <c r="V11" i="1"/>
  <c r="X10" i="1"/>
  <c r="W10" i="1"/>
  <c r="V10" i="1"/>
  <c r="X9" i="1"/>
  <c r="W9" i="1"/>
  <c r="V9" i="1"/>
  <c r="X8" i="1"/>
  <c r="W8" i="1"/>
  <c r="W7" i="1"/>
  <c r="X7" i="1"/>
  <c r="V7" i="1"/>
  <c r="Y7" i="1"/>
  <c r="AX194" i="2"/>
  <c r="HY3" i="5" s="1"/>
  <c r="AX180" i="2"/>
  <c r="HI3" i="5" s="1"/>
  <c r="K47" i="7"/>
  <c r="AH3" i="12" s="1"/>
  <c r="K46" i="7"/>
  <c r="AG3" i="12" s="1"/>
  <c r="K45" i="7"/>
  <c r="AF3" i="12" s="1"/>
  <c r="AE3" i="12"/>
  <c r="AD3" i="12"/>
  <c r="K41" i="7"/>
  <c r="AB3" i="12" s="1"/>
  <c r="K40" i="7"/>
  <c r="AA3" i="12" s="1"/>
  <c r="K39" i="7"/>
  <c r="Z3" i="12" s="1"/>
  <c r="K37" i="7"/>
  <c r="X3" i="12" s="1"/>
  <c r="K36" i="7"/>
  <c r="W3" i="12" s="1"/>
  <c r="K35" i="7"/>
  <c r="V3" i="12" s="1"/>
  <c r="Q213" i="7"/>
  <c r="IW3" i="12" s="1"/>
  <c r="Q189" i="7"/>
  <c r="HQ3" i="12" s="1"/>
  <c r="Q201" i="7"/>
  <c r="IG3" i="12" s="1"/>
  <c r="Q181" i="7"/>
  <c r="HI3" i="12" s="1"/>
  <c r="AC48" i="7"/>
  <c r="W48" i="7"/>
  <c r="AC38" i="7"/>
  <c r="CA3" i="12" s="1"/>
  <c r="W38" i="7"/>
  <c r="BI3" i="12" s="1"/>
  <c r="Q38" i="7"/>
  <c r="AQ3" i="12" s="1"/>
  <c r="AC33" i="7"/>
  <c r="BV3" i="12" s="1"/>
  <c r="W33" i="7"/>
  <c r="BD3" i="12" s="1"/>
  <c r="Q33" i="7"/>
  <c r="AL3" i="12" s="1"/>
  <c r="F9" i="7"/>
  <c r="G3" i="12" s="1"/>
  <c r="F8" i="7"/>
  <c r="F3" i="12" s="1"/>
  <c r="F7" i="7"/>
  <c r="C3" i="12" s="1"/>
  <c r="AF194" i="2"/>
  <c r="HQ3" i="5" s="1"/>
  <c r="AF182" i="2"/>
  <c r="HE3" i="5" s="1"/>
  <c r="BN3" i="5" l="1"/>
  <c r="Q38" i="10"/>
  <c r="AQ3" i="13" s="1"/>
  <c r="AC49" i="7"/>
  <c r="CL3" i="12" s="1"/>
  <c r="AC50" i="7"/>
  <c r="W49" i="7"/>
  <c r="BT3" i="12" s="1"/>
  <c r="W50" i="7"/>
  <c r="AF22" i="2"/>
  <c r="BA3" i="14"/>
  <c r="BB3" i="14"/>
  <c r="Q50" i="11"/>
  <c r="BC3" i="14" s="1"/>
  <c r="K183" i="10"/>
  <c r="HV3" i="13" s="1"/>
  <c r="HJ3" i="12"/>
  <c r="K184" i="10"/>
  <c r="HW3" i="13" s="1"/>
  <c r="HK3" i="12"/>
  <c r="K185" i="10"/>
  <c r="HX3" i="13" s="1"/>
  <c r="HL3" i="12"/>
  <c r="AL53" i="2"/>
  <c r="AK3" i="5"/>
  <c r="AF53" i="2"/>
  <c r="AM3" i="5"/>
  <c r="AL3" i="5"/>
  <c r="L21" i="11"/>
  <c r="O3" i="14" s="1"/>
  <c r="AD21" i="10"/>
  <c r="S3" i="13" s="1"/>
  <c r="CL3" i="13"/>
  <c r="L21" i="7"/>
  <c r="O3" i="12" s="1"/>
  <c r="BC3" i="12"/>
  <c r="Q206" i="11"/>
  <c r="JP3" i="14" s="1"/>
  <c r="JI3" i="14"/>
  <c r="BS3" i="12"/>
  <c r="G21" i="10"/>
  <c r="N3" i="13" s="1"/>
  <c r="AJ3" i="13"/>
  <c r="CK3" i="12"/>
  <c r="Q95" i="11"/>
  <c r="EK3" i="14" s="1"/>
  <c r="EH3" i="13"/>
  <c r="K38" i="11"/>
  <c r="Y3" i="14" s="1"/>
  <c r="Z3" i="14"/>
  <c r="K196" i="10"/>
  <c r="HW3" i="12"/>
  <c r="K177" i="10"/>
  <c r="HB3" i="12"/>
  <c r="K195" i="10"/>
  <c r="HV3" i="12"/>
  <c r="K208" i="10"/>
  <c r="IM3" i="12"/>
  <c r="K94" i="10"/>
  <c r="DZ3" i="12"/>
  <c r="K191" i="11"/>
  <c r="IK3" i="14" s="1"/>
  <c r="K197" i="10"/>
  <c r="HX3" i="12"/>
  <c r="EG3" i="5"/>
  <c r="K95" i="7"/>
  <c r="K203" i="10"/>
  <c r="IH3" i="12"/>
  <c r="K77" i="10"/>
  <c r="DR3" i="12"/>
  <c r="K173" i="10"/>
  <c r="GX3" i="12"/>
  <c r="K191" i="10"/>
  <c r="HR3" i="12"/>
  <c r="K204" i="10"/>
  <c r="II3" i="12"/>
  <c r="K83" i="10"/>
  <c r="DT3" i="12"/>
  <c r="K209" i="10"/>
  <c r="IN3" i="12"/>
  <c r="K174" i="10"/>
  <c r="GY3" i="12"/>
  <c r="K192" i="10"/>
  <c r="HS3" i="12"/>
  <c r="K205" i="10"/>
  <c r="IJ3" i="12"/>
  <c r="K84" i="10"/>
  <c r="DU3" i="12"/>
  <c r="K175" i="10"/>
  <c r="GZ3" i="12"/>
  <c r="K193" i="10"/>
  <c r="HT3" i="12"/>
  <c r="K206" i="10"/>
  <c r="IK3" i="12"/>
  <c r="K92" i="10"/>
  <c r="DX3" i="12"/>
  <c r="K176" i="10"/>
  <c r="HA3" i="12"/>
  <c r="K194" i="10"/>
  <c r="HU3" i="12"/>
  <c r="K207" i="10"/>
  <c r="IL3" i="12"/>
  <c r="K93" i="10"/>
  <c r="DY3" i="12"/>
  <c r="K48" i="11"/>
  <c r="L21" i="10"/>
  <c r="BE3" i="5"/>
  <c r="K38" i="7"/>
  <c r="Y3" i="12" s="1"/>
  <c r="K189" i="7"/>
  <c r="HM3" i="12" s="1"/>
  <c r="K201" i="7"/>
  <c r="HY3" i="12" s="1"/>
  <c r="K213" i="7"/>
  <c r="IO3" i="12" s="1"/>
  <c r="K181" i="7"/>
  <c r="HC3" i="12" s="1"/>
  <c r="F6" i="7"/>
  <c r="E3" i="12" s="1"/>
  <c r="K33" i="7"/>
  <c r="T3" i="12" s="1"/>
  <c r="K48" i="7"/>
  <c r="K49" i="7" s="1"/>
  <c r="G21" i="7" s="1"/>
  <c r="BB3" i="12"/>
  <c r="AK22" i="2" l="1"/>
  <c r="Q3" i="5" s="1"/>
  <c r="BG3" i="5"/>
  <c r="AO22" i="2"/>
  <c r="AJ3" i="14"/>
  <c r="K50" i="11"/>
  <c r="K192" i="11"/>
  <c r="IL3" i="14" s="1"/>
  <c r="K186" i="10"/>
  <c r="HY3" i="13" s="1"/>
  <c r="K193" i="11"/>
  <c r="IM3" i="14" s="1"/>
  <c r="AI3" i="12"/>
  <c r="K50" i="7"/>
  <c r="V21" i="10"/>
  <c r="Q3" i="13" s="1"/>
  <c r="O3" i="13"/>
  <c r="Y21" i="7"/>
  <c r="R3" i="12" s="1"/>
  <c r="BU3" i="12"/>
  <c r="AI3" i="14"/>
  <c r="AD21" i="7"/>
  <c r="S3" i="12" s="1"/>
  <c r="CM3" i="12"/>
  <c r="K198" i="10"/>
  <c r="IO3" i="13" s="1"/>
  <c r="K95" i="10"/>
  <c r="EA3" i="12"/>
  <c r="K202" i="11"/>
  <c r="JD3" i="14" s="1"/>
  <c r="IK3" i="13"/>
  <c r="K213" i="11"/>
  <c r="KI3" i="14" s="1"/>
  <c r="JH3" i="13"/>
  <c r="K181" i="11"/>
  <c r="HD3" i="13"/>
  <c r="K94" i="11"/>
  <c r="EF3" i="14" s="1"/>
  <c r="EC3" i="13"/>
  <c r="K204" i="11"/>
  <c r="JF3" i="14" s="1"/>
  <c r="IM3" i="13"/>
  <c r="K201" i="11"/>
  <c r="JC3" i="14" s="1"/>
  <c r="IJ3" i="13"/>
  <c r="K83" i="11"/>
  <c r="DV3" i="14" s="1"/>
  <c r="DU3" i="13"/>
  <c r="K178" i="10"/>
  <c r="HI3" i="13" s="1"/>
  <c r="K200" i="11"/>
  <c r="JB3" i="14" s="1"/>
  <c r="II3" i="13"/>
  <c r="K77" i="11"/>
  <c r="DR3" i="14" s="1"/>
  <c r="DR3" i="13"/>
  <c r="K205" i="11"/>
  <c r="JG3" i="14" s="1"/>
  <c r="IN3" i="13"/>
  <c r="K216" i="11"/>
  <c r="KL3" i="14" s="1"/>
  <c r="JK3" i="13"/>
  <c r="K217" i="11"/>
  <c r="KM3" i="14" s="1"/>
  <c r="JL3" i="13"/>
  <c r="K184" i="11"/>
  <c r="HP3" i="14" s="1"/>
  <c r="HG3" i="13"/>
  <c r="K212" i="11"/>
  <c r="KH3" i="14" s="1"/>
  <c r="JG3" i="13"/>
  <c r="K93" i="11"/>
  <c r="EE3" i="14" s="1"/>
  <c r="EB3" i="13"/>
  <c r="K183" i="11"/>
  <c r="HO3" i="14" s="1"/>
  <c r="HF3" i="13"/>
  <c r="K211" i="11"/>
  <c r="JF3" i="13"/>
  <c r="K203" i="11"/>
  <c r="JE3" i="14" s="1"/>
  <c r="IL3" i="13"/>
  <c r="K214" i="11"/>
  <c r="KJ3" i="14" s="1"/>
  <c r="JI3" i="13"/>
  <c r="K210" i="10"/>
  <c r="JM3" i="13" s="1"/>
  <c r="K92" i="11"/>
  <c r="ED3" i="14" s="1"/>
  <c r="EA3" i="13"/>
  <c r="K182" i="11"/>
  <c r="HN3" i="14" s="1"/>
  <c r="HE3" i="13"/>
  <c r="K199" i="11"/>
  <c r="IH3" i="13"/>
  <c r="K215" i="11"/>
  <c r="KK3" i="14" s="1"/>
  <c r="JJ3" i="13"/>
  <c r="K84" i="11"/>
  <c r="DW3" i="14" s="1"/>
  <c r="DV3" i="13"/>
  <c r="K185" i="11"/>
  <c r="HQ3" i="14" s="1"/>
  <c r="HH3" i="13"/>
  <c r="AX50" i="2"/>
  <c r="AR50" i="2"/>
  <c r="AR52" i="2" s="1"/>
  <c r="AT22" i="2" s="1"/>
  <c r="AX34" i="2"/>
  <c r="CC3" i="5" s="1"/>
  <c r="AR34" i="2"/>
  <c r="BI3" i="5" s="1"/>
  <c r="AL34" i="2"/>
  <c r="AO3" i="5" s="1"/>
  <c r="AX52" i="2" l="1"/>
  <c r="AY22" i="2" s="1"/>
  <c r="W48" i="11"/>
  <c r="AJ3" i="12"/>
  <c r="K194" i="11"/>
  <c r="IN3" i="14" s="1"/>
  <c r="CA3" i="5"/>
  <c r="AR53" i="2"/>
  <c r="AX53" i="2"/>
  <c r="G21" i="11"/>
  <c r="N3" i="14" s="1"/>
  <c r="AK3" i="14"/>
  <c r="JA3" i="14"/>
  <c r="K206" i="11"/>
  <c r="JH3" i="14" s="1"/>
  <c r="HM3" i="14"/>
  <c r="K186" i="11"/>
  <c r="HR3" i="14" s="1"/>
  <c r="AK3" i="12"/>
  <c r="KG3" i="14"/>
  <c r="K218" i="11"/>
  <c r="KN3" i="14" s="1"/>
  <c r="K95" i="11"/>
  <c r="EG3" i="14" s="1"/>
  <c r="ED3" i="13"/>
  <c r="CS3" i="5"/>
  <c r="BY3" i="5"/>
  <c r="Q6" i="1"/>
  <c r="CU3" i="5" l="1"/>
  <c r="W49" i="11"/>
  <c r="BS3" i="14"/>
  <c r="W50" i="11"/>
  <c r="BU3" i="14" s="1"/>
  <c r="N3" i="12"/>
  <c r="Q21" i="7"/>
  <c r="CB3" i="5"/>
  <c r="S3" i="5"/>
  <c r="AN3" i="5"/>
  <c r="P3" i="5"/>
  <c r="R3" i="5"/>
  <c r="BH3" i="5"/>
  <c r="CV3" i="5"/>
  <c r="T3" i="5"/>
  <c r="AR16" i="1"/>
  <c r="AM16" i="1"/>
  <c r="AI16" i="1"/>
  <c r="AE16" i="1"/>
  <c r="AA16" i="1"/>
  <c r="Z16" i="1"/>
  <c r="Y16" i="1"/>
  <c r="AR15" i="1"/>
  <c r="AM15" i="1"/>
  <c r="AI15" i="1"/>
  <c r="AE15" i="1"/>
  <c r="AA15" i="1"/>
  <c r="Z15" i="1"/>
  <c r="Y15" i="1"/>
  <c r="AR14" i="1"/>
  <c r="AM14" i="1"/>
  <c r="AI14" i="1"/>
  <c r="AE14" i="1"/>
  <c r="AA14" i="1"/>
  <c r="Z14" i="1"/>
  <c r="Y14" i="1"/>
  <c r="AR13" i="1"/>
  <c r="AM13" i="1"/>
  <c r="AI13" i="1"/>
  <c r="AE13" i="1"/>
  <c r="AA13" i="1"/>
  <c r="Z13" i="1"/>
  <c r="Y13" i="1"/>
  <c r="AR12" i="1"/>
  <c r="AM12" i="1"/>
  <c r="AI12" i="1"/>
  <c r="AE12" i="1"/>
  <c r="AA12" i="1"/>
  <c r="Z12" i="1"/>
  <c r="Y12" i="1"/>
  <c r="AR210" i="1"/>
  <c r="AM210" i="1"/>
  <c r="AI210" i="1"/>
  <c r="AE210" i="1"/>
  <c r="AA210" i="1"/>
  <c r="Z210" i="1"/>
  <c r="Y210" i="1"/>
  <c r="AR209" i="1"/>
  <c r="AM209" i="1"/>
  <c r="AI209" i="1"/>
  <c r="AE209" i="1"/>
  <c r="AA209" i="1"/>
  <c r="Z209" i="1"/>
  <c r="Y209" i="1"/>
  <c r="AR208" i="1"/>
  <c r="AM208" i="1"/>
  <c r="AI208" i="1"/>
  <c r="AE208" i="1"/>
  <c r="AA208" i="1"/>
  <c r="Z208" i="1"/>
  <c r="Y208" i="1"/>
  <c r="AR207" i="1"/>
  <c r="AM207" i="1"/>
  <c r="AI207" i="1"/>
  <c r="AE207" i="1"/>
  <c r="AA207" i="1"/>
  <c r="Z207" i="1"/>
  <c r="Y207" i="1"/>
  <c r="AR206" i="1"/>
  <c r="AM206" i="1"/>
  <c r="AI206" i="1"/>
  <c r="AE206" i="1"/>
  <c r="AA206" i="1"/>
  <c r="Z206" i="1"/>
  <c r="Y206" i="1"/>
  <c r="AR205" i="1"/>
  <c r="AM205" i="1"/>
  <c r="AI205" i="1"/>
  <c r="AE205" i="1"/>
  <c r="AA205" i="1"/>
  <c r="Z205" i="1"/>
  <c r="Y205" i="1"/>
  <c r="AR204" i="1"/>
  <c r="AM204" i="1"/>
  <c r="AI204" i="1"/>
  <c r="AE204" i="1"/>
  <c r="AA204" i="1"/>
  <c r="Z204" i="1"/>
  <c r="Y204" i="1"/>
  <c r="AR203" i="1"/>
  <c r="AM203" i="1"/>
  <c r="AI203" i="1"/>
  <c r="AE203" i="1"/>
  <c r="AA203" i="1"/>
  <c r="Z203" i="1"/>
  <c r="Y203" i="1"/>
  <c r="AR202" i="1"/>
  <c r="AM202" i="1"/>
  <c r="AI202" i="1"/>
  <c r="AE202" i="1"/>
  <c r="AA202" i="1"/>
  <c r="Z202" i="1"/>
  <c r="Y202" i="1"/>
  <c r="AR201" i="1"/>
  <c r="AM201" i="1"/>
  <c r="AI201" i="1"/>
  <c r="AE201" i="1"/>
  <c r="AA201" i="1"/>
  <c r="Z201" i="1"/>
  <c r="Y201" i="1"/>
  <c r="AR200" i="1"/>
  <c r="AM200" i="1"/>
  <c r="AI200" i="1"/>
  <c r="AE200" i="1"/>
  <c r="AA200" i="1"/>
  <c r="Z200" i="1"/>
  <c r="Y200" i="1"/>
  <c r="AR199" i="1"/>
  <c r="AM199" i="1"/>
  <c r="AI199" i="1"/>
  <c r="AE199" i="1"/>
  <c r="AA199" i="1"/>
  <c r="Z199" i="1"/>
  <c r="Y199" i="1"/>
  <c r="AR198" i="1"/>
  <c r="AM198" i="1"/>
  <c r="AI198" i="1"/>
  <c r="AE198" i="1"/>
  <c r="AA198" i="1"/>
  <c r="Z198" i="1"/>
  <c r="Y198" i="1"/>
  <c r="AR197" i="1"/>
  <c r="AM197" i="1"/>
  <c r="AI197" i="1"/>
  <c r="AE197" i="1"/>
  <c r="AA197" i="1"/>
  <c r="Z197" i="1"/>
  <c r="Y197" i="1"/>
  <c r="AR196" i="1"/>
  <c r="AM196" i="1"/>
  <c r="AI196" i="1"/>
  <c r="AE196" i="1"/>
  <c r="AA196" i="1"/>
  <c r="Z196" i="1"/>
  <c r="Y196" i="1"/>
  <c r="AR195" i="1"/>
  <c r="AM195" i="1"/>
  <c r="AI195" i="1"/>
  <c r="AE195" i="1"/>
  <c r="AA195" i="1"/>
  <c r="Z195" i="1"/>
  <c r="Y195" i="1"/>
  <c r="AR194" i="1"/>
  <c r="AM194" i="1"/>
  <c r="AI194" i="1"/>
  <c r="AE194" i="1"/>
  <c r="AA194" i="1"/>
  <c r="Z194" i="1"/>
  <c r="Y194" i="1"/>
  <c r="AR193" i="1"/>
  <c r="AM193" i="1"/>
  <c r="AI193" i="1"/>
  <c r="AE193" i="1"/>
  <c r="AA193" i="1"/>
  <c r="Z193" i="1"/>
  <c r="Y193" i="1"/>
  <c r="AR192" i="1"/>
  <c r="AM192" i="1"/>
  <c r="AI192" i="1"/>
  <c r="AE192" i="1"/>
  <c r="AA192" i="1"/>
  <c r="Z192" i="1"/>
  <c r="Y192" i="1"/>
  <c r="AR191" i="1"/>
  <c r="AM191" i="1"/>
  <c r="AI191" i="1"/>
  <c r="AE191" i="1"/>
  <c r="AA191" i="1"/>
  <c r="Z191" i="1"/>
  <c r="Y191" i="1"/>
  <c r="AR190" i="1"/>
  <c r="AM190" i="1"/>
  <c r="AI190" i="1"/>
  <c r="AE190" i="1"/>
  <c r="AA190" i="1"/>
  <c r="Z190" i="1"/>
  <c r="Y190" i="1"/>
  <c r="AR189" i="1"/>
  <c r="AM189" i="1"/>
  <c r="AI189" i="1"/>
  <c r="AE189" i="1"/>
  <c r="AA189" i="1"/>
  <c r="Z189" i="1"/>
  <c r="Y189" i="1"/>
  <c r="AR188" i="1"/>
  <c r="AM188" i="1"/>
  <c r="AI188" i="1"/>
  <c r="AE188" i="1"/>
  <c r="AA188" i="1"/>
  <c r="Z188" i="1"/>
  <c r="Y188" i="1"/>
  <c r="AR187" i="1"/>
  <c r="AM187" i="1"/>
  <c r="AI187" i="1"/>
  <c r="AE187" i="1"/>
  <c r="AA187" i="1"/>
  <c r="Z187" i="1"/>
  <c r="Y187" i="1"/>
  <c r="AR186" i="1"/>
  <c r="AM186" i="1"/>
  <c r="AI186" i="1"/>
  <c r="AE186" i="1"/>
  <c r="AA186" i="1"/>
  <c r="Z186" i="1"/>
  <c r="Y186" i="1"/>
  <c r="AR185" i="1"/>
  <c r="AM185" i="1"/>
  <c r="AI185" i="1"/>
  <c r="AE185" i="1"/>
  <c r="AA185" i="1"/>
  <c r="Z185" i="1"/>
  <c r="Y185" i="1"/>
  <c r="AR184" i="1"/>
  <c r="AM184" i="1"/>
  <c r="AI184" i="1"/>
  <c r="AE184" i="1"/>
  <c r="AA184" i="1"/>
  <c r="Z184" i="1"/>
  <c r="Y184" i="1"/>
  <c r="AR183" i="1"/>
  <c r="AM183" i="1"/>
  <c r="AI183" i="1"/>
  <c r="AE183" i="1"/>
  <c r="AA183" i="1"/>
  <c r="Z183" i="1"/>
  <c r="Y183" i="1"/>
  <c r="AR182" i="1"/>
  <c r="AM182" i="1"/>
  <c r="AI182" i="1"/>
  <c r="AE182" i="1"/>
  <c r="AA182" i="1"/>
  <c r="Z182" i="1"/>
  <c r="Y182" i="1"/>
  <c r="AR181" i="1"/>
  <c r="AM181" i="1"/>
  <c r="AI181" i="1"/>
  <c r="AE181" i="1"/>
  <c r="AA181" i="1"/>
  <c r="Z181" i="1"/>
  <c r="Y181" i="1"/>
  <c r="AR180" i="1"/>
  <c r="AM180" i="1"/>
  <c r="AI180" i="1"/>
  <c r="AE180" i="1"/>
  <c r="AA180" i="1"/>
  <c r="Z180" i="1"/>
  <c r="Y180" i="1"/>
  <c r="AR179" i="1"/>
  <c r="AM179" i="1"/>
  <c r="AI179" i="1"/>
  <c r="AE179" i="1"/>
  <c r="AA179" i="1"/>
  <c r="Z179" i="1"/>
  <c r="Y179" i="1"/>
  <c r="AR178" i="1"/>
  <c r="AM178" i="1"/>
  <c r="AI178" i="1"/>
  <c r="AE178" i="1"/>
  <c r="AA178" i="1"/>
  <c r="Z178" i="1"/>
  <c r="Y178" i="1"/>
  <c r="AR177" i="1"/>
  <c r="AM177" i="1"/>
  <c r="AI177" i="1"/>
  <c r="AE177" i="1"/>
  <c r="AA177" i="1"/>
  <c r="Z177" i="1"/>
  <c r="Y177" i="1"/>
  <c r="AR176" i="1"/>
  <c r="AM176" i="1"/>
  <c r="AI176" i="1"/>
  <c r="AE176" i="1"/>
  <c r="AA176" i="1"/>
  <c r="Z176" i="1"/>
  <c r="Y176" i="1"/>
  <c r="AR175" i="1"/>
  <c r="AM175" i="1"/>
  <c r="AI175" i="1"/>
  <c r="AE175" i="1"/>
  <c r="AA175" i="1"/>
  <c r="Z175" i="1"/>
  <c r="Y175" i="1"/>
  <c r="AR174" i="1"/>
  <c r="AM174" i="1"/>
  <c r="AI174" i="1"/>
  <c r="AE174" i="1"/>
  <c r="AA174" i="1"/>
  <c r="Z174" i="1"/>
  <c r="Y174" i="1"/>
  <c r="AR173" i="1"/>
  <c r="AM173" i="1"/>
  <c r="AI173" i="1"/>
  <c r="AE173" i="1"/>
  <c r="AA173" i="1"/>
  <c r="Z173" i="1"/>
  <c r="Y173" i="1"/>
  <c r="AR172" i="1"/>
  <c r="AM172" i="1"/>
  <c r="AI172" i="1"/>
  <c r="AE172" i="1"/>
  <c r="AA172" i="1"/>
  <c r="Z172" i="1"/>
  <c r="Y172" i="1"/>
  <c r="AR171" i="1"/>
  <c r="AM171" i="1"/>
  <c r="AI171" i="1"/>
  <c r="AE171" i="1"/>
  <c r="AA171" i="1"/>
  <c r="Z171" i="1"/>
  <c r="Y171" i="1"/>
  <c r="AR170" i="1"/>
  <c r="AM170" i="1"/>
  <c r="AI170" i="1"/>
  <c r="AE170" i="1"/>
  <c r="AA170" i="1"/>
  <c r="Z170" i="1"/>
  <c r="Y170" i="1"/>
  <c r="AR169" i="1"/>
  <c r="AM169" i="1"/>
  <c r="AI169" i="1"/>
  <c r="AE169" i="1"/>
  <c r="AA169" i="1"/>
  <c r="Z169" i="1"/>
  <c r="Y169" i="1"/>
  <c r="AR168" i="1"/>
  <c r="AM168" i="1"/>
  <c r="AI168" i="1"/>
  <c r="AE168" i="1"/>
  <c r="AA168" i="1"/>
  <c r="Z168" i="1"/>
  <c r="Y168" i="1"/>
  <c r="AR167" i="1"/>
  <c r="AM167" i="1"/>
  <c r="AI167" i="1"/>
  <c r="AE167" i="1"/>
  <c r="AA167" i="1"/>
  <c r="Z167" i="1"/>
  <c r="Y167" i="1"/>
  <c r="AR166" i="1"/>
  <c r="AM166" i="1"/>
  <c r="AI166" i="1"/>
  <c r="AE166" i="1"/>
  <c r="AA166" i="1"/>
  <c r="Z166" i="1"/>
  <c r="Y166" i="1"/>
  <c r="AR165" i="1"/>
  <c r="AM165" i="1"/>
  <c r="AI165" i="1"/>
  <c r="AE165" i="1"/>
  <c r="AA165" i="1"/>
  <c r="Z165" i="1"/>
  <c r="Y165" i="1"/>
  <c r="AR164" i="1"/>
  <c r="AM164" i="1"/>
  <c r="AI164" i="1"/>
  <c r="AE164" i="1"/>
  <c r="AA164" i="1"/>
  <c r="Z164" i="1"/>
  <c r="Y164" i="1"/>
  <c r="AR163" i="1"/>
  <c r="AM163" i="1"/>
  <c r="AI163" i="1"/>
  <c r="AE163" i="1"/>
  <c r="AA163" i="1"/>
  <c r="Z163" i="1"/>
  <c r="Y163" i="1"/>
  <c r="AR162" i="1"/>
  <c r="AM162" i="1"/>
  <c r="AI162" i="1"/>
  <c r="AE162" i="1"/>
  <c r="AA162" i="1"/>
  <c r="Z162" i="1"/>
  <c r="Y162" i="1"/>
  <c r="AR161" i="1"/>
  <c r="AM161" i="1"/>
  <c r="AI161" i="1"/>
  <c r="AE161" i="1"/>
  <c r="AA161" i="1"/>
  <c r="Z161" i="1"/>
  <c r="Y161" i="1"/>
  <c r="AR160" i="1"/>
  <c r="AM160" i="1"/>
  <c r="AI160" i="1"/>
  <c r="AE160" i="1"/>
  <c r="AA160" i="1"/>
  <c r="Z160" i="1"/>
  <c r="Y160" i="1"/>
  <c r="AR159" i="1"/>
  <c r="AM159" i="1"/>
  <c r="AI159" i="1"/>
  <c r="AE159" i="1"/>
  <c r="AA159" i="1"/>
  <c r="Z159" i="1"/>
  <c r="Y159" i="1"/>
  <c r="AR158" i="1"/>
  <c r="AM158" i="1"/>
  <c r="AI158" i="1"/>
  <c r="AE158" i="1"/>
  <c r="AA158" i="1"/>
  <c r="Z158" i="1"/>
  <c r="Y158" i="1"/>
  <c r="AR157" i="1"/>
  <c r="AM157" i="1"/>
  <c r="AI157" i="1"/>
  <c r="AE157" i="1"/>
  <c r="AA157" i="1"/>
  <c r="Z157" i="1"/>
  <c r="Y157" i="1"/>
  <c r="AR156" i="1"/>
  <c r="AM156" i="1"/>
  <c r="AI156" i="1"/>
  <c r="AE156" i="1"/>
  <c r="AA156" i="1"/>
  <c r="Z156" i="1"/>
  <c r="Y156" i="1"/>
  <c r="AR155" i="1"/>
  <c r="AM155" i="1"/>
  <c r="AI155" i="1"/>
  <c r="AE155" i="1"/>
  <c r="AA155" i="1"/>
  <c r="Z155" i="1"/>
  <c r="Y155" i="1"/>
  <c r="AR154" i="1"/>
  <c r="AM154" i="1"/>
  <c r="AI154" i="1"/>
  <c r="AE154" i="1"/>
  <c r="AA154" i="1"/>
  <c r="Z154" i="1"/>
  <c r="Y154" i="1"/>
  <c r="AR153" i="1"/>
  <c r="AM153" i="1"/>
  <c r="AI153" i="1"/>
  <c r="AE153" i="1"/>
  <c r="AA153" i="1"/>
  <c r="Z153" i="1"/>
  <c r="Y153" i="1"/>
  <c r="AR152" i="1"/>
  <c r="AM152" i="1"/>
  <c r="AI152" i="1"/>
  <c r="AE152" i="1"/>
  <c r="AA152" i="1"/>
  <c r="Z152" i="1"/>
  <c r="Y152" i="1"/>
  <c r="AR151" i="1"/>
  <c r="AM151" i="1"/>
  <c r="AI151" i="1"/>
  <c r="AE151" i="1"/>
  <c r="AA151" i="1"/>
  <c r="Z151" i="1"/>
  <c r="Y151" i="1"/>
  <c r="AR150" i="1"/>
  <c r="AM150" i="1"/>
  <c r="AI150" i="1"/>
  <c r="AE150" i="1"/>
  <c r="AA150" i="1"/>
  <c r="Z150" i="1"/>
  <c r="Y150" i="1"/>
  <c r="AR149" i="1"/>
  <c r="AM149" i="1"/>
  <c r="AI149" i="1"/>
  <c r="AE149" i="1"/>
  <c r="AA149" i="1"/>
  <c r="Z149" i="1"/>
  <c r="Y149" i="1"/>
  <c r="AR148" i="1"/>
  <c r="AM148" i="1"/>
  <c r="AI148" i="1"/>
  <c r="AE148" i="1"/>
  <c r="AA148" i="1"/>
  <c r="Z148" i="1"/>
  <c r="Y148" i="1"/>
  <c r="AR147" i="1"/>
  <c r="AM147" i="1"/>
  <c r="AI147" i="1"/>
  <c r="AE147" i="1"/>
  <c r="AA147" i="1"/>
  <c r="Z147" i="1"/>
  <c r="Y147" i="1"/>
  <c r="AR146" i="1"/>
  <c r="AM146" i="1"/>
  <c r="AI146" i="1"/>
  <c r="AE146" i="1"/>
  <c r="AA146" i="1"/>
  <c r="Z146" i="1"/>
  <c r="Y146" i="1"/>
  <c r="AR145" i="1"/>
  <c r="AM145" i="1"/>
  <c r="AI145" i="1"/>
  <c r="AE145" i="1"/>
  <c r="AA145" i="1"/>
  <c r="Z145" i="1"/>
  <c r="Y145" i="1"/>
  <c r="AR144" i="1"/>
  <c r="AM144" i="1"/>
  <c r="AI144" i="1"/>
  <c r="AE144" i="1"/>
  <c r="AA144" i="1"/>
  <c r="Z144" i="1"/>
  <c r="Y144" i="1"/>
  <c r="AR143" i="1"/>
  <c r="AM143" i="1"/>
  <c r="AI143" i="1"/>
  <c r="AE143" i="1"/>
  <c r="AA143" i="1"/>
  <c r="Z143" i="1"/>
  <c r="Y143" i="1"/>
  <c r="AR142" i="1"/>
  <c r="AM142" i="1"/>
  <c r="AI142" i="1"/>
  <c r="AE142" i="1"/>
  <c r="AA142" i="1"/>
  <c r="Z142" i="1"/>
  <c r="Y142" i="1"/>
  <c r="AR141" i="1"/>
  <c r="AM141" i="1"/>
  <c r="AI141" i="1"/>
  <c r="AE141" i="1"/>
  <c r="AA141" i="1"/>
  <c r="Z141" i="1"/>
  <c r="Y141" i="1"/>
  <c r="AR140" i="1"/>
  <c r="AM140" i="1"/>
  <c r="AI140" i="1"/>
  <c r="AE140" i="1"/>
  <c r="AA140" i="1"/>
  <c r="Z140" i="1"/>
  <c r="Y140" i="1"/>
  <c r="AR139" i="1"/>
  <c r="AM139" i="1"/>
  <c r="AI139" i="1"/>
  <c r="AE139" i="1"/>
  <c r="AA139" i="1"/>
  <c r="Z139" i="1"/>
  <c r="Y139" i="1"/>
  <c r="AR138" i="1"/>
  <c r="AM138" i="1"/>
  <c r="AI138" i="1"/>
  <c r="AE138" i="1"/>
  <c r="AA138" i="1"/>
  <c r="Z138" i="1"/>
  <c r="Y138" i="1"/>
  <c r="AR137" i="1"/>
  <c r="AM137" i="1"/>
  <c r="AI137" i="1"/>
  <c r="AE137" i="1"/>
  <c r="AA137" i="1"/>
  <c r="Z137" i="1"/>
  <c r="Y137" i="1"/>
  <c r="AR136" i="1"/>
  <c r="AM136" i="1"/>
  <c r="AI136" i="1"/>
  <c r="AE136" i="1"/>
  <c r="AA136" i="1"/>
  <c r="Z136" i="1"/>
  <c r="Y136" i="1"/>
  <c r="AR135" i="1"/>
  <c r="AM135" i="1"/>
  <c r="AI135" i="1"/>
  <c r="AE135" i="1"/>
  <c r="AA135" i="1"/>
  <c r="Z135" i="1"/>
  <c r="Y135" i="1"/>
  <c r="AR134" i="1"/>
  <c r="AM134" i="1"/>
  <c r="AI134" i="1"/>
  <c r="AE134" i="1"/>
  <c r="AA134" i="1"/>
  <c r="Z134" i="1"/>
  <c r="Y134" i="1"/>
  <c r="AR133" i="1"/>
  <c r="AM133" i="1"/>
  <c r="AI133" i="1"/>
  <c r="AE133" i="1"/>
  <c r="AA133" i="1"/>
  <c r="Z133" i="1"/>
  <c r="Y133" i="1"/>
  <c r="AR132" i="1"/>
  <c r="AM132" i="1"/>
  <c r="AI132" i="1"/>
  <c r="AE132" i="1"/>
  <c r="AA132" i="1"/>
  <c r="Z132" i="1"/>
  <c r="Y132" i="1"/>
  <c r="AR131" i="1"/>
  <c r="AM131" i="1"/>
  <c r="AI131" i="1"/>
  <c r="AE131" i="1"/>
  <c r="AA131" i="1"/>
  <c r="Z131" i="1"/>
  <c r="Y131" i="1"/>
  <c r="AR130" i="1"/>
  <c r="AM130" i="1"/>
  <c r="AI130" i="1"/>
  <c r="AE130" i="1"/>
  <c r="AA130" i="1"/>
  <c r="Z130" i="1"/>
  <c r="Y130" i="1"/>
  <c r="AR129" i="1"/>
  <c r="AM129" i="1"/>
  <c r="AI129" i="1"/>
  <c r="AE129" i="1"/>
  <c r="AA129" i="1"/>
  <c r="Z129" i="1"/>
  <c r="Y129" i="1"/>
  <c r="AR128" i="1"/>
  <c r="AM128" i="1"/>
  <c r="AI128" i="1"/>
  <c r="AE128" i="1"/>
  <c r="AA128" i="1"/>
  <c r="Z128" i="1"/>
  <c r="Y128" i="1"/>
  <c r="AR127" i="1"/>
  <c r="AM127" i="1"/>
  <c r="AI127" i="1"/>
  <c r="AE127" i="1"/>
  <c r="AA127" i="1"/>
  <c r="Z127" i="1"/>
  <c r="Y127" i="1"/>
  <c r="AR126" i="1"/>
  <c r="AM126" i="1"/>
  <c r="AI126" i="1"/>
  <c r="AE126" i="1"/>
  <c r="AA126" i="1"/>
  <c r="Z126" i="1"/>
  <c r="Y126" i="1"/>
  <c r="AR125" i="1"/>
  <c r="AM125" i="1"/>
  <c r="AI125" i="1"/>
  <c r="AE125" i="1"/>
  <c r="AA125" i="1"/>
  <c r="Z125" i="1"/>
  <c r="Y125" i="1"/>
  <c r="AR124" i="1"/>
  <c r="AM124" i="1"/>
  <c r="AI124" i="1"/>
  <c r="AE124" i="1"/>
  <c r="AA124" i="1"/>
  <c r="Z124" i="1"/>
  <c r="Y124" i="1"/>
  <c r="AR123" i="1"/>
  <c r="AM123" i="1"/>
  <c r="AI123" i="1"/>
  <c r="AE123" i="1"/>
  <c r="AA123" i="1"/>
  <c r="Z123" i="1"/>
  <c r="Y123" i="1"/>
  <c r="AR122" i="1"/>
  <c r="AM122" i="1"/>
  <c r="AI122" i="1"/>
  <c r="AE122" i="1"/>
  <c r="AA122" i="1"/>
  <c r="Z122" i="1"/>
  <c r="Y122" i="1"/>
  <c r="AR121" i="1"/>
  <c r="AM121" i="1"/>
  <c r="AI121" i="1"/>
  <c r="AE121" i="1"/>
  <c r="AA121" i="1"/>
  <c r="Z121" i="1"/>
  <c r="Y121" i="1"/>
  <c r="AR120" i="1"/>
  <c r="AM120" i="1"/>
  <c r="AI120" i="1"/>
  <c r="AE120" i="1"/>
  <c r="AA120" i="1"/>
  <c r="Z120" i="1"/>
  <c r="Y120" i="1"/>
  <c r="AR119" i="1"/>
  <c r="AM119" i="1"/>
  <c r="AI119" i="1"/>
  <c r="AE119" i="1"/>
  <c r="AA119" i="1"/>
  <c r="Z119" i="1"/>
  <c r="Y119" i="1"/>
  <c r="AR118" i="1"/>
  <c r="AM118" i="1"/>
  <c r="AI118" i="1"/>
  <c r="AE118" i="1"/>
  <c r="AA118" i="1"/>
  <c r="Z118" i="1"/>
  <c r="Y118" i="1"/>
  <c r="AR117" i="1"/>
  <c r="AM117" i="1"/>
  <c r="AI117" i="1"/>
  <c r="AE117" i="1"/>
  <c r="AA117" i="1"/>
  <c r="Z117" i="1"/>
  <c r="Y117" i="1"/>
  <c r="AR116" i="1"/>
  <c r="AM116" i="1"/>
  <c r="AI116" i="1"/>
  <c r="AE116" i="1"/>
  <c r="AA116" i="1"/>
  <c r="Z116" i="1"/>
  <c r="Y116" i="1"/>
  <c r="AR115" i="1"/>
  <c r="AM115" i="1"/>
  <c r="AI115" i="1"/>
  <c r="AE115" i="1"/>
  <c r="AA115" i="1"/>
  <c r="Z115" i="1"/>
  <c r="Y115" i="1"/>
  <c r="AR114" i="1"/>
  <c r="AM114" i="1"/>
  <c r="AI114" i="1"/>
  <c r="AE114" i="1"/>
  <c r="AA114" i="1"/>
  <c r="Z114" i="1"/>
  <c r="Y114" i="1"/>
  <c r="AR113" i="1"/>
  <c r="AM113" i="1"/>
  <c r="AI113" i="1"/>
  <c r="AE113" i="1"/>
  <c r="AA113" i="1"/>
  <c r="Z113" i="1"/>
  <c r="Y113" i="1"/>
  <c r="AR112" i="1"/>
  <c r="AM112" i="1"/>
  <c r="AI112" i="1"/>
  <c r="AE112" i="1"/>
  <c r="AA112" i="1"/>
  <c r="Z112" i="1"/>
  <c r="Y112" i="1"/>
  <c r="AR111" i="1"/>
  <c r="AM111" i="1"/>
  <c r="AI111" i="1"/>
  <c r="AE111" i="1"/>
  <c r="AA111" i="1"/>
  <c r="Z111" i="1"/>
  <c r="Y111" i="1"/>
  <c r="AR110" i="1"/>
  <c r="AM110" i="1"/>
  <c r="AI110" i="1"/>
  <c r="AE110" i="1"/>
  <c r="AA110" i="1"/>
  <c r="Z110" i="1"/>
  <c r="Y110" i="1"/>
  <c r="AR109" i="1"/>
  <c r="AM109" i="1"/>
  <c r="AI109" i="1"/>
  <c r="AE109" i="1"/>
  <c r="AA109" i="1"/>
  <c r="Z109" i="1"/>
  <c r="Y109" i="1"/>
  <c r="AR108" i="1"/>
  <c r="AM108" i="1"/>
  <c r="AI108" i="1"/>
  <c r="AE108" i="1"/>
  <c r="AA108" i="1"/>
  <c r="Z108" i="1"/>
  <c r="Y108" i="1"/>
  <c r="AR107" i="1"/>
  <c r="AM107" i="1"/>
  <c r="AI107" i="1"/>
  <c r="AE107" i="1"/>
  <c r="AA107" i="1"/>
  <c r="Z107" i="1"/>
  <c r="Y107" i="1"/>
  <c r="AR106" i="1"/>
  <c r="AM106" i="1"/>
  <c r="AI106" i="1"/>
  <c r="AE106" i="1"/>
  <c r="AA106" i="1"/>
  <c r="Z106" i="1"/>
  <c r="Y106" i="1"/>
  <c r="AR105" i="1"/>
  <c r="AM105" i="1"/>
  <c r="AI105" i="1"/>
  <c r="AE105" i="1"/>
  <c r="AA105" i="1"/>
  <c r="Z105" i="1"/>
  <c r="Y105" i="1"/>
  <c r="AR104" i="1"/>
  <c r="AM104" i="1"/>
  <c r="AI104" i="1"/>
  <c r="AE104" i="1"/>
  <c r="AA104" i="1"/>
  <c r="Z104" i="1"/>
  <c r="Y104" i="1"/>
  <c r="AR103" i="1"/>
  <c r="AM103" i="1"/>
  <c r="AI103" i="1"/>
  <c r="AE103" i="1"/>
  <c r="AA103" i="1"/>
  <c r="Z103" i="1"/>
  <c r="Y103" i="1"/>
  <c r="AR102" i="1"/>
  <c r="AM102" i="1"/>
  <c r="AI102" i="1"/>
  <c r="AE102" i="1"/>
  <c r="AA102" i="1"/>
  <c r="Z102" i="1"/>
  <c r="Y102" i="1"/>
  <c r="AR101" i="1"/>
  <c r="AM101" i="1"/>
  <c r="AI101" i="1"/>
  <c r="AE101" i="1"/>
  <c r="AA101" i="1"/>
  <c r="Z101" i="1"/>
  <c r="Y101" i="1"/>
  <c r="AR100" i="1"/>
  <c r="AM100" i="1"/>
  <c r="AI100" i="1"/>
  <c r="AE100" i="1"/>
  <c r="AA100" i="1"/>
  <c r="Z100" i="1"/>
  <c r="Y100" i="1"/>
  <c r="AR99" i="1"/>
  <c r="AM99" i="1"/>
  <c r="AI99" i="1"/>
  <c r="AE99" i="1"/>
  <c r="AA99" i="1"/>
  <c r="Z99" i="1"/>
  <c r="Y99" i="1"/>
  <c r="AR98" i="1"/>
  <c r="AM98" i="1"/>
  <c r="AI98" i="1"/>
  <c r="AE98" i="1"/>
  <c r="AA98" i="1"/>
  <c r="Z98" i="1"/>
  <c r="Y98" i="1"/>
  <c r="AR97" i="1"/>
  <c r="AM97" i="1"/>
  <c r="AI97" i="1"/>
  <c r="AE97" i="1"/>
  <c r="AA97" i="1"/>
  <c r="Z97" i="1"/>
  <c r="Y97" i="1"/>
  <c r="AR96" i="1"/>
  <c r="AM96" i="1"/>
  <c r="AI96" i="1"/>
  <c r="AE96" i="1"/>
  <c r="AA96" i="1"/>
  <c r="Z96" i="1"/>
  <c r="Y96" i="1"/>
  <c r="AR95" i="1"/>
  <c r="AM95" i="1"/>
  <c r="AI95" i="1"/>
  <c r="AE95" i="1"/>
  <c r="AA95" i="1"/>
  <c r="Z95" i="1"/>
  <c r="Y95" i="1"/>
  <c r="AR94" i="1"/>
  <c r="AM94" i="1"/>
  <c r="AI94" i="1"/>
  <c r="AE94" i="1"/>
  <c r="AA94" i="1"/>
  <c r="Z94" i="1"/>
  <c r="Y94" i="1"/>
  <c r="AR93" i="1"/>
  <c r="AM93" i="1"/>
  <c r="AI93" i="1"/>
  <c r="AE93" i="1"/>
  <c r="AA93" i="1"/>
  <c r="Z93" i="1"/>
  <c r="Y93" i="1"/>
  <c r="AR92" i="1"/>
  <c r="AM92" i="1"/>
  <c r="AI92" i="1"/>
  <c r="AE92" i="1"/>
  <c r="AA92" i="1"/>
  <c r="Z92" i="1"/>
  <c r="Y92" i="1"/>
  <c r="AR91" i="1"/>
  <c r="AM91" i="1"/>
  <c r="AI91" i="1"/>
  <c r="AE91" i="1"/>
  <c r="AA91" i="1"/>
  <c r="Z91" i="1"/>
  <c r="Y91" i="1"/>
  <c r="AR90" i="1"/>
  <c r="AM90" i="1"/>
  <c r="AI90" i="1"/>
  <c r="AE90" i="1"/>
  <c r="AA90" i="1"/>
  <c r="Z90" i="1"/>
  <c r="Y90" i="1"/>
  <c r="AR89" i="1"/>
  <c r="AM89" i="1"/>
  <c r="AI89" i="1"/>
  <c r="AE89" i="1"/>
  <c r="AA89" i="1"/>
  <c r="Z89" i="1"/>
  <c r="Y89" i="1"/>
  <c r="AR88" i="1"/>
  <c r="AM88" i="1"/>
  <c r="AI88" i="1"/>
  <c r="AE88" i="1"/>
  <c r="AA88" i="1"/>
  <c r="Z88" i="1"/>
  <c r="Y88" i="1"/>
  <c r="AR87" i="1"/>
  <c r="AM87" i="1"/>
  <c r="AI87" i="1"/>
  <c r="AE87" i="1"/>
  <c r="AA87" i="1"/>
  <c r="Z87" i="1"/>
  <c r="Y87" i="1"/>
  <c r="AR86" i="1"/>
  <c r="AM86" i="1"/>
  <c r="AI86" i="1"/>
  <c r="AE86" i="1"/>
  <c r="AA86" i="1"/>
  <c r="Z86" i="1"/>
  <c r="Y86" i="1"/>
  <c r="AR85" i="1"/>
  <c r="AM85" i="1"/>
  <c r="AI85" i="1"/>
  <c r="AE85" i="1"/>
  <c r="AA85" i="1"/>
  <c r="Z85" i="1"/>
  <c r="Y85" i="1"/>
  <c r="AR84" i="1"/>
  <c r="AM84" i="1"/>
  <c r="AI84" i="1"/>
  <c r="AE84" i="1"/>
  <c r="AA84" i="1"/>
  <c r="Z84" i="1"/>
  <c r="Y84" i="1"/>
  <c r="AR83" i="1"/>
  <c r="AM83" i="1"/>
  <c r="AI83" i="1"/>
  <c r="AE83" i="1"/>
  <c r="AA83" i="1"/>
  <c r="Z83" i="1"/>
  <c r="Y83" i="1"/>
  <c r="AR82" i="1"/>
  <c r="AM82" i="1"/>
  <c r="AI82" i="1"/>
  <c r="AE82" i="1"/>
  <c r="AA82" i="1"/>
  <c r="Z82" i="1"/>
  <c r="Y82" i="1"/>
  <c r="AR81" i="1"/>
  <c r="AM81" i="1"/>
  <c r="AI81" i="1"/>
  <c r="AE81" i="1"/>
  <c r="AA81" i="1"/>
  <c r="Z81" i="1"/>
  <c r="Y81" i="1"/>
  <c r="AR80" i="1"/>
  <c r="AM80" i="1"/>
  <c r="AI80" i="1"/>
  <c r="AE80" i="1"/>
  <c r="AA80" i="1"/>
  <c r="Z80" i="1"/>
  <c r="Y80" i="1"/>
  <c r="AR79" i="1"/>
  <c r="AM79" i="1"/>
  <c r="AI79" i="1"/>
  <c r="AE79" i="1"/>
  <c r="AA79" i="1"/>
  <c r="Z79" i="1"/>
  <c r="Y79" i="1"/>
  <c r="AR78" i="1"/>
  <c r="AM78" i="1"/>
  <c r="AI78" i="1"/>
  <c r="AE78" i="1"/>
  <c r="AA78" i="1"/>
  <c r="Z78" i="1"/>
  <c r="Y78" i="1"/>
  <c r="AR77" i="1"/>
  <c r="AM77" i="1"/>
  <c r="AI77" i="1"/>
  <c r="AE77" i="1"/>
  <c r="AA77" i="1"/>
  <c r="Z77" i="1"/>
  <c r="Y77" i="1"/>
  <c r="AR76" i="1"/>
  <c r="AM76" i="1"/>
  <c r="AI76" i="1"/>
  <c r="AE76" i="1"/>
  <c r="AA76" i="1"/>
  <c r="Z76" i="1"/>
  <c r="Y76" i="1"/>
  <c r="AR75" i="1"/>
  <c r="AM75" i="1"/>
  <c r="AI75" i="1"/>
  <c r="AE75" i="1"/>
  <c r="AA75" i="1"/>
  <c r="Z75" i="1"/>
  <c r="Y75" i="1"/>
  <c r="AR74" i="1"/>
  <c r="AM74" i="1"/>
  <c r="AI74" i="1"/>
  <c r="AE74" i="1"/>
  <c r="AA74" i="1"/>
  <c r="Z74" i="1"/>
  <c r="Y74" i="1"/>
  <c r="AR73" i="1"/>
  <c r="AM73" i="1"/>
  <c r="AI73" i="1"/>
  <c r="AE73" i="1"/>
  <c r="AA73" i="1"/>
  <c r="Z73" i="1"/>
  <c r="Y73" i="1"/>
  <c r="AR72" i="1"/>
  <c r="AM72" i="1"/>
  <c r="AI72" i="1"/>
  <c r="AE72" i="1"/>
  <c r="AA72" i="1"/>
  <c r="Z72" i="1"/>
  <c r="Y72" i="1"/>
  <c r="AR71" i="1"/>
  <c r="AM71" i="1"/>
  <c r="AI71" i="1"/>
  <c r="AE71" i="1"/>
  <c r="AA71" i="1"/>
  <c r="Z71" i="1"/>
  <c r="Y71" i="1"/>
  <c r="AR70" i="1"/>
  <c r="AM70" i="1"/>
  <c r="AI70" i="1"/>
  <c r="AE70" i="1"/>
  <c r="AA70" i="1"/>
  <c r="Z70" i="1"/>
  <c r="Y70" i="1"/>
  <c r="AR69" i="1"/>
  <c r="AM69" i="1"/>
  <c r="AI69" i="1"/>
  <c r="AE69" i="1"/>
  <c r="AA69" i="1"/>
  <c r="Z69" i="1"/>
  <c r="Y69" i="1"/>
  <c r="AR68" i="1"/>
  <c r="AM68" i="1"/>
  <c r="AI68" i="1"/>
  <c r="AE68" i="1"/>
  <c r="AA68" i="1"/>
  <c r="Z68" i="1"/>
  <c r="Y68" i="1"/>
  <c r="AR67" i="1"/>
  <c r="AM67" i="1"/>
  <c r="AI67" i="1"/>
  <c r="AE67" i="1"/>
  <c r="AA67" i="1"/>
  <c r="Z67" i="1"/>
  <c r="Y67" i="1"/>
  <c r="AR66" i="1"/>
  <c r="AM66" i="1"/>
  <c r="AI66" i="1"/>
  <c r="AE66" i="1"/>
  <c r="AA66" i="1"/>
  <c r="Z66" i="1"/>
  <c r="Y66" i="1"/>
  <c r="AR65" i="1"/>
  <c r="AM65" i="1"/>
  <c r="AI65" i="1"/>
  <c r="AE65" i="1"/>
  <c r="AA65" i="1"/>
  <c r="Z65" i="1"/>
  <c r="Y65" i="1"/>
  <c r="AR64" i="1"/>
  <c r="AM64" i="1"/>
  <c r="AI64" i="1"/>
  <c r="AE64" i="1"/>
  <c r="AA64" i="1"/>
  <c r="Z64" i="1"/>
  <c r="Y64" i="1"/>
  <c r="AR63" i="1"/>
  <c r="AM63" i="1"/>
  <c r="AI63" i="1"/>
  <c r="AE63" i="1"/>
  <c r="AA63" i="1"/>
  <c r="Z63" i="1"/>
  <c r="Y63" i="1"/>
  <c r="AR62" i="1"/>
  <c r="AM62" i="1"/>
  <c r="AI62" i="1"/>
  <c r="AE62" i="1"/>
  <c r="AA62" i="1"/>
  <c r="Z62" i="1"/>
  <c r="Y62" i="1"/>
  <c r="AR61" i="1"/>
  <c r="AM61" i="1"/>
  <c r="AI61" i="1"/>
  <c r="AE61" i="1"/>
  <c r="AA61" i="1"/>
  <c r="Z61" i="1"/>
  <c r="Y61" i="1"/>
  <c r="AR60" i="1"/>
  <c r="AM60" i="1"/>
  <c r="AI60" i="1"/>
  <c r="AE60" i="1"/>
  <c r="AA60" i="1"/>
  <c r="Z60" i="1"/>
  <c r="Y60" i="1"/>
  <c r="AR59" i="1"/>
  <c r="AM59" i="1"/>
  <c r="AI59" i="1"/>
  <c r="AE59" i="1"/>
  <c r="AA59" i="1"/>
  <c r="Z59" i="1"/>
  <c r="Y59" i="1"/>
  <c r="AR58" i="1"/>
  <c r="AM58" i="1"/>
  <c r="AI58" i="1"/>
  <c r="AE58" i="1"/>
  <c r="AA58" i="1"/>
  <c r="Z58" i="1"/>
  <c r="Y58" i="1"/>
  <c r="AR57" i="1"/>
  <c r="AM57" i="1"/>
  <c r="AI57" i="1"/>
  <c r="AE57" i="1"/>
  <c r="AA57" i="1"/>
  <c r="Z57" i="1"/>
  <c r="Y57" i="1"/>
  <c r="AR56" i="1"/>
  <c r="AM56" i="1"/>
  <c r="AI56" i="1"/>
  <c r="AE56" i="1"/>
  <c r="AA56" i="1"/>
  <c r="Z56" i="1"/>
  <c r="Y56" i="1"/>
  <c r="AR55" i="1"/>
  <c r="AM55" i="1"/>
  <c r="AI55" i="1"/>
  <c r="AE55" i="1"/>
  <c r="AA55" i="1"/>
  <c r="Z55" i="1"/>
  <c r="Y55" i="1"/>
  <c r="AR54" i="1"/>
  <c r="AM54" i="1"/>
  <c r="AI54" i="1"/>
  <c r="AE54" i="1"/>
  <c r="AA54" i="1"/>
  <c r="Z54" i="1"/>
  <c r="Y54" i="1"/>
  <c r="AR53" i="1"/>
  <c r="AM53" i="1"/>
  <c r="AI53" i="1"/>
  <c r="AE53" i="1"/>
  <c r="AA53" i="1"/>
  <c r="Z53" i="1"/>
  <c r="Y53" i="1"/>
  <c r="AR52" i="1"/>
  <c r="AM52" i="1"/>
  <c r="AI52" i="1"/>
  <c r="AE52" i="1"/>
  <c r="AA52" i="1"/>
  <c r="Z52" i="1"/>
  <c r="Y52" i="1"/>
  <c r="AR51" i="1"/>
  <c r="AM51" i="1"/>
  <c r="AI51" i="1"/>
  <c r="AE51" i="1"/>
  <c r="AA51" i="1"/>
  <c r="Z51" i="1"/>
  <c r="Y51" i="1"/>
  <c r="AR50" i="1"/>
  <c r="AM50" i="1"/>
  <c r="AI50" i="1"/>
  <c r="AE50" i="1"/>
  <c r="AA50" i="1"/>
  <c r="Z50" i="1"/>
  <c r="Y50" i="1"/>
  <c r="AR49" i="1"/>
  <c r="AM49" i="1"/>
  <c r="AI49" i="1"/>
  <c r="AE49" i="1"/>
  <c r="AA49" i="1"/>
  <c r="Z49" i="1"/>
  <c r="Y49" i="1"/>
  <c r="AR48" i="1"/>
  <c r="AM48" i="1"/>
  <c r="AI48" i="1"/>
  <c r="AE48" i="1"/>
  <c r="AA48" i="1"/>
  <c r="Z48" i="1"/>
  <c r="Y48" i="1"/>
  <c r="AR47" i="1"/>
  <c r="AM47" i="1"/>
  <c r="AI47" i="1"/>
  <c r="AE47" i="1"/>
  <c r="AA47" i="1"/>
  <c r="Z47" i="1"/>
  <c r="Y47" i="1"/>
  <c r="AR46" i="1"/>
  <c r="AM46" i="1"/>
  <c r="AI46" i="1"/>
  <c r="AE46" i="1"/>
  <c r="AA46" i="1"/>
  <c r="Z46" i="1"/>
  <c r="Y46" i="1"/>
  <c r="AR45" i="1"/>
  <c r="AM45" i="1"/>
  <c r="AI45" i="1"/>
  <c r="AE45" i="1"/>
  <c r="AA45" i="1"/>
  <c r="Z45" i="1"/>
  <c r="Y45" i="1"/>
  <c r="AR44" i="1"/>
  <c r="AM44" i="1"/>
  <c r="AI44" i="1"/>
  <c r="AE44" i="1"/>
  <c r="AA44" i="1"/>
  <c r="Z44" i="1"/>
  <c r="Y44" i="1"/>
  <c r="AR43" i="1"/>
  <c r="AM43" i="1"/>
  <c r="AI43" i="1"/>
  <c r="AE43" i="1"/>
  <c r="AA43" i="1"/>
  <c r="Z43" i="1"/>
  <c r="Y43" i="1"/>
  <c r="AR42" i="1"/>
  <c r="AM42" i="1"/>
  <c r="AI42" i="1"/>
  <c r="AE42" i="1"/>
  <c r="AA42" i="1"/>
  <c r="Z42" i="1"/>
  <c r="Y42" i="1"/>
  <c r="AR41" i="1"/>
  <c r="AM41" i="1"/>
  <c r="AI41" i="1"/>
  <c r="AE41" i="1"/>
  <c r="AA41" i="1"/>
  <c r="Z41" i="1"/>
  <c r="Y41" i="1"/>
  <c r="AR40" i="1"/>
  <c r="AM40" i="1"/>
  <c r="AI40" i="1"/>
  <c r="AE40" i="1"/>
  <c r="AA40" i="1"/>
  <c r="Z40" i="1"/>
  <c r="Y40" i="1"/>
  <c r="AR39" i="1"/>
  <c r="AM39" i="1"/>
  <c r="AI39" i="1"/>
  <c r="AE39" i="1"/>
  <c r="AA39" i="1"/>
  <c r="Z39" i="1"/>
  <c r="Y39" i="1"/>
  <c r="AR38" i="1"/>
  <c r="AM38" i="1"/>
  <c r="AI38" i="1"/>
  <c r="AE38" i="1"/>
  <c r="AA38" i="1"/>
  <c r="Z38" i="1"/>
  <c r="Y38" i="1"/>
  <c r="AR37" i="1"/>
  <c r="AM37" i="1"/>
  <c r="AI37" i="1"/>
  <c r="AE37" i="1"/>
  <c r="AA37" i="1"/>
  <c r="Z37" i="1"/>
  <c r="Y37" i="1"/>
  <c r="AR36" i="1"/>
  <c r="AM36" i="1"/>
  <c r="AI36" i="1"/>
  <c r="AE36" i="1"/>
  <c r="AA36" i="1"/>
  <c r="Z36" i="1"/>
  <c r="Y36" i="1"/>
  <c r="AR35" i="1"/>
  <c r="AM35" i="1"/>
  <c r="AI35" i="1"/>
  <c r="AE35" i="1"/>
  <c r="AA35" i="1"/>
  <c r="Z35" i="1"/>
  <c r="Y35" i="1"/>
  <c r="AR34" i="1"/>
  <c r="AM34" i="1"/>
  <c r="AI34" i="1"/>
  <c r="AE34" i="1"/>
  <c r="AA34" i="1"/>
  <c r="Z34" i="1"/>
  <c r="Y34" i="1"/>
  <c r="AR33" i="1"/>
  <c r="AM33" i="1"/>
  <c r="AI33" i="1"/>
  <c r="AE33" i="1"/>
  <c r="AA33" i="1"/>
  <c r="Z33" i="1"/>
  <c r="Y33" i="1"/>
  <c r="AR32" i="1"/>
  <c r="AM32" i="1"/>
  <c r="AI32" i="1"/>
  <c r="AE32" i="1"/>
  <c r="AA32" i="1"/>
  <c r="Z32" i="1"/>
  <c r="Y32" i="1"/>
  <c r="AR31" i="1"/>
  <c r="AM31" i="1"/>
  <c r="AI31" i="1"/>
  <c r="AE31" i="1"/>
  <c r="AA31" i="1"/>
  <c r="Z31" i="1"/>
  <c r="Y31" i="1"/>
  <c r="AR30" i="1"/>
  <c r="AM30" i="1"/>
  <c r="AI30" i="1"/>
  <c r="AE30" i="1"/>
  <c r="AA30" i="1"/>
  <c r="Z30" i="1"/>
  <c r="Y30" i="1"/>
  <c r="AR29" i="1"/>
  <c r="AM29" i="1"/>
  <c r="AI29" i="1"/>
  <c r="AE29" i="1"/>
  <c r="AA29" i="1"/>
  <c r="Z29" i="1"/>
  <c r="Y29" i="1"/>
  <c r="AR28" i="1"/>
  <c r="AM28" i="1"/>
  <c r="AI28" i="1"/>
  <c r="AE28" i="1"/>
  <c r="AA28" i="1"/>
  <c r="Z28" i="1"/>
  <c r="Y28" i="1"/>
  <c r="AR27" i="1"/>
  <c r="AM27" i="1"/>
  <c r="AI27" i="1"/>
  <c r="AE27" i="1"/>
  <c r="AA27" i="1"/>
  <c r="Z27" i="1"/>
  <c r="Y27" i="1"/>
  <c r="AR26" i="1"/>
  <c r="AM26" i="1"/>
  <c r="AI26" i="1"/>
  <c r="AE26" i="1"/>
  <c r="AA26" i="1"/>
  <c r="Z26" i="1"/>
  <c r="Y26" i="1"/>
  <c r="AR25" i="1"/>
  <c r="AM25" i="1"/>
  <c r="AI25" i="1"/>
  <c r="AE25" i="1"/>
  <c r="AA25" i="1"/>
  <c r="Z25" i="1"/>
  <c r="Y25" i="1"/>
  <c r="AR24" i="1"/>
  <c r="AM24" i="1"/>
  <c r="AI24" i="1"/>
  <c r="AE24" i="1"/>
  <c r="AA24" i="1"/>
  <c r="Z24" i="1"/>
  <c r="Y24" i="1"/>
  <c r="AR23" i="1"/>
  <c r="AM23" i="1"/>
  <c r="AI23" i="1"/>
  <c r="AE23" i="1"/>
  <c r="AA23" i="1"/>
  <c r="Z23" i="1"/>
  <c r="Y23" i="1"/>
  <c r="AR22" i="1"/>
  <c r="AM22" i="1"/>
  <c r="AI22" i="1"/>
  <c r="AE22" i="1"/>
  <c r="AA22" i="1"/>
  <c r="Z22" i="1"/>
  <c r="Y22" i="1"/>
  <c r="AR21" i="1"/>
  <c r="AM21" i="1"/>
  <c r="AI21" i="1"/>
  <c r="AE21" i="1"/>
  <c r="AA21" i="1"/>
  <c r="Z21" i="1"/>
  <c r="Y21" i="1"/>
  <c r="AR20" i="1"/>
  <c r="AM20" i="1"/>
  <c r="AI20" i="1"/>
  <c r="AE20" i="1"/>
  <c r="AA20" i="1"/>
  <c r="Z20" i="1"/>
  <c r="Y20" i="1"/>
  <c r="AR19" i="1"/>
  <c r="AM19" i="1"/>
  <c r="AI19" i="1"/>
  <c r="AE19" i="1"/>
  <c r="AA19" i="1"/>
  <c r="Z19" i="1"/>
  <c r="Y19" i="1"/>
  <c r="AR18" i="1"/>
  <c r="AM18" i="1"/>
  <c r="AI18" i="1"/>
  <c r="AE18" i="1"/>
  <c r="AA18" i="1"/>
  <c r="Z18" i="1"/>
  <c r="Y18" i="1"/>
  <c r="AR17" i="1"/>
  <c r="AM17" i="1"/>
  <c r="AI17" i="1"/>
  <c r="AE17" i="1"/>
  <c r="AA17" i="1"/>
  <c r="Z17" i="1"/>
  <c r="Y17" i="1"/>
  <c r="AR11" i="1"/>
  <c r="AM11" i="1"/>
  <c r="AI11" i="1"/>
  <c r="AE11" i="1"/>
  <c r="AA11" i="1"/>
  <c r="Z11" i="1"/>
  <c r="Y11" i="1"/>
  <c r="F3" i="5"/>
  <c r="AE8" i="1"/>
  <c r="BT3" i="14" l="1"/>
  <c r="Q21" i="11"/>
  <c r="V21" i="7"/>
  <c r="Q3" i="12" s="1"/>
  <c r="P3" i="12"/>
  <c r="AE406" i="1"/>
  <c r="AE405" i="1"/>
  <c r="AE404" i="1"/>
  <c r="AE403" i="1"/>
  <c r="AE402" i="1"/>
  <c r="AE401" i="1"/>
  <c r="AE400" i="1"/>
  <c r="AE399" i="1"/>
  <c r="AE398" i="1"/>
  <c r="AE397" i="1"/>
  <c r="AE396" i="1"/>
  <c r="AE395" i="1"/>
  <c r="AE394" i="1"/>
  <c r="AE393" i="1"/>
  <c r="AE392" i="1"/>
  <c r="AE391" i="1"/>
  <c r="AE390" i="1"/>
  <c r="AE389" i="1"/>
  <c r="AE388" i="1"/>
  <c r="AE387" i="1"/>
  <c r="AE386" i="1"/>
  <c r="AE385" i="1"/>
  <c r="AE384" i="1"/>
  <c r="AE383" i="1"/>
  <c r="AE382" i="1"/>
  <c r="AE381" i="1"/>
  <c r="AE380" i="1"/>
  <c r="AE379" i="1"/>
  <c r="AE378" i="1"/>
  <c r="AE377" i="1"/>
  <c r="AE376" i="1"/>
  <c r="AE375" i="1"/>
  <c r="AE374" i="1"/>
  <c r="AE373" i="1"/>
  <c r="AE372" i="1"/>
  <c r="AE371" i="1"/>
  <c r="AE370" i="1"/>
  <c r="AE369" i="1"/>
  <c r="AE368" i="1"/>
  <c r="AE367" i="1"/>
  <c r="AE366" i="1"/>
  <c r="AE365" i="1"/>
  <c r="AE364" i="1"/>
  <c r="AE363" i="1"/>
  <c r="AE362" i="1"/>
  <c r="AE361" i="1"/>
  <c r="AE360" i="1"/>
  <c r="AE359" i="1"/>
  <c r="AE358" i="1"/>
  <c r="AE357" i="1"/>
  <c r="AE356" i="1"/>
  <c r="AE355" i="1"/>
  <c r="AE354" i="1"/>
  <c r="AE353" i="1"/>
  <c r="AE352" i="1"/>
  <c r="AE351" i="1"/>
  <c r="AE350" i="1"/>
  <c r="AE349" i="1"/>
  <c r="AE348" i="1"/>
  <c r="AE347" i="1"/>
  <c r="AE346" i="1"/>
  <c r="AE345" i="1"/>
  <c r="AE344" i="1"/>
  <c r="AE343" i="1"/>
  <c r="AE342" i="1"/>
  <c r="AE341" i="1"/>
  <c r="AE340" i="1"/>
  <c r="AE339" i="1"/>
  <c r="AE338" i="1"/>
  <c r="AE337" i="1"/>
  <c r="AE336" i="1"/>
  <c r="AE335" i="1"/>
  <c r="AE334" i="1"/>
  <c r="AE333" i="1"/>
  <c r="AE332" i="1"/>
  <c r="AE331" i="1"/>
  <c r="AE330" i="1"/>
  <c r="AE329" i="1"/>
  <c r="AE328" i="1"/>
  <c r="AE327" i="1"/>
  <c r="AE326" i="1"/>
  <c r="AE325" i="1"/>
  <c r="AE324" i="1"/>
  <c r="AE323" i="1"/>
  <c r="AE322" i="1"/>
  <c r="AE321" i="1"/>
  <c r="AE320" i="1"/>
  <c r="AE319" i="1"/>
  <c r="AE318" i="1"/>
  <c r="AE317" i="1"/>
  <c r="AE316" i="1"/>
  <c r="AE315" i="1"/>
  <c r="AE314" i="1"/>
  <c r="AE313" i="1"/>
  <c r="AE312" i="1"/>
  <c r="AE311" i="1"/>
  <c r="AE310" i="1"/>
  <c r="AE309" i="1"/>
  <c r="AE308" i="1"/>
  <c r="AE307" i="1"/>
  <c r="AE306" i="1"/>
  <c r="AE305" i="1"/>
  <c r="AE304" i="1"/>
  <c r="AE303"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AE218" i="1"/>
  <c r="AE217" i="1"/>
  <c r="AE216" i="1"/>
  <c r="AE215" i="1"/>
  <c r="AE214" i="1"/>
  <c r="AE213" i="1"/>
  <c r="AE212" i="1"/>
  <c r="AE211" i="1"/>
  <c r="AE10" i="1"/>
  <c r="AE9" i="1"/>
  <c r="AI406" i="1"/>
  <c r="AI405" i="1"/>
  <c r="AI404" i="1"/>
  <c r="AI403" i="1"/>
  <c r="AI402" i="1"/>
  <c r="AI401" i="1"/>
  <c r="AI400" i="1"/>
  <c r="AI399" i="1"/>
  <c r="AI398" i="1"/>
  <c r="AI397" i="1"/>
  <c r="AI396" i="1"/>
  <c r="AI395" i="1"/>
  <c r="AI394" i="1"/>
  <c r="AI393" i="1"/>
  <c r="AI392" i="1"/>
  <c r="AI391" i="1"/>
  <c r="AI390" i="1"/>
  <c r="AI389" i="1"/>
  <c r="AI388" i="1"/>
  <c r="AI387" i="1"/>
  <c r="AI386" i="1"/>
  <c r="AI385" i="1"/>
  <c r="AI384" i="1"/>
  <c r="AI383" i="1"/>
  <c r="AI382" i="1"/>
  <c r="AI381" i="1"/>
  <c r="AI380" i="1"/>
  <c r="AI379" i="1"/>
  <c r="AI378" i="1"/>
  <c r="AI377" i="1"/>
  <c r="AI376" i="1"/>
  <c r="AI375" i="1"/>
  <c r="AI374" i="1"/>
  <c r="AI373" i="1"/>
  <c r="AI372" i="1"/>
  <c r="AI371" i="1"/>
  <c r="AI370" i="1"/>
  <c r="AI369" i="1"/>
  <c r="AI368" i="1"/>
  <c r="AI367" i="1"/>
  <c r="AI366" i="1"/>
  <c r="AI365" i="1"/>
  <c r="AI364" i="1"/>
  <c r="AI363" i="1"/>
  <c r="AI362" i="1"/>
  <c r="AI361" i="1"/>
  <c r="AI360" i="1"/>
  <c r="AI359" i="1"/>
  <c r="AI358" i="1"/>
  <c r="AI357" i="1"/>
  <c r="AI356" i="1"/>
  <c r="AI355" i="1"/>
  <c r="AI354" i="1"/>
  <c r="AI353" i="1"/>
  <c r="AI352" i="1"/>
  <c r="AI351" i="1"/>
  <c r="AI350" i="1"/>
  <c r="AI349" i="1"/>
  <c r="AI348" i="1"/>
  <c r="AI347" i="1"/>
  <c r="AI346" i="1"/>
  <c r="AI345" i="1"/>
  <c r="AI344" i="1"/>
  <c r="AI343" i="1"/>
  <c r="AI342" i="1"/>
  <c r="AI341" i="1"/>
  <c r="AI340" i="1"/>
  <c r="AI339" i="1"/>
  <c r="AI338" i="1"/>
  <c r="AI337" i="1"/>
  <c r="AI336" i="1"/>
  <c r="AI335" i="1"/>
  <c r="AI334" i="1"/>
  <c r="AI333" i="1"/>
  <c r="AI332" i="1"/>
  <c r="AI331" i="1"/>
  <c r="AI330" i="1"/>
  <c r="AI329" i="1"/>
  <c r="AI328" i="1"/>
  <c r="AI327" i="1"/>
  <c r="AI326" i="1"/>
  <c r="AI325" i="1"/>
  <c r="AI324" i="1"/>
  <c r="AI323" i="1"/>
  <c r="AI322" i="1"/>
  <c r="AI321" i="1"/>
  <c r="AI320" i="1"/>
  <c r="AI319" i="1"/>
  <c r="AI318" i="1"/>
  <c r="AI317" i="1"/>
  <c r="AI316" i="1"/>
  <c r="AI315" i="1"/>
  <c r="AI314" i="1"/>
  <c r="AI313" i="1"/>
  <c r="AI312" i="1"/>
  <c r="AI311" i="1"/>
  <c r="AI310" i="1"/>
  <c r="AI309" i="1"/>
  <c r="AI308" i="1"/>
  <c r="AI307" i="1"/>
  <c r="AI306" i="1"/>
  <c r="AI305" i="1"/>
  <c r="AI304" i="1"/>
  <c r="AI303" i="1"/>
  <c r="AI302" i="1"/>
  <c r="AI301" i="1"/>
  <c r="AI300" i="1"/>
  <c r="AI299" i="1"/>
  <c r="AI298" i="1"/>
  <c r="AI297" i="1"/>
  <c r="AI296" i="1"/>
  <c r="AI295" i="1"/>
  <c r="AI294" i="1"/>
  <c r="AI293" i="1"/>
  <c r="AI292" i="1"/>
  <c r="AI291" i="1"/>
  <c r="AI290" i="1"/>
  <c r="AI289" i="1"/>
  <c r="AI288" i="1"/>
  <c r="AI287" i="1"/>
  <c r="AI286" i="1"/>
  <c r="AI285" i="1"/>
  <c r="AI284" i="1"/>
  <c r="AI283" i="1"/>
  <c r="AI282" i="1"/>
  <c r="AI281" i="1"/>
  <c r="AI280" i="1"/>
  <c r="AI279" i="1"/>
  <c r="AI278" i="1"/>
  <c r="AI277" i="1"/>
  <c r="AI276" i="1"/>
  <c r="AI275" i="1"/>
  <c r="AI274" i="1"/>
  <c r="AI273" i="1"/>
  <c r="AI272" i="1"/>
  <c r="AI271" i="1"/>
  <c r="AI270" i="1"/>
  <c r="AI269" i="1"/>
  <c r="AI268" i="1"/>
  <c r="AI267" i="1"/>
  <c r="AI266" i="1"/>
  <c r="AI265" i="1"/>
  <c r="AI264" i="1"/>
  <c r="AI263" i="1"/>
  <c r="AI262" i="1"/>
  <c r="AI261" i="1"/>
  <c r="AI260" i="1"/>
  <c r="AI259" i="1"/>
  <c r="AI258" i="1"/>
  <c r="AI257" i="1"/>
  <c r="AI256" i="1"/>
  <c r="AI255" i="1"/>
  <c r="AI254" i="1"/>
  <c r="AI253" i="1"/>
  <c r="AI252" i="1"/>
  <c r="AI251" i="1"/>
  <c r="AI250" i="1"/>
  <c r="AI249" i="1"/>
  <c r="AI248" i="1"/>
  <c r="AI247" i="1"/>
  <c r="AI246" i="1"/>
  <c r="AI245" i="1"/>
  <c r="AI244" i="1"/>
  <c r="AI243" i="1"/>
  <c r="AI242" i="1"/>
  <c r="AI241" i="1"/>
  <c r="AI240" i="1"/>
  <c r="AI239" i="1"/>
  <c r="AI238" i="1"/>
  <c r="AI237" i="1"/>
  <c r="AI236" i="1"/>
  <c r="AI235" i="1"/>
  <c r="AI234" i="1"/>
  <c r="AI233" i="1"/>
  <c r="AI232" i="1"/>
  <c r="AI231" i="1"/>
  <c r="AI230" i="1"/>
  <c r="AI229" i="1"/>
  <c r="AI228" i="1"/>
  <c r="AI227" i="1"/>
  <c r="AI226" i="1"/>
  <c r="AI225" i="1"/>
  <c r="AI224" i="1"/>
  <c r="AI223" i="1"/>
  <c r="AI222" i="1"/>
  <c r="AI221" i="1"/>
  <c r="AI220" i="1"/>
  <c r="AI219" i="1"/>
  <c r="AI218" i="1"/>
  <c r="AI217" i="1"/>
  <c r="AI216" i="1"/>
  <c r="AI215" i="1"/>
  <c r="AI214" i="1"/>
  <c r="AI213" i="1"/>
  <c r="AI212" i="1"/>
  <c r="AI211" i="1"/>
  <c r="AI10" i="1"/>
  <c r="AI9" i="1"/>
  <c r="AI8" i="1"/>
  <c r="AM406" i="1"/>
  <c r="AM405" i="1"/>
  <c r="AM404" i="1"/>
  <c r="AM403" i="1"/>
  <c r="AM402" i="1"/>
  <c r="AM401" i="1"/>
  <c r="AM400" i="1"/>
  <c r="AM399" i="1"/>
  <c r="AM398" i="1"/>
  <c r="AM397" i="1"/>
  <c r="AM396" i="1"/>
  <c r="AM395" i="1"/>
  <c r="AM394" i="1"/>
  <c r="AM393" i="1"/>
  <c r="AM392" i="1"/>
  <c r="AM391" i="1"/>
  <c r="AM390" i="1"/>
  <c r="AM389" i="1"/>
  <c r="AM388" i="1"/>
  <c r="AM387" i="1"/>
  <c r="AM386" i="1"/>
  <c r="AM385" i="1"/>
  <c r="AM384" i="1"/>
  <c r="AM383" i="1"/>
  <c r="AM382" i="1"/>
  <c r="AM381" i="1"/>
  <c r="AM380" i="1"/>
  <c r="AM379" i="1"/>
  <c r="AM378" i="1"/>
  <c r="AM377" i="1"/>
  <c r="AM376" i="1"/>
  <c r="AM375" i="1"/>
  <c r="AM374" i="1"/>
  <c r="AM373" i="1"/>
  <c r="AM372" i="1"/>
  <c r="AM371" i="1"/>
  <c r="AM370" i="1"/>
  <c r="AM369" i="1"/>
  <c r="AM368" i="1"/>
  <c r="AM367" i="1"/>
  <c r="AM366" i="1"/>
  <c r="AM365" i="1"/>
  <c r="AM364" i="1"/>
  <c r="AM363" i="1"/>
  <c r="AM362" i="1"/>
  <c r="AM361" i="1"/>
  <c r="AM360" i="1"/>
  <c r="AM359" i="1"/>
  <c r="AM358" i="1"/>
  <c r="AM357" i="1"/>
  <c r="AM356" i="1"/>
  <c r="AM355" i="1"/>
  <c r="AM354" i="1"/>
  <c r="AM353" i="1"/>
  <c r="AM352" i="1"/>
  <c r="AM351" i="1"/>
  <c r="AM350" i="1"/>
  <c r="AM349" i="1"/>
  <c r="AM348" i="1"/>
  <c r="AM347" i="1"/>
  <c r="AM346" i="1"/>
  <c r="AM345" i="1"/>
  <c r="AM344" i="1"/>
  <c r="AM343" i="1"/>
  <c r="AM342" i="1"/>
  <c r="AM341" i="1"/>
  <c r="AM340" i="1"/>
  <c r="AM339" i="1"/>
  <c r="AM338" i="1"/>
  <c r="AM337" i="1"/>
  <c r="AM336" i="1"/>
  <c r="AM335" i="1"/>
  <c r="AM334" i="1"/>
  <c r="AM333" i="1"/>
  <c r="AM332" i="1"/>
  <c r="AM331" i="1"/>
  <c r="AM330" i="1"/>
  <c r="AM329" i="1"/>
  <c r="AM328" i="1"/>
  <c r="AM327" i="1"/>
  <c r="AM326" i="1"/>
  <c r="AM325" i="1"/>
  <c r="AM324" i="1"/>
  <c r="AM323" i="1"/>
  <c r="AM322" i="1"/>
  <c r="AM321" i="1"/>
  <c r="AM320" i="1"/>
  <c r="AM319" i="1"/>
  <c r="AM318" i="1"/>
  <c r="AM317" i="1"/>
  <c r="AM316" i="1"/>
  <c r="AM315" i="1"/>
  <c r="AM314" i="1"/>
  <c r="AM313" i="1"/>
  <c r="AM312" i="1"/>
  <c r="AM311" i="1"/>
  <c r="AM310" i="1"/>
  <c r="AM309" i="1"/>
  <c r="AM308" i="1"/>
  <c r="AM307" i="1"/>
  <c r="AM306" i="1"/>
  <c r="AM305" i="1"/>
  <c r="AM304" i="1"/>
  <c r="AM303" i="1"/>
  <c r="AM302" i="1"/>
  <c r="AM301" i="1"/>
  <c r="AM300" i="1"/>
  <c r="AM299" i="1"/>
  <c r="AM298" i="1"/>
  <c r="AM297" i="1"/>
  <c r="AM296" i="1"/>
  <c r="AM295" i="1"/>
  <c r="AM294" i="1"/>
  <c r="AM293" i="1"/>
  <c r="AM292" i="1"/>
  <c r="AM291" i="1"/>
  <c r="AM290" i="1"/>
  <c r="AM289" i="1"/>
  <c r="AM288" i="1"/>
  <c r="AM287" i="1"/>
  <c r="AM286" i="1"/>
  <c r="AM285" i="1"/>
  <c r="AM284" i="1"/>
  <c r="AM283" i="1"/>
  <c r="AM282" i="1"/>
  <c r="AM281" i="1"/>
  <c r="AM280" i="1"/>
  <c r="AM279" i="1"/>
  <c r="AM278" i="1"/>
  <c r="AM277" i="1"/>
  <c r="AM276" i="1"/>
  <c r="AM275" i="1"/>
  <c r="AM274" i="1"/>
  <c r="AM273" i="1"/>
  <c r="AM272" i="1"/>
  <c r="AM271" i="1"/>
  <c r="AM270" i="1"/>
  <c r="AM269" i="1"/>
  <c r="AM268" i="1"/>
  <c r="AM267" i="1"/>
  <c r="AM266" i="1"/>
  <c r="AM265" i="1"/>
  <c r="AM264" i="1"/>
  <c r="AM263" i="1"/>
  <c r="AM262" i="1"/>
  <c r="AM261" i="1"/>
  <c r="AM260" i="1"/>
  <c r="AM259" i="1"/>
  <c r="AM258" i="1"/>
  <c r="AM257" i="1"/>
  <c r="AM256" i="1"/>
  <c r="AM255" i="1"/>
  <c r="AM254" i="1"/>
  <c r="AM253" i="1"/>
  <c r="AM252" i="1"/>
  <c r="AM251" i="1"/>
  <c r="AM250" i="1"/>
  <c r="AM249" i="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10" i="1"/>
  <c r="AM9" i="1"/>
  <c r="AM8" i="1"/>
  <c r="AM7" i="1"/>
  <c r="AA21" i="11" l="1"/>
  <c r="P3" i="14"/>
  <c r="I5" i="1"/>
  <c r="L5" i="1" s="1"/>
  <c r="O5" i="1" s="1"/>
  <c r="H5" i="1"/>
  <c r="K5" i="1" s="1"/>
  <c r="N5" i="1" s="1"/>
  <c r="G5" i="1"/>
  <c r="J5" i="1" s="1"/>
  <c r="M5" i="1" s="1"/>
  <c r="V5" i="1" l="1"/>
  <c r="Y5" i="1" s="1"/>
  <c r="P5" i="1"/>
  <c r="S5" i="1" s="1"/>
  <c r="W5" i="1"/>
  <c r="Z5" i="1" s="1"/>
  <c r="Q5" i="1"/>
  <c r="T5" i="1" s="1"/>
  <c r="X5" i="1"/>
  <c r="AA5" i="1" s="1"/>
  <c r="R5" i="1"/>
  <c r="U5" i="1" s="1"/>
  <c r="J3" i="5"/>
  <c r="I3" i="5"/>
  <c r="G3" i="5" l="1"/>
  <c r="H3" i="5" l="1"/>
  <c r="E3" i="5"/>
  <c r="D3" i="5"/>
  <c r="AR406" i="1"/>
  <c r="AA406" i="1"/>
  <c r="Z406" i="1"/>
  <c r="Y406" i="1"/>
  <c r="AR405" i="1"/>
  <c r="AA405" i="1"/>
  <c r="Z405" i="1"/>
  <c r="Y405" i="1"/>
  <c r="AR404" i="1"/>
  <c r="AA404" i="1"/>
  <c r="Z404" i="1"/>
  <c r="Y404" i="1"/>
  <c r="AR403" i="1"/>
  <c r="AA403" i="1"/>
  <c r="Z403" i="1"/>
  <c r="Y403" i="1"/>
  <c r="AR402" i="1"/>
  <c r="AA402" i="1"/>
  <c r="Z402" i="1"/>
  <c r="Y402" i="1"/>
  <c r="AR401" i="1"/>
  <c r="AA401" i="1"/>
  <c r="Z401" i="1"/>
  <c r="Y401" i="1"/>
  <c r="AR400" i="1"/>
  <c r="AA400" i="1"/>
  <c r="Z400" i="1"/>
  <c r="Y400" i="1"/>
  <c r="AR399" i="1"/>
  <c r="AA399" i="1"/>
  <c r="Z399" i="1"/>
  <c r="Y399" i="1"/>
  <c r="AR398" i="1"/>
  <c r="AA398" i="1"/>
  <c r="Z398" i="1"/>
  <c r="Y398" i="1"/>
  <c r="AR397" i="1"/>
  <c r="AA397" i="1"/>
  <c r="Z397" i="1"/>
  <c r="Y397" i="1"/>
  <c r="AR396" i="1"/>
  <c r="AA396" i="1"/>
  <c r="Z396" i="1"/>
  <c r="Y396" i="1"/>
  <c r="AR395" i="1"/>
  <c r="AA395" i="1"/>
  <c r="Z395" i="1"/>
  <c r="Y395" i="1"/>
  <c r="AR394" i="1"/>
  <c r="AA394" i="1"/>
  <c r="Z394" i="1"/>
  <c r="Y394" i="1"/>
  <c r="AR393" i="1"/>
  <c r="AA393" i="1"/>
  <c r="Z393" i="1"/>
  <c r="Y393" i="1"/>
  <c r="AR392" i="1"/>
  <c r="AA392" i="1"/>
  <c r="Z392" i="1"/>
  <c r="Y392" i="1"/>
  <c r="AR391" i="1"/>
  <c r="AA391" i="1"/>
  <c r="Z391" i="1"/>
  <c r="Y391" i="1"/>
  <c r="AR390" i="1"/>
  <c r="AA390" i="1"/>
  <c r="Z390" i="1"/>
  <c r="Y390" i="1"/>
  <c r="AR389" i="1"/>
  <c r="AA389" i="1"/>
  <c r="Z389" i="1"/>
  <c r="Y389" i="1"/>
  <c r="AR388" i="1"/>
  <c r="AA388" i="1"/>
  <c r="Z388" i="1"/>
  <c r="Y388" i="1"/>
  <c r="AR387" i="1"/>
  <c r="AA387" i="1"/>
  <c r="Z387" i="1"/>
  <c r="Y387" i="1"/>
  <c r="AR386" i="1"/>
  <c r="AA386" i="1"/>
  <c r="Z386" i="1"/>
  <c r="Y386" i="1"/>
  <c r="AR385" i="1"/>
  <c r="AA385" i="1"/>
  <c r="Z385" i="1"/>
  <c r="Y385" i="1"/>
  <c r="AR384" i="1"/>
  <c r="AA384" i="1"/>
  <c r="Z384" i="1"/>
  <c r="Y384" i="1"/>
  <c r="AR383" i="1"/>
  <c r="AA383" i="1"/>
  <c r="Z383" i="1"/>
  <c r="Y383" i="1"/>
  <c r="AR382" i="1"/>
  <c r="AA382" i="1"/>
  <c r="Z382" i="1"/>
  <c r="Y382" i="1"/>
  <c r="AR381" i="1"/>
  <c r="AA381" i="1"/>
  <c r="Z381" i="1"/>
  <c r="Y381" i="1"/>
  <c r="AR380" i="1"/>
  <c r="AA380" i="1"/>
  <c r="Z380" i="1"/>
  <c r="Y380" i="1"/>
  <c r="AR379" i="1"/>
  <c r="AA379" i="1"/>
  <c r="Z379" i="1"/>
  <c r="Y379" i="1"/>
  <c r="AR378" i="1"/>
  <c r="AA378" i="1"/>
  <c r="Z378" i="1"/>
  <c r="Y378" i="1"/>
  <c r="AR377" i="1"/>
  <c r="AA377" i="1"/>
  <c r="Z377" i="1"/>
  <c r="Y377" i="1"/>
  <c r="AR376" i="1"/>
  <c r="AA376" i="1"/>
  <c r="Z376" i="1"/>
  <c r="Y376" i="1"/>
  <c r="AR375" i="1"/>
  <c r="AA375" i="1"/>
  <c r="Z375" i="1"/>
  <c r="Y375" i="1"/>
  <c r="AR374" i="1"/>
  <c r="AA374" i="1"/>
  <c r="Z374" i="1"/>
  <c r="Y374" i="1"/>
  <c r="AR373" i="1"/>
  <c r="AA373" i="1"/>
  <c r="Z373" i="1"/>
  <c r="Y373" i="1"/>
  <c r="AR372" i="1"/>
  <c r="AA372" i="1"/>
  <c r="Z372" i="1"/>
  <c r="Y372" i="1"/>
  <c r="AR371" i="1"/>
  <c r="AA371" i="1"/>
  <c r="Z371" i="1"/>
  <c r="Y371" i="1"/>
  <c r="AR370" i="1"/>
  <c r="AA370" i="1"/>
  <c r="Z370" i="1"/>
  <c r="Y370" i="1"/>
  <c r="AR369" i="1"/>
  <c r="AA369" i="1"/>
  <c r="Z369" i="1"/>
  <c r="Y369" i="1"/>
  <c r="AR368" i="1"/>
  <c r="AA368" i="1"/>
  <c r="Z368" i="1"/>
  <c r="Y368" i="1"/>
  <c r="AR367" i="1"/>
  <c r="AA367" i="1"/>
  <c r="Z367" i="1"/>
  <c r="Y367" i="1"/>
  <c r="AR366" i="1"/>
  <c r="AA366" i="1"/>
  <c r="Z366" i="1"/>
  <c r="Y366" i="1"/>
  <c r="AR365" i="1"/>
  <c r="AA365" i="1"/>
  <c r="Z365" i="1"/>
  <c r="Y365" i="1"/>
  <c r="AR364" i="1"/>
  <c r="AA364" i="1"/>
  <c r="Z364" i="1"/>
  <c r="Y364" i="1"/>
  <c r="AR363" i="1"/>
  <c r="AA363" i="1"/>
  <c r="Z363" i="1"/>
  <c r="Y363" i="1"/>
  <c r="AR362" i="1"/>
  <c r="AA362" i="1"/>
  <c r="Z362" i="1"/>
  <c r="Y362" i="1"/>
  <c r="AR361" i="1"/>
  <c r="AA361" i="1"/>
  <c r="Z361" i="1"/>
  <c r="Y361" i="1"/>
  <c r="AR360" i="1"/>
  <c r="AA360" i="1"/>
  <c r="Z360" i="1"/>
  <c r="Y360" i="1"/>
  <c r="AR359" i="1"/>
  <c r="AA359" i="1"/>
  <c r="Z359" i="1"/>
  <c r="Y359" i="1"/>
  <c r="AR358" i="1"/>
  <c r="AA358" i="1"/>
  <c r="Z358" i="1"/>
  <c r="Y358" i="1"/>
  <c r="AR357" i="1"/>
  <c r="AA357" i="1"/>
  <c r="Z357" i="1"/>
  <c r="Y357" i="1"/>
  <c r="AR356" i="1"/>
  <c r="AA356" i="1"/>
  <c r="Z356" i="1"/>
  <c r="Y356" i="1"/>
  <c r="AR355" i="1"/>
  <c r="AA355" i="1"/>
  <c r="Z355" i="1"/>
  <c r="Y355" i="1"/>
  <c r="AR354" i="1"/>
  <c r="AA354" i="1"/>
  <c r="Z354" i="1"/>
  <c r="Y354" i="1"/>
  <c r="AR353" i="1"/>
  <c r="AA353" i="1"/>
  <c r="Z353" i="1"/>
  <c r="Y353" i="1"/>
  <c r="AR352" i="1"/>
  <c r="AA352" i="1"/>
  <c r="Z352" i="1"/>
  <c r="Y352" i="1"/>
  <c r="AR351" i="1"/>
  <c r="AA351" i="1"/>
  <c r="Z351" i="1"/>
  <c r="Y351" i="1"/>
  <c r="AR350" i="1"/>
  <c r="AA350" i="1"/>
  <c r="Z350" i="1"/>
  <c r="Y350" i="1"/>
  <c r="AR349" i="1"/>
  <c r="AA349" i="1"/>
  <c r="Z349" i="1"/>
  <c r="Y349" i="1"/>
  <c r="AR348" i="1"/>
  <c r="AA348" i="1"/>
  <c r="Z348" i="1"/>
  <c r="Y348" i="1"/>
  <c r="AR347" i="1"/>
  <c r="AA347" i="1"/>
  <c r="Z347" i="1"/>
  <c r="Y347" i="1"/>
  <c r="AR346" i="1"/>
  <c r="AA346" i="1"/>
  <c r="Z346" i="1"/>
  <c r="Y346" i="1"/>
  <c r="AR345" i="1"/>
  <c r="AA345" i="1"/>
  <c r="Z345" i="1"/>
  <c r="Y345" i="1"/>
  <c r="AR344" i="1"/>
  <c r="AA344" i="1"/>
  <c r="Z344" i="1"/>
  <c r="Y344" i="1"/>
  <c r="AR343" i="1"/>
  <c r="AA343" i="1"/>
  <c r="Z343" i="1"/>
  <c r="Y343" i="1"/>
  <c r="AR342" i="1"/>
  <c r="AA342" i="1"/>
  <c r="Z342" i="1"/>
  <c r="Y342" i="1"/>
  <c r="AR341" i="1"/>
  <c r="AA341" i="1"/>
  <c r="Z341" i="1"/>
  <c r="Y341" i="1"/>
  <c r="AR340" i="1"/>
  <c r="AA340" i="1"/>
  <c r="Z340" i="1"/>
  <c r="Y340" i="1"/>
  <c r="AR339" i="1"/>
  <c r="AA339" i="1"/>
  <c r="Z339" i="1"/>
  <c r="Y339" i="1"/>
  <c r="AR338" i="1"/>
  <c r="AA338" i="1"/>
  <c r="Z338" i="1"/>
  <c r="Y338" i="1"/>
  <c r="AR337" i="1"/>
  <c r="AA337" i="1"/>
  <c r="Z337" i="1"/>
  <c r="Y337" i="1"/>
  <c r="AR336" i="1"/>
  <c r="AA336" i="1"/>
  <c r="Z336" i="1"/>
  <c r="Y336" i="1"/>
  <c r="AR335" i="1"/>
  <c r="AA335" i="1"/>
  <c r="Z335" i="1"/>
  <c r="Y335" i="1"/>
  <c r="AR334" i="1"/>
  <c r="AA334" i="1"/>
  <c r="Z334" i="1"/>
  <c r="Y334" i="1"/>
  <c r="AR333" i="1"/>
  <c r="AA333" i="1"/>
  <c r="Z333" i="1"/>
  <c r="Y333" i="1"/>
  <c r="AR332" i="1"/>
  <c r="AA332" i="1"/>
  <c r="Z332" i="1"/>
  <c r="Y332" i="1"/>
  <c r="AR331" i="1"/>
  <c r="AA331" i="1"/>
  <c r="Z331" i="1"/>
  <c r="Y331" i="1"/>
  <c r="AR330" i="1"/>
  <c r="AA330" i="1"/>
  <c r="Z330" i="1"/>
  <c r="Y330" i="1"/>
  <c r="AR329" i="1"/>
  <c r="AA329" i="1"/>
  <c r="Z329" i="1"/>
  <c r="Y329" i="1"/>
  <c r="AR328" i="1"/>
  <c r="AA328" i="1"/>
  <c r="Z328" i="1"/>
  <c r="Y328" i="1"/>
  <c r="AR327" i="1"/>
  <c r="AA327" i="1"/>
  <c r="Z327" i="1"/>
  <c r="Y327" i="1"/>
  <c r="AR326" i="1"/>
  <c r="AA326" i="1"/>
  <c r="Z326" i="1"/>
  <c r="Y326" i="1"/>
  <c r="AR325" i="1"/>
  <c r="AA325" i="1"/>
  <c r="Z325" i="1"/>
  <c r="Y325" i="1"/>
  <c r="AR324" i="1"/>
  <c r="AA324" i="1"/>
  <c r="Z324" i="1"/>
  <c r="Y324" i="1"/>
  <c r="AR323" i="1"/>
  <c r="AA323" i="1"/>
  <c r="Z323" i="1"/>
  <c r="Y323" i="1"/>
  <c r="AR322" i="1"/>
  <c r="AA322" i="1"/>
  <c r="Z322" i="1"/>
  <c r="Y322" i="1"/>
  <c r="AR321" i="1"/>
  <c r="AA321" i="1"/>
  <c r="Z321" i="1"/>
  <c r="Y321" i="1"/>
  <c r="AR320" i="1"/>
  <c r="AA320" i="1"/>
  <c r="Z320" i="1"/>
  <c r="Y320" i="1"/>
  <c r="AR319" i="1"/>
  <c r="AA319" i="1"/>
  <c r="Z319" i="1"/>
  <c r="Y319" i="1"/>
  <c r="AR318" i="1"/>
  <c r="AA318" i="1"/>
  <c r="Z318" i="1"/>
  <c r="Y318" i="1"/>
  <c r="AR317" i="1"/>
  <c r="AA317" i="1"/>
  <c r="Z317" i="1"/>
  <c r="Y317" i="1"/>
  <c r="AR316" i="1"/>
  <c r="AA316" i="1"/>
  <c r="Z316" i="1"/>
  <c r="Y316" i="1"/>
  <c r="AR315" i="1"/>
  <c r="AA315" i="1"/>
  <c r="Z315" i="1"/>
  <c r="Y315" i="1"/>
  <c r="AR314" i="1"/>
  <c r="AA314" i="1"/>
  <c r="Z314" i="1"/>
  <c r="Y314" i="1"/>
  <c r="AR313" i="1"/>
  <c r="AA313" i="1"/>
  <c r="Z313" i="1"/>
  <c r="Y313" i="1"/>
  <c r="AR312" i="1"/>
  <c r="AA312" i="1"/>
  <c r="Z312" i="1"/>
  <c r="Y312" i="1"/>
  <c r="AR311" i="1"/>
  <c r="AA311" i="1"/>
  <c r="Z311" i="1"/>
  <c r="Y311" i="1"/>
  <c r="AR310" i="1"/>
  <c r="AA310" i="1"/>
  <c r="Z310" i="1"/>
  <c r="Y310" i="1"/>
  <c r="AR309" i="1"/>
  <c r="AA309" i="1"/>
  <c r="Z309" i="1"/>
  <c r="Y309" i="1"/>
  <c r="AR308" i="1"/>
  <c r="AA308" i="1"/>
  <c r="Z308" i="1"/>
  <c r="Y308" i="1"/>
  <c r="AR307" i="1"/>
  <c r="AA307" i="1"/>
  <c r="Z307" i="1"/>
  <c r="Y307" i="1"/>
  <c r="AR306" i="1"/>
  <c r="AA306" i="1"/>
  <c r="Z306" i="1"/>
  <c r="Y306" i="1"/>
  <c r="AR305" i="1"/>
  <c r="AA305" i="1"/>
  <c r="Z305" i="1"/>
  <c r="Y305" i="1"/>
  <c r="AR304" i="1"/>
  <c r="AA304" i="1"/>
  <c r="Z304" i="1"/>
  <c r="Y304" i="1"/>
  <c r="AR303" i="1"/>
  <c r="AA303" i="1"/>
  <c r="Z303" i="1"/>
  <c r="Y303" i="1"/>
  <c r="AR302" i="1"/>
  <c r="AA302" i="1"/>
  <c r="Z302" i="1"/>
  <c r="Y302" i="1"/>
  <c r="AR301" i="1"/>
  <c r="AA301" i="1"/>
  <c r="Z301" i="1"/>
  <c r="Y301" i="1"/>
  <c r="AR300" i="1"/>
  <c r="AA300" i="1"/>
  <c r="Z300" i="1"/>
  <c r="Y300" i="1"/>
  <c r="AR299" i="1"/>
  <c r="AA299" i="1"/>
  <c r="Z299" i="1"/>
  <c r="Y299" i="1"/>
  <c r="AR298" i="1"/>
  <c r="AA298" i="1"/>
  <c r="Z298" i="1"/>
  <c r="Y298" i="1"/>
  <c r="AR297" i="1"/>
  <c r="AA297" i="1"/>
  <c r="Z297" i="1"/>
  <c r="Y297" i="1"/>
  <c r="AR296" i="1"/>
  <c r="AA296" i="1"/>
  <c r="Z296" i="1"/>
  <c r="Y296" i="1"/>
  <c r="AR295" i="1"/>
  <c r="AA295" i="1"/>
  <c r="Z295" i="1"/>
  <c r="Y295" i="1"/>
  <c r="AR294" i="1"/>
  <c r="AA294" i="1"/>
  <c r="Z294" i="1"/>
  <c r="Y294" i="1"/>
  <c r="AR293" i="1"/>
  <c r="AA293" i="1"/>
  <c r="Z293" i="1"/>
  <c r="Y293" i="1"/>
  <c r="AR292" i="1"/>
  <c r="AA292" i="1"/>
  <c r="Z292" i="1"/>
  <c r="Y292" i="1"/>
  <c r="AR291" i="1"/>
  <c r="AA291" i="1"/>
  <c r="Z291" i="1"/>
  <c r="Y291" i="1"/>
  <c r="AR290" i="1"/>
  <c r="AA290" i="1"/>
  <c r="Z290" i="1"/>
  <c r="Y290" i="1"/>
  <c r="AR289" i="1"/>
  <c r="AA289" i="1"/>
  <c r="Z289" i="1"/>
  <c r="Y289" i="1"/>
  <c r="AR288" i="1"/>
  <c r="AA288" i="1"/>
  <c r="Z288" i="1"/>
  <c r="Y288" i="1"/>
  <c r="AR287" i="1"/>
  <c r="AA287" i="1"/>
  <c r="Z287" i="1"/>
  <c r="Y287" i="1"/>
  <c r="AR286" i="1"/>
  <c r="AA286" i="1"/>
  <c r="Z286" i="1"/>
  <c r="Y286" i="1"/>
  <c r="AR285" i="1"/>
  <c r="AA285" i="1"/>
  <c r="Z285" i="1"/>
  <c r="Y285" i="1"/>
  <c r="AR284" i="1"/>
  <c r="AA284" i="1"/>
  <c r="Z284" i="1"/>
  <c r="Y284" i="1"/>
  <c r="AR283" i="1"/>
  <c r="AA283" i="1"/>
  <c r="Z283" i="1"/>
  <c r="Y283" i="1"/>
  <c r="AR282" i="1"/>
  <c r="AA282" i="1"/>
  <c r="Z282" i="1"/>
  <c r="Y282" i="1"/>
  <c r="AR281" i="1"/>
  <c r="AA281" i="1"/>
  <c r="Z281" i="1"/>
  <c r="Y281" i="1"/>
  <c r="AR280" i="1"/>
  <c r="AA280" i="1"/>
  <c r="Z280" i="1"/>
  <c r="Y280" i="1"/>
  <c r="AR279" i="1"/>
  <c r="AA279" i="1"/>
  <c r="Z279" i="1"/>
  <c r="Y279" i="1"/>
  <c r="AR278" i="1"/>
  <c r="AA278" i="1"/>
  <c r="Z278" i="1"/>
  <c r="Y278" i="1"/>
  <c r="AR277" i="1"/>
  <c r="AA277" i="1"/>
  <c r="Z277" i="1"/>
  <c r="Y277" i="1"/>
  <c r="AR276" i="1"/>
  <c r="AA276" i="1"/>
  <c r="Z276" i="1"/>
  <c r="Y276" i="1"/>
  <c r="AR275" i="1"/>
  <c r="AA275" i="1"/>
  <c r="Z275" i="1"/>
  <c r="Y275" i="1"/>
  <c r="AR274" i="1"/>
  <c r="AA274" i="1"/>
  <c r="Z274" i="1"/>
  <c r="Y274" i="1"/>
  <c r="AR273" i="1"/>
  <c r="AA273" i="1"/>
  <c r="Z273" i="1"/>
  <c r="Y273" i="1"/>
  <c r="AR272" i="1"/>
  <c r="AA272" i="1"/>
  <c r="Z272" i="1"/>
  <c r="Y272" i="1"/>
  <c r="AR271" i="1"/>
  <c r="AA271" i="1"/>
  <c r="Z271" i="1"/>
  <c r="Y271" i="1"/>
  <c r="AR270" i="1"/>
  <c r="AA270" i="1"/>
  <c r="Z270" i="1"/>
  <c r="Y270" i="1"/>
  <c r="AR269" i="1"/>
  <c r="AA269" i="1"/>
  <c r="Z269" i="1"/>
  <c r="Y269" i="1"/>
  <c r="AR268" i="1"/>
  <c r="AA268" i="1"/>
  <c r="Z268" i="1"/>
  <c r="Y268" i="1"/>
  <c r="AR267" i="1"/>
  <c r="AA267" i="1"/>
  <c r="Z267" i="1"/>
  <c r="Y267" i="1"/>
  <c r="AR266" i="1"/>
  <c r="AA266" i="1"/>
  <c r="Z266" i="1"/>
  <c r="Y266" i="1"/>
  <c r="AR265" i="1"/>
  <c r="AA265" i="1"/>
  <c r="Z265" i="1"/>
  <c r="Y265" i="1"/>
  <c r="AR264" i="1"/>
  <c r="AA264" i="1"/>
  <c r="Z264" i="1"/>
  <c r="Y264" i="1"/>
  <c r="AR263" i="1"/>
  <c r="AA263" i="1"/>
  <c r="Z263" i="1"/>
  <c r="Y263" i="1"/>
  <c r="AR262" i="1"/>
  <c r="AA262" i="1"/>
  <c r="Z262" i="1"/>
  <c r="Y262" i="1"/>
  <c r="AR261" i="1"/>
  <c r="AA261" i="1"/>
  <c r="Z261" i="1"/>
  <c r="Y261" i="1"/>
  <c r="AR260" i="1"/>
  <c r="AA260" i="1"/>
  <c r="Z260" i="1"/>
  <c r="Y260" i="1"/>
  <c r="AR259" i="1"/>
  <c r="AA259" i="1"/>
  <c r="Z259" i="1"/>
  <c r="Y259" i="1"/>
  <c r="AR258" i="1"/>
  <c r="AA258" i="1"/>
  <c r="Z258" i="1"/>
  <c r="Y258" i="1"/>
  <c r="AR257" i="1"/>
  <c r="AA257" i="1"/>
  <c r="Z257" i="1"/>
  <c r="Y257" i="1"/>
  <c r="AR256" i="1"/>
  <c r="AA256" i="1"/>
  <c r="Z256" i="1"/>
  <c r="Y256" i="1"/>
  <c r="AR255" i="1"/>
  <c r="AA255" i="1"/>
  <c r="Z255" i="1"/>
  <c r="Y255" i="1"/>
  <c r="AR254" i="1"/>
  <c r="AA254" i="1"/>
  <c r="Z254" i="1"/>
  <c r="Y254" i="1"/>
  <c r="AR253" i="1"/>
  <c r="AA253" i="1"/>
  <c r="Z253" i="1"/>
  <c r="Y253" i="1"/>
  <c r="AR252" i="1"/>
  <c r="AA252" i="1"/>
  <c r="Z252" i="1"/>
  <c r="Y252" i="1"/>
  <c r="AR251" i="1"/>
  <c r="AA251" i="1"/>
  <c r="Z251" i="1"/>
  <c r="Y251" i="1"/>
  <c r="AR250" i="1"/>
  <c r="AA250" i="1"/>
  <c r="Z250" i="1"/>
  <c r="Y250" i="1"/>
  <c r="AR249" i="1"/>
  <c r="AA249" i="1"/>
  <c r="Z249" i="1"/>
  <c r="Y249" i="1"/>
  <c r="AR248" i="1"/>
  <c r="AA248" i="1"/>
  <c r="Z248" i="1"/>
  <c r="Y248" i="1"/>
  <c r="AR247" i="1"/>
  <c r="AA247" i="1"/>
  <c r="Z247" i="1"/>
  <c r="Y247" i="1"/>
  <c r="AR246" i="1"/>
  <c r="AA246" i="1"/>
  <c r="Z246" i="1"/>
  <c r="Y246" i="1"/>
  <c r="AR245" i="1"/>
  <c r="AA245" i="1"/>
  <c r="Z245" i="1"/>
  <c r="Y245" i="1"/>
  <c r="AR244" i="1"/>
  <c r="AA244" i="1"/>
  <c r="Z244" i="1"/>
  <c r="Y244" i="1"/>
  <c r="AR243" i="1"/>
  <c r="AA243" i="1"/>
  <c r="Z243" i="1"/>
  <c r="Y243" i="1"/>
  <c r="AR242" i="1"/>
  <c r="AA242" i="1"/>
  <c r="Z242" i="1"/>
  <c r="Y242" i="1"/>
  <c r="AR241" i="1"/>
  <c r="AA241" i="1"/>
  <c r="Z241" i="1"/>
  <c r="Y241" i="1"/>
  <c r="AR240" i="1"/>
  <c r="AA240" i="1"/>
  <c r="Z240" i="1"/>
  <c r="Y240" i="1"/>
  <c r="AR239" i="1"/>
  <c r="AA239" i="1"/>
  <c r="Z239" i="1"/>
  <c r="Y239" i="1"/>
  <c r="AR238" i="1"/>
  <c r="AA238" i="1"/>
  <c r="Z238" i="1"/>
  <c r="Y238" i="1"/>
  <c r="AR237" i="1"/>
  <c r="AA237" i="1"/>
  <c r="Z237" i="1"/>
  <c r="Y237" i="1"/>
  <c r="AR236" i="1"/>
  <c r="AA236" i="1"/>
  <c r="Z236" i="1"/>
  <c r="Y236" i="1"/>
  <c r="AR235" i="1"/>
  <c r="AA235" i="1"/>
  <c r="Z235" i="1"/>
  <c r="Y235" i="1"/>
  <c r="AR234" i="1"/>
  <c r="AA234" i="1"/>
  <c r="Z234" i="1"/>
  <c r="Y234" i="1"/>
  <c r="AR233" i="1"/>
  <c r="AA233" i="1"/>
  <c r="Z233" i="1"/>
  <c r="Y233" i="1"/>
  <c r="AR232" i="1"/>
  <c r="AA232" i="1"/>
  <c r="Z232" i="1"/>
  <c r="Y232" i="1"/>
  <c r="AR231" i="1"/>
  <c r="AA231" i="1"/>
  <c r="Z231" i="1"/>
  <c r="Y231" i="1"/>
  <c r="AR230" i="1"/>
  <c r="AA230" i="1"/>
  <c r="Z230" i="1"/>
  <c r="Y230" i="1"/>
  <c r="AR229" i="1"/>
  <c r="AA229" i="1"/>
  <c r="Z229" i="1"/>
  <c r="Y229" i="1"/>
  <c r="AR228" i="1"/>
  <c r="AA228" i="1"/>
  <c r="Z228" i="1"/>
  <c r="Y228" i="1"/>
  <c r="AR227" i="1"/>
  <c r="AA227" i="1"/>
  <c r="Z227" i="1"/>
  <c r="Y227" i="1"/>
  <c r="AR226" i="1"/>
  <c r="AA226" i="1"/>
  <c r="Z226" i="1"/>
  <c r="Y226" i="1"/>
  <c r="AR225" i="1"/>
  <c r="AA225" i="1"/>
  <c r="Z225" i="1"/>
  <c r="Y225" i="1"/>
  <c r="AR224" i="1"/>
  <c r="AA224" i="1"/>
  <c r="Z224" i="1"/>
  <c r="Y224" i="1"/>
  <c r="AR223" i="1"/>
  <c r="AA223" i="1"/>
  <c r="Z223" i="1"/>
  <c r="Y223" i="1"/>
  <c r="AA222" i="1"/>
  <c r="Z222" i="1"/>
  <c r="Y222" i="1"/>
  <c r="AA221" i="1"/>
  <c r="Z221" i="1"/>
  <c r="Y221" i="1"/>
  <c r="AA220" i="1"/>
  <c r="Z220" i="1"/>
  <c r="Y220" i="1"/>
  <c r="AA219" i="1"/>
  <c r="Z219" i="1"/>
  <c r="Y219" i="1"/>
  <c r="AA218" i="1"/>
  <c r="Z218" i="1"/>
  <c r="Y218" i="1"/>
  <c r="AA217" i="1"/>
  <c r="Z217" i="1"/>
  <c r="Y217" i="1"/>
  <c r="AA216" i="1"/>
  <c r="Z216" i="1"/>
  <c r="Y216" i="1"/>
  <c r="AA215" i="1"/>
  <c r="Z215" i="1"/>
  <c r="Y215" i="1"/>
  <c r="AA214" i="1"/>
  <c r="Z214" i="1"/>
  <c r="Y214" i="1"/>
  <c r="AA213" i="1"/>
  <c r="Z213" i="1"/>
  <c r="Y213" i="1"/>
  <c r="AA212" i="1"/>
  <c r="Z212" i="1"/>
  <c r="Y212" i="1"/>
  <c r="AA211" i="1"/>
  <c r="Z211" i="1"/>
  <c r="Y211" i="1"/>
  <c r="AA10" i="1"/>
  <c r="Z10" i="1"/>
  <c r="Y10" i="1"/>
  <c r="AA9" i="1"/>
  <c r="Z9" i="1"/>
  <c r="Y9" i="1"/>
  <c r="AA8" i="1"/>
  <c r="Z8" i="1"/>
  <c r="Y8" i="1"/>
  <c r="AA7" i="1"/>
  <c r="Z7" i="1"/>
  <c r="O6" i="1"/>
  <c r="N6" i="1"/>
  <c r="M6" i="1"/>
  <c r="L6" i="1"/>
  <c r="K6" i="1"/>
  <c r="J6" i="1"/>
  <c r="I6" i="1"/>
  <c r="H6" i="1"/>
  <c r="V6" i="1" l="1"/>
  <c r="X6" i="1"/>
  <c r="W6" i="1"/>
  <c r="AR213" i="1"/>
  <c r="AR217" i="1"/>
  <c r="AR10" i="1"/>
  <c r="AR214" i="1"/>
  <c r="AR218" i="1"/>
  <c r="AR222" i="1"/>
  <c r="AR9" i="1"/>
  <c r="AR221" i="1"/>
  <c r="AR211" i="1"/>
  <c r="AR215" i="1"/>
  <c r="AR219" i="1"/>
  <c r="AR8" i="1"/>
  <c r="AR212" i="1"/>
  <c r="AR216" i="1"/>
  <c r="AR220" i="1"/>
  <c r="AA6" i="1"/>
  <c r="Z6" i="1"/>
  <c r="AR7" i="1" l="1"/>
  <c r="R6" i="1" l="1"/>
  <c r="P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広島県</author>
  </authors>
  <commentList>
    <comment ref="AY4" authorId="0" shapeId="0" xr:uid="{9E92A202-8E56-4064-B6AF-D158AFA8DE68}">
      <text>
        <r>
          <rPr>
            <b/>
            <sz val="10"/>
            <color indexed="10"/>
            <rFont val="MS P ゴシック"/>
            <family val="3"/>
            <charset val="128"/>
          </rPr>
          <t xml:space="preserve">＜作成時期に関する留意事項＞
工賃向上計画を策定した年月日を入力する。
</t>
        </r>
        <r>
          <rPr>
            <b/>
            <u/>
            <sz val="10"/>
            <color indexed="81"/>
            <rFont val="MS P ゴシック"/>
            <family val="3"/>
            <charset val="128"/>
          </rPr>
          <t>就労継続支援Ｂ型サービス費（Ⅰ）、就労継続支援Ｂ型サービス費（Ⅱ）、就労継続支援Ｂ型サービス費（Ⅲ）については、</t>
        </r>
        <r>
          <rPr>
            <b/>
            <u/>
            <sz val="10"/>
            <color indexed="10"/>
            <rFont val="MS P ゴシック"/>
            <family val="3"/>
            <charset val="128"/>
          </rPr>
          <t>この計画を令和６年４月に作成していなければ算定できない</t>
        </r>
        <r>
          <rPr>
            <b/>
            <u/>
            <sz val="10"/>
            <color indexed="81"/>
            <rFont val="MS P ゴシック"/>
            <family val="3"/>
            <charset val="128"/>
          </rPr>
          <t>ので留意すること。</t>
        </r>
        <r>
          <rPr>
            <b/>
            <sz val="10"/>
            <color indexed="10"/>
            <rFont val="MS P ゴシック"/>
            <family val="3"/>
            <charset val="128"/>
          </rPr>
          <t xml:space="preserve">
</t>
        </r>
        <r>
          <rPr>
            <sz val="9"/>
            <color indexed="81"/>
            <rFont val="MS P ゴシック"/>
            <family val="3"/>
            <charset val="128"/>
          </rPr>
          <t>（根拠）
　障害者総合支援法に基づく指定障害福祉サービス等及び基準該当障害福祉サービスに要する費用の額の算定に関する基準（平成18年厚生労働省告示523号）別表介護給付費等単位数表14の１のイ、ロ、ハ</t>
        </r>
      </text>
    </comment>
    <comment ref="AY6" authorId="1" shapeId="0" xr:uid="{95F7FBEA-7619-4DAF-8C93-C20DDCF21CDD}">
      <text>
        <r>
          <rPr>
            <b/>
            <sz val="10"/>
            <color indexed="10"/>
            <rFont val="MS P ゴシック"/>
            <family val="3"/>
            <charset val="128"/>
          </rPr>
          <t>＜計画を変更する場合＞
当初作成時から工賃向上計画を変更した場合は、変更年月日を入力してください。</t>
        </r>
      </text>
    </comment>
    <comment ref="W45" authorId="1" shapeId="0" xr:uid="{5F1FAB97-CA63-421F-A25A-450D2A8299BD}">
      <text>
        <r>
          <rPr>
            <b/>
            <sz val="9"/>
            <color indexed="81"/>
            <rFont val="MS P ゴシック"/>
            <family val="3"/>
            <charset val="128"/>
          </rPr>
          <t>延べ支払対象者数は、毎月工賃を支払った利用者数を合計した人数を記載すること。※月途中で利用開始又は終了した者は、支払対象者から除外できる。</t>
        </r>
        <r>
          <rPr>
            <b/>
            <sz val="9"/>
            <color indexed="10"/>
            <rFont val="MS P ゴシック"/>
            <family val="3"/>
            <charset val="128"/>
          </rPr>
          <t xml:space="preserve">（旧算定方式（参考値））
</t>
        </r>
        <r>
          <rPr>
            <b/>
            <sz val="9"/>
            <color indexed="81"/>
            <rFont val="MS P ゴシック"/>
            <family val="3"/>
            <charset val="128"/>
          </rPr>
          <t xml:space="preserve">
例：工賃支払対象者が4月に15人、5月に15人、6月に15人の場合
　　</t>
        </r>
        <r>
          <rPr>
            <b/>
            <u/>
            <sz val="9"/>
            <color indexed="10"/>
            <rFont val="MS P ゴシック"/>
            <family val="3"/>
            <charset val="128"/>
          </rPr>
          <t>4月15人＋5月15人＋6月15人＝45人（年間延べ支払対象者数）</t>
        </r>
      </text>
    </comment>
    <comment ref="W46" authorId="1" shapeId="0" xr:uid="{B228E731-8A7F-49C1-9E1E-F1CFCD6FED2F}">
      <text>
        <r>
          <rPr>
            <b/>
            <sz val="9"/>
            <color indexed="81"/>
            <rFont val="MS P ゴシック"/>
            <family val="3"/>
            <charset val="128"/>
          </rPr>
          <t>年間延べ利用者数は、利用者が就労（生産）活動を行った延日数を記載すること。</t>
        </r>
        <r>
          <rPr>
            <b/>
            <sz val="9"/>
            <color indexed="10"/>
            <rFont val="MS P ゴシック"/>
            <family val="3"/>
            <charset val="128"/>
          </rPr>
          <t>（令和６年度からの新算定方式）</t>
        </r>
        <r>
          <rPr>
            <b/>
            <sz val="9"/>
            <color indexed="81"/>
            <rFont val="MS P ゴシック"/>
            <family val="3"/>
            <charset val="128"/>
          </rPr>
          <t xml:space="preserve">
例：利用者15人全員が毎月10日就労（生産）活動した場合
　　</t>
        </r>
        <r>
          <rPr>
            <b/>
            <u/>
            <sz val="9"/>
            <color indexed="10"/>
            <rFont val="MS P ゴシック"/>
            <family val="3"/>
            <charset val="128"/>
          </rPr>
          <t>15人×月10日×12か月＝1,800人（年間延べ利用者数）</t>
        </r>
      </text>
    </comment>
    <comment ref="AM210" authorId="0" shapeId="0" xr:uid="{DDF56E18-159F-4CDE-A785-1E641557596E}">
      <text>
        <r>
          <rPr>
            <b/>
            <sz val="9"/>
            <color indexed="81"/>
            <rFont val="MS P ゴシック"/>
            <family val="3"/>
            <charset val="128"/>
          </rPr>
          <t>＜計画を変更する場合の留意事項＞
○当初作成時から工賃向上計画を変更した場合は、</t>
        </r>
        <r>
          <rPr>
            <b/>
            <u/>
            <sz val="9"/>
            <color indexed="10"/>
            <rFont val="MS P ゴシック"/>
            <family val="3"/>
            <charset val="128"/>
          </rPr>
          <t>変更した箇所を赤字で修正してください。（水色の網掛け部分のみ）</t>
        </r>
        <r>
          <rPr>
            <b/>
            <sz val="9"/>
            <color indexed="81"/>
            <rFont val="MS P ゴシック"/>
            <family val="3"/>
            <charset val="128"/>
          </rPr>
          <t xml:space="preserve">
○変更した場合は、各年度５月末まで（就労継続支援Ｂ型サービス費の区分に係る届出等で別に指定された期日がある場合はその期日まで）に県に変更後の工賃向上計画を提出することとし、提出に当たっては、変更理由を求めることとします。
＜計画の変更理由（記載例）＞
（変更理由の記載例①：前年度の目標工賃の達成状況の点検・評価の結果、新たに実施した就労（生産）活動の売り上げが大幅に増加したことから、当初の目標工賃から＋●％アップさせたため。）
（変更理由の記載例②：令和７年度の目標工賃達成加算を算定するに当たっては、令和６年度の事業所の平均工賃月額の目標値の設定が、令和５年度の事業所の平均工賃月額実績に令和５年度の全国平均工賃月額と令和４年度の全国平均工賃月額の差を加えた額以上であることの要件を満たす必要があり、当初設定した目標工賃を上方修正するため。）
</t>
        </r>
        <r>
          <rPr>
            <b/>
            <u/>
            <sz val="9"/>
            <color indexed="81"/>
            <rFont val="MS P ゴシック"/>
            <family val="3"/>
            <charset val="128"/>
          </rPr>
          <t>※全国の平均工賃月額が公表され、</t>
        </r>
        <r>
          <rPr>
            <b/>
            <u/>
            <sz val="9"/>
            <color indexed="10"/>
            <rFont val="MS P ゴシック"/>
            <family val="3"/>
            <charset val="128"/>
          </rPr>
          <t>全国平均工賃月額の差が当初見込んでいた数値より小さかったことを理由に、安易に目標工賃を下方修正することは好ましくない</t>
        </r>
        <r>
          <rPr>
            <b/>
            <u/>
            <sz val="9"/>
            <color indexed="81"/>
            <rFont val="MS P ゴシック"/>
            <family val="3"/>
            <charset val="128"/>
          </rPr>
          <t>ため、当初設定した目標工賃を下方修正する場合は、合理的な理由を記載すること。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B44" authorId="0" shapeId="0" xr:uid="{9AA0E0AD-EFC1-452A-9849-1A0749D4A893}">
      <text>
        <r>
          <rPr>
            <b/>
            <sz val="9"/>
            <color indexed="81"/>
            <rFont val="MS P ゴシック"/>
            <family val="3"/>
            <charset val="128"/>
          </rPr>
          <t>年間延べ利用者数は、利用者が就労（生産）活動を行った延日数を記載すること。</t>
        </r>
        <r>
          <rPr>
            <b/>
            <sz val="9"/>
            <color indexed="10"/>
            <rFont val="MS P ゴシック"/>
            <family val="3"/>
            <charset val="128"/>
          </rPr>
          <t>（令和６年度からの算定に使用）</t>
        </r>
        <r>
          <rPr>
            <b/>
            <sz val="9"/>
            <color indexed="81"/>
            <rFont val="MS P ゴシック"/>
            <family val="3"/>
            <charset val="128"/>
          </rPr>
          <t xml:space="preserve">
例：利用者15人全員が毎月10日活動した場合
　　</t>
        </r>
        <r>
          <rPr>
            <b/>
            <u/>
            <sz val="9"/>
            <color indexed="10"/>
            <rFont val="MS P ゴシック"/>
            <family val="3"/>
            <charset val="128"/>
          </rPr>
          <t>15人×月10日×12か月＝1,800人（年間延べ利用者数）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B44" authorId="0" shapeId="0" xr:uid="{90BACB1C-C19D-4C7E-97BB-5D700070F6CF}">
      <text>
        <r>
          <rPr>
            <b/>
            <sz val="9"/>
            <color indexed="81"/>
            <rFont val="MS P ゴシック"/>
            <family val="3"/>
            <charset val="128"/>
          </rPr>
          <t>年間延べ利用者数は、利用者が就労（生産）活動を行った延日数を記載すること。</t>
        </r>
        <r>
          <rPr>
            <b/>
            <sz val="9"/>
            <color indexed="10"/>
            <rFont val="MS P ゴシック"/>
            <family val="3"/>
            <charset val="128"/>
          </rPr>
          <t>（令和６年度からの算定に使用）</t>
        </r>
        <r>
          <rPr>
            <b/>
            <sz val="9"/>
            <color indexed="81"/>
            <rFont val="MS P ゴシック"/>
            <family val="3"/>
            <charset val="128"/>
          </rPr>
          <t xml:space="preserve">
例：利用者15人全員が毎月10日活動した場合
　　</t>
        </r>
        <r>
          <rPr>
            <b/>
            <u/>
            <sz val="9"/>
            <color indexed="10"/>
            <rFont val="MS P ゴシック"/>
            <family val="3"/>
            <charset val="128"/>
          </rPr>
          <t>15人×月10日×12か月＝1,800人（年間延べ利用者数）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B44" authorId="0" shapeId="0" xr:uid="{F7E5FEED-5ED4-42D6-8928-6529B66DEA7E}">
      <text>
        <r>
          <rPr>
            <b/>
            <sz val="9"/>
            <color indexed="81"/>
            <rFont val="MS P ゴシック"/>
            <family val="3"/>
            <charset val="128"/>
          </rPr>
          <t>年間延べ利用者数は、利用者が就労（生産）活動を行った延日数を記載すること。</t>
        </r>
        <r>
          <rPr>
            <b/>
            <sz val="9"/>
            <color indexed="10"/>
            <rFont val="MS P ゴシック"/>
            <family val="3"/>
            <charset val="128"/>
          </rPr>
          <t>（令和６年度からの算定に使用）</t>
        </r>
        <r>
          <rPr>
            <b/>
            <sz val="9"/>
            <color indexed="81"/>
            <rFont val="MS P ゴシック"/>
            <family val="3"/>
            <charset val="128"/>
          </rPr>
          <t xml:space="preserve">
例：利用者15人全員が毎月10日活動した場合
　　</t>
        </r>
        <r>
          <rPr>
            <b/>
            <u/>
            <sz val="9"/>
            <color indexed="10"/>
            <rFont val="MS P ゴシック"/>
            <family val="3"/>
            <charset val="128"/>
          </rPr>
          <t>15人×月10日×12か月＝1,800人（年間延べ利用者数）</t>
        </r>
      </text>
    </comment>
  </commentList>
</comments>
</file>

<file path=xl/sharedStrings.xml><?xml version="1.0" encoding="utf-8"?>
<sst xmlns="http://schemas.openxmlformats.org/spreadsheetml/2006/main" count="5892" uniqueCount="3263">
  <si>
    <t>№</t>
  </si>
  <si>
    <t>生年月日</t>
  </si>
  <si>
    <t>目標工賃月額</t>
  </si>
  <si>
    <t>支払額</t>
  </si>
  <si>
    <t>工賃実績月額</t>
  </si>
  <si>
    <t>工賃実績時間額</t>
  </si>
  <si>
    <t>工賃維持向上のための支援方針</t>
  </si>
  <si>
    <t>障害区分</t>
  </si>
  <si>
    <t>支援区分</t>
  </si>
  <si>
    <t>生活状況</t>
  </si>
  <si>
    <t>年齢</t>
  </si>
  <si>
    <t>計</t>
  </si>
  <si>
    <t>-</t>
  </si>
  <si>
    <t>工賃番号</t>
  </si>
  <si>
    <t>１　事業所基礎情報</t>
  </si>
  <si>
    <t>事業所番号</t>
  </si>
  <si>
    <t>法人名</t>
  </si>
  <si>
    <t>法人代表者名</t>
  </si>
  <si>
    <t>事業所名</t>
  </si>
  <si>
    <t>利用定員</t>
  </si>
  <si>
    <t>事業所住所</t>
  </si>
  <si>
    <t>２　作成者情報</t>
  </si>
  <si>
    <t>電話番号</t>
  </si>
  <si>
    <t>082-240-9400</t>
  </si>
  <si>
    <t>e-mail</t>
  </si>
  <si>
    <t>歳入</t>
  </si>
  <si>
    <t>工賃変動積立金</t>
  </si>
  <si>
    <t>設備等整備積立金</t>
  </si>
  <si>
    <t>歳出</t>
  </si>
  <si>
    <t>運営経費</t>
  </si>
  <si>
    <t>郵便番号</t>
  </si>
  <si>
    <t>TEL</t>
  </si>
  <si>
    <t>FAX</t>
  </si>
  <si>
    <t>指定年月日</t>
  </si>
  <si>
    <t>社会福祉法人あさみなみ</t>
  </si>
  <si>
    <t>社会福祉法人きぼう</t>
  </si>
  <si>
    <t>原野　功悦</t>
  </si>
  <si>
    <t>ワークサポート希望の家</t>
  </si>
  <si>
    <t>737-0935</t>
  </si>
  <si>
    <t>特定非営利活動法人さざなみ</t>
  </si>
  <si>
    <t>松浦　利郎</t>
  </si>
  <si>
    <t>オレンジ作業所</t>
  </si>
  <si>
    <t>722-2324</t>
  </si>
  <si>
    <t>0845-22-6856</t>
  </si>
  <si>
    <t>0845-22-6890</t>
  </si>
  <si>
    <t>特定非営利活動法人ローズマリー</t>
  </si>
  <si>
    <t>平山　助成</t>
  </si>
  <si>
    <t>しまなみ瀬戸田夢工房</t>
  </si>
  <si>
    <t>722-2405</t>
  </si>
  <si>
    <t>0845-27-2270</t>
  </si>
  <si>
    <t>社会福祉法人大崎福祉会</t>
  </si>
  <si>
    <t>725-0303</t>
  </si>
  <si>
    <t>0846-67-5666</t>
  </si>
  <si>
    <t>0846-67-5667</t>
  </si>
  <si>
    <t>ふたつかの里</t>
  </si>
  <si>
    <t>739-1732</t>
  </si>
  <si>
    <t>082-845-3232</t>
  </si>
  <si>
    <t>082-845-4500</t>
  </si>
  <si>
    <t>社会福祉法人やぎ</t>
  </si>
  <si>
    <t>菅井　直也</t>
  </si>
  <si>
    <t>八木園</t>
  </si>
  <si>
    <t>731-0232</t>
  </si>
  <si>
    <t>082-516-7173</t>
  </si>
  <si>
    <t>082-516-7174</t>
  </si>
  <si>
    <t>特定非営利活動法人ぽでーる</t>
  </si>
  <si>
    <t>宮久保　憲治</t>
  </si>
  <si>
    <t>737-0154</t>
  </si>
  <si>
    <t>呉市仁方桟橋通10-3</t>
  </si>
  <si>
    <t>0823-79-5119</t>
  </si>
  <si>
    <t>0823-79-5179</t>
  </si>
  <si>
    <t>社会福祉法人広島岳心会</t>
  </si>
  <si>
    <t>白川　泰山</t>
  </si>
  <si>
    <t>デイセンターのろさん</t>
  </si>
  <si>
    <t>737-0161</t>
  </si>
  <si>
    <t>社会福祉法人ふれんず</t>
  </si>
  <si>
    <t>ひかり作業所</t>
  </si>
  <si>
    <t>737-0046</t>
  </si>
  <si>
    <t>0823-23-8676</t>
  </si>
  <si>
    <t>特定非営利活動法人どりーむ</t>
  </si>
  <si>
    <t>どりーむ</t>
  </si>
  <si>
    <t>737-0112</t>
  </si>
  <si>
    <t>0823-74-3180</t>
  </si>
  <si>
    <t>特定非営利活動法人地域ネットくれんど</t>
  </si>
  <si>
    <t>小河　努</t>
  </si>
  <si>
    <t>ジョバンニ</t>
  </si>
  <si>
    <t>737-2512</t>
  </si>
  <si>
    <t>0823-84-3731</t>
  </si>
  <si>
    <t>0823-84-4041</t>
  </si>
  <si>
    <t>医療法人社団恵宣会</t>
  </si>
  <si>
    <t>西村　一彦</t>
  </si>
  <si>
    <t>虹工房</t>
  </si>
  <si>
    <t>725-0012</t>
  </si>
  <si>
    <t>竹原市下野町2402-1</t>
  </si>
  <si>
    <t>0846-22-2227</t>
  </si>
  <si>
    <t>社会福祉法人若竹会</t>
  </si>
  <si>
    <t>障害福祉サービス事業所若竹</t>
  </si>
  <si>
    <t>725-0023</t>
  </si>
  <si>
    <t>0846-22-4440</t>
  </si>
  <si>
    <t>0846-22-7550</t>
  </si>
  <si>
    <t>社会福祉法人平成会</t>
  </si>
  <si>
    <t>赤坂　秀則</t>
  </si>
  <si>
    <t>多機能型事業所あさひ</t>
  </si>
  <si>
    <t>竹原市下野町字大応3356-1</t>
  </si>
  <si>
    <t>0846-24-6012</t>
  </si>
  <si>
    <t>0846-24-6013</t>
  </si>
  <si>
    <t>社会福祉法人三原のぞみの会</t>
  </si>
  <si>
    <t>チューリップ</t>
  </si>
  <si>
    <t>723-0046</t>
  </si>
  <si>
    <t>三原市明神二丁目14-37</t>
  </si>
  <si>
    <t>0848-64-7407</t>
  </si>
  <si>
    <t>0848-29-5744</t>
  </si>
  <si>
    <t>医療法人仁康会</t>
  </si>
  <si>
    <t>谷本　雄謙</t>
  </si>
  <si>
    <t>ワークハウスさくら草</t>
  </si>
  <si>
    <t>729-2361</t>
  </si>
  <si>
    <t>三原市小泉町4234-1番地</t>
  </si>
  <si>
    <t>0848-66-0802</t>
  </si>
  <si>
    <t>0848-66-1287</t>
  </si>
  <si>
    <t>社会福祉法人尾道のぞみ会</t>
  </si>
  <si>
    <t>高垣　孔幸</t>
  </si>
  <si>
    <t>瑠璃の屋形</t>
  </si>
  <si>
    <t>722-0042</t>
  </si>
  <si>
    <t>0848-37-6040</t>
  </si>
  <si>
    <t>0848-37-1342</t>
  </si>
  <si>
    <t>729-0141</t>
  </si>
  <si>
    <t>社会福祉法人「ゼノ」少年牧場</t>
  </si>
  <si>
    <t>ゆめサポート・バク</t>
  </si>
  <si>
    <t>720-2102</t>
  </si>
  <si>
    <t>社会福祉法人みんなが地域で生きるためのがまのほ</t>
  </si>
  <si>
    <t>皿海　貴裕</t>
  </si>
  <si>
    <t>社会福祉法人一れつ会</t>
  </si>
  <si>
    <t>小林　智久</t>
  </si>
  <si>
    <t>せんだんの家</t>
  </si>
  <si>
    <t>720-2419</t>
  </si>
  <si>
    <t>084-972-5544</t>
  </si>
  <si>
    <t>084-972-5549</t>
  </si>
  <si>
    <t>青葉</t>
  </si>
  <si>
    <t>721-0911</t>
  </si>
  <si>
    <t>084-947-1266</t>
  </si>
  <si>
    <t>084-947-2371</t>
  </si>
  <si>
    <t>特定非営利活動法人なの花会</t>
  </si>
  <si>
    <t>720-0832</t>
  </si>
  <si>
    <t>社会福祉法人鐘の鳴る丘</t>
  </si>
  <si>
    <t>指定障害福祉サービス事業所どんぐり</t>
  </si>
  <si>
    <t>729-3107</t>
  </si>
  <si>
    <t>0847-40-4111</t>
  </si>
  <si>
    <t>0847-40-4110</t>
  </si>
  <si>
    <t>社会福祉法人創樹会</t>
  </si>
  <si>
    <t>さくら</t>
  </si>
  <si>
    <t>721-0954</t>
  </si>
  <si>
    <t>社会福祉法人すばる</t>
  </si>
  <si>
    <t>佐藤　眞二</t>
  </si>
  <si>
    <t>726-0011</t>
  </si>
  <si>
    <t>0847-45-3370</t>
  </si>
  <si>
    <t>社会福祉法人爽裕会</t>
  </si>
  <si>
    <t>今谷　哲也</t>
  </si>
  <si>
    <t>障害者支援事業所「松賀苑」</t>
  </si>
  <si>
    <t>739-0024</t>
  </si>
  <si>
    <t>082-493-8558</t>
  </si>
  <si>
    <t>082-493-8533</t>
  </si>
  <si>
    <t>社会福祉法人東広島市社会福祉協議会</t>
  </si>
  <si>
    <t>自立支援センターつばさ</t>
  </si>
  <si>
    <t>0846-45-3848</t>
  </si>
  <si>
    <t>社会福祉法人しらとり会</t>
  </si>
  <si>
    <t>ワークセンターなかよし</t>
  </si>
  <si>
    <t>739-2105</t>
  </si>
  <si>
    <t>082-493-8750</t>
  </si>
  <si>
    <t>082-493-8752</t>
  </si>
  <si>
    <t>社会福祉法人くさのみ福祉会</t>
  </si>
  <si>
    <t>川本　義弘</t>
  </si>
  <si>
    <t>ピクトハウス</t>
  </si>
  <si>
    <t>738-0025</t>
  </si>
  <si>
    <t>0829-34-0070</t>
  </si>
  <si>
    <t>社会福祉法人安芸太田町社会福祉協議会</t>
  </si>
  <si>
    <t>731-3621</t>
  </si>
  <si>
    <t>山県郡安芸太田町下筒賀366-1</t>
  </si>
  <si>
    <t>0826-22-2190</t>
  </si>
  <si>
    <t>社会福祉法人三矢会</t>
  </si>
  <si>
    <t>太田川学園豊平作業所</t>
  </si>
  <si>
    <t>731-1222</t>
  </si>
  <si>
    <t>0826-85-1130</t>
  </si>
  <si>
    <t>0826-84-1810</t>
  </si>
  <si>
    <t>社会福祉法人おおの福祉会</t>
  </si>
  <si>
    <t>沖田　肇</t>
  </si>
  <si>
    <t>アダージョ</t>
  </si>
  <si>
    <t>739-0434</t>
  </si>
  <si>
    <t>0829-50-0234</t>
  </si>
  <si>
    <t>0829-55-2606</t>
  </si>
  <si>
    <t>社会福祉法人それいゆの会</t>
  </si>
  <si>
    <t>岩本　美紀</t>
  </si>
  <si>
    <t>731-5102</t>
  </si>
  <si>
    <t>082-927-1139</t>
  </si>
  <si>
    <t>082-927-6611</t>
  </si>
  <si>
    <t>社会福祉法人アンダンテ</t>
  </si>
  <si>
    <t>池田　正則</t>
  </si>
  <si>
    <t>社会福祉法人静和会</t>
  </si>
  <si>
    <t>今川　智巳</t>
  </si>
  <si>
    <t>おおむらさき</t>
  </si>
  <si>
    <t>0847-47-1032</t>
  </si>
  <si>
    <t>0847-46-3741</t>
  </si>
  <si>
    <t>松田　泰</t>
  </si>
  <si>
    <t>あさ作業所</t>
  </si>
  <si>
    <t>731-0138</t>
  </si>
  <si>
    <t>株式会社巣だち</t>
  </si>
  <si>
    <t>梶　勇二郎</t>
  </si>
  <si>
    <t>737-0132</t>
  </si>
  <si>
    <t>呉市広名田一丁目6番35号 東洋運輸ビル3階</t>
  </si>
  <si>
    <t>0823-73-3658</t>
  </si>
  <si>
    <t>0823-73-3668</t>
  </si>
  <si>
    <t>社会福祉法人中国新聞社会事業団</t>
  </si>
  <si>
    <t>山本　一隆</t>
  </si>
  <si>
    <t>ちゅうげい</t>
  </si>
  <si>
    <t>729-2317</t>
  </si>
  <si>
    <t>0846-26-0310</t>
  </si>
  <si>
    <t>0846-26-2713</t>
  </si>
  <si>
    <t>社会福祉法人和来原会</t>
  </si>
  <si>
    <t>押尾　雅友</t>
  </si>
  <si>
    <t>やっさ工房</t>
  </si>
  <si>
    <t>723-0003</t>
  </si>
  <si>
    <t>0848-67-7101</t>
  </si>
  <si>
    <t>0848-67-7016</t>
  </si>
  <si>
    <t>社会福祉法人若葉</t>
  </si>
  <si>
    <t>村上　祐司</t>
  </si>
  <si>
    <t>社会福祉法人若菜</t>
  </si>
  <si>
    <t>藤本　英次</t>
  </si>
  <si>
    <t>さざなみの里</t>
  </si>
  <si>
    <t>722-0051</t>
  </si>
  <si>
    <t>尾道市東尾道6-21</t>
  </si>
  <si>
    <t>寳子丸　周吾</t>
  </si>
  <si>
    <t>あかつき</t>
  </si>
  <si>
    <t>720-2112</t>
  </si>
  <si>
    <t>084-965-0735</t>
  </si>
  <si>
    <t>084-965-1595</t>
  </si>
  <si>
    <t>特定非営利活動法人びぃあらいぶ</t>
  </si>
  <si>
    <t>竹内　公昭</t>
  </si>
  <si>
    <t>社会福祉法人まどか</t>
  </si>
  <si>
    <t>神谷　和孝</t>
  </si>
  <si>
    <t>すみれ工房</t>
  </si>
  <si>
    <t>720-0032</t>
  </si>
  <si>
    <t>084-928-1643</t>
  </si>
  <si>
    <t>社会福祉法人優輝福祉会</t>
  </si>
  <si>
    <t>障害者多機能型事業所みとう温泉</t>
  </si>
  <si>
    <t>727-0007</t>
  </si>
  <si>
    <t>0824-75-0310</t>
  </si>
  <si>
    <t>0824-73-1050</t>
  </si>
  <si>
    <t>0823-83-1880</t>
  </si>
  <si>
    <t>医療法人あさだ会</t>
  </si>
  <si>
    <t>浅田　護</t>
  </si>
  <si>
    <t>スペースぶなの森</t>
  </si>
  <si>
    <t>731-4227</t>
  </si>
  <si>
    <t>082-854-0650</t>
  </si>
  <si>
    <t>社会福祉法人ユキ福祉会</t>
  </si>
  <si>
    <t>ユキ園</t>
  </si>
  <si>
    <t>736-0023</t>
  </si>
  <si>
    <t>082-822-7222</t>
  </si>
  <si>
    <t>082-822-3377</t>
  </si>
  <si>
    <t>社会福祉法人江田島市社会福祉協議会</t>
  </si>
  <si>
    <t>堂野﨑　平</t>
  </si>
  <si>
    <t>自立支援センターあおぞら</t>
  </si>
  <si>
    <t>737-2213</t>
  </si>
  <si>
    <t>0823-40-3501</t>
  </si>
  <si>
    <t>0823-57-5155</t>
  </si>
  <si>
    <t>障害者支援センターさあくる</t>
  </si>
  <si>
    <t>731-2323</t>
  </si>
  <si>
    <t>0826-35-0733</t>
  </si>
  <si>
    <t>社会福祉法人たんぽぽ</t>
  </si>
  <si>
    <t>731-0611</t>
  </si>
  <si>
    <t>0826-54-0368</t>
  </si>
  <si>
    <t>0826-54-0388</t>
  </si>
  <si>
    <t>社会福祉法人清風会</t>
  </si>
  <si>
    <t>清風会サンホーム</t>
  </si>
  <si>
    <t>731-0511</t>
  </si>
  <si>
    <t>0826-43-0611</t>
  </si>
  <si>
    <t>0826-43-0180</t>
  </si>
  <si>
    <t>731-0143</t>
  </si>
  <si>
    <t>社会福祉法人尾道さつき会</t>
  </si>
  <si>
    <t>平石　朗</t>
  </si>
  <si>
    <t>すだちの家</t>
  </si>
  <si>
    <t>722-1563</t>
  </si>
  <si>
    <t>0848-77-1122</t>
  </si>
  <si>
    <t>0848-77-1123</t>
  </si>
  <si>
    <t>ゆめの木・わかば</t>
  </si>
  <si>
    <t>720-0311</t>
  </si>
  <si>
    <t>084-987-5810</t>
  </si>
  <si>
    <t>084-987-4735</t>
  </si>
  <si>
    <t>社会福祉法人桜虹会</t>
  </si>
  <si>
    <t>さくら作業所</t>
  </si>
  <si>
    <t>0829-31-5009</t>
  </si>
  <si>
    <t>0829-30-1070</t>
  </si>
  <si>
    <t>特定非営利活動法人ウイングかべ</t>
  </si>
  <si>
    <t>ワークショップウイング</t>
  </si>
  <si>
    <t>731-0231</t>
  </si>
  <si>
    <t>082-815-0405</t>
  </si>
  <si>
    <t>082-815-0756</t>
  </si>
  <si>
    <t>医療法人社団はっぴねす</t>
  </si>
  <si>
    <t>本田　誠四郎</t>
  </si>
  <si>
    <t>夢空間こころぴあ</t>
  </si>
  <si>
    <t>0848-29-5150</t>
  </si>
  <si>
    <t>0848-56-0755</t>
  </si>
  <si>
    <t>社会福祉法人翠庄会</t>
  </si>
  <si>
    <t>かわせみの家</t>
  </si>
  <si>
    <t>729-5811</t>
  </si>
  <si>
    <t>0824-72-4584</t>
  </si>
  <si>
    <t>0824-72-4603</t>
  </si>
  <si>
    <t>社会福祉法人東城有栖会</t>
  </si>
  <si>
    <t>東寿園福祉作業所</t>
  </si>
  <si>
    <t>729-5125</t>
  </si>
  <si>
    <t>08477-2-2215</t>
  </si>
  <si>
    <t>08477-2-5758</t>
  </si>
  <si>
    <t>社会福祉法人育芽会</t>
  </si>
  <si>
    <t>青谷　龍男</t>
  </si>
  <si>
    <t>三次共同作業所</t>
  </si>
  <si>
    <t>728-0017</t>
  </si>
  <si>
    <t>0824-63-2963</t>
  </si>
  <si>
    <t>社会福祉法人清流</t>
  </si>
  <si>
    <t>可部つちくれの家</t>
  </si>
  <si>
    <t>731-0213</t>
  </si>
  <si>
    <t>082-818-6759</t>
  </si>
  <si>
    <t>082-818-6769</t>
  </si>
  <si>
    <t>社会福祉法人広島市手をつなぐ育成会</t>
  </si>
  <si>
    <t>広島作業所</t>
  </si>
  <si>
    <t>733-0833</t>
  </si>
  <si>
    <t>082-277-4361</t>
  </si>
  <si>
    <t>082-277-4368</t>
  </si>
  <si>
    <t>育成会上安作業所</t>
  </si>
  <si>
    <t>731-0154</t>
  </si>
  <si>
    <t>082-878-8875</t>
  </si>
  <si>
    <t>特定非営利活動法人ぱぴえ</t>
  </si>
  <si>
    <t>藤上　澄生</t>
  </si>
  <si>
    <t>紙ふうせん</t>
  </si>
  <si>
    <t>737-0056</t>
  </si>
  <si>
    <t>0823-21-2855</t>
  </si>
  <si>
    <t>社会福祉法人みどりの町</t>
  </si>
  <si>
    <t>もりの輝舎</t>
  </si>
  <si>
    <t>729-1322</t>
  </si>
  <si>
    <t>0847-34-1010</t>
  </si>
  <si>
    <t>0847-34-0976</t>
  </si>
  <si>
    <t>ワークスさつき</t>
  </si>
  <si>
    <t>722-0212</t>
  </si>
  <si>
    <t>0848-48-5900</t>
  </si>
  <si>
    <t>0848-48-5901</t>
  </si>
  <si>
    <t>やまと</t>
  </si>
  <si>
    <t>特定非営利活動法人アウロラ</t>
  </si>
  <si>
    <t>岸　健吉</t>
  </si>
  <si>
    <t>ジョイ・ジョイ・ワークあけぼの</t>
  </si>
  <si>
    <t>721-0952</t>
  </si>
  <si>
    <t>084-981-3155</t>
  </si>
  <si>
    <t>084-981-3577</t>
  </si>
  <si>
    <t>特定非営利活動法人玄森会</t>
  </si>
  <si>
    <t>鴫田　忠史</t>
  </si>
  <si>
    <t>遠行工房</t>
  </si>
  <si>
    <t>720-2412</t>
  </si>
  <si>
    <t>084-970-2350</t>
  </si>
  <si>
    <t>084-970-2353</t>
  </si>
  <si>
    <t>あおぞら工房</t>
  </si>
  <si>
    <t>739-2121</t>
  </si>
  <si>
    <t>社会福祉法人倫</t>
  </si>
  <si>
    <t>739-2612</t>
  </si>
  <si>
    <t>社会福祉法人ひとは福祉会</t>
  </si>
  <si>
    <t>就労センターあっぷ</t>
  </si>
  <si>
    <t>739-1103</t>
  </si>
  <si>
    <t>0826-45-7171</t>
  </si>
  <si>
    <t>ひとは工房</t>
  </si>
  <si>
    <t>739-1203</t>
  </si>
  <si>
    <t>0826-46-3757</t>
  </si>
  <si>
    <t>特定非営利活動法人憩</t>
  </si>
  <si>
    <t>上田　雅彦</t>
  </si>
  <si>
    <t>憩</t>
  </si>
  <si>
    <t>731-0235</t>
  </si>
  <si>
    <t>082-298-6609</t>
  </si>
  <si>
    <t>社会福祉法人みつば会</t>
  </si>
  <si>
    <t>障害福祉サービス事業所せらの風</t>
  </si>
  <si>
    <t>722-1111</t>
  </si>
  <si>
    <t>0847-22-2715</t>
  </si>
  <si>
    <t>0847-22-4131</t>
  </si>
  <si>
    <t>社会福祉法人福山愛生会</t>
  </si>
  <si>
    <t>希望の広場</t>
  </si>
  <si>
    <t>721-0926</t>
  </si>
  <si>
    <t>084-943-9777</t>
  </si>
  <si>
    <t>084-943-9778</t>
  </si>
  <si>
    <t>特定非営利活動法人青虫の会</t>
  </si>
  <si>
    <t>金高　猛</t>
  </si>
  <si>
    <t>737-0045</t>
  </si>
  <si>
    <t>0823-24-9477</t>
  </si>
  <si>
    <t>社会福祉法人太陽の町</t>
  </si>
  <si>
    <t>太陽の町共同体</t>
  </si>
  <si>
    <t>739-2622</t>
  </si>
  <si>
    <t>0823-82-2187</t>
  </si>
  <si>
    <t>0823-82-2188</t>
  </si>
  <si>
    <t>特定非営利活動法人つくし工房可部</t>
  </si>
  <si>
    <t>三ヶ本　義幸</t>
  </si>
  <si>
    <t>つくし工房</t>
  </si>
  <si>
    <t>731-0221</t>
  </si>
  <si>
    <t>082-815-1474</t>
  </si>
  <si>
    <t>医療法人せのがわ</t>
  </si>
  <si>
    <t>下原　千夏</t>
  </si>
  <si>
    <t>ノイエ</t>
  </si>
  <si>
    <t>739-0323</t>
  </si>
  <si>
    <t>082-892-0442</t>
  </si>
  <si>
    <t>082-892-0173</t>
  </si>
  <si>
    <t>ドリームズ</t>
  </si>
  <si>
    <t>722-2102</t>
  </si>
  <si>
    <t>0845-24-3965</t>
  </si>
  <si>
    <t>0845-24-3975</t>
  </si>
  <si>
    <t>福井　一仁</t>
  </si>
  <si>
    <t>遊心工房</t>
  </si>
  <si>
    <t>特定非営利活動法人あいあい広場</t>
  </si>
  <si>
    <t>720-2126</t>
  </si>
  <si>
    <t>084-962-3452</t>
  </si>
  <si>
    <t>社会福祉法人備北福祉会</t>
  </si>
  <si>
    <t>増岡　孝紀</t>
  </si>
  <si>
    <t>障がい者社会就労センター君田</t>
  </si>
  <si>
    <t>728-0401</t>
  </si>
  <si>
    <t>0824-53-2080</t>
  </si>
  <si>
    <t>0824-53-7112</t>
  </si>
  <si>
    <t>728-0006</t>
  </si>
  <si>
    <t>0824-68-0344</t>
  </si>
  <si>
    <t>0824-68-1344</t>
  </si>
  <si>
    <t>社会福祉法人江能福祉会</t>
  </si>
  <si>
    <t>ワークセンターおおきみ</t>
  </si>
  <si>
    <t>737-2212</t>
  </si>
  <si>
    <t>0823-57-5110</t>
  </si>
  <si>
    <t>0823-57-0155</t>
  </si>
  <si>
    <t>737-2302</t>
  </si>
  <si>
    <t>0823-45-5588</t>
  </si>
  <si>
    <t>0823-45-5581</t>
  </si>
  <si>
    <t>0847-82-2788</t>
  </si>
  <si>
    <t>720-0054</t>
  </si>
  <si>
    <t>084-926-7591</t>
  </si>
  <si>
    <t>0847-45-0102</t>
  </si>
  <si>
    <t>0847-44-6577</t>
  </si>
  <si>
    <t>合同会社自由館</t>
  </si>
  <si>
    <t>720-0046</t>
  </si>
  <si>
    <t>084-923-2024</t>
  </si>
  <si>
    <t>ジョブサポートぽかぽか</t>
  </si>
  <si>
    <t>0823-72-7817</t>
  </si>
  <si>
    <t>0823-72-7827</t>
  </si>
  <si>
    <t>あすなろ作業所</t>
  </si>
  <si>
    <t>729-3413</t>
  </si>
  <si>
    <t>府中市上下町水永69番2</t>
  </si>
  <si>
    <t>0847-62-3300</t>
  </si>
  <si>
    <t>0847-62-3305</t>
  </si>
  <si>
    <t>730-0823</t>
  </si>
  <si>
    <t>082-248-0336</t>
  </si>
  <si>
    <t>多機能型事業所よこがわ</t>
  </si>
  <si>
    <t>733-0011</t>
  </si>
  <si>
    <t>082-537-1772</t>
  </si>
  <si>
    <t>082-537-1778</t>
  </si>
  <si>
    <t>社会福祉法人ささえ愛</t>
  </si>
  <si>
    <t>嶋田　知江里</t>
  </si>
  <si>
    <t>ピッコロ</t>
  </si>
  <si>
    <t>723-0001</t>
  </si>
  <si>
    <t>清風会ワークセンター</t>
  </si>
  <si>
    <t>社会福祉法人希望の丘</t>
  </si>
  <si>
    <t>社会福祉法人交響</t>
  </si>
  <si>
    <t>安部　倫久</t>
  </si>
  <si>
    <t>特定非営利活動法人まなび</t>
  </si>
  <si>
    <t>高橋　剛</t>
  </si>
  <si>
    <t>082-832-0825</t>
  </si>
  <si>
    <t>082-298-3002</t>
  </si>
  <si>
    <t>社会福祉法人もみじ福祉会</t>
  </si>
  <si>
    <t>井上　一成</t>
  </si>
  <si>
    <t>第三もみじ作業所</t>
  </si>
  <si>
    <t>733-0036</t>
  </si>
  <si>
    <t>082-291-1121</t>
  </si>
  <si>
    <t>082-291-1123</t>
  </si>
  <si>
    <t>アンダンテ</t>
  </si>
  <si>
    <t>082-875-8801</t>
  </si>
  <si>
    <t>082-875-8802</t>
  </si>
  <si>
    <t>医療法人大慈会</t>
  </si>
  <si>
    <t>辻中　志緒里</t>
  </si>
  <si>
    <t>わいわい工房</t>
  </si>
  <si>
    <t>0848-63-1588</t>
  </si>
  <si>
    <t>0848-63-1772</t>
  </si>
  <si>
    <t>社会福祉法人萌え木の里</t>
  </si>
  <si>
    <t>三宅　春美</t>
  </si>
  <si>
    <t>ワークアップ</t>
  </si>
  <si>
    <t>722-0055</t>
  </si>
  <si>
    <t>0848-46-1320</t>
  </si>
  <si>
    <t>0848-46-1334</t>
  </si>
  <si>
    <t>ぱすぽーと</t>
  </si>
  <si>
    <t>722-0022</t>
  </si>
  <si>
    <t>尾道市栗原町1268-1</t>
  </si>
  <si>
    <t>0848-22-8360</t>
  </si>
  <si>
    <t>社会福祉法人芙蓉の家</t>
  </si>
  <si>
    <t>松永作業所</t>
  </si>
  <si>
    <t>729-0104</t>
  </si>
  <si>
    <t>084-934-2567</t>
  </si>
  <si>
    <t>084-934-2579</t>
  </si>
  <si>
    <t>社会福祉法人共働福祉会</t>
  </si>
  <si>
    <t>久松共働センター</t>
  </si>
  <si>
    <t>720-0083</t>
  </si>
  <si>
    <t>特定非営利活動法人ひまわり洗車場</t>
  </si>
  <si>
    <t>高橋　幸雄</t>
  </si>
  <si>
    <t>ひまわり洗車場</t>
  </si>
  <si>
    <t>084-954-7537</t>
  </si>
  <si>
    <t>特定非営利活動法人ウィズ</t>
  </si>
  <si>
    <t>福島　一</t>
  </si>
  <si>
    <t>能力開発アカデミー</t>
  </si>
  <si>
    <t>721-0907</t>
  </si>
  <si>
    <t>084-943-3749</t>
  </si>
  <si>
    <t>084-971-6787</t>
  </si>
  <si>
    <t>福山共働センター</t>
  </si>
  <si>
    <t>720-0001</t>
  </si>
  <si>
    <t>084-972-7129</t>
  </si>
  <si>
    <t>084-971-5688</t>
  </si>
  <si>
    <t>社会福祉法人八国見</t>
  </si>
  <si>
    <t>森永　正憲</t>
  </si>
  <si>
    <t>ふれあい共同作業所くちわ</t>
  </si>
  <si>
    <t>727-0114</t>
  </si>
  <si>
    <t>0824-87-2556</t>
  </si>
  <si>
    <t>就労サポートありんこ</t>
  </si>
  <si>
    <t>739-2628</t>
  </si>
  <si>
    <t>0823-83-0301</t>
  </si>
  <si>
    <t>にじのえき</t>
  </si>
  <si>
    <t>738-0203</t>
  </si>
  <si>
    <t>廿日市市友田799-1</t>
  </si>
  <si>
    <t>0829-74-3030</t>
  </si>
  <si>
    <t>社会福祉法人三篠会</t>
  </si>
  <si>
    <t>酒井　亮介</t>
  </si>
  <si>
    <t>738-0031</t>
  </si>
  <si>
    <t>0829-38-3333</t>
  </si>
  <si>
    <t>0829-38-6161</t>
  </si>
  <si>
    <t>社会福祉法人福祉の郷</t>
  </si>
  <si>
    <t>米田　操</t>
  </si>
  <si>
    <t>なないろ作業所</t>
  </si>
  <si>
    <t>735-0013</t>
  </si>
  <si>
    <t>082-236-3417</t>
  </si>
  <si>
    <t>医療法人社団更生会</t>
  </si>
  <si>
    <t>佐藤　悟朗</t>
  </si>
  <si>
    <t>ワークネクスト</t>
  </si>
  <si>
    <t>社会福祉法人創造</t>
  </si>
  <si>
    <t>障害福祉サービス事業所「創造」</t>
  </si>
  <si>
    <t>723-0142</t>
  </si>
  <si>
    <t>0848-66-4531</t>
  </si>
  <si>
    <t>0848-66-4532</t>
  </si>
  <si>
    <t>特定非営利活動法人手をつなぐ福祉会</t>
  </si>
  <si>
    <t>高田　篤実</t>
  </si>
  <si>
    <t>手をつなぐ福山作業所</t>
  </si>
  <si>
    <t>721-0955</t>
  </si>
  <si>
    <t>084-954-7462</t>
  </si>
  <si>
    <t>084-954-7461</t>
  </si>
  <si>
    <t>社会福祉法人たまご会</t>
  </si>
  <si>
    <t>在永　末徳</t>
  </si>
  <si>
    <t>障害者活動センターたまご</t>
  </si>
  <si>
    <t>呉市郷原町笹原1943番地</t>
  </si>
  <si>
    <t>0823-70-3737</t>
  </si>
  <si>
    <t>0823-77-1840</t>
  </si>
  <si>
    <t>しんふぉにい</t>
  </si>
  <si>
    <t>084-926-1754</t>
  </si>
  <si>
    <t>084-926-1764</t>
  </si>
  <si>
    <t>合資会社ふくでん</t>
  </si>
  <si>
    <t>小林　由卓</t>
  </si>
  <si>
    <t>ふくでん継続B型</t>
  </si>
  <si>
    <t>720-0017</t>
  </si>
  <si>
    <t>084-982-6449</t>
  </si>
  <si>
    <t>729-6211</t>
  </si>
  <si>
    <t>0824-66-3555</t>
  </si>
  <si>
    <t>岩佐　和明</t>
  </si>
  <si>
    <t>セルフヘルプ宝町</t>
  </si>
  <si>
    <t>730-0044</t>
  </si>
  <si>
    <t>082-246-7852</t>
  </si>
  <si>
    <t>尾道さつき作業所</t>
  </si>
  <si>
    <t>722-0021</t>
  </si>
  <si>
    <t>0848-23-8004</t>
  </si>
  <si>
    <t>0848-23-8091</t>
  </si>
  <si>
    <t>特定非営利活動法人地域福祉活動支援協会人間大好き</t>
  </si>
  <si>
    <t>渡邉　壽江</t>
  </si>
  <si>
    <t>しゃくなげファーム</t>
  </si>
  <si>
    <t>739-2302</t>
  </si>
  <si>
    <t>清風会サンブリエ</t>
  </si>
  <si>
    <t>清風会みやび</t>
  </si>
  <si>
    <t>0826-43-2626</t>
  </si>
  <si>
    <t>社会福祉法人広島県肢体障害者連合会</t>
  </si>
  <si>
    <t>障害者支援施設セルプ宇品</t>
  </si>
  <si>
    <t>734-0003</t>
  </si>
  <si>
    <t>082-253-2082</t>
  </si>
  <si>
    <t>082-254-3410</t>
  </si>
  <si>
    <t>社会福祉法人天友会</t>
  </si>
  <si>
    <t>天方　淑枝</t>
  </si>
  <si>
    <t>広島南作業所</t>
  </si>
  <si>
    <t>732-0804</t>
  </si>
  <si>
    <t>082-262-9818</t>
  </si>
  <si>
    <t>082-567-0818</t>
  </si>
  <si>
    <t>社会福祉法人安芸の郷</t>
  </si>
  <si>
    <t>遊川　和良</t>
  </si>
  <si>
    <t>障害福祉サービス事業所森の工房みみずく</t>
  </si>
  <si>
    <t>736-0083</t>
  </si>
  <si>
    <t>082-888-8822</t>
  </si>
  <si>
    <t>社会福祉法人光清学園</t>
  </si>
  <si>
    <t>ワークセンター光清学園</t>
  </si>
  <si>
    <t>734-0001</t>
  </si>
  <si>
    <t>082-250-5668</t>
  </si>
  <si>
    <t>082-254-5661</t>
  </si>
  <si>
    <t>久丸　智寛</t>
  </si>
  <si>
    <t>障害福祉サービス事業所森の工房あやめ</t>
  </si>
  <si>
    <t>082-888-1551</t>
  </si>
  <si>
    <t>社会福祉法人はぐくみの里</t>
  </si>
  <si>
    <t>ワークプラザひがし</t>
  </si>
  <si>
    <t>732-0034</t>
  </si>
  <si>
    <t>082-289-6088</t>
  </si>
  <si>
    <t>082-289-6011</t>
  </si>
  <si>
    <t>特定非営利活動法人むぎの家</t>
  </si>
  <si>
    <t>太田　誠</t>
  </si>
  <si>
    <t>いつかいちむぎの家作業所</t>
  </si>
  <si>
    <t>731-5106</t>
  </si>
  <si>
    <t>082-928-1672</t>
  </si>
  <si>
    <t>特定非営利活動法人みどり福祉会</t>
  </si>
  <si>
    <t>川口　一生</t>
  </si>
  <si>
    <t>自立支援共同作業所みどり菜園</t>
  </si>
  <si>
    <t>731-0103</t>
  </si>
  <si>
    <t>082-879-6748</t>
  </si>
  <si>
    <t>小谷　知男</t>
  </si>
  <si>
    <t>ふなき福祉園</t>
  </si>
  <si>
    <t>731-0141</t>
  </si>
  <si>
    <t>082-872-6611</t>
  </si>
  <si>
    <t>082-555-5230</t>
  </si>
  <si>
    <t>特定非営利活動法人中央・幸工房</t>
  </si>
  <si>
    <t>山田　博己</t>
  </si>
  <si>
    <t>中央・幸工房</t>
  </si>
  <si>
    <t>731-5128</t>
  </si>
  <si>
    <t>082-923-6226</t>
  </si>
  <si>
    <t>082-923-6653</t>
  </si>
  <si>
    <t>特定非営利活動法人あかね福祉会</t>
  </si>
  <si>
    <t>岡馬　裕人</t>
  </si>
  <si>
    <t>082-872-5070</t>
  </si>
  <si>
    <t>社会福祉法人広島市社会福祉事業団</t>
  </si>
  <si>
    <t>松井　一實</t>
  </si>
  <si>
    <t>731-5124</t>
  </si>
  <si>
    <t>082-921-0813</t>
  </si>
  <si>
    <t>082-921-0821</t>
  </si>
  <si>
    <t>社会福祉法人かしの木</t>
  </si>
  <si>
    <t>佐藤　晃一</t>
  </si>
  <si>
    <t>みのり</t>
  </si>
  <si>
    <t>737-0817</t>
  </si>
  <si>
    <t>0823-29-3030</t>
  </si>
  <si>
    <t>0823-29-3031</t>
  </si>
  <si>
    <t>737-0805</t>
  </si>
  <si>
    <t>0823-21-0101</t>
  </si>
  <si>
    <t>0823-21-1115</t>
  </si>
  <si>
    <t>社会福祉法人呉福祉会</t>
  </si>
  <si>
    <t>辻　一明</t>
  </si>
  <si>
    <t>呉本庄作業所</t>
  </si>
  <si>
    <t>737-0911</t>
  </si>
  <si>
    <t>0823-33-5553</t>
  </si>
  <si>
    <t>0823-33-3310</t>
  </si>
  <si>
    <t>特定非営利活動法人やすらぎ</t>
  </si>
  <si>
    <t>松重　君代</t>
  </si>
  <si>
    <t>やすらぎ作業所</t>
  </si>
  <si>
    <t>737-2516</t>
  </si>
  <si>
    <t>0823-84-0493</t>
  </si>
  <si>
    <t>つばき</t>
  </si>
  <si>
    <t>社会福祉法人豊寿会</t>
  </si>
  <si>
    <t>田中　圭次</t>
  </si>
  <si>
    <t>若葉作業所</t>
  </si>
  <si>
    <t>734-0301</t>
  </si>
  <si>
    <t>0823-66-3050</t>
  </si>
  <si>
    <t>特定非営利活動法人作業所ゆうあい</t>
  </si>
  <si>
    <t>725-0024</t>
  </si>
  <si>
    <t>0846-22-2254</t>
  </si>
  <si>
    <t>722-1412</t>
  </si>
  <si>
    <t>0847-32-8428</t>
  </si>
  <si>
    <t>特定非営利活動法人どりぃむわぁくす</t>
  </si>
  <si>
    <t>小川　一三</t>
  </si>
  <si>
    <t>けやき工房</t>
  </si>
  <si>
    <t>729-0111</t>
  </si>
  <si>
    <t>084-933-6623</t>
  </si>
  <si>
    <t>ジョイ・ジョイ・ワークかりん</t>
  </si>
  <si>
    <t>084-983-3531</t>
  </si>
  <si>
    <t>084-983-3532</t>
  </si>
  <si>
    <t>らんらん作業所</t>
  </si>
  <si>
    <t>729-3101</t>
  </si>
  <si>
    <t>0847-52-4744</t>
  </si>
  <si>
    <t>廿日市市原73-1</t>
  </si>
  <si>
    <t>735-0006</t>
  </si>
  <si>
    <t>082-286-5551</t>
  </si>
  <si>
    <t>清風会ニューワーク</t>
  </si>
  <si>
    <t>有限会社リラックス</t>
  </si>
  <si>
    <t>國政　秀一</t>
  </si>
  <si>
    <t>725-0301</t>
  </si>
  <si>
    <t>豊田郡大崎上島町中野5522番地36</t>
  </si>
  <si>
    <t>株式会社ワードコーポレーション</t>
  </si>
  <si>
    <t>田中　貴宏</t>
  </si>
  <si>
    <t>ゆう香くらぶ</t>
  </si>
  <si>
    <t>731-0102</t>
  </si>
  <si>
    <t>082-557-2935</t>
  </si>
  <si>
    <t>082-876-3393</t>
  </si>
  <si>
    <t>とよの郷</t>
  </si>
  <si>
    <t>729-0418</t>
  </si>
  <si>
    <t>三原市本郷北三丁目4-5</t>
  </si>
  <si>
    <t>0848-86-2227</t>
  </si>
  <si>
    <t>清風会海田工場</t>
  </si>
  <si>
    <t>736-0034</t>
  </si>
  <si>
    <t>安芸郡海田町月見町8番33号</t>
  </si>
  <si>
    <t>082-821-3150</t>
  </si>
  <si>
    <t>082-823-3060</t>
  </si>
  <si>
    <t>731-5127</t>
  </si>
  <si>
    <t>森鳰　真嗣</t>
  </si>
  <si>
    <t>720-0077</t>
  </si>
  <si>
    <t>084-925-6364</t>
  </si>
  <si>
    <t>084-953-8848</t>
  </si>
  <si>
    <t>084-953-8853</t>
  </si>
  <si>
    <t>082-888-8820</t>
  </si>
  <si>
    <t>082-888-8821</t>
  </si>
  <si>
    <t>特定非営利活動法人夢をつむいで</t>
  </si>
  <si>
    <t>谷川　幸也</t>
  </si>
  <si>
    <t>福祉サービスセンター夢のひかり</t>
  </si>
  <si>
    <t>726-0002</t>
  </si>
  <si>
    <t>府中市鵜飼町607</t>
  </si>
  <si>
    <t>0847-44-6767</t>
  </si>
  <si>
    <t>0847-45-1165</t>
  </si>
  <si>
    <t>スキップ</t>
  </si>
  <si>
    <t>すきっぷ</t>
  </si>
  <si>
    <t>尾道市因島重井町992-1番地</t>
  </si>
  <si>
    <t>0845-25-1111</t>
  </si>
  <si>
    <t>0845-25-1114</t>
  </si>
  <si>
    <t>特定非営利活動法人ティファーレ</t>
  </si>
  <si>
    <t>吉川　優子</t>
  </si>
  <si>
    <t>らぼーろ</t>
  </si>
  <si>
    <t>720-0082</t>
  </si>
  <si>
    <t>084-925-3710</t>
  </si>
  <si>
    <t>特定非営利活動法人希望のいりぐち</t>
  </si>
  <si>
    <t>山手　久子</t>
  </si>
  <si>
    <t>さんさん作業所</t>
  </si>
  <si>
    <t>721-0961</t>
  </si>
  <si>
    <t>084-923-0086</t>
  </si>
  <si>
    <t>733-0013</t>
  </si>
  <si>
    <t>社会福祉法人あらくさ</t>
  </si>
  <si>
    <t>寺田　朱美</t>
  </si>
  <si>
    <t>夢工房ねむの木</t>
  </si>
  <si>
    <t>729-4101</t>
  </si>
  <si>
    <t>三次市甲奴町本郷1215番地1</t>
  </si>
  <si>
    <t>0847-67-5051</t>
  </si>
  <si>
    <t>0847-67-2080</t>
  </si>
  <si>
    <t>有限会社アルティマ</t>
  </si>
  <si>
    <t>石中　智之</t>
  </si>
  <si>
    <t>734-0011</t>
  </si>
  <si>
    <t>082-567-5266</t>
  </si>
  <si>
    <t>050-3652-2696</t>
  </si>
  <si>
    <t>山田　正史</t>
  </si>
  <si>
    <t>すまいるスタジオ</t>
  </si>
  <si>
    <t>730-0051</t>
  </si>
  <si>
    <t>082-240-9406</t>
  </si>
  <si>
    <t>きずなの里</t>
  </si>
  <si>
    <t>720-2123</t>
  </si>
  <si>
    <t>084-965-6812</t>
  </si>
  <si>
    <t>084-965-6813</t>
  </si>
  <si>
    <t>特定非営利活動法人きずな</t>
  </si>
  <si>
    <t>社会福祉法人みぶ福祉会</t>
  </si>
  <si>
    <t>益田　正美</t>
  </si>
  <si>
    <t>ぴいぱぶ</t>
  </si>
  <si>
    <t>731-1516</t>
  </si>
  <si>
    <t>山県郡北広島町川西7番地1</t>
  </si>
  <si>
    <t>一般社団法人広島ブレイルセンター</t>
  </si>
  <si>
    <t>組地　美智子</t>
  </si>
  <si>
    <t>732-0009</t>
  </si>
  <si>
    <t>082-516-8412</t>
  </si>
  <si>
    <t>ライフサポートてんのう</t>
  </si>
  <si>
    <t>737-0874</t>
  </si>
  <si>
    <t>呉市天応南町15番35号</t>
  </si>
  <si>
    <t>0823-30-0212</t>
  </si>
  <si>
    <t>0823-30-0213</t>
  </si>
  <si>
    <t>社会福祉法人沼隈社会福祉協会</t>
  </si>
  <si>
    <t>障害者自立支援センター「ばべの木」作業所</t>
  </si>
  <si>
    <t>084-960-2256</t>
  </si>
  <si>
    <t>084-960-2258</t>
  </si>
  <si>
    <t>特定非営利活動法人あいあいの会</t>
  </si>
  <si>
    <t>あいあい作業所</t>
  </si>
  <si>
    <t>739-0437</t>
  </si>
  <si>
    <t>0829-54-1535</t>
  </si>
  <si>
    <t>公益社団法人広島県就労振興センター</t>
  </si>
  <si>
    <t>一般社団法人レインボー</t>
  </si>
  <si>
    <t>伊藤　めぐみ</t>
  </si>
  <si>
    <t>デリカ・シャンテ</t>
  </si>
  <si>
    <t>090-5691-0810</t>
  </si>
  <si>
    <t>公益社団法人希望会</t>
  </si>
  <si>
    <t>金子　昌年</t>
  </si>
  <si>
    <t>732-0053</t>
  </si>
  <si>
    <t>082-236-7380</t>
  </si>
  <si>
    <t>特定非営利活動法人ふたば</t>
  </si>
  <si>
    <t>沢田　かおる</t>
  </si>
  <si>
    <t>就労継続支援B型事業所ふたば</t>
  </si>
  <si>
    <t>733-0823</t>
  </si>
  <si>
    <t>082-533-7460</t>
  </si>
  <si>
    <t>082-533-7461</t>
  </si>
  <si>
    <t>737-0831</t>
  </si>
  <si>
    <t>0823-32-1233</t>
  </si>
  <si>
    <t>0823-32-1211</t>
  </si>
  <si>
    <t>社会福祉法人あづみの森</t>
  </si>
  <si>
    <t>宇根　幸治</t>
  </si>
  <si>
    <t>722-0073</t>
  </si>
  <si>
    <t>社会福祉法人庄原さくら学園</t>
  </si>
  <si>
    <t>八谷　文策</t>
  </si>
  <si>
    <t>青空</t>
  </si>
  <si>
    <t>729-6141</t>
  </si>
  <si>
    <t>0824-75-2822</t>
  </si>
  <si>
    <t>0824-75-2833</t>
  </si>
  <si>
    <t>山田　賢治</t>
  </si>
  <si>
    <t>723-0014</t>
  </si>
  <si>
    <t>0848-38-9555</t>
  </si>
  <si>
    <t>0848-38-9556</t>
  </si>
  <si>
    <t>726-0005</t>
  </si>
  <si>
    <t>0847-54-2380</t>
  </si>
  <si>
    <t>0847-54-2385</t>
  </si>
  <si>
    <t>738-0034</t>
  </si>
  <si>
    <t>0826-43-2694</t>
  </si>
  <si>
    <t>永見　和昭</t>
  </si>
  <si>
    <t>739-0041</t>
  </si>
  <si>
    <t>082-495-1182</t>
  </si>
  <si>
    <t>082-495-1183</t>
  </si>
  <si>
    <t>082-846-6145</t>
  </si>
  <si>
    <t>082-846-6146</t>
  </si>
  <si>
    <t>徳島作業所</t>
  </si>
  <si>
    <t>084-934-0870</t>
  </si>
  <si>
    <t>天城開発有限会社</t>
  </si>
  <si>
    <t>村上　剛</t>
  </si>
  <si>
    <t>障がい者サポートセンターあまぎ</t>
  </si>
  <si>
    <t>720-0022</t>
  </si>
  <si>
    <t>084-932-7177</t>
  </si>
  <si>
    <t>084-932-7199</t>
  </si>
  <si>
    <t>739-1751</t>
  </si>
  <si>
    <t>支援センターあいる</t>
  </si>
  <si>
    <t>731-5116</t>
  </si>
  <si>
    <t>082-533-7742</t>
  </si>
  <si>
    <t>082-533-7743</t>
  </si>
  <si>
    <t>むかいしま作業所</t>
  </si>
  <si>
    <t>0848-44-6460</t>
  </si>
  <si>
    <t>0848-44-4441</t>
  </si>
  <si>
    <t>特定非営利活動法人トムハウス</t>
  </si>
  <si>
    <t>トムハウス</t>
  </si>
  <si>
    <t>734-0022</t>
  </si>
  <si>
    <t>082-285-8303</t>
  </si>
  <si>
    <t>082-258-2958</t>
  </si>
  <si>
    <t>広島南第二作業所</t>
  </si>
  <si>
    <t>732-0802</t>
  </si>
  <si>
    <t>082-567-5723</t>
  </si>
  <si>
    <t>082-567-5724</t>
  </si>
  <si>
    <t>特定非営利活動法人ひまわり</t>
  </si>
  <si>
    <t>太田　孝恵</t>
  </si>
  <si>
    <t>かざぐるま舎</t>
  </si>
  <si>
    <t>733-0021</t>
  </si>
  <si>
    <t>082-295-5449</t>
  </si>
  <si>
    <t>ふれあい作業所</t>
  </si>
  <si>
    <t>082-273-5668</t>
  </si>
  <si>
    <t>特定非営利活動法人カープクラブ</t>
  </si>
  <si>
    <t>惠南　祈八郎</t>
  </si>
  <si>
    <t>カープクラブ</t>
  </si>
  <si>
    <t>730-0834</t>
  </si>
  <si>
    <t>082-294-8294</t>
  </si>
  <si>
    <t>082-294-8295</t>
  </si>
  <si>
    <t>あゆみ作業所</t>
  </si>
  <si>
    <t>084-980-7002</t>
  </si>
  <si>
    <t>084-987-5565</t>
  </si>
  <si>
    <t>社会福祉法人新市福祉会</t>
  </si>
  <si>
    <t>寺岡　暉</t>
  </si>
  <si>
    <t>729-3103</t>
  </si>
  <si>
    <t>0847-54-2220</t>
  </si>
  <si>
    <t>0847-54-2221</t>
  </si>
  <si>
    <t>ファーストシティ株式会社</t>
  </si>
  <si>
    <t>渡部　哲生</t>
  </si>
  <si>
    <t>サンライズ</t>
  </si>
  <si>
    <t>734-0023</t>
  </si>
  <si>
    <t>082-569-8140</t>
  </si>
  <si>
    <t>082-569-8141</t>
  </si>
  <si>
    <t>大内　潔</t>
  </si>
  <si>
    <t>734-0024</t>
  </si>
  <si>
    <t>082-288-7936</t>
  </si>
  <si>
    <t>特定非営利活動法人ポラーノ</t>
  </si>
  <si>
    <t>松村　公市</t>
  </si>
  <si>
    <t>ワークハウスクローバー</t>
  </si>
  <si>
    <t>082-225-7127</t>
  </si>
  <si>
    <t>082-962-2287</t>
  </si>
  <si>
    <t>特定非営利活動法人エス・アイ・エヌ</t>
  </si>
  <si>
    <t>協働カンパニーステップ</t>
  </si>
  <si>
    <t>730-0045</t>
  </si>
  <si>
    <t>082-247-4022</t>
  </si>
  <si>
    <t>ぱすてる大野原</t>
  </si>
  <si>
    <t>739-0441</t>
  </si>
  <si>
    <t>0829-20-5542</t>
  </si>
  <si>
    <t>731-4222</t>
  </si>
  <si>
    <t>一般社団法人青少年ワークサポートセンター広島</t>
  </si>
  <si>
    <t>杉野　治彦</t>
  </si>
  <si>
    <t>特定非営利活動法人夢ハウス高陽</t>
  </si>
  <si>
    <t>夢ハウス</t>
  </si>
  <si>
    <t>739-1733</t>
  </si>
  <si>
    <t>082-845-5545</t>
  </si>
  <si>
    <t>特定非営利活動法人ハートイヤ</t>
  </si>
  <si>
    <t>リボーン</t>
  </si>
  <si>
    <t>084-961-4321</t>
  </si>
  <si>
    <t>084-961-4323</t>
  </si>
  <si>
    <t>特定非営利活動法人花と夢</t>
  </si>
  <si>
    <t>黒田　千治</t>
  </si>
  <si>
    <t>ウェルカム</t>
  </si>
  <si>
    <t>722-0052</t>
  </si>
  <si>
    <t>0848-38-2343</t>
  </si>
  <si>
    <t>濱田　正志</t>
  </si>
  <si>
    <t>720-0805</t>
  </si>
  <si>
    <t>084-983-2016</t>
  </si>
  <si>
    <t>山本　貴代子</t>
  </si>
  <si>
    <t>084-939-5580</t>
  </si>
  <si>
    <t>084-939-5581</t>
  </si>
  <si>
    <t>株式会社シーセブンアソシエイツ</t>
  </si>
  <si>
    <t>橘高　弘之</t>
  </si>
  <si>
    <t>730-0041</t>
  </si>
  <si>
    <t>082-249-5877</t>
  </si>
  <si>
    <t>082-258-4449</t>
  </si>
  <si>
    <t>上田　信之</t>
  </si>
  <si>
    <t>0848-23-7787</t>
  </si>
  <si>
    <t>0848-23-7786</t>
  </si>
  <si>
    <t>特定非営利活動法人びんご聴覚障害者福祉協会</t>
  </si>
  <si>
    <t>084-939-6780</t>
  </si>
  <si>
    <t>一般社団法人チャレンジド尾道</t>
  </si>
  <si>
    <t>藤原　照國</t>
  </si>
  <si>
    <t>カイト御調</t>
  </si>
  <si>
    <t>722-0342</t>
  </si>
  <si>
    <t>尾道市御調町大田796番地</t>
  </si>
  <si>
    <t>0848-76-3701</t>
  </si>
  <si>
    <t>0848-76-3702</t>
  </si>
  <si>
    <t>732-0811</t>
  </si>
  <si>
    <t>082-258-2701</t>
  </si>
  <si>
    <t>082-258-2702</t>
  </si>
  <si>
    <t>株式会社あいる</t>
  </si>
  <si>
    <t>医療法人紘友会</t>
  </si>
  <si>
    <t>720-0825</t>
  </si>
  <si>
    <t>084-983-1400</t>
  </si>
  <si>
    <t>084-983-1450</t>
  </si>
  <si>
    <t>障がい者社会就労センター三次</t>
  </si>
  <si>
    <t>728-0013</t>
  </si>
  <si>
    <t>0824-65-6860</t>
  </si>
  <si>
    <t>0824-65-6861</t>
  </si>
  <si>
    <t>特定非営利活動法人みんなでスクラム生活支援センター</t>
  </si>
  <si>
    <t>畑　裕美子</t>
  </si>
  <si>
    <t>みんなでスクラム</t>
  </si>
  <si>
    <t>739-1731</t>
  </si>
  <si>
    <t>082-845-1380</t>
  </si>
  <si>
    <t>株式会社ニューロード</t>
  </si>
  <si>
    <t>小法師　好昭</t>
  </si>
  <si>
    <t>730-0842</t>
  </si>
  <si>
    <t>082-503-7722</t>
  </si>
  <si>
    <t>082-295-1100</t>
  </si>
  <si>
    <t>0823-36-2880</t>
  </si>
  <si>
    <t>社会福祉法人広島県同胞援護財団</t>
  </si>
  <si>
    <t>久保　徹</t>
  </si>
  <si>
    <t>西志和農園</t>
  </si>
  <si>
    <t>739-0267</t>
  </si>
  <si>
    <t>082-433-2220</t>
  </si>
  <si>
    <t>082-433-2221</t>
  </si>
  <si>
    <t>有限会社あいこ</t>
  </si>
  <si>
    <t>小田　愛子</t>
  </si>
  <si>
    <t>クッキー</t>
  </si>
  <si>
    <t>737-0031</t>
  </si>
  <si>
    <t>呉市上長迫町6-21</t>
  </si>
  <si>
    <t>0823-27-5610</t>
  </si>
  <si>
    <t>株式会社ファーストステップ</t>
  </si>
  <si>
    <t>永富　香織</t>
  </si>
  <si>
    <t>084-923-0087</t>
  </si>
  <si>
    <t>084-923-0089</t>
  </si>
  <si>
    <t>高杉　宏</t>
  </si>
  <si>
    <t>082-562-2129</t>
  </si>
  <si>
    <t>082-247-0058</t>
  </si>
  <si>
    <t>株式会社アイオライト</t>
  </si>
  <si>
    <t>石田　雅也</t>
  </si>
  <si>
    <t>広島どんぐり作業所</t>
  </si>
  <si>
    <t>731-3167</t>
  </si>
  <si>
    <t>082-848-1036</t>
  </si>
  <si>
    <t>082-848-5924</t>
  </si>
  <si>
    <t>尾道市因島重井町鬼岩5276-17</t>
  </si>
  <si>
    <t>0845-26-2580</t>
  </si>
  <si>
    <t>0845-26-2581</t>
  </si>
  <si>
    <t>特定非営利活動法人廿日市市障害者福祉協会</t>
  </si>
  <si>
    <t>粟村　滋</t>
  </si>
  <si>
    <t>739-1734</t>
  </si>
  <si>
    <t>082-847-2700</t>
  </si>
  <si>
    <t>082-824-8008</t>
  </si>
  <si>
    <t>ピース作業所</t>
  </si>
  <si>
    <t>733-0872</t>
  </si>
  <si>
    <t>角田　くみ子</t>
  </si>
  <si>
    <t>あみ作業所</t>
  </si>
  <si>
    <t>733-0032</t>
  </si>
  <si>
    <t>082-231-4756</t>
  </si>
  <si>
    <t>株式会社凛</t>
  </si>
  <si>
    <t>飯田　優子</t>
  </si>
  <si>
    <t>0823-36-7885</t>
  </si>
  <si>
    <t>0823-36-7886</t>
  </si>
  <si>
    <t>株式会社やさい畑</t>
  </si>
  <si>
    <t>カイト尾道</t>
  </si>
  <si>
    <t>722-0215</t>
  </si>
  <si>
    <t>一般社団法人エンパワメント</t>
  </si>
  <si>
    <t>坂本　至</t>
  </si>
  <si>
    <t>モアー工房</t>
  </si>
  <si>
    <t>720-0021</t>
  </si>
  <si>
    <t>084-982-6431</t>
  </si>
  <si>
    <t>羽高「湖畔の家」</t>
  </si>
  <si>
    <t>722-0431</t>
  </si>
  <si>
    <t>府中市諸毛町12944番地1</t>
  </si>
  <si>
    <t>0847-49-0085</t>
  </si>
  <si>
    <t>0847-49-0086</t>
  </si>
  <si>
    <t>多機能型事業所古の市</t>
  </si>
  <si>
    <t>731-0123</t>
  </si>
  <si>
    <t>082-876-5040</t>
  </si>
  <si>
    <t>株式会社LTA</t>
  </si>
  <si>
    <t>石我　奏子</t>
  </si>
  <si>
    <t>花うさぎ工房</t>
  </si>
  <si>
    <t>737-0051</t>
  </si>
  <si>
    <t>特定非営利活動法人わくわく</t>
  </si>
  <si>
    <t>730-0855</t>
  </si>
  <si>
    <t>082-233-4418</t>
  </si>
  <si>
    <t>工房とも</t>
  </si>
  <si>
    <t>731-3165</t>
  </si>
  <si>
    <t>082-836-4301</t>
  </si>
  <si>
    <t>082-836-4302</t>
  </si>
  <si>
    <t>三原市明神三丁目16番20号</t>
  </si>
  <si>
    <t>陽気株式会社</t>
  </si>
  <si>
    <t>國上　賢一</t>
  </si>
  <si>
    <t>720-2125</t>
  </si>
  <si>
    <t>084-963-6112</t>
  </si>
  <si>
    <t>084-965-6221</t>
  </si>
  <si>
    <t>障害者多機能型事業所里山福業</t>
  </si>
  <si>
    <t>0824-72-1233</t>
  </si>
  <si>
    <t>0824-72-1299</t>
  </si>
  <si>
    <t>一般社団法人あさがお</t>
  </si>
  <si>
    <t>雁　留美</t>
  </si>
  <si>
    <t>就労支援センターあいあい作業所</t>
  </si>
  <si>
    <t>0823-27-5646</t>
  </si>
  <si>
    <t>0823-27-5647</t>
  </si>
  <si>
    <t>082-504-9333</t>
  </si>
  <si>
    <t>082-504-9339</t>
  </si>
  <si>
    <t>障がい者総合支援センターすだち</t>
  </si>
  <si>
    <t>737-0001</t>
  </si>
  <si>
    <t>0823-27-6321</t>
  </si>
  <si>
    <t>0823-27-6325</t>
  </si>
  <si>
    <t>株式会社ジーインクリース</t>
  </si>
  <si>
    <t>082-843-8700</t>
  </si>
  <si>
    <t>082-554-6166</t>
  </si>
  <si>
    <t>エミリィプラス</t>
  </si>
  <si>
    <t>739-0007</t>
  </si>
  <si>
    <t>082-437-3063</t>
  </si>
  <si>
    <t>082-437-3065</t>
  </si>
  <si>
    <t>ドリーム作業所</t>
  </si>
  <si>
    <t>733-0822</t>
  </si>
  <si>
    <t>社会福祉法人恵泉福祉会</t>
  </si>
  <si>
    <t>狩野　牧人</t>
  </si>
  <si>
    <t>084-959-5123</t>
  </si>
  <si>
    <t>084-959-5124</t>
  </si>
  <si>
    <t>特定非営利活動法人オレンジハウス</t>
  </si>
  <si>
    <t>飯田　勉</t>
  </si>
  <si>
    <t>オレンジハウス</t>
  </si>
  <si>
    <t>082-845-7818</t>
  </si>
  <si>
    <t>広兼　正清</t>
  </si>
  <si>
    <t>082-207-2139</t>
  </si>
  <si>
    <t>082-207-2140</t>
  </si>
  <si>
    <t>牧　成代</t>
  </si>
  <si>
    <t>呉市焼山中央四丁目4番20号</t>
  </si>
  <si>
    <t>カンパネラ</t>
  </si>
  <si>
    <t>737-2517</t>
  </si>
  <si>
    <t>呉市安浦町水尻一丁目3番1号</t>
  </si>
  <si>
    <t>社会福祉法人大竹市社会福祉協議会</t>
  </si>
  <si>
    <t>大竹さつき作業所</t>
  </si>
  <si>
    <t>0827-57-3935</t>
  </si>
  <si>
    <t>株式会社トミヒロ</t>
  </si>
  <si>
    <t>つむぎあふ</t>
  </si>
  <si>
    <t>082-832-8555</t>
  </si>
  <si>
    <t>082-832-8556</t>
  </si>
  <si>
    <t>山高　幸一</t>
  </si>
  <si>
    <t>特定非営利活動法人やまびこ福祉会</t>
  </si>
  <si>
    <t>丸子　公利</t>
  </si>
  <si>
    <t>ふくろう</t>
  </si>
  <si>
    <t>有限会社開花</t>
  </si>
  <si>
    <t>梶田　梨栄</t>
  </si>
  <si>
    <t>パンプキン</t>
  </si>
  <si>
    <t>082-288-6251</t>
  </si>
  <si>
    <t>082-284-7477</t>
  </si>
  <si>
    <t>有限会社ランニングメイトサービス</t>
  </si>
  <si>
    <t>菊田　順一</t>
  </si>
  <si>
    <t>ポレポレファクトリー</t>
  </si>
  <si>
    <t>082-208-3885</t>
  </si>
  <si>
    <t>082-208--3886</t>
  </si>
  <si>
    <t>株式会社トラスティサポート</t>
  </si>
  <si>
    <t>小池　宏典</t>
  </si>
  <si>
    <t>サポートセンターとらいあんぐる</t>
  </si>
  <si>
    <t>082-843-0111</t>
  </si>
  <si>
    <t>082-553-0667</t>
  </si>
  <si>
    <t>一般社団法人サント</t>
  </si>
  <si>
    <t>深田　晃司</t>
  </si>
  <si>
    <t>就労支援センターグリーンガーデン</t>
  </si>
  <si>
    <t>082-847-3077</t>
  </si>
  <si>
    <t>082-847-3066</t>
  </si>
  <si>
    <t>株式会社さいさいさい</t>
  </si>
  <si>
    <t>齊藤　真希</t>
  </si>
  <si>
    <t>とまとの木</t>
  </si>
  <si>
    <t>730-0002</t>
  </si>
  <si>
    <t>082-836-6292</t>
  </si>
  <si>
    <t>082-555-5141</t>
  </si>
  <si>
    <t>社会福祉法人みどり会</t>
  </si>
  <si>
    <t>特定非営利活動法人安芸ソーシャルサポートの会</t>
  </si>
  <si>
    <t>日比　正規</t>
  </si>
  <si>
    <t>就労支援日々生</t>
  </si>
  <si>
    <t>082-821-0346</t>
  </si>
  <si>
    <t>加登　幹雄</t>
  </si>
  <si>
    <t>730-0804</t>
  </si>
  <si>
    <t>医療法人翠和会</t>
  </si>
  <si>
    <t>石井　和彦</t>
  </si>
  <si>
    <t>082-533-6672</t>
  </si>
  <si>
    <t>082-533-2450</t>
  </si>
  <si>
    <t>株式会社コンパス</t>
  </si>
  <si>
    <t>就労支援センターこんぱす</t>
  </si>
  <si>
    <t>731-5133</t>
  </si>
  <si>
    <t>082-254-0801</t>
  </si>
  <si>
    <t>082-255-9383</t>
  </si>
  <si>
    <t>就労支援センターみらいえ</t>
  </si>
  <si>
    <t>732-0045</t>
  </si>
  <si>
    <t>732-0827</t>
  </si>
  <si>
    <t>社会福祉法人桜樹会</t>
  </si>
  <si>
    <t>安部　博史</t>
  </si>
  <si>
    <t>720-1131</t>
  </si>
  <si>
    <t>084-976-0556</t>
  </si>
  <si>
    <t>宮本印刷有限会社</t>
  </si>
  <si>
    <t>宮本　年堂</t>
  </si>
  <si>
    <t>さざんか</t>
  </si>
  <si>
    <t>726-0033</t>
  </si>
  <si>
    <t>府中市目崎町196番地</t>
  </si>
  <si>
    <t>0847-41-2931</t>
  </si>
  <si>
    <t>0847-41-2720</t>
  </si>
  <si>
    <t>上門田　政之</t>
  </si>
  <si>
    <t>729-0105</t>
  </si>
  <si>
    <t>084-939-9422</t>
  </si>
  <si>
    <t>一般社団法人ライフセルフサポート大樹</t>
  </si>
  <si>
    <t>原田　美香</t>
  </si>
  <si>
    <t>こもれび</t>
  </si>
  <si>
    <t>082-220-0551</t>
  </si>
  <si>
    <t>株式会社チャレンジドパーソン</t>
  </si>
  <si>
    <t>キッチンファーム</t>
  </si>
  <si>
    <t>尾道市栗原町9880-2</t>
  </si>
  <si>
    <t>事業所基礎情報</t>
  </si>
  <si>
    <t>作成者情報</t>
  </si>
  <si>
    <t>福田　英弘</t>
  </si>
  <si>
    <t>障がい者通所事業所　ワークハウススマイル</t>
  </si>
  <si>
    <t>多機能型事業所エール</t>
  </si>
  <si>
    <t>アイラブ作業所</t>
  </si>
  <si>
    <t>あうるワークスペース</t>
  </si>
  <si>
    <t>株式会社Ｓｍｉｌｅ</t>
  </si>
  <si>
    <t>社会福祉法人広島聴覚障害者福祉会</t>
  </si>
  <si>
    <t>731-5141</t>
  </si>
  <si>
    <t>736-0082</t>
  </si>
  <si>
    <t>082-533-6444</t>
  </si>
  <si>
    <t>082-533-6445</t>
  </si>
  <si>
    <t>082-236-1144</t>
  </si>
  <si>
    <t>082-821-0345</t>
  </si>
  <si>
    <t>株式会社プローバベジモ</t>
  </si>
  <si>
    <t>ベジモファームＢひろしま</t>
  </si>
  <si>
    <t>731-3362</t>
  </si>
  <si>
    <t>広島市安佐北区安佐町久地１２３８－１８１</t>
  </si>
  <si>
    <t>082-831-2617</t>
  </si>
  <si>
    <t>龍馬ファーム</t>
  </si>
  <si>
    <t>特定非営利活動法人よもぎのアトリエ</t>
  </si>
  <si>
    <t>739-1742</t>
  </si>
  <si>
    <t>広島市安佐北区亀崎４丁目１２－１</t>
  </si>
  <si>
    <t>082-840-0280</t>
  </si>
  <si>
    <t>082-840-0290</t>
  </si>
  <si>
    <t>情報通信システム株式会社</t>
  </si>
  <si>
    <t>731-3361</t>
  </si>
  <si>
    <t>広島市安佐北区あさひが丘３丁目１－１１</t>
  </si>
  <si>
    <t>082-554-9155</t>
  </si>
  <si>
    <t>082-554-9156</t>
  </si>
  <si>
    <t>サブカルビジネスセンター</t>
  </si>
  <si>
    <t>株式会社あるふぁおめが</t>
  </si>
  <si>
    <t>730-0012</t>
  </si>
  <si>
    <t>広島市中区上八丁堀８－２３　林業ビル４Ｆ</t>
  </si>
  <si>
    <t>090-6437-4664</t>
  </si>
  <si>
    <t>コミュニティほっとスペースぽんぽん</t>
  </si>
  <si>
    <t>特定非営利活動法人コミュニティリーダーひゅーるぽん</t>
  </si>
  <si>
    <t>広島市安佐南区川内６丁目２８－１４</t>
  </si>
  <si>
    <t>082-831-6888</t>
  </si>
  <si>
    <t>082-831-5859</t>
  </si>
  <si>
    <t>就労継続支援Ｂ型事業所　ワークハウスあすケラ</t>
  </si>
  <si>
    <t>株式会社エーツープロ</t>
  </si>
  <si>
    <t>730-0054</t>
  </si>
  <si>
    <t>広島市中区南千田東町３－１２</t>
  </si>
  <si>
    <t>082-569-8490</t>
  </si>
  <si>
    <t>いしうちベーカリー就労継続支援Ｂ型事業所・いしうちベーカリー生活介護事業所</t>
  </si>
  <si>
    <t>広島市佐伯区五日市町石内字有井３９９６番１</t>
  </si>
  <si>
    <t>082-208-1404</t>
  </si>
  <si>
    <t>082-208-1504</t>
  </si>
  <si>
    <t>就労支援事業所　まっぷ</t>
  </si>
  <si>
    <t>株式会社ケイ・コーポレーション</t>
  </si>
  <si>
    <t>733-0802</t>
  </si>
  <si>
    <t>広島市西区三滝本町一丁目１番８－１０１号</t>
  </si>
  <si>
    <t>082-836-5770</t>
  </si>
  <si>
    <t>082-836-5778</t>
  </si>
  <si>
    <t>ハタラク広場ぱーちぇ</t>
  </si>
  <si>
    <t>企業組合労協センター事業団</t>
  </si>
  <si>
    <t>呉市焼山中央一丁目１５番１９号</t>
  </si>
  <si>
    <t>0823-69-6200</t>
  </si>
  <si>
    <t>0823-69-6210</t>
  </si>
  <si>
    <t>社会福祉法人大空会</t>
  </si>
  <si>
    <t>737-0124</t>
  </si>
  <si>
    <t>呉市広中新開二丁目４番２５号</t>
  </si>
  <si>
    <t>みのり作業所</t>
  </si>
  <si>
    <t>723-0051</t>
  </si>
  <si>
    <t>株式会社ラトリエ・ドゥ・ボナペティ</t>
  </si>
  <si>
    <t>729-0142</t>
  </si>
  <si>
    <t>尾道市西藤町1602番地</t>
  </si>
  <si>
    <t>0848-38-1270</t>
  </si>
  <si>
    <t>0848-38-1271</t>
  </si>
  <si>
    <t>クレール</t>
  </si>
  <si>
    <t>メルシー株式会社</t>
  </si>
  <si>
    <t>尾道市高須町4778-18</t>
  </si>
  <si>
    <t>0848-38-2907</t>
  </si>
  <si>
    <t>0848-38-2908</t>
  </si>
  <si>
    <t>元気サポートひまわり</t>
  </si>
  <si>
    <t>株式会社しらゆり舎</t>
  </si>
  <si>
    <t>720-0551</t>
  </si>
  <si>
    <t>尾道市浦崎町上り谷3655番</t>
  </si>
  <si>
    <t>みつばち工房尾道</t>
  </si>
  <si>
    <t>一般社団法人えにし</t>
  </si>
  <si>
    <t>722-0211</t>
  </si>
  <si>
    <t>尾道市美ノ郷町中野１０８０－１</t>
  </si>
  <si>
    <t>0848-48-5152</t>
  </si>
  <si>
    <t>瀬戸の里</t>
  </si>
  <si>
    <t>720-0837</t>
  </si>
  <si>
    <t>福山市瀬戸町大字地頭分２５１７番地１</t>
  </si>
  <si>
    <t>084-959-3535</t>
  </si>
  <si>
    <t>084-959-3536</t>
  </si>
  <si>
    <t>りひと</t>
  </si>
  <si>
    <t>720-2103</t>
  </si>
  <si>
    <t>福山市神辺町字西中条２２９０番地１</t>
  </si>
  <si>
    <t>084-960-2019</t>
  </si>
  <si>
    <t>あじさいの里</t>
  </si>
  <si>
    <t>福山市新市町大字新市８７６番地５</t>
  </si>
  <si>
    <t>0847-54-2284</t>
  </si>
  <si>
    <t>0847-54-2283</t>
  </si>
  <si>
    <t>障害福祉サービス事業所おおたけ松美園　多機能事業　陽（ＨＡＲＵ）</t>
  </si>
  <si>
    <t>社会福祉法人美和福祉会</t>
  </si>
  <si>
    <t>739-0657</t>
  </si>
  <si>
    <t>大竹市松ケ原町813-１番地</t>
  </si>
  <si>
    <t>宮領ワークセンター</t>
  </si>
  <si>
    <t>739-2103</t>
  </si>
  <si>
    <t>東広島市高屋町宮領１７８－２</t>
  </si>
  <si>
    <t>082-490-3077</t>
  </si>
  <si>
    <t>就労支援事業所きずな</t>
  </si>
  <si>
    <t>739-0034</t>
  </si>
  <si>
    <t>東広島市西条町大沢２７６番４</t>
  </si>
  <si>
    <t>082-490-4370</t>
  </si>
  <si>
    <t>082-490-4371</t>
  </si>
  <si>
    <t>株式会社ビーンズ</t>
  </si>
  <si>
    <t>廿日市市友田573番１</t>
  </si>
  <si>
    <t>0829-74-3677</t>
  </si>
  <si>
    <t>ミレット</t>
  </si>
  <si>
    <t>一般社団法人カムカム</t>
  </si>
  <si>
    <t>安芸郡熊野町呉地一丁目１９番４６号</t>
  </si>
  <si>
    <t>082-521-2945</t>
  </si>
  <si>
    <t>ＪＯＣＡ×３</t>
  </si>
  <si>
    <t>公益社団法人青年海外協力協会</t>
  </si>
  <si>
    <t>731-3501</t>
  </si>
  <si>
    <t>山県郡安芸太田町加計３５０５番地２</t>
  </si>
  <si>
    <t>社会福祉法人芸北福祉会</t>
  </si>
  <si>
    <t>山県郡北広島町川小田１００７５番地５</t>
  </si>
  <si>
    <t>732-0052</t>
  </si>
  <si>
    <t>室本　けい子</t>
  </si>
  <si>
    <t>山田　智浩</t>
  </si>
  <si>
    <t>川口　隆司</t>
  </si>
  <si>
    <t>大久保　政広</t>
  </si>
  <si>
    <t>田嶋　羊子</t>
  </si>
  <si>
    <t>黒川　義之</t>
  </si>
  <si>
    <t>斎藤　幸恵</t>
  </si>
  <si>
    <t>壇上　洋子</t>
  </si>
  <si>
    <t>香山　京子</t>
  </si>
  <si>
    <t>瀬良　京子</t>
  </si>
  <si>
    <t>亀井　新五</t>
  </si>
  <si>
    <t>岡崎　英治</t>
  </si>
  <si>
    <t>黒田　美鈴</t>
  </si>
  <si>
    <t>眞木　幸二</t>
  </si>
  <si>
    <t>雄谷　良成</t>
  </si>
  <si>
    <t>令和５年度</t>
    <rPh sb="0" eb="2">
      <t>レイワ</t>
    </rPh>
    <rPh sb="3" eb="5">
      <t>ネンド</t>
    </rPh>
    <phoneticPr fontId="20"/>
  </si>
  <si>
    <t>やっさ工房にしまち</t>
  </si>
  <si>
    <t>723-0063</t>
  </si>
  <si>
    <t>0848-38-7111</t>
  </si>
  <si>
    <t>0848-38-7109</t>
  </si>
  <si>
    <t>082-923-9461</t>
  </si>
  <si>
    <t>082-923-9462</t>
  </si>
  <si>
    <t>株式会社フッドスター</t>
  </si>
  <si>
    <t>中野田　晃</t>
  </si>
  <si>
    <t>エイチシー広島</t>
  </si>
  <si>
    <t>730-0805</t>
  </si>
  <si>
    <t>082-208-4401</t>
  </si>
  <si>
    <t>082-208-4402</t>
  </si>
  <si>
    <t>株式会社muutos</t>
  </si>
  <si>
    <t>片　洸宙</t>
  </si>
  <si>
    <t>Lookエキキタ</t>
  </si>
  <si>
    <t>082-258-2545</t>
  </si>
  <si>
    <t>082-258-2546</t>
  </si>
  <si>
    <t>山本　宏臣</t>
  </si>
  <si>
    <t>730-0021</t>
  </si>
  <si>
    <t>082-242-2358</t>
  </si>
  <si>
    <t>福祉サービスセンター夢の一</t>
  </si>
  <si>
    <t>0847-44-6555</t>
  </si>
  <si>
    <t>0847-44-6554</t>
  </si>
  <si>
    <t>社会福祉法人ぐくる</t>
  </si>
  <si>
    <t>森島　幸則</t>
  </si>
  <si>
    <t>合同会社クレイオ</t>
  </si>
  <si>
    <t>勝見　華恵</t>
  </si>
  <si>
    <t>082-569-8883</t>
  </si>
  <si>
    <t>082-569-8886</t>
  </si>
  <si>
    <t>株式会社ｃｏｍ－ｍａｔｅ</t>
  </si>
  <si>
    <t>なぎ作業所</t>
  </si>
  <si>
    <t>733-0033</t>
  </si>
  <si>
    <t>082-295-8772</t>
  </si>
  <si>
    <t>株式会社アテンティブ</t>
  </si>
  <si>
    <t>中島　将則</t>
  </si>
  <si>
    <t>みらい’ｓ</t>
  </si>
  <si>
    <t>734-0034</t>
  </si>
  <si>
    <t>082-207-3831</t>
  </si>
  <si>
    <t>呉原プランニング株式会社</t>
  </si>
  <si>
    <t>呉原　史子</t>
  </si>
  <si>
    <t>ひなたぼっこ立町</t>
  </si>
  <si>
    <t>730-0032</t>
  </si>
  <si>
    <t>082-245-1577</t>
  </si>
  <si>
    <t>082-254-3308</t>
  </si>
  <si>
    <t>株式会社ＷＩＳＨ</t>
  </si>
  <si>
    <t>就労継続支援B型事業所ＭＥＴＥＯＲ</t>
  </si>
  <si>
    <t>723-0017</t>
  </si>
  <si>
    <t>080-4197-5941</t>
  </si>
  <si>
    <t>株式会社Ｔｕｒｎ</t>
  </si>
  <si>
    <t>羽白　浩樹</t>
  </si>
  <si>
    <t>ディーセント高陽</t>
  </si>
  <si>
    <t>082-576-4992</t>
  </si>
  <si>
    <t>マルシモ株式会社</t>
  </si>
  <si>
    <t>下村　浩太郎</t>
  </si>
  <si>
    <t>Ｓ．Ｒ．Ａ．横川南</t>
  </si>
  <si>
    <t>082-942-0235</t>
  </si>
  <si>
    <t>0826-22-6666</t>
  </si>
  <si>
    <t>0826-35-1616</t>
  </si>
  <si>
    <t>　</t>
    <phoneticPr fontId="20"/>
  </si>
  <si>
    <t>契約者名（提出時には空欄にしてください。）</t>
    <rPh sb="5" eb="7">
      <t>テイシュツ</t>
    </rPh>
    <rPh sb="7" eb="8">
      <t>ジ</t>
    </rPh>
    <rPh sb="10" eb="12">
      <t>クウラン</t>
    </rPh>
    <phoneticPr fontId="20"/>
  </si>
  <si>
    <t>730-0043</t>
  </si>
  <si>
    <t>DIGITAL ART CENTER</t>
  </si>
  <si>
    <t>障害福祉サービス事業所ｐａｓ ａ　ｐａｓ</t>
  </si>
  <si>
    <t>障害福祉サービス事業所あんだんて</t>
  </si>
  <si>
    <t>神石高原よつば工房</t>
  </si>
  <si>
    <t>アイリス八丁堀</t>
  </si>
  <si>
    <t>ワークシェアポケット</t>
  </si>
  <si>
    <t>Ｓｕｎ</t>
  </si>
  <si>
    <t>めだか</t>
  </si>
  <si>
    <t>多機能型事業所かんべ</t>
  </si>
  <si>
    <t>ステラ橋本町</t>
  </si>
  <si>
    <t>作業所わくわく小網</t>
  </si>
  <si>
    <t>ウィル八丁堀</t>
  </si>
  <si>
    <t>えもんかけ</t>
  </si>
  <si>
    <t>すだち　吉浦</t>
  </si>
  <si>
    <t>デジタルアートセンタープラス</t>
  </si>
  <si>
    <t>社会福祉法人いもせ聚楽会</t>
  </si>
  <si>
    <t>株式会社エンピュア</t>
  </si>
  <si>
    <t>社会福祉法人八丁堀福祉会</t>
  </si>
  <si>
    <t>株式会社ＥＡＲＴＨ</t>
  </si>
  <si>
    <t>株式会社ピーセス</t>
  </si>
  <si>
    <t>社会福祉法人フェニックス</t>
  </si>
  <si>
    <t>株式会社Ｈ２Ｏ</t>
  </si>
  <si>
    <t>インデックス株式会社</t>
  </si>
  <si>
    <t>株式会社メテオライト</t>
  </si>
  <si>
    <t>739-0488</t>
  </si>
  <si>
    <t>730-0013</t>
  </si>
  <si>
    <t>739-0042</t>
  </si>
  <si>
    <t>080-3897-5356</t>
  </si>
  <si>
    <t>0824-74-6677</t>
  </si>
  <si>
    <t>082-502-6680</t>
  </si>
  <si>
    <t>082-423-8080</t>
  </si>
  <si>
    <t>082-554-8801</t>
  </si>
  <si>
    <t>082-236-6881</t>
  </si>
  <si>
    <t>082-962-3987</t>
  </si>
  <si>
    <t>090-7545-0523</t>
  </si>
  <si>
    <t>0823-31-1255</t>
  </si>
  <si>
    <t>0120-574-664</t>
  </si>
  <si>
    <t>0829-55-3266</t>
  </si>
  <si>
    <t>0824-74-6679</t>
  </si>
  <si>
    <t>082-555-1400</t>
  </si>
  <si>
    <t>082-423-8877</t>
  </si>
  <si>
    <t>082-554-6001</t>
  </si>
  <si>
    <t>082-236-6882</t>
  </si>
  <si>
    <t>050-3512-1348</t>
  </si>
  <si>
    <t>0823-31-1256</t>
  </si>
  <si>
    <t>キュアシス</t>
  </si>
  <si>
    <t>就労継続支援Ｂ型事業所　プレシャスユー</t>
  </si>
  <si>
    <t>多機能型事業所アベンジャーズ</t>
  </si>
  <si>
    <t>ジョイ・ジョイ・ワークめーる</t>
  </si>
  <si>
    <t>株式会社ミッションワーク</t>
  </si>
  <si>
    <t>株式会社スマート・アンド・カンパニー</t>
  </si>
  <si>
    <t>プレシャスユー株式会社</t>
  </si>
  <si>
    <t>一般社団法人パプリカ</t>
  </si>
  <si>
    <t>733-0812</t>
  </si>
  <si>
    <t>733-0003</t>
  </si>
  <si>
    <t>082-237-0909</t>
  </si>
  <si>
    <t>720-0843</t>
  </si>
  <si>
    <t>080-5234-6647</t>
  </si>
  <si>
    <t>735-0011</t>
  </si>
  <si>
    <t>082-569-5228</t>
  </si>
  <si>
    <t>082-569-5238</t>
  </si>
  <si>
    <t>084-999-8000</t>
  </si>
  <si>
    <t>084-999-9000</t>
  </si>
  <si>
    <t>株式会社アルボファクトリー</t>
  </si>
  <si>
    <t>株式会社up2you</t>
  </si>
  <si>
    <t>特定非営利活動法人海田なかよし実習所</t>
  </si>
  <si>
    <t>株式会社ＭＹＴＨ</t>
  </si>
  <si>
    <t>ＯＭＮＩＢＵＳ ＲＯＡＳＴＥＲＳ ＴＯＫＹＯ</t>
  </si>
  <si>
    <t>なの花あいプラザ</t>
  </si>
  <si>
    <t>ねこぱんち</t>
  </si>
  <si>
    <t>海田なかよし実習所</t>
  </si>
  <si>
    <t>就労継続支援かなで</t>
  </si>
  <si>
    <t>738-0027</t>
  </si>
  <si>
    <t>廿日市市平良山手１１番８号ザ・レジデンス廿日市１０３</t>
  </si>
  <si>
    <t>730-0802</t>
  </si>
  <si>
    <t>広島市中区本川町二丁目３番２４号　ボイスビル６</t>
  </si>
  <si>
    <t>736-0033</t>
  </si>
  <si>
    <t>安芸郡海田町南本町６番３０号</t>
  </si>
  <si>
    <t>739-0025</t>
  </si>
  <si>
    <t>東広島市西条中央六丁目３１番３５号ウエストポンドビル５０１</t>
  </si>
  <si>
    <t>0829-20-5883</t>
  </si>
  <si>
    <t>0829-20-5884</t>
  </si>
  <si>
    <t>084-999-7789</t>
  </si>
  <si>
    <t>082-208-3938</t>
  </si>
  <si>
    <t>082-208-3939</t>
  </si>
  <si>
    <t>082-823-4184</t>
  </si>
  <si>
    <t>082-823-5184</t>
  </si>
  <si>
    <t>082-490-5770</t>
  </si>
  <si>
    <t>082-490-5778</t>
  </si>
  <si>
    <t>エイチシー安東</t>
  </si>
  <si>
    <t>みんなで育てる有機野菜</t>
  </si>
  <si>
    <t>ＳＴＡＧＥ</t>
  </si>
  <si>
    <t>ルートメイクス</t>
  </si>
  <si>
    <t>ねこぱんち　廿日市</t>
  </si>
  <si>
    <t>就労継続支援事業所　かける</t>
  </si>
  <si>
    <t>Ｂ型事業所のあ</t>
  </si>
  <si>
    <t>就労支援事業所ひかりワークス高須</t>
  </si>
  <si>
    <t>就労支援センターＡＫＴＩＶＡ（アクティーヴァ）</t>
  </si>
  <si>
    <t>就労継続支援Ｂ型事業所　ひまわりくらぶ広島</t>
  </si>
  <si>
    <t>レインボー・ゼロ</t>
  </si>
  <si>
    <t>御園工房</t>
  </si>
  <si>
    <t>多機能型事業所あざれあ</t>
  </si>
  <si>
    <t>サブカルビジネスセンター東広島</t>
  </si>
  <si>
    <t>ポーポーの木</t>
  </si>
  <si>
    <t>ウィル大手町</t>
  </si>
  <si>
    <t>多機能型事業所　就労生活支援ラフォーレ高陽</t>
  </si>
  <si>
    <t>うららかな風</t>
  </si>
  <si>
    <t>ピリカ</t>
  </si>
  <si>
    <t>ジョブサポート　きりん</t>
  </si>
  <si>
    <t>ワークサポートひなた</t>
  </si>
  <si>
    <t>就労継続支援Ｂ型事業所　人と人</t>
  </si>
  <si>
    <t>就労継続支援Ｂ型事業所　ガーデンテラスふちゅう</t>
  </si>
  <si>
    <t>アイリス的場</t>
  </si>
  <si>
    <t>就労支援　このはな</t>
  </si>
  <si>
    <t>ジョブタス手城事業所</t>
  </si>
  <si>
    <t>ウィル広島駅前</t>
  </si>
  <si>
    <t>ベジモファームＢさいじょう</t>
  </si>
  <si>
    <t>Ｐｌａｎ　Ｂ　Ｃｒｅａｔｏｒｓ</t>
  </si>
  <si>
    <t>仕事本舗Ｈａｐｐｉｎｅｓｓ</t>
  </si>
  <si>
    <t>ぽこ和ぽこ</t>
  </si>
  <si>
    <t>ｓｅｌｆ－Ａ・広島　海　五日市Ｂ</t>
  </si>
  <si>
    <t>ワークスペースムジカ</t>
  </si>
  <si>
    <t>きらほし</t>
  </si>
  <si>
    <t>友和の里通所部</t>
  </si>
  <si>
    <t>株式会社ヒロシマ南和</t>
  </si>
  <si>
    <t>株式会社ＳＴＡＧＥ</t>
  </si>
  <si>
    <t>株式会社ルート</t>
  </si>
  <si>
    <t>株式会社ｕｐ２ｙｏｕ</t>
  </si>
  <si>
    <t>株式会社クウェル</t>
  </si>
  <si>
    <t>株式会社オンザライズ</t>
  </si>
  <si>
    <t>株式会社笑福堂</t>
  </si>
  <si>
    <t>株式会社ユグドラシル</t>
  </si>
  <si>
    <t>株式会社地域の風</t>
  </si>
  <si>
    <t>ゴールズ株式会社</t>
  </si>
  <si>
    <t>株式会社ウイング・ゼロ</t>
  </si>
  <si>
    <t>株式会社トータルウィン</t>
  </si>
  <si>
    <t>一般社団法人御園</t>
  </si>
  <si>
    <t>株式会社ＦｕｔｕｒｅＣｒｅａｔｅ</t>
  </si>
  <si>
    <t>株式会社ファイブセンス</t>
  </si>
  <si>
    <t>株式会社ＯｆｆｉｃｅＭａＭａＴａ</t>
  </si>
  <si>
    <t>株式会社ファーストビット</t>
  </si>
  <si>
    <t>株式会社ベルアージュ</t>
  </si>
  <si>
    <t>清心株式会社</t>
  </si>
  <si>
    <t>株式会社ピリカ</t>
  </si>
  <si>
    <t>株式会社元貴</t>
  </si>
  <si>
    <t>株式会社ニシキプリント</t>
  </si>
  <si>
    <t>株式会社スカルド</t>
  </si>
  <si>
    <t>株式会社ダイキ</t>
  </si>
  <si>
    <t>株式会社恵心社</t>
  </si>
  <si>
    <t>有限会社ヒューマントレジャー</t>
  </si>
  <si>
    <t>イージーコレクトアンドインターナショナルペイメントサービス株式会社</t>
  </si>
  <si>
    <t>株式会社オリエンタルブルーム</t>
  </si>
  <si>
    <t>合同会社まほろば</t>
  </si>
  <si>
    <t>特定非営利活動法人かべ工房村</t>
  </si>
  <si>
    <t>あさみやフーズ株式会社</t>
  </si>
  <si>
    <t>有限会社ムジカ</t>
  </si>
  <si>
    <t>特定非営利活動法人あいら</t>
  </si>
  <si>
    <t>社会福祉法人友和の里</t>
  </si>
  <si>
    <t>738-0514</t>
  </si>
  <si>
    <t>広島市佐伯区杉並台１６－１３</t>
  </si>
  <si>
    <t>呉市安浦町中央八丁目2番1号</t>
  </si>
  <si>
    <t>721-0942</t>
  </si>
  <si>
    <t>福山市引野町一丁目１５番８号</t>
  </si>
  <si>
    <t>738-0033</t>
  </si>
  <si>
    <t>廿日市市串戸四丁目１０－３３</t>
  </si>
  <si>
    <t>730-0052</t>
  </si>
  <si>
    <t>広島市中区千田町二丁目１０番４号</t>
  </si>
  <si>
    <t>732-0042</t>
  </si>
  <si>
    <t>広島市東区矢賀一丁目４番２７号　矢賀一丁目テナント西</t>
  </si>
  <si>
    <t>広島市西区古江東町５番２３号</t>
  </si>
  <si>
    <t>広島市西区庚午中一丁目２番４１号</t>
  </si>
  <si>
    <t>尾道市高須町５４１２番地</t>
  </si>
  <si>
    <t>福山市木之庄町五丁目１７番１４号</t>
  </si>
  <si>
    <t>730-0847</t>
  </si>
  <si>
    <t>広島市中区舟入南四丁目２０番２号</t>
  </si>
  <si>
    <t>広島市中区鶴見町３番１９－６０２号</t>
  </si>
  <si>
    <t>720-1141</t>
  </si>
  <si>
    <t>福山市駅家町江良２６６番地１</t>
  </si>
  <si>
    <t>広島市中区小町２番２６号アーバンビュー小町４階</t>
  </si>
  <si>
    <t>東広島市西条町御薗宇６３５番地３４</t>
  </si>
  <si>
    <t>739-0043</t>
  </si>
  <si>
    <t>東広島市西条本町１３－１１　アーバンライフⅠ　１Ｆ</t>
  </si>
  <si>
    <t>736-0042</t>
  </si>
  <si>
    <t>安芸郡海田町南大正町2-19アセントビル3階</t>
  </si>
  <si>
    <t>広島市中区大手町三丁目１番３号　ＩＴ大手町ビル５Ｆ</t>
  </si>
  <si>
    <t>739-1741</t>
  </si>
  <si>
    <t>広島市安佐北区真亀二丁目１３番３２号　パークヒルズ高陽アネックス１号室</t>
  </si>
  <si>
    <t>720-0830</t>
  </si>
  <si>
    <t>福山市水呑町三新田一丁目７８１番地</t>
  </si>
  <si>
    <t>720-0076</t>
  </si>
  <si>
    <t>福山市本庄町中四丁目１６番４号</t>
  </si>
  <si>
    <t>広島市西区三篠町三丁目５番３０号</t>
  </si>
  <si>
    <t>731-3164</t>
  </si>
  <si>
    <t>739-2117</t>
  </si>
  <si>
    <t>東広島市高屋台2丁目1番12号</t>
  </si>
  <si>
    <t>広島市西区己斐本町三丁目１１番１５号</t>
  </si>
  <si>
    <t>726-0003</t>
  </si>
  <si>
    <t>府中市元町43番地１</t>
  </si>
  <si>
    <t>732-0825</t>
  </si>
  <si>
    <t>広島市南区金屋町４番３号</t>
  </si>
  <si>
    <t>広島市安佐南区古市三丁目４番６号</t>
  </si>
  <si>
    <t>721-0903</t>
  </si>
  <si>
    <t>福山市坪生町一丁目１８番１７号</t>
  </si>
  <si>
    <t>福山市南手城町四丁目７番１６号</t>
  </si>
  <si>
    <t>広島市南区稲荷町４－５　尾崎ビル５F</t>
  </si>
  <si>
    <t>739-0026</t>
  </si>
  <si>
    <t>東広島市三永三丁目１７－２５</t>
  </si>
  <si>
    <t>広島市中区大手町四丁目３番１号</t>
  </si>
  <si>
    <t>732-0032</t>
  </si>
  <si>
    <t>広島市東区上温品一丁目１３番６－３号</t>
  </si>
  <si>
    <t>広島市安佐北区亀山南二丁目３番２７号</t>
  </si>
  <si>
    <t>731-5125</t>
  </si>
  <si>
    <t>広島市佐伯区五日市駅前三丁目５番３３－１０２号　コラールＭ・Ｓ</t>
  </si>
  <si>
    <t>三原市宮浦４丁目３番地１７号</t>
  </si>
  <si>
    <t>福山市南本庄三丁目７番１号</t>
  </si>
  <si>
    <t>738-0204</t>
  </si>
  <si>
    <t>廿日市市河津原字下中組８２１－５</t>
  </si>
  <si>
    <t>廿日市市友田字広原山218番地38</t>
  </si>
  <si>
    <t>082-555-8818</t>
  </si>
  <si>
    <t>082-555-8835</t>
  </si>
  <si>
    <t>082-989-1274</t>
  </si>
  <si>
    <t>0823-84-2222</t>
  </si>
  <si>
    <t>084-941-5557</t>
  </si>
  <si>
    <t>084-941-5558</t>
  </si>
  <si>
    <t>0829-31-5802</t>
  </si>
  <si>
    <t>0829-31-5803</t>
  </si>
  <si>
    <t>082-258-4660</t>
  </si>
  <si>
    <t>082-258-4662</t>
  </si>
  <si>
    <t>082-581-5033</t>
  </si>
  <si>
    <t>082-581-5034</t>
  </si>
  <si>
    <t>082-942-2715</t>
  </si>
  <si>
    <t>082-208-2763</t>
  </si>
  <si>
    <t>082-208-2764</t>
  </si>
  <si>
    <t>0848-38-2062</t>
  </si>
  <si>
    <t>0848-38-2063</t>
  </si>
  <si>
    <t>084-961-3163</t>
  </si>
  <si>
    <t>082-231-6677</t>
  </si>
  <si>
    <t>082-532-1308</t>
  </si>
  <si>
    <t>082-545-3366</t>
  </si>
  <si>
    <t>082-545-3367</t>
  </si>
  <si>
    <t>084-959-5608</t>
  </si>
  <si>
    <t>090-3789-3465</t>
  </si>
  <si>
    <t>082-422-3538</t>
  </si>
  <si>
    <t>082-422-3577</t>
  </si>
  <si>
    <t>082-490-3505</t>
  </si>
  <si>
    <t>082-490-3506</t>
  </si>
  <si>
    <t>082-824-8112</t>
  </si>
  <si>
    <t>082-881-1311</t>
  </si>
  <si>
    <t>082-258-2438</t>
  </si>
  <si>
    <t>082-258-2439</t>
  </si>
  <si>
    <t>082-236-3373</t>
  </si>
  <si>
    <t>082-236-3573</t>
  </si>
  <si>
    <t>084-999-9115</t>
  </si>
  <si>
    <t>084-999-9116</t>
  </si>
  <si>
    <t>084-926-5078</t>
  </si>
  <si>
    <t>084-923-9036</t>
  </si>
  <si>
    <t>082-962-9063</t>
  </si>
  <si>
    <t>082-962-9064</t>
  </si>
  <si>
    <t>082-434-6954</t>
  </si>
  <si>
    <t>082-420-4002</t>
  </si>
  <si>
    <t>070-9045-3495</t>
  </si>
  <si>
    <t>070-4305-3655</t>
  </si>
  <si>
    <t>082-890-7830</t>
  </si>
  <si>
    <t>082-890-7831</t>
  </si>
  <si>
    <t>084-982-5017</t>
  </si>
  <si>
    <t>082-982-5090</t>
  </si>
  <si>
    <t>084-922-5000</t>
  </si>
  <si>
    <t>080-1913-4607</t>
  </si>
  <si>
    <t>082-516-6001</t>
  </si>
  <si>
    <t>082-516-6002</t>
  </si>
  <si>
    <t>082-819-1750</t>
  </si>
  <si>
    <t>082-819-1751</t>
  </si>
  <si>
    <t>082-205-9614</t>
  </si>
  <si>
    <t>082-553-0780</t>
  </si>
  <si>
    <t>0848-36-5513</t>
  </si>
  <si>
    <t>0848-36-5523</t>
  </si>
  <si>
    <t>084-971-6230</t>
  </si>
  <si>
    <t>084-971-6231</t>
  </si>
  <si>
    <t>0829-74-2540</t>
  </si>
  <si>
    <t>0829-74-2157</t>
  </si>
  <si>
    <t>0829-74-2154</t>
  </si>
  <si>
    <t>731-0153</t>
  </si>
  <si>
    <t>広島市安佐南区安東二丁目７番２６－１Ｆ</t>
  </si>
  <si>
    <t>武本　泰昌</t>
  </si>
  <si>
    <t>島谷　文昭</t>
  </si>
  <si>
    <t>下岡　尚記</t>
  </si>
  <si>
    <t>安川　智美</t>
  </si>
  <si>
    <t>藤田　尊司</t>
  </si>
  <si>
    <t>甲村　健治</t>
  </si>
  <si>
    <t>阿部　公志</t>
  </si>
  <si>
    <t>中原　元気</t>
  </si>
  <si>
    <t>中島　康晴</t>
  </si>
  <si>
    <t>中野　誠治</t>
  </si>
  <si>
    <t>上原　靖裕</t>
  </si>
  <si>
    <t>藤岡　秀行</t>
  </si>
  <si>
    <t>森光　政治</t>
  </si>
  <si>
    <t>早田　功</t>
  </si>
  <si>
    <t>安田　善之</t>
  </si>
  <si>
    <t>長谷川　剛</t>
  </si>
  <si>
    <t>中谷　光宏</t>
  </si>
  <si>
    <t>北村　尚美</t>
  </si>
  <si>
    <t>宮﨑　真</t>
  </si>
  <si>
    <t>村上　敏之</t>
  </si>
  <si>
    <t>中村　義文</t>
  </si>
  <si>
    <t>赤木　裕子</t>
  </si>
  <si>
    <t>難波　誠</t>
  </si>
  <si>
    <t>村上　正</t>
  </si>
  <si>
    <t>東風上　拓史</t>
  </si>
  <si>
    <t>西野　倫代</t>
  </si>
  <si>
    <t>國松　浩司</t>
  </si>
  <si>
    <t>山本　征義</t>
  </si>
  <si>
    <t>小林　隆伸</t>
  </si>
  <si>
    <t>中﨑　めぐみ</t>
  </si>
  <si>
    <t>平　佑介</t>
  </si>
  <si>
    <t>河野　義刀</t>
  </si>
  <si>
    <t>スワンベーカリー＆ファクトリー</t>
  </si>
  <si>
    <t>723-0052</t>
  </si>
  <si>
    <t>三原市皆実二丁目2番1号</t>
  </si>
  <si>
    <t>0848-61-4547</t>
  </si>
  <si>
    <t>0848-61-4548</t>
  </si>
  <si>
    <t>有限会社わくわく</t>
  </si>
  <si>
    <t>西上　忠臣</t>
  </si>
  <si>
    <t>731-3271</t>
  </si>
  <si>
    <t>広島市安佐南区沼田町阿戸１４９８番地</t>
  </si>
  <si>
    <t>令和６年度</t>
    <rPh sb="0" eb="2">
      <t>レイワ</t>
    </rPh>
    <rPh sb="3" eb="5">
      <t>ネンド</t>
    </rPh>
    <phoneticPr fontId="20"/>
  </si>
  <si>
    <t>令和７年度</t>
    <rPh sb="0" eb="2">
      <t>レイワ</t>
    </rPh>
    <rPh sb="3" eb="5">
      <t>ネンド</t>
    </rPh>
    <phoneticPr fontId="20"/>
  </si>
  <si>
    <t>令和８年度</t>
    <rPh sb="0" eb="2">
      <t>レイワ</t>
    </rPh>
    <rPh sb="3" eb="5">
      <t>ネンド</t>
    </rPh>
    <phoneticPr fontId="20"/>
  </si>
  <si>
    <t>統計ソース（令和６年４月１日現在）</t>
    <rPh sb="6" eb="8">
      <t>レイワ</t>
    </rPh>
    <rPh sb="11" eb="12">
      <t>ガツ</t>
    </rPh>
    <rPh sb="13" eb="14">
      <t>ニチ</t>
    </rPh>
    <rPh sb="14" eb="16">
      <t>ゲンザイ</t>
    </rPh>
    <phoneticPr fontId="20"/>
  </si>
  <si>
    <t>統計ソース（令和７年４月１日現在）</t>
    <rPh sb="6" eb="8">
      <t>レイワ</t>
    </rPh>
    <phoneticPr fontId="20"/>
  </si>
  <si>
    <t>統計ソース（令和８年４月１日現在）</t>
    <rPh sb="6" eb="8">
      <t>レイワ</t>
    </rPh>
    <phoneticPr fontId="20"/>
  </si>
  <si>
    <t>令和６年度</t>
    <rPh sb="0" eb="2">
      <t>レイワ</t>
    </rPh>
    <phoneticPr fontId="20"/>
  </si>
  <si>
    <t>令和８年度</t>
    <rPh sb="0" eb="2">
      <t>レイワ</t>
    </rPh>
    <phoneticPr fontId="20"/>
  </si>
  <si>
    <t>令和７年度</t>
    <rPh sb="0" eb="2">
      <t>レイワ</t>
    </rPh>
    <phoneticPr fontId="20"/>
  </si>
  <si>
    <t>延労働日数</t>
    <rPh sb="0" eb="1">
      <t>ノ</t>
    </rPh>
    <rPh sb="1" eb="3">
      <t>ロウドウ</t>
    </rPh>
    <rPh sb="3" eb="5">
      <t>ニッスウ</t>
    </rPh>
    <phoneticPr fontId="20"/>
  </si>
  <si>
    <t>延労働時間数</t>
    <rPh sb="0" eb="1">
      <t>ノ</t>
    </rPh>
    <rPh sb="1" eb="3">
      <t>ロウドウ</t>
    </rPh>
    <phoneticPr fontId="20"/>
  </si>
  <si>
    <t>年間開所日数</t>
    <rPh sb="0" eb="2">
      <t>ネンカン</t>
    </rPh>
    <rPh sb="2" eb="4">
      <t>カイショ</t>
    </rPh>
    <rPh sb="4" eb="6">
      <t>ニッスウ</t>
    </rPh>
    <phoneticPr fontId="20"/>
  </si>
  <si>
    <t>４　目標工賃</t>
    <rPh sb="2" eb="6">
      <t>モクヒョウコウチン</t>
    </rPh>
    <phoneticPr fontId="20"/>
  </si>
  <si>
    <t>３　目標工賃の設定</t>
    <rPh sb="2" eb="4">
      <t>モクヒョウ</t>
    </rPh>
    <rPh sb="4" eb="6">
      <t>コウチン</t>
    </rPh>
    <rPh sb="7" eb="9">
      <t>セッテイ</t>
    </rPh>
    <phoneticPr fontId="20"/>
  </si>
  <si>
    <t>区分</t>
    <rPh sb="0" eb="2">
      <t>クブン</t>
    </rPh>
    <phoneticPr fontId="20"/>
  </si>
  <si>
    <t>令和５年度</t>
    <rPh sb="0" eb="2">
      <t>レイワ</t>
    </rPh>
    <rPh sb="3" eb="5">
      <t>ネンド</t>
    </rPh>
    <phoneticPr fontId="20"/>
  </si>
  <si>
    <t>令和６年度</t>
    <rPh sb="0" eb="2">
      <t>レイワ</t>
    </rPh>
    <rPh sb="3" eb="5">
      <t>ネンド</t>
    </rPh>
    <phoneticPr fontId="20"/>
  </si>
  <si>
    <t>令和７年度</t>
    <rPh sb="0" eb="2">
      <t>レイワ</t>
    </rPh>
    <rPh sb="3" eb="5">
      <t>ネンド</t>
    </rPh>
    <phoneticPr fontId="20"/>
  </si>
  <si>
    <t>令和８年度</t>
    <rPh sb="0" eb="2">
      <t>レイワ</t>
    </rPh>
    <rPh sb="3" eb="5">
      <t>ネンド</t>
    </rPh>
    <phoneticPr fontId="20"/>
  </si>
  <si>
    <t>目標額</t>
    <rPh sb="0" eb="2">
      <t>モクヒョウ</t>
    </rPh>
    <rPh sb="2" eb="3">
      <t>ガク</t>
    </rPh>
    <phoneticPr fontId="20"/>
  </si>
  <si>
    <t>実績額</t>
    <rPh sb="0" eb="2">
      <t>ジッセキ</t>
    </rPh>
    <rPh sb="2" eb="3">
      <t>ガク</t>
    </rPh>
    <phoneticPr fontId="20"/>
  </si>
  <si>
    <t>①　各事業所の令和５年度の平均工賃実績</t>
    <rPh sb="2" eb="6">
      <t>カクジギョウショ</t>
    </rPh>
    <rPh sb="7" eb="9">
      <t>レイワ</t>
    </rPh>
    <rPh sb="10" eb="12">
      <t>ネンド</t>
    </rPh>
    <rPh sb="13" eb="17">
      <t>ヘイキンコウチン</t>
    </rPh>
    <rPh sb="17" eb="19">
      <t>ジッセキ</t>
    </rPh>
    <phoneticPr fontId="20"/>
  </si>
  <si>
    <t>③　地域の最低賃金や一般雇用されている障害者の賃金</t>
    <rPh sb="2" eb="4">
      <t>チイキ</t>
    </rPh>
    <rPh sb="5" eb="9">
      <t>サイテイチンギン</t>
    </rPh>
    <rPh sb="10" eb="14">
      <t>イッパンコヨウ</t>
    </rPh>
    <rPh sb="19" eb="22">
      <t>ショウガイシャ</t>
    </rPh>
    <rPh sb="23" eb="25">
      <t>チンギン</t>
    </rPh>
    <phoneticPr fontId="20"/>
  </si>
  <si>
    <t>④　各都道府県の目標工賃</t>
    <rPh sb="2" eb="7">
      <t>カクトドウフケン</t>
    </rPh>
    <rPh sb="8" eb="10">
      <t>モクヒョウ</t>
    </rPh>
    <rPh sb="10" eb="12">
      <t>コウチン</t>
    </rPh>
    <phoneticPr fontId="20"/>
  </si>
  <si>
    <t>管理者（責任者）</t>
    <rPh sb="0" eb="3">
      <t>カンリシャ</t>
    </rPh>
    <rPh sb="4" eb="7">
      <t>セキニンシャ</t>
    </rPh>
    <phoneticPr fontId="20"/>
  </si>
  <si>
    <t>担当者</t>
    <rPh sb="0" eb="3">
      <t>タントウシャ</t>
    </rPh>
    <phoneticPr fontId="20"/>
  </si>
  <si>
    <t>年間工賃支払総額</t>
    <phoneticPr fontId="20"/>
  </si>
  <si>
    <t>区　　分</t>
    <rPh sb="0" eb="1">
      <t>ク</t>
    </rPh>
    <rPh sb="3" eb="4">
      <t>ブン</t>
    </rPh>
    <phoneticPr fontId="20"/>
  </si>
  <si>
    <t>実績額</t>
    <rPh sb="0" eb="3">
      <t>ジッセキガク</t>
    </rPh>
    <phoneticPr fontId="20"/>
  </si>
  <si>
    <t>計画額</t>
    <rPh sb="0" eb="2">
      <t>ケイカク</t>
    </rPh>
    <rPh sb="2" eb="3">
      <t>ガク</t>
    </rPh>
    <phoneticPr fontId="20"/>
  </si>
  <si>
    <t>計画額</t>
    <rPh sb="0" eb="3">
      <t>ケイカクガク</t>
    </rPh>
    <phoneticPr fontId="20"/>
  </si>
  <si>
    <t>（単位：円）</t>
    <rPh sb="1" eb="3">
      <t>タンイ</t>
    </rPh>
    <rPh sb="4" eb="5">
      <t>エン</t>
    </rPh>
    <phoneticPr fontId="20"/>
  </si>
  <si>
    <t>①</t>
    <phoneticPr fontId="20"/>
  </si>
  <si>
    <t>②</t>
    <phoneticPr fontId="20"/>
  </si>
  <si>
    <t>③</t>
    <phoneticPr fontId="20"/>
  </si>
  <si>
    <t>④</t>
    <phoneticPr fontId="20"/>
  </si>
  <si>
    <t>⑤</t>
    <phoneticPr fontId="20"/>
  </si>
  <si>
    <t>⑥</t>
    <phoneticPr fontId="20"/>
  </si>
  <si>
    <t>⑦</t>
    <phoneticPr fontId="20"/>
  </si>
  <si>
    <t>⑧</t>
    <phoneticPr fontId="20"/>
  </si>
  <si>
    <t>⑨</t>
    <phoneticPr fontId="20"/>
  </si>
  <si>
    <t>⑩</t>
    <phoneticPr fontId="20"/>
  </si>
  <si>
    <t>⑪</t>
    <phoneticPr fontId="20"/>
  </si>
  <si>
    <t>⑫</t>
    <phoneticPr fontId="20"/>
  </si>
  <si>
    <t>⑬</t>
    <phoneticPr fontId="20"/>
  </si>
  <si>
    <t>⑭</t>
    <phoneticPr fontId="20"/>
  </si>
  <si>
    <t>⑮</t>
    <phoneticPr fontId="20"/>
  </si>
  <si>
    <t>⑯</t>
    <phoneticPr fontId="20"/>
  </si>
  <si>
    <t>⑰</t>
    <phoneticPr fontId="20"/>
  </si>
  <si>
    <t>菓子製造・販売</t>
    <rPh sb="0" eb="4">
      <t>カシセイゾウ</t>
    </rPh>
    <rPh sb="5" eb="7">
      <t>ハンバイ</t>
    </rPh>
    <phoneticPr fontId="20"/>
  </si>
  <si>
    <t>パンの製造・販売</t>
    <rPh sb="3" eb="5">
      <t>セイゾウ</t>
    </rPh>
    <rPh sb="6" eb="8">
      <t>ハンバイ</t>
    </rPh>
    <phoneticPr fontId="20"/>
  </si>
  <si>
    <t>その他の食品の製造・販売</t>
    <rPh sb="2" eb="3">
      <t>タ</t>
    </rPh>
    <rPh sb="4" eb="6">
      <t>ショクヒン</t>
    </rPh>
    <rPh sb="7" eb="9">
      <t>セイゾウ</t>
    </rPh>
    <rPh sb="10" eb="12">
      <t>ハンバイ</t>
    </rPh>
    <phoneticPr fontId="20"/>
  </si>
  <si>
    <t>農産物の製造・販売</t>
    <rPh sb="0" eb="3">
      <t>ノウサンブツ</t>
    </rPh>
    <rPh sb="4" eb="6">
      <t>セイゾウ</t>
    </rPh>
    <rPh sb="7" eb="9">
      <t>ハンバイ</t>
    </rPh>
    <phoneticPr fontId="20"/>
  </si>
  <si>
    <t>雑貨製造・販売</t>
    <rPh sb="0" eb="2">
      <t>ザッカ</t>
    </rPh>
    <rPh sb="2" eb="4">
      <t>セイゾウ</t>
    </rPh>
    <rPh sb="5" eb="7">
      <t>ハンバイ</t>
    </rPh>
    <phoneticPr fontId="20"/>
  </si>
  <si>
    <t>レストラン・飲食店</t>
    <rPh sb="6" eb="8">
      <t>インショク</t>
    </rPh>
    <rPh sb="8" eb="9">
      <t>テン</t>
    </rPh>
    <phoneticPr fontId="20"/>
  </si>
  <si>
    <t>印刷</t>
    <rPh sb="0" eb="2">
      <t>インサツ</t>
    </rPh>
    <phoneticPr fontId="20"/>
  </si>
  <si>
    <t>クリーニング</t>
    <phoneticPr fontId="20"/>
  </si>
  <si>
    <t>郵便物等の発送（封入・仕分け・発送）</t>
    <rPh sb="0" eb="2">
      <t>ユウビン</t>
    </rPh>
    <rPh sb="2" eb="3">
      <t>ブツ</t>
    </rPh>
    <rPh sb="3" eb="4">
      <t>トウ</t>
    </rPh>
    <rPh sb="5" eb="7">
      <t>ハッソウ</t>
    </rPh>
    <rPh sb="8" eb="10">
      <t>フウイ</t>
    </rPh>
    <rPh sb="11" eb="13">
      <t>シワ</t>
    </rPh>
    <rPh sb="15" eb="17">
      <t>ハッソウ</t>
    </rPh>
    <phoneticPr fontId="20"/>
  </si>
  <si>
    <t>リサイクル事業（空き缶・ペットボトル・プラ等）</t>
    <rPh sb="5" eb="7">
      <t>ジギョウ</t>
    </rPh>
    <rPh sb="8" eb="9">
      <t>ア</t>
    </rPh>
    <rPh sb="10" eb="11">
      <t>カン</t>
    </rPh>
    <rPh sb="21" eb="22">
      <t>トウ</t>
    </rPh>
    <phoneticPr fontId="20"/>
  </si>
  <si>
    <t>軽作業（部品組立・検品・袋詰・シール貼り等）</t>
    <rPh sb="0" eb="3">
      <t>ケイサギョウ</t>
    </rPh>
    <rPh sb="4" eb="8">
      <t>ブヒンクミタテ</t>
    </rPh>
    <rPh sb="9" eb="11">
      <t>ケンピン</t>
    </rPh>
    <rPh sb="12" eb="14">
      <t>フクロヅ</t>
    </rPh>
    <rPh sb="18" eb="19">
      <t>ハ</t>
    </rPh>
    <rPh sb="20" eb="21">
      <t>トウ</t>
    </rPh>
    <phoneticPr fontId="20"/>
  </si>
  <si>
    <t>農作業請負（農作業施設外就労）</t>
    <rPh sb="0" eb="3">
      <t>ノウサギョウ</t>
    </rPh>
    <rPh sb="3" eb="5">
      <t>ウケオイ</t>
    </rPh>
    <rPh sb="6" eb="9">
      <t>ノウサギョウ</t>
    </rPh>
    <rPh sb="9" eb="12">
      <t>シセツガイ</t>
    </rPh>
    <rPh sb="12" eb="14">
      <t>シュウロウ</t>
    </rPh>
    <phoneticPr fontId="20"/>
  </si>
  <si>
    <t>その他施設外就労</t>
    <rPh sb="2" eb="3">
      <t>タ</t>
    </rPh>
    <rPh sb="3" eb="6">
      <t>シセツガイ</t>
    </rPh>
    <rPh sb="6" eb="8">
      <t>シュウロウ</t>
    </rPh>
    <phoneticPr fontId="20"/>
  </si>
  <si>
    <t>清掃・洗浄・洗車</t>
    <rPh sb="0" eb="2">
      <t>セイソウ</t>
    </rPh>
    <rPh sb="3" eb="5">
      <t>センジョウ</t>
    </rPh>
    <rPh sb="6" eb="8">
      <t>センシャ</t>
    </rPh>
    <phoneticPr fontId="20"/>
  </si>
  <si>
    <t>（４）　農福連携の実施状況</t>
    <rPh sb="4" eb="8">
      <t>ノウフクレンケイ</t>
    </rPh>
    <rPh sb="9" eb="11">
      <t>ジッシ</t>
    </rPh>
    <rPh sb="11" eb="13">
      <t>ジョウキョウ</t>
    </rPh>
    <phoneticPr fontId="20"/>
  </si>
  <si>
    <t>（１）　利用者の障害区分</t>
    <rPh sb="4" eb="7">
      <t>リヨウシャ</t>
    </rPh>
    <rPh sb="8" eb="10">
      <t>ショウガイ</t>
    </rPh>
    <rPh sb="10" eb="12">
      <t>クブン</t>
    </rPh>
    <phoneticPr fontId="20"/>
  </si>
  <si>
    <t>身体障害</t>
    <rPh sb="0" eb="2">
      <t>シンタイ</t>
    </rPh>
    <rPh sb="2" eb="4">
      <t>ショウガイ</t>
    </rPh>
    <phoneticPr fontId="20"/>
  </si>
  <si>
    <t>知的障害</t>
    <rPh sb="0" eb="1">
      <t>チ</t>
    </rPh>
    <rPh sb="1" eb="2">
      <t>テキ</t>
    </rPh>
    <rPh sb="2" eb="4">
      <t>ショウガイ</t>
    </rPh>
    <phoneticPr fontId="20"/>
  </si>
  <si>
    <t>精神障害</t>
    <rPh sb="0" eb="2">
      <t>セイシン</t>
    </rPh>
    <rPh sb="2" eb="4">
      <t>ショウガイ</t>
    </rPh>
    <phoneticPr fontId="20"/>
  </si>
  <si>
    <t>発達障害</t>
    <rPh sb="0" eb="4">
      <t>ハッタツショウガイ</t>
    </rPh>
    <phoneticPr fontId="20"/>
  </si>
  <si>
    <t>その他</t>
    <rPh sb="2" eb="3">
      <t>タ</t>
    </rPh>
    <phoneticPr fontId="20"/>
  </si>
  <si>
    <t>合　　　　計</t>
    <rPh sb="0" eb="1">
      <t>ゴウ</t>
    </rPh>
    <rPh sb="5" eb="6">
      <t>ケイ</t>
    </rPh>
    <phoneticPr fontId="20"/>
  </si>
  <si>
    <t>区　　　分</t>
    <rPh sb="0" eb="1">
      <t>ク</t>
    </rPh>
    <rPh sb="4" eb="5">
      <t>ブン</t>
    </rPh>
    <phoneticPr fontId="20"/>
  </si>
  <si>
    <t>実績</t>
    <rPh sb="0" eb="2">
      <t>ジッセキ</t>
    </rPh>
    <phoneticPr fontId="20"/>
  </si>
  <si>
    <t>区分１</t>
    <rPh sb="0" eb="2">
      <t>クブン</t>
    </rPh>
    <phoneticPr fontId="20"/>
  </si>
  <si>
    <t>独居</t>
    <rPh sb="0" eb="2">
      <t>ドッキョ</t>
    </rPh>
    <phoneticPr fontId="20"/>
  </si>
  <si>
    <t>家族と同居</t>
    <rPh sb="0" eb="2">
      <t>カゾク</t>
    </rPh>
    <rPh sb="3" eb="5">
      <t>ドウキョ</t>
    </rPh>
    <phoneticPr fontId="20"/>
  </si>
  <si>
    <t>施設入所等</t>
    <rPh sb="0" eb="5">
      <t>シセツニュウショトウ</t>
    </rPh>
    <phoneticPr fontId="20"/>
  </si>
  <si>
    <t>区分２</t>
    <rPh sb="0" eb="2">
      <t>クブン</t>
    </rPh>
    <phoneticPr fontId="20"/>
  </si>
  <si>
    <t>区分３</t>
    <rPh sb="0" eb="2">
      <t>クブン</t>
    </rPh>
    <phoneticPr fontId="20"/>
  </si>
  <si>
    <t>区分４</t>
    <rPh sb="0" eb="2">
      <t>クブン</t>
    </rPh>
    <phoneticPr fontId="20"/>
  </si>
  <si>
    <t>区分５</t>
    <rPh sb="0" eb="2">
      <t>クブン</t>
    </rPh>
    <phoneticPr fontId="20"/>
  </si>
  <si>
    <t>区分６</t>
    <rPh sb="0" eb="2">
      <t>クブン</t>
    </rPh>
    <phoneticPr fontId="20"/>
  </si>
  <si>
    <t>非該当</t>
    <rPh sb="0" eb="3">
      <t>ヒガイトウ</t>
    </rPh>
    <phoneticPr fontId="20"/>
  </si>
  <si>
    <t>合計</t>
    <rPh sb="0" eb="2">
      <t>ゴウケイ</t>
    </rPh>
    <phoneticPr fontId="20"/>
  </si>
  <si>
    <t>（４）　利用者の年齢構成</t>
    <rPh sb="4" eb="7">
      <t>リヨウシャ</t>
    </rPh>
    <rPh sb="8" eb="10">
      <t>ネンレイ</t>
    </rPh>
    <rPh sb="10" eb="12">
      <t>コウセイ</t>
    </rPh>
    <phoneticPr fontId="20"/>
  </si>
  <si>
    <t>18歳未満</t>
    <rPh sb="2" eb="3">
      <t>サイ</t>
    </rPh>
    <rPh sb="3" eb="5">
      <t>ミマン</t>
    </rPh>
    <phoneticPr fontId="20"/>
  </si>
  <si>
    <t>18歳～24歳</t>
    <rPh sb="2" eb="3">
      <t>サイ</t>
    </rPh>
    <rPh sb="6" eb="7">
      <t>サイ</t>
    </rPh>
    <phoneticPr fontId="20"/>
  </si>
  <si>
    <t>25歳～34歳</t>
    <rPh sb="2" eb="3">
      <t>サイ</t>
    </rPh>
    <rPh sb="6" eb="7">
      <t>サイ</t>
    </rPh>
    <phoneticPr fontId="20"/>
  </si>
  <si>
    <t>35歳～44歳</t>
    <rPh sb="2" eb="3">
      <t>サイ</t>
    </rPh>
    <rPh sb="6" eb="7">
      <t>サイ</t>
    </rPh>
    <phoneticPr fontId="20"/>
  </si>
  <si>
    <t>45歳～54歳</t>
    <rPh sb="2" eb="3">
      <t>サイ</t>
    </rPh>
    <rPh sb="6" eb="7">
      <t>サイ</t>
    </rPh>
    <phoneticPr fontId="20"/>
  </si>
  <si>
    <t>55歳～64歳</t>
    <rPh sb="2" eb="3">
      <t>サイ</t>
    </rPh>
    <rPh sb="6" eb="7">
      <t>サイ</t>
    </rPh>
    <phoneticPr fontId="20"/>
  </si>
  <si>
    <t>65歳以上</t>
    <rPh sb="2" eb="3">
      <t>サイ</t>
    </rPh>
    <rPh sb="3" eb="5">
      <t>イジョウ</t>
    </rPh>
    <phoneticPr fontId="20"/>
  </si>
  <si>
    <t>実施の有無</t>
    <rPh sb="0" eb="2">
      <t>ジッシ</t>
    </rPh>
    <rPh sb="3" eb="5">
      <t>ウム</t>
    </rPh>
    <phoneticPr fontId="20"/>
  </si>
  <si>
    <t>（３）　在宅就労の実施状況</t>
    <rPh sb="4" eb="6">
      <t>ザイタク</t>
    </rPh>
    <rPh sb="6" eb="8">
      <t>シュウロウ</t>
    </rPh>
    <rPh sb="9" eb="11">
      <t>ジッシ</t>
    </rPh>
    <rPh sb="11" eb="13">
      <t>ジョウキョウ</t>
    </rPh>
    <phoneticPr fontId="20"/>
  </si>
  <si>
    <t>（２）　施設外就労の実施状況</t>
    <rPh sb="4" eb="7">
      <t>シセツガイ</t>
    </rPh>
    <rPh sb="7" eb="9">
      <t>シュウロウ</t>
    </rPh>
    <rPh sb="10" eb="12">
      <t>ジッシ</t>
    </rPh>
    <rPh sb="12" eb="14">
      <t>ジョウキョウ</t>
    </rPh>
    <phoneticPr fontId="20"/>
  </si>
  <si>
    <t>実施の有無※１</t>
    <rPh sb="0" eb="2">
      <t>ジッシ</t>
    </rPh>
    <rPh sb="3" eb="5">
      <t>ウム</t>
    </rPh>
    <phoneticPr fontId="20"/>
  </si>
  <si>
    <t>在宅利用者の割合※２</t>
    <rPh sb="0" eb="2">
      <t>ザイタク</t>
    </rPh>
    <rPh sb="2" eb="5">
      <t>リヨウシャ</t>
    </rPh>
    <rPh sb="6" eb="8">
      <t>ワリアイ</t>
    </rPh>
    <phoneticPr fontId="20"/>
  </si>
  <si>
    <t>※１　運営規程に在宅で実施する訓練及び支援内容を規定している場合は「有」とすること。</t>
    <rPh sb="3" eb="5">
      <t>ウンエイ</t>
    </rPh>
    <rPh sb="5" eb="7">
      <t>キテイ</t>
    </rPh>
    <rPh sb="8" eb="10">
      <t>ザイタク</t>
    </rPh>
    <rPh sb="11" eb="13">
      <t>ジッシ</t>
    </rPh>
    <rPh sb="15" eb="17">
      <t>クンレン</t>
    </rPh>
    <rPh sb="17" eb="18">
      <t>オヨ</t>
    </rPh>
    <rPh sb="19" eb="23">
      <t>シエンナイヨウ</t>
    </rPh>
    <rPh sb="24" eb="26">
      <t>キテイ</t>
    </rPh>
    <rPh sb="30" eb="32">
      <t>バアイ</t>
    </rPh>
    <rPh sb="34" eb="35">
      <t>アリ</t>
    </rPh>
    <phoneticPr fontId="20"/>
  </si>
  <si>
    <t>開始年度</t>
    <rPh sb="0" eb="2">
      <t>カイシ</t>
    </rPh>
    <rPh sb="2" eb="4">
      <t>ネンド</t>
    </rPh>
    <phoneticPr fontId="20"/>
  </si>
  <si>
    <t>全体売上に占める割合</t>
    <rPh sb="0" eb="2">
      <t>ゼンタイ</t>
    </rPh>
    <rPh sb="2" eb="4">
      <t>ウリアゲ</t>
    </rPh>
    <rPh sb="5" eb="6">
      <t>シ</t>
    </rPh>
    <rPh sb="8" eb="10">
      <t>ワリアイ</t>
    </rPh>
    <phoneticPr fontId="20"/>
  </si>
  <si>
    <t>農福連携の収入（売上）額（円）</t>
    <rPh sb="0" eb="2">
      <t>ノウフク</t>
    </rPh>
    <rPh sb="2" eb="4">
      <t>レンケイ</t>
    </rPh>
    <rPh sb="5" eb="7">
      <t>シュウニュウ</t>
    </rPh>
    <rPh sb="8" eb="10">
      <t>ウリアゲ</t>
    </rPh>
    <rPh sb="11" eb="12">
      <t>ガク</t>
    </rPh>
    <rPh sb="13" eb="14">
      <t>エン</t>
    </rPh>
    <phoneticPr fontId="20"/>
  </si>
  <si>
    <t>５　収支計画（実績）</t>
    <rPh sb="2" eb="4">
      <t>シュウシ</t>
    </rPh>
    <rPh sb="4" eb="6">
      <t>ケイカク</t>
    </rPh>
    <rPh sb="7" eb="9">
      <t>ジッセキ</t>
    </rPh>
    <phoneticPr fontId="20"/>
  </si>
  <si>
    <t>順位</t>
    <rPh sb="0" eb="2">
      <t>ジュンイ</t>
    </rPh>
    <phoneticPr fontId="20"/>
  </si>
  <si>
    <t>活動内容（製品、請負作業等の具体的内容）</t>
  </si>
  <si>
    <t>①菓子製造・販売</t>
  </si>
  <si>
    <t>②パンの製造・販売</t>
  </si>
  <si>
    <t>③お弁当の製造・販売</t>
  </si>
  <si>
    <t>④その他の食品の製造・販売</t>
  </si>
  <si>
    <t>⑤農産物の製造・販売</t>
  </si>
  <si>
    <t>⑥雑貨製造・販売</t>
  </si>
  <si>
    <t>⑦レストラン・飲食店</t>
  </si>
  <si>
    <t>⑧印刷</t>
  </si>
  <si>
    <t>⑨清掃・洗浄・洗車</t>
  </si>
  <si>
    <t>⑩クリーニング</t>
  </si>
  <si>
    <t>⑪リサイクル事業（空き缶・ペットボトル・プラ等）</t>
  </si>
  <si>
    <t>⑫郵便物等の発送（封入・仕分け・発送）</t>
  </si>
  <si>
    <t>⑬軽作業（部品組立・検品・袋詰・シール貼り等）</t>
  </si>
  <si>
    <t>⑭農作業請負（農作業施設外就労）</t>
  </si>
  <si>
    <t>⑮その他施設外就労</t>
  </si>
  <si>
    <t>施設外
就労</t>
    <rPh sb="0" eb="3">
      <t>シセツガイ</t>
    </rPh>
    <rPh sb="4" eb="6">
      <t>シュウロウ</t>
    </rPh>
    <phoneticPr fontId="20"/>
  </si>
  <si>
    <t>　【就労（生産）活動における現状と課題について、主なものを具体的に記載してください。】</t>
    <rPh sb="2" eb="4">
      <t>シュウロウ</t>
    </rPh>
    <rPh sb="5" eb="7">
      <t>セイサン</t>
    </rPh>
    <rPh sb="8" eb="10">
      <t>カツドウ</t>
    </rPh>
    <rPh sb="14" eb="16">
      <t>ゲンジョウ</t>
    </rPh>
    <rPh sb="17" eb="19">
      <t>カダイ</t>
    </rPh>
    <rPh sb="24" eb="25">
      <t>オモ</t>
    </rPh>
    <rPh sb="29" eb="32">
      <t>グタイテキ</t>
    </rPh>
    <rPh sb="33" eb="35">
      <t>キサイ</t>
    </rPh>
    <phoneticPr fontId="20"/>
  </si>
  <si>
    <t>　 ア　現状及び工賃向上での課題（総括）</t>
    <rPh sb="4" eb="6">
      <t>ゲンジョウ</t>
    </rPh>
    <rPh sb="6" eb="7">
      <t>オヨ</t>
    </rPh>
    <rPh sb="8" eb="12">
      <t>コウチンコウジョウ</t>
    </rPh>
    <rPh sb="14" eb="16">
      <t>カダイ</t>
    </rPh>
    <rPh sb="17" eb="19">
      <t>ソウカツ</t>
    </rPh>
    <phoneticPr fontId="20"/>
  </si>
  <si>
    <t>　 イ　工賃向上のために解決すべき課題事項（複数選択可）</t>
    <rPh sb="4" eb="8">
      <t>コウチンコウジョウ</t>
    </rPh>
    <rPh sb="12" eb="14">
      <t>カイケツ</t>
    </rPh>
    <rPh sb="17" eb="19">
      <t>カダイ</t>
    </rPh>
    <rPh sb="19" eb="21">
      <t>ジコウ</t>
    </rPh>
    <rPh sb="22" eb="24">
      <t>フクスウ</t>
    </rPh>
    <rPh sb="24" eb="26">
      <t>センタク</t>
    </rPh>
    <rPh sb="26" eb="27">
      <t>カ</t>
    </rPh>
    <phoneticPr fontId="20"/>
  </si>
  <si>
    <t>魅力的な商品の開発ができない</t>
    <rPh sb="0" eb="3">
      <t>ミリョクテキ</t>
    </rPh>
    <rPh sb="4" eb="6">
      <t>ショウヒン</t>
    </rPh>
    <rPh sb="7" eb="9">
      <t>カイハツ</t>
    </rPh>
    <phoneticPr fontId="20"/>
  </si>
  <si>
    <t>販売（受注）単価が低い</t>
    <rPh sb="0" eb="2">
      <t>ハンバイ</t>
    </rPh>
    <rPh sb="3" eb="5">
      <t>ジュチュウ</t>
    </rPh>
    <rPh sb="6" eb="8">
      <t>タンカ</t>
    </rPh>
    <rPh sb="9" eb="10">
      <t>ヒク</t>
    </rPh>
    <phoneticPr fontId="20"/>
  </si>
  <si>
    <t>単独受注が難しい（他事業所との繋がりがない）</t>
    <rPh sb="0" eb="2">
      <t>タンドク</t>
    </rPh>
    <rPh sb="2" eb="4">
      <t>ジュチュウ</t>
    </rPh>
    <rPh sb="5" eb="6">
      <t>ムズカ</t>
    </rPh>
    <rPh sb="9" eb="13">
      <t>タジギョウショ</t>
    </rPh>
    <rPh sb="15" eb="16">
      <t>ツナ</t>
    </rPh>
    <phoneticPr fontId="20"/>
  </si>
  <si>
    <t>職員の作業負担が増えている</t>
    <rPh sb="0" eb="2">
      <t>ショクイン</t>
    </rPh>
    <rPh sb="3" eb="7">
      <t>サギョウフタン</t>
    </rPh>
    <rPh sb="8" eb="9">
      <t>フ</t>
    </rPh>
    <phoneticPr fontId="20"/>
  </si>
  <si>
    <t>生産性が低下した利用者が増えている</t>
    <rPh sb="0" eb="2">
      <t>セイサン</t>
    </rPh>
    <rPh sb="2" eb="3">
      <t>セイ</t>
    </rPh>
    <rPh sb="4" eb="6">
      <t>テイカ</t>
    </rPh>
    <rPh sb="8" eb="11">
      <t>リヨウシャ</t>
    </rPh>
    <rPh sb="12" eb="13">
      <t>フ</t>
    </rPh>
    <phoneticPr fontId="20"/>
  </si>
  <si>
    <t>作業に入れない利用者が増えている</t>
    <rPh sb="0" eb="2">
      <t>サギョウ</t>
    </rPh>
    <rPh sb="3" eb="4">
      <t>ハイ</t>
    </rPh>
    <rPh sb="7" eb="10">
      <t>リヨウシャ</t>
    </rPh>
    <rPh sb="11" eb="12">
      <t>フ</t>
    </rPh>
    <phoneticPr fontId="20"/>
  </si>
  <si>
    <t>販売（受注）先が限定されている（新規開拓ができない）</t>
    <rPh sb="0" eb="2">
      <t>ハンバイ</t>
    </rPh>
    <rPh sb="3" eb="5">
      <t>ジュチュウ</t>
    </rPh>
    <rPh sb="6" eb="7">
      <t>サキ</t>
    </rPh>
    <rPh sb="8" eb="10">
      <t>ゲンテイ</t>
    </rPh>
    <rPh sb="16" eb="18">
      <t>シンキ</t>
    </rPh>
    <rPh sb="18" eb="20">
      <t>カイタク</t>
    </rPh>
    <phoneticPr fontId="20"/>
  </si>
  <si>
    <t>商品を作っても売れない</t>
    <rPh sb="0" eb="2">
      <t>ショウヒン</t>
    </rPh>
    <rPh sb="3" eb="4">
      <t>ツク</t>
    </rPh>
    <rPh sb="7" eb="8">
      <t>ウ</t>
    </rPh>
    <phoneticPr fontId="20"/>
  </si>
  <si>
    <t>企業との連携ができていない</t>
    <rPh sb="0" eb="2">
      <t>キギョウ</t>
    </rPh>
    <rPh sb="4" eb="6">
      <t>レンケイ</t>
    </rPh>
    <phoneticPr fontId="20"/>
  </si>
  <si>
    <t>（</t>
    <phoneticPr fontId="20"/>
  </si>
  <si>
    <t>）</t>
    <phoneticPr fontId="20"/>
  </si>
  <si>
    <t>販路開拓</t>
    <rPh sb="0" eb="4">
      <t>ハンロカイタク</t>
    </rPh>
    <phoneticPr fontId="20"/>
  </si>
  <si>
    <t>販売価格の見直し</t>
    <rPh sb="0" eb="4">
      <t>ハンバイカカク</t>
    </rPh>
    <rPh sb="5" eb="7">
      <t>ミナオ</t>
    </rPh>
    <phoneticPr fontId="20"/>
  </si>
  <si>
    <t>商品企画力の向上</t>
    <rPh sb="0" eb="2">
      <t>ショウヒン</t>
    </rPh>
    <rPh sb="2" eb="4">
      <t>キカク</t>
    </rPh>
    <rPh sb="4" eb="5">
      <t>リョク</t>
    </rPh>
    <rPh sb="6" eb="8">
      <t>コウジョウ</t>
    </rPh>
    <phoneticPr fontId="20"/>
  </si>
  <si>
    <t>作業工程の見直し</t>
    <rPh sb="0" eb="2">
      <t>サギョウ</t>
    </rPh>
    <rPh sb="2" eb="4">
      <t>コウテイ</t>
    </rPh>
    <rPh sb="5" eb="7">
      <t>ミナオ</t>
    </rPh>
    <phoneticPr fontId="20"/>
  </si>
  <si>
    <t>利用者のためのICT機器の導入</t>
    <rPh sb="0" eb="3">
      <t>リヨウシャ</t>
    </rPh>
    <rPh sb="10" eb="12">
      <t>キキ</t>
    </rPh>
    <rPh sb="13" eb="15">
      <t>ドウニュウ</t>
    </rPh>
    <phoneticPr fontId="20"/>
  </si>
  <si>
    <t>職員の負担軽減ためのICT機器等の導入</t>
    <rPh sb="0" eb="2">
      <t>ショクイン</t>
    </rPh>
    <rPh sb="3" eb="7">
      <t>フタンケイゲン</t>
    </rPh>
    <rPh sb="13" eb="15">
      <t>キキ</t>
    </rPh>
    <rPh sb="15" eb="16">
      <t>トウ</t>
    </rPh>
    <rPh sb="17" eb="19">
      <t>ドウニュウ</t>
    </rPh>
    <phoneticPr fontId="20"/>
  </si>
  <si>
    <t>市町・企業、他事業所との連携</t>
    <rPh sb="0" eb="2">
      <t>シマチ</t>
    </rPh>
    <rPh sb="3" eb="5">
      <t>キギョウ</t>
    </rPh>
    <rPh sb="6" eb="7">
      <t>タ</t>
    </rPh>
    <rPh sb="7" eb="10">
      <t>ジギョウショ</t>
    </rPh>
    <rPh sb="12" eb="14">
      <t>レンケイ</t>
    </rPh>
    <phoneticPr fontId="20"/>
  </si>
  <si>
    <t>他事業所とのネットワークの構築</t>
    <rPh sb="0" eb="4">
      <t>タジギョウショ</t>
    </rPh>
    <rPh sb="13" eb="15">
      <t>コウチク</t>
    </rPh>
    <phoneticPr fontId="20"/>
  </si>
  <si>
    <t>販売力の向上</t>
    <rPh sb="0" eb="3">
      <t>ハンバイリョク</t>
    </rPh>
    <rPh sb="4" eb="6">
      <t>コウジョウ</t>
    </rPh>
    <phoneticPr fontId="20"/>
  </si>
  <si>
    <t>職員のスキルが十分ではない</t>
    <rPh sb="0" eb="2">
      <t>ショクイン</t>
    </rPh>
    <rPh sb="7" eb="9">
      <t>ジュウブン</t>
    </rPh>
    <phoneticPr fontId="20"/>
  </si>
  <si>
    <t>管理者・職員への意識啓発</t>
    <rPh sb="0" eb="3">
      <t>カンリシャ</t>
    </rPh>
    <rPh sb="4" eb="6">
      <t>ショクイン</t>
    </rPh>
    <rPh sb="8" eb="10">
      <t>イシキ</t>
    </rPh>
    <rPh sb="10" eb="12">
      <t>ケイハツ</t>
    </rPh>
    <phoneticPr fontId="20"/>
  </si>
  <si>
    <t>活動内容</t>
    <rPh sb="0" eb="2">
      <t>カツドウ</t>
    </rPh>
    <rPh sb="2" eb="4">
      <t>ナイヨウ</t>
    </rPh>
    <phoneticPr fontId="20"/>
  </si>
  <si>
    <t>（４）　各年度に取り組む具体的な方策</t>
    <rPh sb="4" eb="7">
      <t>カクネンド</t>
    </rPh>
    <rPh sb="8" eb="9">
      <t>ト</t>
    </rPh>
    <rPh sb="10" eb="11">
      <t>ク</t>
    </rPh>
    <rPh sb="12" eb="15">
      <t>グタイテキ</t>
    </rPh>
    <rPh sb="16" eb="18">
      <t>ホウサク</t>
    </rPh>
    <phoneticPr fontId="20"/>
  </si>
  <si>
    <t>７　就労（生産）活動の現状、課題、具体的な取組方策</t>
    <rPh sb="2" eb="4">
      <t>シュウロウ</t>
    </rPh>
    <rPh sb="5" eb="7">
      <t>セイサン</t>
    </rPh>
    <rPh sb="8" eb="10">
      <t>カツドウ</t>
    </rPh>
    <rPh sb="11" eb="13">
      <t>ゲンジョウ</t>
    </rPh>
    <rPh sb="14" eb="16">
      <t>カダイ</t>
    </rPh>
    <rPh sb="17" eb="20">
      <t>グタイテキ</t>
    </rPh>
    <rPh sb="21" eb="23">
      <t>トリクミ</t>
    </rPh>
    <rPh sb="23" eb="25">
      <t>ホウサク</t>
    </rPh>
    <phoneticPr fontId="20"/>
  </si>
  <si>
    <t>責任者及び
運営体制</t>
    <rPh sb="0" eb="3">
      <t>セキニンシャ</t>
    </rPh>
    <rPh sb="3" eb="4">
      <t>オヨ</t>
    </rPh>
    <rPh sb="6" eb="8">
      <t>ウンエイ</t>
    </rPh>
    <rPh sb="8" eb="10">
      <t>タイセイ</t>
    </rPh>
    <phoneticPr fontId="20"/>
  </si>
  <si>
    <t>役　　割</t>
    <rPh sb="0" eb="1">
      <t>ヤク</t>
    </rPh>
    <rPh sb="3" eb="4">
      <t>ワリ</t>
    </rPh>
    <phoneticPr fontId="20"/>
  </si>
  <si>
    <t>統括責任者</t>
    <rPh sb="0" eb="5">
      <t>トウカツセキニンシャ</t>
    </rPh>
    <phoneticPr fontId="20"/>
  </si>
  <si>
    <t>氏　　名</t>
    <rPh sb="0" eb="1">
      <t>シ</t>
    </rPh>
    <rPh sb="3" eb="4">
      <t>ナ</t>
    </rPh>
    <phoneticPr fontId="20"/>
  </si>
  <si>
    <t>役職・職種</t>
    <rPh sb="0" eb="2">
      <t>ヤクショク</t>
    </rPh>
    <rPh sb="3" eb="5">
      <t>ショクシュ</t>
    </rPh>
    <phoneticPr fontId="20"/>
  </si>
  <si>
    <t>管理者</t>
    <rPh sb="0" eb="3">
      <t>カンリシャ</t>
    </rPh>
    <phoneticPr fontId="20"/>
  </si>
  <si>
    <t>弁当・惣菜の製造・販売</t>
    <rPh sb="0" eb="2">
      <t>ベントウ</t>
    </rPh>
    <rPh sb="3" eb="5">
      <t>ソウザイ</t>
    </rPh>
    <rPh sb="6" eb="8">
      <t>セイゾウ</t>
    </rPh>
    <rPh sb="9" eb="11">
      <t>ハンバイ</t>
    </rPh>
    <phoneticPr fontId="20"/>
  </si>
  <si>
    <t>その他（下記に具体的に記載）</t>
    <rPh sb="2" eb="3">
      <t>タ</t>
    </rPh>
    <rPh sb="4" eb="6">
      <t>カキ</t>
    </rPh>
    <rPh sb="7" eb="10">
      <t>グタイテキ</t>
    </rPh>
    <rPh sb="11" eb="13">
      <t>キサイ</t>
    </rPh>
    <phoneticPr fontId="20"/>
  </si>
  <si>
    <t>（単位：人）</t>
    <rPh sb="1" eb="3">
      <t>タンイ</t>
    </rPh>
    <rPh sb="4" eb="5">
      <t>ニン</t>
    </rPh>
    <phoneticPr fontId="20"/>
  </si>
  <si>
    <t>年間延べ利用者数②</t>
    <rPh sb="0" eb="2">
      <t>ネンカン</t>
    </rPh>
    <rPh sb="2" eb="3">
      <t>ノ</t>
    </rPh>
    <rPh sb="4" eb="8">
      <t>リヨウシャスウ</t>
    </rPh>
    <phoneticPr fontId="20"/>
  </si>
  <si>
    <t>開所日数④</t>
    <rPh sb="0" eb="4">
      <t>カイショニッスウ</t>
    </rPh>
    <phoneticPr fontId="20"/>
  </si>
  <si>
    <t>開所月数⑤</t>
    <rPh sb="0" eb="2">
      <t>カイショ</t>
    </rPh>
    <rPh sb="2" eb="4">
      <t>ツキスウ</t>
    </rPh>
    <phoneticPr fontId="20"/>
  </si>
  <si>
    <t>年間工賃支払総額【再掲】⑥</t>
    <rPh sb="0" eb="2">
      <t>ネンカン</t>
    </rPh>
    <rPh sb="2" eb="4">
      <t>コウチン</t>
    </rPh>
    <rPh sb="4" eb="6">
      <t>シハライ</t>
    </rPh>
    <rPh sb="6" eb="8">
      <t>ソウガク</t>
    </rPh>
    <rPh sb="9" eb="11">
      <t>サイケイ</t>
    </rPh>
    <phoneticPr fontId="20"/>
  </si>
  <si>
    <t>広島県事業所工賃向上計画（令和６年度実績報告）</t>
    <rPh sb="13" eb="15">
      <t>レイワ</t>
    </rPh>
    <rPh sb="18" eb="20">
      <t>ジッセキ</t>
    </rPh>
    <rPh sb="20" eb="22">
      <t>ホウコク</t>
    </rPh>
    <phoneticPr fontId="20"/>
  </si>
  <si>
    <t>目標額</t>
    <rPh sb="0" eb="3">
      <t>モクヒョウガク</t>
    </rPh>
    <phoneticPr fontId="20"/>
  </si>
  <si>
    <t>　 ア　令和６年度に取り組む具体的な方策</t>
    <rPh sb="4" eb="6">
      <t>レイワ</t>
    </rPh>
    <rPh sb="7" eb="9">
      <t>ネンド</t>
    </rPh>
    <rPh sb="10" eb="11">
      <t>ト</t>
    </rPh>
    <rPh sb="12" eb="13">
      <t>ク</t>
    </rPh>
    <rPh sb="14" eb="16">
      <t>グタイ</t>
    </rPh>
    <rPh sb="16" eb="17">
      <t>テキ</t>
    </rPh>
    <rPh sb="18" eb="20">
      <t>ホウサク</t>
    </rPh>
    <phoneticPr fontId="20"/>
  </si>
  <si>
    <t>　 イ　令和７年度に取り組む具体的方策</t>
    <rPh sb="4" eb="6">
      <t>レイワ</t>
    </rPh>
    <rPh sb="7" eb="9">
      <t>ネンド</t>
    </rPh>
    <rPh sb="10" eb="11">
      <t>ト</t>
    </rPh>
    <rPh sb="12" eb="13">
      <t>ク</t>
    </rPh>
    <rPh sb="14" eb="16">
      <t>グタイ</t>
    </rPh>
    <rPh sb="16" eb="17">
      <t>テキ</t>
    </rPh>
    <rPh sb="17" eb="19">
      <t>ホウサク</t>
    </rPh>
    <phoneticPr fontId="20"/>
  </si>
  <si>
    <t>　 ウ　令和８年度に取り組む具体的方策</t>
    <rPh sb="4" eb="6">
      <t>レイワ</t>
    </rPh>
    <rPh sb="7" eb="9">
      <t>ネンド</t>
    </rPh>
    <rPh sb="10" eb="11">
      <t>ト</t>
    </rPh>
    <rPh sb="12" eb="13">
      <t>ク</t>
    </rPh>
    <rPh sb="14" eb="16">
      <t>グタイ</t>
    </rPh>
    <rPh sb="16" eb="17">
      <t>テキ</t>
    </rPh>
    <rPh sb="17" eb="19">
      <t>ホウサク</t>
    </rPh>
    <phoneticPr fontId="20"/>
  </si>
  <si>
    <t>　【令和６年度の目標工賃の達成状況の点検及び評価について、具体的に記載してください。】</t>
    <rPh sb="2" eb="4">
      <t>レイワ</t>
    </rPh>
    <rPh sb="5" eb="7">
      <t>ネンド</t>
    </rPh>
    <rPh sb="8" eb="10">
      <t>モクヒョウ</t>
    </rPh>
    <rPh sb="10" eb="12">
      <t>コウチン</t>
    </rPh>
    <rPh sb="13" eb="15">
      <t>タッセイ</t>
    </rPh>
    <rPh sb="15" eb="17">
      <t>ジョウキョウ</t>
    </rPh>
    <rPh sb="18" eb="20">
      <t>テンケン</t>
    </rPh>
    <rPh sb="20" eb="21">
      <t>オヨ</t>
    </rPh>
    <rPh sb="22" eb="24">
      <t>ヒョウカ</t>
    </rPh>
    <rPh sb="29" eb="31">
      <t>グタイ</t>
    </rPh>
    <rPh sb="31" eb="32">
      <t>テキ</t>
    </rPh>
    <rPh sb="33" eb="35">
      <t>キサイ</t>
    </rPh>
    <phoneticPr fontId="20"/>
  </si>
  <si>
    <t>　 ア　具体的な方策の実施状況</t>
    <rPh sb="4" eb="6">
      <t>グタイ</t>
    </rPh>
    <rPh sb="6" eb="7">
      <t>テキ</t>
    </rPh>
    <rPh sb="8" eb="10">
      <t>ホウサク</t>
    </rPh>
    <rPh sb="11" eb="13">
      <t>ジッシ</t>
    </rPh>
    <rPh sb="13" eb="15">
      <t>ジョウキョウ</t>
    </rPh>
    <phoneticPr fontId="20"/>
  </si>
  <si>
    <t>　【令和６年度の具体的方策の取組状況について、具体的に記載してください。】</t>
    <rPh sb="2" eb="4">
      <t>レイワ</t>
    </rPh>
    <rPh sb="5" eb="7">
      <t>ネンド</t>
    </rPh>
    <rPh sb="8" eb="11">
      <t>グタイテキ</t>
    </rPh>
    <rPh sb="11" eb="13">
      <t>ホウサク</t>
    </rPh>
    <rPh sb="14" eb="18">
      <t>トリクミジョウキョウ</t>
    </rPh>
    <rPh sb="23" eb="25">
      <t>グタイ</t>
    </rPh>
    <rPh sb="25" eb="26">
      <t>テキ</t>
    </rPh>
    <rPh sb="27" eb="29">
      <t>キサイ</t>
    </rPh>
    <phoneticPr fontId="20"/>
  </si>
  <si>
    <t>７　就労（生産）活動の現状、課題、具体的な取組方策の点検・評価</t>
    <rPh sb="2" eb="4">
      <t>シュウロウ</t>
    </rPh>
    <rPh sb="5" eb="7">
      <t>セイサン</t>
    </rPh>
    <rPh sb="8" eb="10">
      <t>カツドウ</t>
    </rPh>
    <rPh sb="11" eb="13">
      <t>ゲンジョウ</t>
    </rPh>
    <rPh sb="14" eb="16">
      <t>カダイ</t>
    </rPh>
    <rPh sb="17" eb="20">
      <t>グタイテキ</t>
    </rPh>
    <rPh sb="21" eb="23">
      <t>トリクミ</t>
    </rPh>
    <rPh sb="23" eb="25">
      <t>ホウサク</t>
    </rPh>
    <rPh sb="26" eb="28">
      <t>テンケン</t>
    </rPh>
    <rPh sb="29" eb="31">
      <t>ヒョウカ</t>
    </rPh>
    <phoneticPr fontId="20"/>
  </si>
  <si>
    <r>
      <t>　 イ　</t>
    </r>
    <r>
      <rPr>
        <b/>
        <sz val="10"/>
        <color rgb="FF000000"/>
        <rFont val="ＭＳ ゴシック"/>
        <family val="3"/>
        <charset val="128"/>
      </rPr>
      <t>目標工賃の達成状況の点検・評価</t>
    </r>
    <rPh sb="4" eb="6">
      <t>モクヒョウ</t>
    </rPh>
    <rPh sb="6" eb="8">
      <t>コウチン</t>
    </rPh>
    <rPh sb="9" eb="11">
      <t>タッセイ</t>
    </rPh>
    <rPh sb="11" eb="13">
      <t>ジョウキョウ</t>
    </rPh>
    <rPh sb="14" eb="16">
      <t>テンケン</t>
    </rPh>
    <rPh sb="17" eb="19">
      <t>ヒョウカ</t>
    </rPh>
    <phoneticPr fontId="20"/>
  </si>
  <si>
    <t>（２）　令和６年度の工賃向上の取組の点検・評価</t>
    <rPh sb="4" eb="6">
      <t>レイワ</t>
    </rPh>
    <rPh sb="7" eb="9">
      <t>ネンド</t>
    </rPh>
    <rPh sb="10" eb="12">
      <t>コウチン</t>
    </rPh>
    <rPh sb="12" eb="14">
      <t>コウジョウ</t>
    </rPh>
    <rPh sb="15" eb="17">
      <t>トリクミ</t>
    </rPh>
    <rPh sb="18" eb="20">
      <t>テンケン</t>
    </rPh>
    <rPh sb="21" eb="23">
      <t>ヒョウカ</t>
    </rPh>
    <phoneticPr fontId="20"/>
  </si>
  <si>
    <t>※（２）の点検・評価結果を踏まえて記載</t>
  </si>
  <si>
    <t>　 ア　令和７年度の具体的方策</t>
    <rPh sb="4" eb="6">
      <t>レイワ</t>
    </rPh>
    <rPh sb="7" eb="9">
      <t>ネンド</t>
    </rPh>
    <rPh sb="10" eb="12">
      <t>グタイ</t>
    </rPh>
    <rPh sb="12" eb="13">
      <t>テキ</t>
    </rPh>
    <rPh sb="13" eb="15">
      <t>ホウサク</t>
    </rPh>
    <phoneticPr fontId="20"/>
  </si>
  <si>
    <t>　 イ　令和８年度の具体的方策</t>
    <rPh sb="4" eb="6">
      <t>レイワ</t>
    </rPh>
    <rPh sb="7" eb="9">
      <t>ネンド</t>
    </rPh>
    <rPh sb="10" eb="12">
      <t>グタイ</t>
    </rPh>
    <rPh sb="12" eb="13">
      <t>テキ</t>
    </rPh>
    <rPh sb="13" eb="15">
      <t>ホウサク</t>
    </rPh>
    <phoneticPr fontId="20"/>
  </si>
  <si>
    <t>（２）　利用者の生活状況</t>
    <phoneticPr fontId="20"/>
  </si>
  <si>
    <t>（３）　利用者の支援区分</t>
    <rPh sb="4" eb="7">
      <t>リヨウシャ</t>
    </rPh>
    <rPh sb="8" eb="10">
      <t>シエン</t>
    </rPh>
    <rPh sb="10" eb="12">
      <t>クブン</t>
    </rPh>
    <phoneticPr fontId="20"/>
  </si>
  <si>
    <t>（２）　利用者の生活状況</t>
    <rPh sb="4" eb="7">
      <t>リヨウシャ</t>
    </rPh>
    <rPh sb="8" eb="12">
      <t>セイカツジョウキョウ</t>
    </rPh>
    <phoneticPr fontId="20"/>
  </si>
  <si>
    <t>差引</t>
    <rPh sb="0" eb="2">
      <t>サシヒキ</t>
    </rPh>
    <phoneticPr fontId="20"/>
  </si>
  <si>
    <t>実績－目標</t>
    <rPh sb="0" eb="2">
      <t>ジッセキ</t>
    </rPh>
    <phoneticPr fontId="20"/>
  </si>
  <si>
    <t>達成
状況</t>
    <rPh sb="0" eb="2">
      <t>タッセイ</t>
    </rPh>
    <rPh sb="3" eb="5">
      <t>ジョウキョウ</t>
    </rPh>
    <phoneticPr fontId="20"/>
  </si>
  <si>
    <t>年間開所月</t>
    <rPh sb="0" eb="2">
      <t>ネンカン</t>
    </rPh>
    <rPh sb="2" eb="4">
      <t>カイショ</t>
    </rPh>
    <rPh sb="4" eb="5">
      <t>ツキ</t>
    </rPh>
    <phoneticPr fontId="20"/>
  </si>
  <si>
    <t>⑰その他</t>
    <rPh sb="3" eb="4">
      <t>タ</t>
    </rPh>
    <phoneticPr fontId="20"/>
  </si>
  <si>
    <t>売上額（円）</t>
    <rPh sb="0" eb="2">
      <t>ウリアゲ</t>
    </rPh>
    <rPh sb="2" eb="3">
      <t>ガク</t>
    </rPh>
    <rPh sb="4" eb="5">
      <t>エン</t>
    </rPh>
    <phoneticPr fontId="20"/>
  </si>
  <si>
    <t>分　野</t>
    <rPh sb="0" eb="1">
      <t>ブン</t>
    </rPh>
    <rPh sb="2" eb="3">
      <t>ノ</t>
    </rPh>
    <phoneticPr fontId="20"/>
  </si>
  <si>
    <t>年間売上額</t>
    <rPh sb="4" eb="5">
      <t>ガク</t>
    </rPh>
    <phoneticPr fontId="20"/>
  </si>
  <si>
    <t>その他支出</t>
    <rPh sb="3" eb="5">
      <t>シシュツ</t>
    </rPh>
    <phoneticPr fontId="20"/>
  </si>
  <si>
    <t>その他収入</t>
    <rPh sb="3" eb="5">
      <t>シュウニュウ</t>
    </rPh>
    <phoneticPr fontId="20"/>
  </si>
  <si>
    <t>（５）　事業所の理念・運営方針の共有</t>
    <rPh sb="4" eb="7">
      <t>ジギョウショ</t>
    </rPh>
    <rPh sb="8" eb="10">
      <t>リネン</t>
    </rPh>
    <rPh sb="11" eb="13">
      <t>ウンエイ</t>
    </rPh>
    <rPh sb="13" eb="15">
      <t>ホウシン</t>
    </rPh>
    <rPh sb="16" eb="18">
      <t>キョウユウ</t>
    </rPh>
    <phoneticPr fontId="20"/>
  </si>
  <si>
    <t>事業所の理念・運営方針について、管理者が中心となり、
事業所全職員、利用者及び家族に示し、共有したか。</t>
    <rPh sb="0" eb="3">
      <t>ジギョウショ</t>
    </rPh>
    <rPh sb="4" eb="6">
      <t>リネン</t>
    </rPh>
    <rPh sb="7" eb="9">
      <t>ウンエイ</t>
    </rPh>
    <rPh sb="9" eb="11">
      <t>ホウシン</t>
    </rPh>
    <rPh sb="16" eb="19">
      <t>カンリシャ</t>
    </rPh>
    <rPh sb="20" eb="22">
      <t>チュウシン</t>
    </rPh>
    <rPh sb="27" eb="33">
      <t>ジギョウショゼンショクイン</t>
    </rPh>
    <rPh sb="34" eb="37">
      <t>リヨウシャ</t>
    </rPh>
    <rPh sb="37" eb="38">
      <t>オヨ</t>
    </rPh>
    <rPh sb="39" eb="41">
      <t>カゾク</t>
    </rPh>
    <rPh sb="42" eb="43">
      <t>シメ</t>
    </rPh>
    <rPh sb="45" eb="47">
      <t>キョウユウ</t>
    </rPh>
    <phoneticPr fontId="20"/>
  </si>
  <si>
    <t>９　利用者の就労（生産）活動への満足度</t>
    <rPh sb="2" eb="5">
      <t>リヨウシャ</t>
    </rPh>
    <rPh sb="6" eb="8">
      <t>シュウロウ</t>
    </rPh>
    <rPh sb="9" eb="11">
      <t>セイサン</t>
    </rPh>
    <rPh sb="12" eb="14">
      <t>カツドウ</t>
    </rPh>
    <rPh sb="16" eb="19">
      <t>マンゾクド</t>
    </rPh>
    <phoneticPr fontId="20"/>
  </si>
  <si>
    <t>（６）　工賃向上計画の共有</t>
    <rPh sb="4" eb="6">
      <t>コウチン</t>
    </rPh>
    <rPh sb="6" eb="8">
      <t>コウジョウ</t>
    </rPh>
    <rPh sb="8" eb="10">
      <t>ケイカク</t>
    </rPh>
    <rPh sb="11" eb="13">
      <t>キョウユウ</t>
    </rPh>
    <phoneticPr fontId="20"/>
  </si>
  <si>
    <t>項　　　　　　目</t>
    <rPh sb="0" eb="1">
      <t>コウ</t>
    </rPh>
    <rPh sb="7" eb="8">
      <t>メ</t>
    </rPh>
    <phoneticPr fontId="20"/>
  </si>
  <si>
    <t>はい</t>
    <phoneticPr fontId="20"/>
  </si>
  <si>
    <t>いいえ</t>
    <phoneticPr fontId="20"/>
  </si>
  <si>
    <t>就労（生産）活動を続けることで出来ることが増えた</t>
    <phoneticPr fontId="20"/>
  </si>
  <si>
    <t>利用者同士の交流など、仲間との関わりが楽しい</t>
    <phoneticPr fontId="20"/>
  </si>
  <si>
    <t>困ったときに支援を受けることができ、安心して就労（生産）活動ができている</t>
    <phoneticPr fontId="20"/>
  </si>
  <si>
    <t>希望に合わせた就労（生産）活動ができるように対応してもらえる</t>
    <phoneticPr fontId="20"/>
  </si>
  <si>
    <t>就労（生産）活動を通じて工賃を貰えることで、やりがいを感じている</t>
    <phoneticPr fontId="20"/>
  </si>
  <si>
    <t>どちらとも
いえない</t>
    <phoneticPr fontId="20"/>
  </si>
  <si>
    <t>収支計画（実績）</t>
    <rPh sb="0" eb="2">
      <t>シュウシ</t>
    </rPh>
    <rPh sb="2" eb="4">
      <t>ケイカク</t>
    </rPh>
    <rPh sb="5" eb="7">
      <t>ジッセキ</t>
    </rPh>
    <phoneticPr fontId="20"/>
  </si>
  <si>
    <t>※令和６年度からの平均工賃月額は、新算定方式で算出すること。</t>
    <rPh sb="1" eb="3">
      <t>レイワ</t>
    </rPh>
    <rPh sb="4" eb="6">
      <t>ネンド</t>
    </rPh>
    <rPh sb="9" eb="15">
      <t>ヘイキンコウチンゲツガク</t>
    </rPh>
    <rPh sb="17" eb="18">
      <t>シン</t>
    </rPh>
    <rPh sb="18" eb="20">
      <t>サンテイ</t>
    </rPh>
    <rPh sb="20" eb="22">
      <t>ホウシキ</t>
    </rPh>
    <rPh sb="23" eb="25">
      <t>サンシュツ</t>
    </rPh>
    <phoneticPr fontId="20"/>
  </si>
  <si>
    <t>設備等整備積立金</t>
    <phoneticPr fontId="20"/>
  </si>
  <si>
    <t>６　就労（生産）活動の内容</t>
    <rPh sb="2" eb="4">
      <t>シュウロウ</t>
    </rPh>
    <rPh sb="5" eb="7">
      <t>セイサン</t>
    </rPh>
    <rPh sb="8" eb="10">
      <t>カツドウ</t>
    </rPh>
    <rPh sb="11" eb="13">
      <t>ナイヨウ</t>
    </rPh>
    <phoneticPr fontId="20"/>
  </si>
  <si>
    <t>（１）　就労（生産）活動の分野</t>
    <rPh sb="4" eb="6">
      <t>シュウロウ</t>
    </rPh>
    <rPh sb="7" eb="9">
      <t>セイサン</t>
    </rPh>
    <rPh sb="10" eb="12">
      <t>カツドウ</t>
    </rPh>
    <rPh sb="13" eb="15">
      <t>ブンヤ</t>
    </rPh>
    <phoneticPr fontId="20"/>
  </si>
  <si>
    <t>年間売上額</t>
    <rPh sb="4" eb="5">
      <t>ガク</t>
    </rPh>
    <phoneticPr fontId="20"/>
  </si>
  <si>
    <t>年間延べ利用者数①</t>
    <rPh sb="0" eb="2">
      <t>ネンカン</t>
    </rPh>
    <rPh sb="2" eb="3">
      <t>ノ</t>
    </rPh>
    <rPh sb="4" eb="8">
      <t>リヨウシャスウ</t>
    </rPh>
    <phoneticPr fontId="20"/>
  </si>
  <si>
    <t>開所日数③</t>
    <rPh sb="0" eb="4">
      <t>カイショニッスウ</t>
    </rPh>
    <phoneticPr fontId="20"/>
  </si>
  <si>
    <t>開所月数④</t>
    <rPh sb="0" eb="2">
      <t>カイショ</t>
    </rPh>
    <rPh sb="2" eb="4">
      <t>ツキスウ</t>
    </rPh>
    <phoneticPr fontId="20"/>
  </si>
  <si>
    <t>年間工賃支払総額【再掲】⑤</t>
    <rPh sb="0" eb="2">
      <t>ネンカン</t>
    </rPh>
    <rPh sb="2" eb="4">
      <t>コウチン</t>
    </rPh>
    <rPh sb="4" eb="6">
      <t>シハライ</t>
    </rPh>
    <rPh sb="6" eb="8">
      <t>ソウガク</t>
    </rPh>
    <rPh sb="9" eb="11">
      <t>サイケイ</t>
    </rPh>
    <phoneticPr fontId="20"/>
  </si>
  <si>
    <t>平均工賃の算出</t>
    <phoneticPr fontId="20"/>
  </si>
  <si>
    <t>平均工賃の算出</t>
    <rPh sb="0" eb="2">
      <t>ヘイキン</t>
    </rPh>
    <rPh sb="2" eb="4">
      <t>コウチン</t>
    </rPh>
    <rPh sb="5" eb="7">
      <t>サンシュツ</t>
    </rPh>
    <phoneticPr fontId="20"/>
  </si>
  <si>
    <t>延べ支払対象者数
（各月支払対象者の合計）①</t>
    <rPh sb="0" eb="1">
      <t>ノ</t>
    </rPh>
    <rPh sb="2" eb="4">
      <t>シハライ</t>
    </rPh>
    <rPh sb="4" eb="7">
      <t>タイショウシャ</t>
    </rPh>
    <rPh sb="7" eb="8">
      <t>スウ</t>
    </rPh>
    <rPh sb="10" eb="12">
      <t>カクツキ</t>
    </rPh>
    <rPh sb="12" eb="14">
      <t>シハライ</t>
    </rPh>
    <rPh sb="14" eb="17">
      <t>タイショウシャ</t>
    </rPh>
    <rPh sb="18" eb="20">
      <t>ゴウケイ</t>
    </rPh>
    <phoneticPr fontId="20"/>
  </si>
  <si>
    <t>（３）　令和６年度以降、計画している改善策</t>
    <rPh sb="4" eb="6">
      <t>レイワ</t>
    </rPh>
    <rPh sb="7" eb="9">
      <t>ネンド</t>
    </rPh>
    <rPh sb="9" eb="11">
      <t>イコウ</t>
    </rPh>
    <rPh sb="12" eb="14">
      <t>ケイカク</t>
    </rPh>
    <rPh sb="18" eb="20">
      <t>カイゼン</t>
    </rPh>
    <rPh sb="20" eb="21">
      <t>サク</t>
    </rPh>
    <phoneticPr fontId="20"/>
  </si>
  <si>
    <t>（３）　令和７年度以降、計画している改善策　</t>
    <rPh sb="4" eb="6">
      <t>レイワ</t>
    </rPh>
    <rPh sb="7" eb="9">
      <t>ネンド</t>
    </rPh>
    <rPh sb="9" eb="11">
      <t>イコウ</t>
    </rPh>
    <rPh sb="12" eb="14">
      <t>ケイカク</t>
    </rPh>
    <rPh sb="18" eb="20">
      <t>カイゼン</t>
    </rPh>
    <rPh sb="20" eb="21">
      <t>サク</t>
    </rPh>
    <phoneticPr fontId="20"/>
  </si>
  <si>
    <t>②　地域の実情を踏まえ、障害年金と合算して障害者が地域で自立した生活を実現できるために必要な収入</t>
    <rPh sb="2" eb="4">
      <t>チイキ</t>
    </rPh>
    <rPh sb="5" eb="7">
      <t>ジツジョウ</t>
    </rPh>
    <rPh sb="8" eb="9">
      <t>フ</t>
    </rPh>
    <rPh sb="12" eb="16">
      <t>ショウガイネンキン</t>
    </rPh>
    <rPh sb="17" eb="19">
      <t>ガッサン</t>
    </rPh>
    <rPh sb="21" eb="24">
      <t>ショウガイシャ</t>
    </rPh>
    <rPh sb="25" eb="27">
      <t>チイキ</t>
    </rPh>
    <rPh sb="28" eb="30">
      <t>ジリツ</t>
    </rPh>
    <rPh sb="32" eb="34">
      <t>セイカツ</t>
    </rPh>
    <rPh sb="35" eb="37">
      <t>ジツゲン</t>
    </rPh>
    <rPh sb="43" eb="45">
      <t>ヒツヨウ</t>
    </rPh>
    <rPh sb="46" eb="48">
      <t>シュウニュウ</t>
    </rPh>
    <phoneticPr fontId="20"/>
  </si>
  <si>
    <t>広島県事業所工賃向上計画（令和７年度実績報告）</t>
    <rPh sb="13" eb="15">
      <t>レイワ</t>
    </rPh>
    <rPh sb="18" eb="20">
      <t>ジッセキ</t>
    </rPh>
    <rPh sb="20" eb="22">
      <t>ホウコク</t>
    </rPh>
    <phoneticPr fontId="20"/>
  </si>
  <si>
    <t>（注）目標額は、国の指針（令和６年３月29日障発0329第42号厚生労働省社会・援護局障害保健福祉部長通知）に</t>
    <rPh sb="1" eb="2">
      <t>チュウ</t>
    </rPh>
    <rPh sb="3" eb="5">
      <t>モクヒョウ</t>
    </rPh>
    <rPh sb="5" eb="6">
      <t>ガク</t>
    </rPh>
    <rPh sb="8" eb="9">
      <t>クニ</t>
    </rPh>
    <rPh sb="10" eb="12">
      <t>シシン</t>
    </rPh>
    <rPh sb="13" eb="15">
      <t>レイワ</t>
    </rPh>
    <rPh sb="16" eb="17">
      <t>ネン</t>
    </rPh>
    <rPh sb="18" eb="19">
      <t>ガツ</t>
    </rPh>
    <rPh sb="21" eb="22">
      <t>ニチ</t>
    </rPh>
    <rPh sb="22" eb="23">
      <t>ショウ</t>
    </rPh>
    <rPh sb="23" eb="24">
      <t>ハツ</t>
    </rPh>
    <rPh sb="28" eb="29">
      <t>ダイ</t>
    </rPh>
    <rPh sb="31" eb="32">
      <t>ゴウ</t>
    </rPh>
    <rPh sb="32" eb="34">
      <t>コウセイ</t>
    </rPh>
    <rPh sb="34" eb="37">
      <t>ロウドウショウ</t>
    </rPh>
    <rPh sb="37" eb="39">
      <t>シャカイ</t>
    </rPh>
    <rPh sb="40" eb="42">
      <t>エンゴ</t>
    </rPh>
    <rPh sb="42" eb="43">
      <t>キョク</t>
    </rPh>
    <rPh sb="43" eb="45">
      <t>ショウガイ</t>
    </rPh>
    <rPh sb="45" eb="47">
      <t>ホケン</t>
    </rPh>
    <rPh sb="47" eb="51">
      <t>フクシブチョウ</t>
    </rPh>
    <rPh sb="51" eb="53">
      <t>ツウチ</t>
    </rPh>
    <phoneticPr fontId="20"/>
  </si>
  <si>
    <t>　　基づき、次の項目を勘案して設定すること。</t>
    <rPh sb="11" eb="13">
      <t>カンアン</t>
    </rPh>
    <rPh sb="15" eb="17">
      <t>セッテイ</t>
    </rPh>
    <phoneticPr fontId="20"/>
  </si>
  <si>
    <t>（注）令和６年度の実績欄に実施の有無を記載すること。</t>
    <rPh sb="1" eb="2">
      <t>チュウ</t>
    </rPh>
    <rPh sb="3" eb="5">
      <t>レイワ</t>
    </rPh>
    <rPh sb="6" eb="8">
      <t>ネンド</t>
    </rPh>
    <rPh sb="9" eb="11">
      <t>ジッセキ</t>
    </rPh>
    <rPh sb="11" eb="12">
      <t>ラン</t>
    </rPh>
    <rPh sb="13" eb="15">
      <t>ジッシ</t>
    </rPh>
    <rPh sb="16" eb="18">
      <t>ウム</t>
    </rPh>
    <rPh sb="19" eb="21">
      <t>キサイ</t>
    </rPh>
    <phoneticPr fontId="20"/>
  </si>
  <si>
    <t>（注）令和６年度の実施の有無を記載すること。</t>
    <rPh sb="1" eb="2">
      <t>チュウ</t>
    </rPh>
    <rPh sb="3" eb="5">
      <t>レイワ</t>
    </rPh>
    <rPh sb="6" eb="8">
      <t>ネンド</t>
    </rPh>
    <rPh sb="9" eb="11">
      <t>ジッシ</t>
    </rPh>
    <rPh sb="12" eb="14">
      <t>ウム</t>
    </rPh>
    <rPh sb="15" eb="17">
      <t>キサイ</t>
    </rPh>
    <phoneticPr fontId="20"/>
  </si>
  <si>
    <t>　　基づき、次の項目を勘案して設定すること。</t>
    <rPh sb="6" eb="7">
      <t>ツギ</t>
    </rPh>
    <rPh sb="8" eb="10">
      <t>コウモク</t>
    </rPh>
    <rPh sb="11" eb="13">
      <t>カンアン</t>
    </rPh>
    <rPh sb="15" eb="17">
      <t>セッテイ</t>
    </rPh>
    <phoneticPr fontId="20"/>
  </si>
  <si>
    <t>（注）目標額は、国の指針（令和６年３月29日障発0329第42号厚生労働省社会・援護局障害保健福祉部長通知）に</t>
    <rPh sb="1" eb="2">
      <t>チュウ</t>
    </rPh>
    <rPh sb="3" eb="5">
      <t>モクヒョウ</t>
    </rPh>
    <rPh sb="5" eb="6">
      <t>ガク</t>
    </rPh>
    <rPh sb="8" eb="9">
      <t>クニ</t>
    </rPh>
    <rPh sb="10" eb="12">
      <t>シシン</t>
    </rPh>
    <rPh sb="13" eb="15">
      <t>レイワ</t>
    </rPh>
    <rPh sb="16" eb="17">
      <t>ネン</t>
    </rPh>
    <rPh sb="18" eb="19">
      <t>ガツ</t>
    </rPh>
    <rPh sb="21" eb="22">
      <t>ニチ</t>
    </rPh>
    <rPh sb="22" eb="23">
      <t>ショウ</t>
    </rPh>
    <rPh sb="23" eb="24">
      <t>ハツ</t>
    </rPh>
    <rPh sb="28" eb="29">
      <t>ダイ</t>
    </rPh>
    <rPh sb="31" eb="32">
      <t>ゴウ</t>
    </rPh>
    <rPh sb="32" eb="37">
      <t>コウセイロウドウショウ</t>
    </rPh>
    <rPh sb="37" eb="39">
      <t>シャカイ</t>
    </rPh>
    <rPh sb="40" eb="43">
      <t>エンゴキョク</t>
    </rPh>
    <rPh sb="43" eb="47">
      <t>ショウガイホケン</t>
    </rPh>
    <phoneticPr fontId="20"/>
  </si>
  <si>
    <t>②　地域の実情を踏まえ、障害年金と合算して障害者が地域で自立した生活を実現できるために必要な収入</t>
    <rPh sb="2" eb="4">
      <t>チイキ</t>
    </rPh>
    <rPh sb="5" eb="7">
      <t>ジツジョウ</t>
    </rPh>
    <rPh sb="8" eb="9">
      <t>フ</t>
    </rPh>
    <rPh sb="12" eb="16">
      <t>ショウガイネンキン</t>
    </rPh>
    <rPh sb="17" eb="19">
      <t>ガッサン</t>
    </rPh>
    <rPh sb="21" eb="24">
      <t>ショウガイシャ</t>
    </rPh>
    <rPh sb="25" eb="27">
      <t>チイキ</t>
    </rPh>
    <rPh sb="28" eb="30">
      <t>ジリツ</t>
    </rPh>
    <rPh sb="32" eb="34">
      <t>セイカツ</t>
    </rPh>
    <rPh sb="35" eb="37">
      <t>ジツゲン</t>
    </rPh>
    <phoneticPr fontId="20"/>
  </si>
  <si>
    <r>
      <t>※令和５年度の平均工賃月額は、旧算定方式（参考値）と新算定方式それぞれで</t>
    </r>
    <r>
      <rPr>
        <sz val="9"/>
        <color rgb="FF000000"/>
        <rFont val="ＭＳ ゴシック"/>
        <family val="3"/>
        <charset val="128"/>
      </rPr>
      <t>算出すること。</t>
    </r>
    <rPh sb="1" eb="3">
      <t>レイワ</t>
    </rPh>
    <rPh sb="4" eb="6">
      <t>ネンド</t>
    </rPh>
    <rPh sb="7" eb="13">
      <t>ヘイキンコウチンゲツガク</t>
    </rPh>
    <rPh sb="15" eb="16">
      <t>キュウ</t>
    </rPh>
    <rPh sb="16" eb="18">
      <t>サンテイ</t>
    </rPh>
    <rPh sb="18" eb="20">
      <t>ホウシキ</t>
    </rPh>
    <rPh sb="21" eb="23">
      <t>サンコウ</t>
    </rPh>
    <rPh sb="23" eb="24">
      <t>チ</t>
    </rPh>
    <rPh sb="26" eb="27">
      <t>シン</t>
    </rPh>
    <rPh sb="27" eb="31">
      <t>サンテイホウシキ</t>
    </rPh>
    <rPh sb="36" eb="38">
      <t>サンシュツ</t>
    </rPh>
    <phoneticPr fontId="20"/>
  </si>
  <si>
    <t>（注）令和６年度の実績欄に実施の有無を記載すること。</t>
    <rPh sb="1" eb="2">
      <t>チュウ</t>
    </rPh>
    <rPh sb="3" eb="5">
      <t>レイワ</t>
    </rPh>
    <rPh sb="9" eb="11">
      <t>ジッセキ</t>
    </rPh>
    <rPh sb="11" eb="12">
      <t>ラン</t>
    </rPh>
    <rPh sb="13" eb="15">
      <t>ミコミ</t>
    </rPh>
    <rPh sb="16" eb="18">
      <t>ミコ</t>
    </rPh>
    <rPh sb="20" eb="22">
      <t>ウム</t>
    </rPh>
    <rPh sb="23" eb="25">
      <t>キサイ</t>
    </rPh>
    <phoneticPr fontId="20"/>
  </si>
  <si>
    <t>（注）令和５年度の実施の有無を記載すること。</t>
    <rPh sb="1" eb="2">
      <t>チュウ</t>
    </rPh>
    <rPh sb="3" eb="5">
      <t>レイワ</t>
    </rPh>
    <rPh sb="6" eb="8">
      <t>ネンド</t>
    </rPh>
    <rPh sb="9" eb="11">
      <t>ジッシ</t>
    </rPh>
    <rPh sb="12" eb="14">
      <t>ウム</t>
    </rPh>
    <rPh sb="15" eb="17">
      <t>キサイ</t>
    </rPh>
    <phoneticPr fontId="20"/>
  </si>
  <si>
    <t>令和８年度※２</t>
    <rPh sb="0" eb="2">
      <t>レイワ</t>
    </rPh>
    <rPh sb="3" eb="5">
      <t>ネンド</t>
    </rPh>
    <phoneticPr fontId="20"/>
  </si>
  <si>
    <t>※１　開始年度は実施「有」の場合に記載（例：令和２年度から実施している場合は「令和２年度」、令和６
　　年度から実施している場合は、「令和６年度」、実施していない場合は「－」とすること。
※２　農福連携の収入（売上）額は、実施の有無が「有」の場合は、令和６年度の実績額を記載すること。</t>
    <rPh sb="3" eb="7">
      <t>カイシネンド</t>
    </rPh>
    <rPh sb="8" eb="10">
      <t>ジッシ</t>
    </rPh>
    <rPh sb="11" eb="12">
      <t>アリ</t>
    </rPh>
    <rPh sb="14" eb="16">
      <t>バアイ</t>
    </rPh>
    <rPh sb="17" eb="19">
      <t>キサイ</t>
    </rPh>
    <rPh sb="20" eb="21">
      <t>レイ</t>
    </rPh>
    <rPh sb="22" eb="24">
      <t>レイワ</t>
    </rPh>
    <rPh sb="25" eb="27">
      <t>ネンド</t>
    </rPh>
    <rPh sb="29" eb="31">
      <t>ジッシ</t>
    </rPh>
    <rPh sb="35" eb="37">
      <t>バアイ</t>
    </rPh>
    <rPh sb="39" eb="41">
      <t>レイワ</t>
    </rPh>
    <rPh sb="42" eb="44">
      <t>ネンド</t>
    </rPh>
    <rPh sb="46" eb="48">
      <t>レイワ</t>
    </rPh>
    <rPh sb="52" eb="54">
      <t>ネンド</t>
    </rPh>
    <rPh sb="56" eb="58">
      <t>ジッシ</t>
    </rPh>
    <rPh sb="67" eb="69">
      <t>レイワ</t>
    </rPh>
    <rPh sb="70" eb="72">
      <t>ネンド</t>
    </rPh>
    <rPh sb="111" eb="113">
      <t>ジッシ</t>
    </rPh>
    <rPh sb="114" eb="116">
      <t>ウム</t>
    </rPh>
    <rPh sb="118" eb="119">
      <t>アリ</t>
    </rPh>
    <rPh sb="121" eb="123">
      <t>バアイ</t>
    </rPh>
    <phoneticPr fontId="20"/>
  </si>
  <si>
    <r>
      <rPr>
        <b/>
        <sz val="9"/>
        <color rgb="FF000000"/>
        <rFont val="ＭＳ ゴシック"/>
        <family val="3"/>
        <charset val="128"/>
      </rPr>
      <t>平均工賃月額※</t>
    </r>
    <r>
      <rPr>
        <b/>
        <sz val="9"/>
        <color indexed="8"/>
        <rFont val="ＭＳ ゴシック"/>
        <family val="3"/>
        <charset val="128"/>
      </rPr>
      <t xml:space="preserve">
</t>
    </r>
    <r>
      <rPr>
        <b/>
        <sz val="9"/>
        <color rgb="FF000000"/>
        <rFont val="ＭＳ ゴシック"/>
        <family val="3"/>
        <charset val="128"/>
      </rPr>
      <t>（⑤÷（①÷③）÷④）</t>
    </r>
    <rPh sb="0" eb="2">
      <t>ヘイキン</t>
    </rPh>
    <rPh sb="2" eb="4">
      <t>コウチン</t>
    </rPh>
    <rPh sb="4" eb="6">
      <t>ゲツガク</t>
    </rPh>
    <phoneticPr fontId="20"/>
  </si>
  <si>
    <r>
      <t>　 イ　上記のうち、売上の上位３位の状況</t>
    </r>
    <r>
      <rPr>
        <b/>
        <sz val="10"/>
        <color rgb="FFFF0000"/>
        <rFont val="ＭＳ ゴシック"/>
        <family val="3"/>
        <charset val="128"/>
      </rPr>
      <t>（令和５年度実績）</t>
    </r>
    <rPh sb="4" eb="6">
      <t>ジョウキ</t>
    </rPh>
    <rPh sb="10" eb="12">
      <t>ウリアゲ</t>
    </rPh>
    <rPh sb="13" eb="15">
      <t>ジョウイ</t>
    </rPh>
    <rPh sb="16" eb="17">
      <t>イ</t>
    </rPh>
    <rPh sb="18" eb="20">
      <t>ジョウキョウ</t>
    </rPh>
    <phoneticPr fontId="20"/>
  </si>
  <si>
    <r>
      <t>　 ア　現在行っている就労（生産）活動</t>
    </r>
    <r>
      <rPr>
        <b/>
        <sz val="10"/>
        <color rgb="FFFF0000"/>
        <rFont val="ＭＳ ゴシック"/>
        <family val="3"/>
        <charset val="128"/>
      </rPr>
      <t>（令和５年度実績）</t>
    </r>
    <r>
      <rPr>
        <b/>
        <sz val="10"/>
        <color indexed="8"/>
        <rFont val="ＭＳ ゴシック"/>
        <family val="3"/>
        <charset val="128"/>
      </rPr>
      <t>（複数選択可）</t>
    </r>
    <rPh sb="4" eb="6">
      <t>ゲンザイ</t>
    </rPh>
    <rPh sb="6" eb="7">
      <t>オコナ</t>
    </rPh>
    <rPh sb="11" eb="13">
      <t>シュウロウ</t>
    </rPh>
    <rPh sb="14" eb="16">
      <t>セイサン</t>
    </rPh>
    <rPh sb="17" eb="19">
      <t>カツドウ</t>
    </rPh>
    <rPh sb="20" eb="22">
      <t>レイワ</t>
    </rPh>
    <rPh sb="23" eb="25">
      <t>ネンド</t>
    </rPh>
    <rPh sb="25" eb="27">
      <t>ジッセキ</t>
    </rPh>
    <rPh sb="29" eb="33">
      <t>フクスウセンタク</t>
    </rPh>
    <rPh sb="33" eb="34">
      <t>カ</t>
    </rPh>
    <phoneticPr fontId="20"/>
  </si>
  <si>
    <r>
      <t>（１）　現状及び工賃向上での課題</t>
    </r>
    <r>
      <rPr>
        <b/>
        <sz val="10"/>
        <color rgb="FFFF0000"/>
        <rFont val="ＭＳ ゴシック"/>
        <family val="3"/>
        <charset val="128"/>
      </rPr>
      <t>（令和５年度の状況）</t>
    </r>
    <rPh sb="4" eb="6">
      <t>ゲンジョウ</t>
    </rPh>
    <rPh sb="6" eb="7">
      <t>オヨ</t>
    </rPh>
    <rPh sb="8" eb="10">
      <t>コウチン</t>
    </rPh>
    <rPh sb="10" eb="12">
      <t>コウジョウ</t>
    </rPh>
    <rPh sb="14" eb="16">
      <t>カダイ</t>
    </rPh>
    <rPh sb="17" eb="19">
      <t>レイワ</t>
    </rPh>
    <rPh sb="20" eb="22">
      <t>ネンド</t>
    </rPh>
    <rPh sb="23" eb="25">
      <t>ジョウキョウ</t>
    </rPh>
    <phoneticPr fontId="20"/>
  </si>
  <si>
    <t>管理者（責任者）</t>
    <phoneticPr fontId="20"/>
  </si>
  <si>
    <t>目標工賃</t>
    <rPh sb="0" eb="4">
      <t>モクヒョウコウチン</t>
    </rPh>
    <phoneticPr fontId="20"/>
  </si>
  <si>
    <t>目標工賃の設定</t>
    <rPh sb="0" eb="2">
      <t>モクヒョウ</t>
    </rPh>
    <rPh sb="2" eb="4">
      <t>コウチン</t>
    </rPh>
    <rPh sb="5" eb="7">
      <t>セッテイ</t>
    </rPh>
    <phoneticPr fontId="20"/>
  </si>
  <si>
    <t>令和5年度実績額</t>
    <rPh sb="0" eb="2">
      <t>レイワ</t>
    </rPh>
    <rPh sb="3" eb="5">
      <t>ネンド</t>
    </rPh>
    <rPh sb="5" eb="7">
      <t>ジッセキ</t>
    </rPh>
    <rPh sb="7" eb="8">
      <t>ガク</t>
    </rPh>
    <phoneticPr fontId="20"/>
  </si>
  <si>
    <t>令和6年度目標額</t>
    <rPh sb="0" eb="2">
      <t>レイワ</t>
    </rPh>
    <rPh sb="3" eb="5">
      <t>ネンド</t>
    </rPh>
    <rPh sb="5" eb="8">
      <t>モクヒョウガク</t>
    </rPh>
    <phoneticPr fontId="20"/>
  </si>
  <si>
    <t>令和7年度目標額</t>
    <rPh sb="0" eb="2">
      <t>レイワ</t>
    </rPh>
    <rPh sb="3" eb="5">
      <t>ネンド</t>
    </rPh>
    <rPh sb="5" eb="7">
      <t>モクヒョウ</t>
    </rPh>
    <rPh sb="7" eb="8">
      <t>ガク</t>
    </rPh>
    <phoneticPr fontId="20"/>
  </si>
  <si>
    <t>令和8年度目標額</t>
    <rPh sb="0" eb="2">
      <t>レイワ</t>
    </rPh>
    <rPh sb="3" eb="5">
      <t>ネンド</t>
    </rPh>
    <rPh sb="5" eb="8">
      <t>モクヒョウガク</t>
    </rPh>
    <phoneticPr fontId="20"/>
  </si>
  <si>
    <t>Ｒ５歳入</t>
    <rPh sb="2" eb="4">
      <t>サイニュウ</t>
    </rPh>
    <phoneticPr fontId="20"/>
  </si>
  <si>
    <t>R5年間売上額</t>
    <rPh sb="2" eb="4">
      <t>ネンカン</t>
    </rPh>
    <rPh sb="4" eb="7">
      <t>ウリアゲガク</t>
    </rPh>
    <phoneticPr fontId="20"/>
  </si>
  <si>
    <t>R5設備等整備積立金繰入</t>
    <rPh sb="2" eb="4">
      <t>セツビ</t>
    </rPh>
    <rPh sb="4" eb="5">
      <t>トウ</t>
    </rPh>
    <rPh sb="5" eb="7">
      <t>セイビ</t>
    </rPh>
    <rPh sb="7" eb="10">
      <t>ツミタテキン</t>
    </rPh>
    <rPh sb="10" eb="12">
      <t>クリイレ</t>
    </rPh>
    <phoneticPr fontId="20"/>
  </si>
  <si>
    <t>R5工賃変動積立金繰入</t>
    <rPh sb="2" eb="4">
      <t>コウチン</t>
    </rPh>
    <rPh sb="4" eb="6">
      <t>ヘンドウ</t>
    </rPh>
    <rPh sb="6" eb="9">
      <t>ツミタテキン</t>
    </rPh>
    <rPh sb="9" eb="11">
      <t>クリイレ</t>
    </rPh>
    <phoneticPr fontId="20"/>
  </si>
  <si>
    <t>R5その他収入</t>
    <rPh sb="4" eb="5">
      <t>タ</t>
    </rPh>
    <rPh sb="5" eb="7">
      <t>シュウニュウ</t>
    </rPh>
    <phoneticPr fontId="20"/>
  </si>
  <si>
    <t>R5歳出</t>
    <rPh sb="2" eb="4">
      <t>サイシュツ</t>
    </rPh>
    <phoneticPr fontId="20"/>
  </si>
  <si>
    <t>R5年間工賃支払総額</t>
    <rPh sb="2" eb="4">
      <t>ネンカン</t>
    </rPh>
    <rPh sb="4" eb="6">
      <t>コウチン</t>
    </rPh>
    <rPh sb="6" eb="8">
      <t>シハラ</t>
    </rPh>
    <rPh sb="8" eb="10">
      <t>ソウガク</t>
    </rPh>
    <phoneticPr fontId="20"/>
  </si>
  <si>
    <t>R5運営経費</t>
    <rPh sb="2" eb="6">
      <t>ウンエイケイヒ</t>
    </rPh>
    <phoneticPr fontId="20"/>
  </si>
  <si>
    <t>R5工賃変動積立金</t>
    <rPh sb="2" eb="4">
      <t>コウチン</t>
    </rPh>
    <rPh sb="4" eb="6">
      <t>ヘンドウ</t>
    </rPh>
    <rPh sb="6" eb="9">
      <t>ツミタテキン</t>
    </rPh>
    <phoneticPr fontId="20"/>
  </si>
  <si>
    <t>R5設備等整備積立金</t>
    <rPh sb="2" eb="5">
      <t>セツビトウ</t>
    </rPh>
    <rPh sb="5" eb="7">
      <t>セイビ</t>
    </rPh>
    <rPh sb="7" eb="10">
      <t>ツミタテキン</t>
    </rPh>
    <phoneticPr fontId="20"/>
  </si>
  <si>
    <t>R5その他支出</t>
    <rPh sb="4" eb="5">
      <t>タ</t>
    </rPh>
    <rPh sb="5" eb="7">
      <t>シシュツ</t>
    </rPh>
    <phoneticPr fontId="20"/>
  </si>
  <si>
    <t>R5支払対象者数</t>
    <rPh sb="2" eb="4">
      <t>シハラ</t>
    </rPh>
    <rPh sb="4" eb="7">
      <t>タイショウシャ</t>
    </rPh>
    <rPh sb="7" eb="8">
      <t>スウ</t>
    </rPh>
    <phoneticPr fontId="20"/>
  </si>
  <si>
    <t>R5年間延べ利用者数</t>
    <rPh sb="2" eb="4">
      <t>ネンカン</t>
    </rPh>
    <rPh sb="4" eb="5">
      <t>ノ</t>
    </rPh>
    <rPh sb="6" eb="10">
      <t>リヨウシャスウ</t>
    </rPh>
    <phoneticPr fontId="20"/>
  </si>
  <si>
    <t>R5延労働時間</t>
    <rPh sb="2" eb="3">
      <t>ノ</t>
    </rPh>
    <rPh sb="3" eb="5">
      <t>ロウドウ</t>
    </rPh>
    <rPh sb="5" eb="7">
      <t>ジカン</t>
    </rPh>
    <phoneticPr fontId="20"/>
  </si>
  <si>
    <t>R5開所日数</t>
    <rPh sb="2" eb="4">
      <t>カイショ</t>
    </rPh>
    <rPh sb="4" eb="6">
      <t>ニッスウ</t>
    </rPh>
    <phoneticPr fontId="20"/>
  </si>
  <si>
    <t>R5開所月数</t>
    <rPh sb="2" eb="4">
      <t>カイショ</t>
    </rPh>
    <rPh sb="4" eb="6">
      <t>ツキスウ</t>
    </rPh>
    <phoneticPr fontId="20"/>
  </si>
  <si>
    <t>R5平均工賃月額（旧）</t>
    <rPh sb="2" eb="4">
      <t>ヘイキン</t>
    </rPh>
    <rPh sb="4" eb="6">
      <t>コウチン</t>
    </rPh>
    <rPh sb="6" eb="8">
      <t>ゲツガク</t>
    </rPh>
    <rPh sb="9" eb="10">
      <t>キュウ</t>
    </rPh>
    <phoneticPr fontId="20"/>
  </si>
  <si>
    <t>R5平均工賃月額（新）</t>
    <rPh sb="2" eb="4">
      <t>ヘイキン</t>
    </rPh>
    <rPh sb="4" eb="6">
      <t>コウチン</t>
    </rPh>
    <rPh sb="6" eb="8">
      <t>ゲツガク</t>
    </rPh>
    <rPh sb="9" eb="10">
      <t>シン</t>
    </rPh>
    <phoneticPr fontId="20"/>
  </si>
  <si>
    <t>R5平均工賃時間額</t>
    <rPh sb="2" eb="4">
      <t>ヘイキン</t>
    </rPh>
    <rPh sb="4" eb="6">
      <t>コウチン</t>
    </rPh>
    <rPh sb="6" eb="9">
      <t>ジカンガク</t>
    </rPh>
    <phoneticPr fontId="20"/>
  </si>
  <si>
    <t>R6歳入</t>
    <rPh sb="2" eb="4">
      <t>サイニュウ</t>
    </rPh>
    <phoneticPr fontId="20"/>
  </si>
  <si>
    <t>R6年間売上額</t>
    <rPh sb="2" eb="4">
      <t>ネンカン</t>
    </rPh>
    <rPh sb="4" eb="7">
      <t>ウリアゲガク</t>
    </rPh>
    <phoneticPr fontId="20"/>
  </si>
  <si>
    <t>R6工賃変動積立金繰入</t>
    <rPh sb="2" eb="4">
      <t>コウチン</t>
    </rPh>
    <rPh sb="4" eb="6">
      <t>ヘンドウ</t>
    </rPh>
    <rPh sb="6" eb="9">
      <t>ツミタテキン</t>
    </rPh>
    <rPh sb="9" eb="11">
      <t>クリイレ</t>
    </rPh>
    <phoneticPr fontId="20"/>
  </si>
  <si>
    <t>R6設備等整備積立金繰入</t>
    <rPh sb="2" eb="4">
      <t>セツビ</t>
    </rPh>
    <rPh sb="4" eb="5">
      <t>トウ</t>
    </rPh>
    <rPh sb="5" eb="7">
      <t>セイビ</t>
    </rPh>
    <rPh sb="7" eb="10">
      <t>ツミタテキン</t>
    </rPh>
    <rPh sb="10" eb="12">
      <t>クリイレ</t>
    </rPh>
    <phoneticPr fontId="20"/>
  </si>
  <si>
    <t>R6その他収入</t>
    <rPh sb="4" eb="5">
      <t>タ</t>
    </rPh>
    <rPh sb="5" eb="7">
      <t>シュウニュウ</t>
    </rPh>
    <phoneticPr fontId="20"/>
  </si>
  <si>
    <t>R6歳出</t>
    <rPh sb="2" eb="4">
      <t>サイシュツ</t>
    </rPh>
    <phoneticPr fontId="20"/>
  </si>
  <si>
    <t>R6年間工賃支払総額</t>
    <rPh sb="2" eb="4">
      <t>ネンカン</t>
    </rPh>
    <rPh sb="4" eb="6">
      <t>コウチン</t>
    </rPh>
    <rPh sb="6" eb="8">
      <t>シハラ</t>
    </rPh>
    <rPh sb="8" eb="10">
      <t>ソウガク</t>
    </rPh>
    <phoneticPr fontId="20"/>
  </si>
  <si>
    <t>R6運営経費</t>
    <rPh sb="2" eb="6">
      <t>ウンエイケイヒ</t>
    </rPh>
    <phoneticPr fontId="20"/>
  </si>
  <si>
    <t>R6工賃変動積立金</t>
    <rPh sb="2" eb="4">
      <t>コウチン</t>
    </rPh>
    <rPh sb="4" eb="6">
      <t>ヘンドウ</t>
    </rPh>
    <rPh sb="6" eb="9">
      <t>ツミタテキン</t>
    </rPh>
    <phoneticPr fontId="20"/>
  </si>
  <si>
    <t>R6設備等整備積立金</t>
    <rPh sb="2" eb="5">
      <t>セツビトウ</t>
    </rPh>
    <rPh sb="5" eb="7">
      <t>セイビ</t>
    </rPh>
    <rPh sb="7" eb="10">
      <t>ツミタテキン</t>
    </rPh>
    <phoneticPr fontId="20"/>
  </si>
  <si>
    <t>R6その他支出</t>
    <rPh sb="4" eb="5">
      <t>タ</t>
    </rPh>
    <rPh sb="5" eb="7">
      <t>シシュツ</t>
    </rPh>
    <phoneticPr fontId="20"/>
  </si>
  <si>
    <t>R6支払対象者数</t>
    <rPh sb="2" eb="4">
      <t>シハラ</t>
    </rPh>
    <rPh sb="4" eb="7">
      <t>タイショウシャ</t>
    </rPh>
    <rPh sb="7" eb="8">
      <t>スウ</t>
    </rPh>
    <phoneticPr fontId="20"/>
  </si>
  <si>
    <t>R6年間延べ利用者数</t>
    <rPh sb="2" eb="4">
      <t>ネンカン</t>
    </rPh>
    <rPh sb="4" eb="5">
      <t>ノ</t>
    </rPh>
    <rPh sb="6" eb="10">
      <t>リヨウシャスウ</t>
    </rPh>
    <phoneticPr fontId="20"/>
  </si>
  <si>
    <t>R6延労働時間</t>
    <rPh sb="2" eb="3">
      <t>ノ</t>
    </rPh>
    <rPh sb="3" eb="5">
      <t>ロウドウ</t>
    </rPh>
    <rPh sb="5" eb="7">
      <t>ジカン</t>
    </rPh>
    <phoneticPr fontId="20"/>
  </si>
  <si>
    <t>R6開所日数</t>
    <rPh sb="2" eb="4">
      <t>カイショ</t>
    </rPh>
    <rPh sb="4" eb="6">
      <t>ニッスウ</t>
    </rPh>
    <phoneticPr fontId="20"/>
  </si>
  <si>
    <t>R6開所月数</t>
    <rPh sb="2" eb="4">
      <t>カイショ</t>
    </rPh>
    <rPh sb="4" eb="6">
      <t>ツキスウ</t>
    </rPh>
    <phoneticPr fontId="20"/>
  </si>
  <si>
    <t>R6平均工賃月額（旧）</t>
    <rPh sb="2" eb="4">
      <t>ヘイキン</t>
    </rPh>
    <rPh sb="4" eb="6">
      <t>コウチン</t>
    </rPh>
    <rPh sb="6" eb="8">
      <t>ゲツガク</t>
    </rPh>
    <rPh sb="9" eb="10">
      <t>キュウ</t>
    </rPh>
    <phoneticPr fontId="20"/>
  </si>
  <si>
    <t>R6平均工賃月額（新）</t>
    <rPh sb="2" eb="4">
      <t>ヘイキン</t>
    </rPh>
    <rPh sb="4" eb="6">
      <t>コウチン</t>
    </rPh>
    <rPh sb="6" eb="8">
      <t>ゲツガク</t>
    </rPh>
    <rPh sb="9" eb="10">
      <t>シン</t>
    </rPh>
    <phoneticPr fontId="20"/>
  </si>
  <si>
    <t>R6平均工賃時間額</t>
    <rPh sb="2" eb="4">
      <t>ヘイキン</t>
    </rPh>
    <rPh sb="4" eb="6">
      <t>コウチン</t>
    </rPh>
    <rPh sb="6" eb="9">
      <t>ジカンガク</t>
    </rPh>
    <phoneticPr fontId="20"/>
  </si>
  <si>
    <t>R7歳入</t>
    <rPh sb="2" eb="4">
      <t>サイニュウ</t>
    </rPh>
    <phoneticPr fontId="20"/>
  </si>
  <si>
    <t>R7年間売上額</t>
    <rPh sb="2" eb="4">
      <t>ネンカン</t>
    </rPh>
    <rPh sb="4" eb="7">
      <t>ウリアゲガク</t>
    </rPh>
    <phoneticPr fontId="20"/>
  </si>
  <si>
    <t>R7工賃変動積立金繰入</t>
    <rPh sb="2" eb="4">
      <t>コウチン</t>
    </rPh>
    <rPh sb="4" eb="6">
      <t>ヘンドウ</t>
    </rPh>
    <rPh sb="6" eb="9">
      <t>ツミタテキン</t>
    </rPh>
    <rPh sb="9" eb="11">
      <t>クリイレ</t>
    </rPh>
    <phoneticPr fontId="20"/>
  </si>
  <si>
    <t>R7設備等整備積立金繰入</t>
    <rPh sb="2" eb="4">
      <t>セツビ</t>
    </rPh>
    <rPh sb="4" eb="5">
      <t>トウ</t>
    </rPh>
    <rPh sb="5" eb="7">
      <t>セイビ</t>
    </rPh>
    <rPh sb="7" eb="10">
      <t>ツミタテキン</t>
    </rPh>
    <rPh sb="10" eb="12">
      <t>クリイレ</t>
    </rPh>
    <phoneticPr fontId="20"/>
  </si>
  <si>
    <t>R7その他収入</t>
    <rPh sb="4" eb="5">
      <t>タ</t>
    </rPh>
    <rPh sb="5" eb="7">
      <t>シュウニュウ</t>
    </rPh>
    <phoneticPr fontId="20"/>
  </si>
  <si>
    <t>R7歳出</t>
    <rPh sb="2" eb="4">
      <t>サイシュツ</t>
    </rPh>
    <phoneticPr fontId="20"/>
  </si>
  <si>
    <t>R7年間工賃支払総額</t>
    <rPh sb="2" eb="4">
      <t>ネンカン</t>
    </rPh>
    <rPh sb="4" eb="6">
      <t>コウチン</t>
    </rPh>
    <rPh sb="6" eb="8">
      <t>シハラ</t>
    </rPh>
    <rPh sb="8" eb="10">
      <t>ソウガク</t>
    </rPh>
    <phoneticPr fontId="20"/>
  </si>
  <si>
    <t>R7運営経費</t>
    <rPh sb="2" eb="6">
      <t>ウンエイケイヒ</t>
    </rPh>
    <phoneticPr fontId="20"/>
  </si>
  <si>
    <t>R7工賃変動積立金</t>
    <rPh sb="2" eb="4">
      <t>コウチン</t>
    </rPh>
    <rPh sb="4" eb="6">
      <t>ヘンドウ</t>
    </rPh>
    <rPh sb="6" eb="9">
      <t>ツミタテキン</t>
    </rPh>
    <phoneticPr fontId="20"/>
  </si>
  <si>
    <t>R7設備等整備積立金</t>
    <rPh sb="2" eb="5">
      <t>セツビトウ</t>
    </rPh>
    <rPh sb="5" eb="7">
      <t>セイビ</t>
    </rPh>
    <rPh sb="7" eb="10">
      <t>ツミタテキン</t>
    </rPh>
    <phoneticPr fontId="20"/>
  </si>
  <si>
    <t>R7その他支出</t>
    <rPh sb="4" eb="5">
      <t>タ</t>
    </rPh>
    <rPh sb="5" eb="7">
      <t>シシュツ</t>
    </rPh>
    <phoneticPr fontId="20"/>
  </si>
  <si>
    <t>R7支払対象者数</t>
    <rPh sb="2" eb="4">
      <t>シハラ</t>
    </rPh>
    <rPh sb="4" eb="7">
      <t>タイショウシャ</t>
    </rPh>
    <rPh sb="7" eb="8">
      <t>スウ</t>
    </rPh>
    <phoneticPr fontId="20"/>
  </si>
  <si>
    <t>R7年間延べ利用者数</t>
    <rPh sb="2" eb="4">
      <t>ネンカン</t>
    </rPh>
    <rPh sb="4" eb="5">
      <t>ノ</t>
    </rPh>
    <rPh sb="6" eb="10">
      <t>リヨウシャスウ</t>
    </rPh>
    <phoneticPr fontId="20"/>
  </si>
  <si>
    <t>R7延労働時間</t>
    <rPh sb="2" eb="3">
      <t>ノ</t>
    </rPh>
    <rPh sb="3" eb="5">
      <t>ロウドウ</t>
    </rPh>
    <rPh sb="5" eb="7">
      <t>ジカン</t>
    </rPh>
    <phoneticPr fontId="20"/>
  </si>
  <si>
    <t>R7開所日数</t>
    <rPh sb="2" eb="4">
      <t>カイショ</t>
    </rPh>
    <rPh sb="4" eb="6">
      <t>ニッスウ</t>
    </rPh>
    <phoneticPr fontId="20"/>
  </si>
  <si>
    <t>R7開所月数</t>
    <rPh sb="2" eb="4">
      <t>カイショ</t>
    </rPh>
    <rPh sb="4" eb="6">
      <t>ツキスウ</t>
    </rPh>
    <phoneticPr fontId="20"/>
  </si>
  <si>
    <t>R7平均工賃月額（旧）</t>
    <rPh sb="2" eb="4">
      <t>ヘイキン</t>
    </rPh>
    <rPh sb="4" eb="6">
      <t>コウチン</t>
    </rPh>
    <rPh sb="6" eb="8">
      <t>ゲツガク</t>
    </rPh>
    <rPh sb="9" eb="10">
      <t>キュウ</t>
    </rPh>
    <phoneticPr fontId="20"/>
  </si>
  <si>
    <t>R7平均工賃月額（新）</t>
    <rPh sb="2" eb="4">
      <t>ヘイキン</t>
    </rPh>
    <rPh sb="4" eb="6">
      <t>コウチン</t>
    </rPh>
    <rPh sb="6" eb="8">
      <t>ゲツガク</t>
    </rPh>
    <rPh sb="9" eb="10">
      <t>シン</t>
    </rPh>
    <phoneticPr fontId="20"/>
  </si>
  <si>
    <t>R7平均工賃時間額</t>
    <rPh sb="2" eb="4">
      <t>ヘイキン</t>
    </rPh>
    <rPh sb="4" eb="6">
      <t>コウチン</t>
    </rPh>
    <rPh sb="6" eb="9">
      <t>ジカンガク</t>
    </rPh>
    <phoneticPr fontId="20"/>
  </si>
  <si>
    <t>R8歳入</t>
    <rPh sb="2" eb="4">
      <t>サイニュウ</t>
    </rPh>
    <phoneticPr fontId="20"/>
  </si>
  <si>
    <t>R8年間売上額</t>
    <rPh sb="2" eb="4">
      <t>ネンカン</t>
    </rPh>
    <rPh sb="4" eb="7">
      <t>ウリアゲガク</t>
    </rPh>
    <phoneticPr fontId="20"/>
  </si>
  <si>
    <t>R8工賃変動積立金繰入</t>
    <rPh sb="2" eb="4">
      <t>コウチン</t>
    </rPh>
    <rPh sb="4" eb="6">
      <t>ヘンドウ</t>
    </rPh>
    <rPh sb="6" eb="9">
      <t>ツミタテキン</t>
    </rPh>
    <rPh sb="9" eb="11">
      <t>クリイレ</t>
    </rPh>
    <phoneticPr fontId="20"/>
  </si>
  <si>
    <t>R8設備等整備積立金繰入</t>
    <rPh sb="2" eb="4">
      <t>セツビ</t>
    </rPh>
    <rPh sb="4" eb="5">
      <t>トウ</t>
    </rPh>
    <rPh sb="5" eb="7">
      <t>セイビ</t>
    </rPh>
    <rPh sb="7" eb="10">
      <t>ツミタテキン</t>
    </rPh>
    <rPh sb="10" eb="12">
      <t>クリイレ</t>
    </rPh>
    <phoneticPr fontId="20"/>
  </si>
  <si>
    <t>R8その他収入</t>
    <rPh sb="4" eb="5">
      <t>タ</t>
    </rPh>
    <rPh sb="5" eb="7">
      <t>シュウニュウ</t>
    </rPh>
    <phoneticPr fontId="20"/>
  </si>
  <si>
    <t>R8歳出</t>
    <rPh sb="2" eb="4">
      <t>サイシュツ</t>
    </rPh>
    <phoneticPr fontId="20"/>
  </si>
  <si>
    <t>R8年間工賃支払総額</t>
    <rPh sb="2" eb="4">
      <t>ネンカン</t>
    </rPh>
    <rPh sb="4" eb="6">
      <t>コウチン</t>
    </rPh>
    <rPh sb="6" eb="8">
      <t>シハラ</t>
    </rPh>
    <rPh sb="8" eb="10">
      <t>ソウガク</t>
    </rPh>
    <phoneticPr fontId="20"/>
  </si>
  <si>
    <t>R8運営経費</t>
    <rPh sb="2" eb="6">
      <t>ウンエイケイヒ</t>
    </rPh>
    <phoneticPr fontId="20"/>
  </si>
  <si>
    <t>R8工賃変動積立金</t>
    <rPh sb="2" eb="4">
      <t>コウチン</t>
    </rPh>
    <rPh sb="4" eb="6">
      <t>ヘンドウ</t>
    </rPh>
    <rPh sb="6" eb="9">
      <t>ツミタテキン</t>
    </rPh>
    <phoneticPr fontId="20"/>
  </si>
  <si>
    <t>R8設備等整備積立金</t>
    <rPh sb="2" eb="5">
      <t>セツビトウ</t>
    </rPh>
    <rPh sb="5" eb="7">
      <t>セイビ</t>
    </rPh>
    <rPh sb="7" eb="10">
      <t>ツミタテキン</t>
    </rPh>
    <phoneticPr fontId="20"/>
  </si>
  <si>
    <t>R8その他支出</t>
    <rPh sb="4" eb="5">
      <t>タ</t>
    </rPh>
    <rPh sb="5" eb="7">
      <t>シシュツ</t>
    </rPh>
    <phoneticPr fontId="20"/>
  </si>
  <si>
    <t>R8支払対象者数</t>
    <rPh sb="2" eb="4">
      <t>シハラ</t>
    </rPh>
    <rPh sb="4" eb="7">
      <t>タイショウシャ</t>
    </rPh>
    <rPh sb="7" eb="8">
      <t>スウ</t>
    </rPh>
    <phoneticPr fontId="20"/>
  </si>
  <si>
    <t>R8年間延べ利用者数</t>
    <rPh sb="2" eb="4">
      <t>ネンカン</t>
    </rPh>
    <rPh sb="4" eb="5">
      <t>ノ</t>
    </rPh>
    <rPh sb="6" eb="10">
      <t>リヨウシャスウ</t>
    </rPh>
    <phoneticPr fontId="20"/>
  </si>
  <si>
    <t>R8延労働時間</t>
    <rPh sb="2" eb="3">
      <t>ノ</t>
    </rPh>
    <rPh sb="3" eb="5">
      <t>ロウドウ</t>
    </rPh>
    <rPh sb="5" eb="7">
      <t>ジカン</t>
    </rPh>
    <phoneticPr fontId="20"/>
  </si>
  <si>
    <t>R8開所日数</t>
    <rPh sb="2" eb="4">
      <t>カイショ</t>
    </rPh>
    <rPh sb="4" eb="6">
      <t>ニッスウ</t>
    </rPh>
    <phoneticPr fontId="20"/>
  </si>
  <si>
    <t>R8開所月数</t>
    <rPh sb="2" eb="4">
      <t>カイショ</t>
    </rPh>
    <rPh sb="4" eb="6">
      <t>ツキスウ</t>
    </rPh>
    <phoneticPr fontId="20"/>
  </si>
  <si>
    <t>R8平均工賃月額（旧）</t>
    <rPh sb="2" eb="4">
      <t>ヘイキン</t>
    </rPh>
    <rPh sb="4" eb="6">
      <t>コウチン</t>
    </rPh>
    <rPh sb="6" eb="8">
      <t>ゲツガク</t>
    </rPh>
    <rPh sb="9" eb="10">
      <t>キュウ</t>
    </rPh>
    <phoneticPr fontId="20"/>
  </si>
  <si>
    <t>R8平均工賃月額（新）</t>
    <rPh sb="2" eb="4">
      <t>ヘイキン</t>
    </rPh>
    <rPh sb="4" eb="6">
      <t>コウチン</t>
    </rPh>
    <rPh sb="6" eb="8">
      <t>ゲツガク</t>
    </rPh>
    <rPh sb="9" eb="10">
      <t>シン</t>
    </rPh>
    <phoneticPr fontId="20"/>
  </si>
  <si>
    <t>R8平均工賃時間額</t>
    <rPh sb="2" eb="4">
      <t>ヘイキン</t>
    </rPh>
    <rPh sb="4" eb="6">
      <t>コウチン</t>
    </rPh>
    <rPh sb="6" eb="9">
      <t>ジカンガク</t>
    </rPh>
    <phoneticPr fontId="20"/>
  </si>
  <si>
    <t>①</t>
  </si>
  <si>
    <t>②</t>
  </si>
  <si>
    <t>③</t>
  </si>
  <si>
    <t>④</t>
  </si>
  <si>
    <t>⑤</t>
  </si>
  <si>
    <t>⑥</t>
  </si>
  <si>
    <t>⑦</t>
  </si>
  <si>
    <t>⑧</t>
  </si>
  <si>
    <t>⑨</t>
  </si>
  <si>
    <t>⑩</t>
  </si>
  <si>
    <t>⑪</t>
  </si>
  <si>
    <t>⑫</t>
  </si>
  <si>
    <t>⑬</t>
  </si>
  <si>
    <t>⑭</t>
  </si>
  <si>
    <t>⑮</t>
  </si>
  <si>
    <t>⑯</t>
  </si>
  <si>
    <t>⑰その他の内容</t>
    <rPh sb="3" eb="4">
      <t>タ</t>
    </rPh>
    <rPh sb="5" eb="7">
      <t>ナイヨウ</t>
    </rPh>
    <phoneticPr fontId="20"/>
  </si>
  <si>
    <t>就労（生産）活動の内容（現在行っている就労活動）</t>
    <rPh sb="0" eb="2">
      <t>シュウロウ</t>
    </rPh>
    <rPh sb="3" eb="5">
      <t>セイサン</t>
    </rPh>
    <rPh sb="6" eb="8">
      <t>カツドウ</t>
    </rPh>
    <rPh sb="9" eb="11">
      <t>ナイヨウ</t>
    </rPh>
    <rPh sb="12" eb="14">
      <t>ゲンザイ</t>
    </rPh>
    <rPh sb="14" eb="15">
      <t>オコナ</t>
    </rPh>
    <rPh sb="19" eb="21">
      <t>シュウロウ</t>
    </rPh>
    <rPh sb="21" eb="23">
      <t>カツドウ</t>
    </rPh>
    <phoneticPr fontId="20"/>
  </si>
  <si>
    <t>売上上位３位の状況</t>
    <rPh sb="0" eb="2">
      <t>ウリアゲ</t>
    </rPh>
    <rPh sb="2" eb="4">
      <t>ジョウイ</t>
    </rPh>
    <rPh sb="5" eb="6">
      <t>イ</t>
    </rPh>
    <rPh sb="7" eb="9">
      <t>ジョウキョウ</t>
    </rPh>
    <phoneticPr fontId="20"/>
  </si>
  <si>
    <t>1位の分野</t>
    <rPh sb="1" eb="2">
      <t>イ</t>
    </rPh>
    <rPh sb="3" eb="5">
      <t>ブンヤ</t>
    </rPh>
    <phoneticPr fontId="20"/>
  </si>
  <si>
    <t>1位の売上額</t>
    <rPh sb="1" eb="2">
      <t>イ</t>
    </rPh>
    <rPh sb="3" eb="6">
      <t>ウリアゲガク</t>
    </rPh>
    <phoneticPr fontId="20"/>
  </si>
  <si>
    <t>1位の活動内容</t>
    <rPh sb="1" eb="2">
      <t>イ</t>
    </rPh>
    <rPh sb="3" eb="5">
      <t>カツドウ</t>
    </rPh>
    <rPh sb="5" eb="7">
      <t>ナイヨウ</t>
    </rPh>
    <phoneticPr fontId="20"/>
  </si>
  <si>
    <t>1位の施設外就労</t>
    <rPh sb="1" eb="2">
      <t>イ</t>
    </rPh>
    <rPh sb="3" eb="6">
      <t>シセツガイ</t>
    </rPh>
    <rPh sb="6" eb="8">
      <t>シュウロウ</t>
    </rPh>
    <phoneticPr fontId="20"/>
  </si>
  <si>
    <t>2位の分野</t>
    <rPh sb="1" eb="2">
      <t>イ</t>
    </rPh>
    <rPh sb="3" eb="5">
      <t>ブンヤ</t>
    </rPh>
    <phoneticPr fontId="20"/>
  </si>
  <si>
    <t>2位の売上額</t>
    <rPh sb="1" eb="2">
      <t>イ</t>
    </rPh>
    <rPh sb="3" eb="6">
      <t>ウリアゲガク</t>
    </rPh>
    <phoneticPr fontId="20"/>
  </si>
  <si>
    <t>2位の活動内容</t>
    <rPh sb="1" eb="2">
      <t>イ</t>
    </rPh>
    <rPh sb="3" eb="5">
      <t>カツドウ</t>
    </rPh>
    <rPh sb="5" eb="7">
      <t>ナイヨウ</t>
    </rPh>
    <phoneticPr fontId="20"/>
  </si>
  <si>
    <t>2位の施設外就労</t>
    <rPh sb="1" eb="2">
      <t>イ</t>
    </rPh>
    <rPh sb="3" eb="6">
      <t>シセツガイ</t>
    </rPh>
    <rPh sb="6" eb="8">
      <t>シュウロウ</t>
    </rPh>
    <phoneticPr fontId="20"/>
  </si>
  <si>
    <t>3位の分野</t>
    <rPh sb="1" eb="2">
      <t>イ</t>
    </rPh>
    <rPh sb="3" eb="5">
      <t>ブンヤ</t>
    </rPh>
    <phoneticPr fontId="20"/>
  </si>
  <si>
    <t>3位の売上額</t>
    <rPh sb="1" eb="2">
      <t>イ</t>
    </rPh>
    <rPh sb="3" eb="6">
      <t>ウリアゲガク</t>
    </rPh>
    <phoneticPr fontId="20"/>
  </si>
  <si>
    <t>3位の活動内容</t>
    <rPh sb="1" eb="2">
      <t>イ</t>
    </rPh>
    <rPh sb="3" eb="5">
      <t>カツドウ</t>
    </rPh>
    <rPh sb="5" eb="7">
      <t>ナイヨウ</t>
    </rPh>
    <phoneticPr fontId="20"/>
  </si>
  <si>
    <t>3位の施設外就労</t>
    <rPh sb="1" eb="2">
      <t>イ</t>
    </rPh>
    <rPh sb="3" eb="6">
      <t>シセツガイ</t>
    </rPh>
    <rPh sb="6" eb="8">
      <t>シュウロウ</t>
    </rPh>
    <phoneticPr fontId="20"/>
  </si>
  <si>
    <t>施設外就労</t>
    <rPh sb="0" eb="3">
      <t>シセツガイ</t>
    </rPh>
    <rPh sb="3" eb="5">
      <t>シュウロウ</t>
    </rPh>
    <phoneticPr fontId="20"/>
  </si>
  <si>
    <t>在宅就労</t>
    <rPh sb="0" eb="2">
      <t>ザイタク</t>
    </rPh>
    <rPh sb="2" eb="4">
      <t>シュウロウ</t>
    </rPh>
    <phoneticPr fontId="20"/>
  </si>
  <si>
    <t>在宅利用者の割合</t>
    <rPh sb="0" eb="2">
      <t>ザイタク</t>
    </rPh>
    <rPh sb="2" eb="5">
      <t>リヨウシャ</t>
    </rPh>
    <rPh sb="6" eb="8">
      <t>ワリアイ</t>
    </rPh>
    <phoneticPr fontId="20"/>
  </si>
  <si>
    <t>農福連携</t>
    <rPh sb="0" eb="2">
      <t>ノウフク</t>
    </rPh>
    <rPh sb="2" eb="4">
      <t>レンケイ</t>
    </rPh>
    <phoneticPr fontId="20"/>
  </si>
  <si>
    <t>農福連携収入額</t>
    <rPh sb="0" eb="2">
      <t>ノウフク</t>
    </rPh>
    <rPh sb="2" eb="4">
      <t>レンケイ</t>
    </rPh>
    <rPh sb="4" eb="7">
      <t>シュウニュウガク</t>
    </rPh>
    <phoneticPr fontId="20"/>
  </si>
  <si>
    <t>全体に占める割合</t>
    <rPh sb="0" eb="2">
      <t>ゼンタイ</t>
    </rPh>
    <rPh sb="3" eb="4">
      <t>シ</t>
    </rPh>
    <rPh sb="6" eb="8">
      <t>ワリアイ</t>
    </rPh>
    <phoneticPr fontId="20"/>
  </si>
  <si>
    <t>就労（生産）活動の現状、課題、具体的な取組方策</t>
    <phoneticPr fontId="20"/>
  </si>
  <si>
    <t>現状・課題（総括）</t>
    <rPh sb="0" eb="2">
      <t>ゲンジョウ</t>
    </rPh>
    <rPh sb="3" eb="5">
      <t>カダイ</t>
    </rPh>
    <rPh sb="6" eb="8">
      <t>ソウカツ</t>
    </rPh>
    <phoneticPr fontId="20"/>
  </si>
  <si>
    <t>課題事項①</t>
    <rPh sb="0" eb="2">
      <t>カダイ</t>
    </rPh>
    <rPh sb="2" eb="4">
      <t>ジコウ</t>
    </rPh>
    <phoneticPr fontId="20"/>
  </si>
  <si>
    <t>課題事項②</t>
    <phoneticPr fontId="20"/>
  </si>
  <si>
    <t>課題事項③</t>
    <phoneticPr fontId="20"/>
  </si>
  <si>
    <t>課題事項④</t>
    <phoneticPr fontId="20"/>
  </si>
  <si>
    <t>課題事項⑤</t>
    <phoneticPr fontId="20"/>
  </si>
  <si>
    <t>課題事項⑥</t>
    <phoneticPr fontId="20"/>
  </si>
  <si>
    <t>課題事項⑦</t>
    <phoneticPr fontId="20"/>
  </si>
  <si>
    <t>課題事項⑧</t>
    <phoneticPr fontId="20"/>
  </si>
  <si>
    <t>課題事項⑨</t>
    <phoneticPr fontId="20"/>
  </si>
  <si>
    <t>課題事項⑩</t>
    <phoneticPr fontId="20"/>
  </si>
  <si>
    <t>課題事項⑪</t>
    <phoneticPr fontId="20"/>
  </si>
  <si>
    <t>課題事項⑪の内容</t>
    <rPh sb="6" eb="8">
      <t>ナイヨウ</t>
    </rPh>
    <phoneticPr fontId="20"/>
  </si>
  <si>
    <t>現状取組の評価</t>
    <rPh sb="0" eb="2">
      <t>ゲンジョウ</t>
    </rPh>
    <rPh sb="2" eb="4">
      <t>トリクミ</t>
    </rPh>
    <rPh sb="5" eb="7">
      <t>ヒョウカ</t>
    </rPh>
    <phoneticPr fontId="20"/>
  </si>
  <si>
    <t>取組事項①</t>
    <rPh sb="0" eb="4">
      <t>トリクミジコウ</t>
    </rPh>
    <phoneticPr fontId="20"/>
  </si>
  <si>
    <t>取組事項②</t>
    <phoneticPr fontId="20"/>
  </si>
  <si>
    <t>取組事項③</t>
    <phoneticPr fontId="20"/>
  </si>
  <si>
    <t>取組事項④</t>
    <phoneticPr fontId="20"/>
  </si>
  <si>
    <t>取組事項⑤</t>
    <phoneticPr fontId="20"/>
  </si>
  <si>
    <t>取組事項⑥</t>
    <phoneticPr fontId="20"/>
  </si>
  <si>
    <t>取組事項⑦</t>
    <phoneticPr fontId="20"/>
  </si>
  <si>
    <t>取組事項⑧</t>
    <phoneticPr fontId="20"/>
  </si>
  <si>
    <t>取組事項⑨</t>
    <phoneticPr fontId="20"/>
  </si>
  <si>
    <t>取組事項⑩</t>
    <phoneticPr fontId="20"/>
  </si>
  <si>
    <t>取組事項⑪</t>
    <phoneticPr fontId="20"/>
  </si>
  <si>
    <t>取組事項⑪の内容</t>
    <rPh sb="6" eb="8">
      <t>ナイヨウ</t>
    </rPh>
    <phoneticPr fontId="20"/>
  </si>
  <si>
    <t>計画している重要な取組</t>
    <rPh sb="0" eb="2">
      <t>ケイカク</t>
    </rPh>
    <phoneticPr fontId="20"/>
  </si>
  <si>
    <t>１の活動内容</t>
    <rPh sb="2" eb="4">
      <t>カツドウ</t>
    </rPh>
    <rPh sb="4" eb="6">
      <t>ナイヨウ</t>
    </rPh>
    <phoneticPr fontId="20"/>
  </si>
  <si>
    <t>１の取組事項</t>
    <rPh sb="2" eb="4">
      <t>トリクミ</t>
    </rPh>
    <rPh sb="4" eb="6">
      <t>ジコウ</t>
    </rPh>
    <phoneticPr fontId="20"/>
  </si>
  <si>
    <t>１の具体的内容</t>
    <rPh sb="2" eb="4">
      <t>グタイ</t>
    </rPh>
    <rPh sb="4" eb="5">
      <t>テキ</t>
    </rPh>
    <rPh sb="5" eb="7">
      <t>ナイヨウ</t>
    </rPh>
    <phoneticPr fontId="20"/>
  </si>
  <si>
    <t>２の活動内容</t>
    <rPh sb="2" eb="4">
      <t>カツドウ</t>
    </rPh>
    <rPh sb="4" eb="6">
      <t>ナイヨウ</t>
    </rPh>
    <phoneticPr fontId="20"/>
  </si>
  <si>
    <t>２の取組事項</t>
    <rPh sb="2" eb="4">
      <t>トリクミ</t>
    </rPh>
    <rPh sb="4" eb="6">
      <t>ジコウ</t>
    </rPh>
    <phoneticPr fontId="20"/>
  </si>
  <si>
    <t>２の具体的内容</t>
    <rPh sb="2" eb="4">
      <t>グタイ</t>
    </rPh>
    <rPh sb="4" eb="5">
      <t>テキ</t>
    </rPh>
    <rPh sb="5" eb="7">
      <t>ナイヨウ</t>
    </rPh>
    <phoneticPr fontId="20"/>
  </si>
  <si>
    <t>３の活動内容</t>
    <rPh sb="2" eb="4">
      <t>カツドウ</t>
    </rPh>
    <rPh sb="4" eb="6">
      <t>ナイヨウ</t>
    </rPh>
    <phoneticPr fontId="20"/>
  </si>
  <si>
    <t>３の取組事項</t>
    <rPh sb="2" eb="4">
      <t>トリクミ</t>
    </rPh>
    <rPh sb="4" eb="6">
      <t>ジコウ</t>
    </rPh>
    <phoneticPr fontId="20"/>
  </si>
  <si>
    <t>３の具体的内容</t>
    <rPh sb="2" eb="4">
      <t>グタイ</t>
    </rPh>
    <rPh sb="4" eb="5">
      <t>テキ</t>
    </rPh>
    <rPh sb="5" eb="7">
      <t>ナイヨウ</t>
    </rPh>
    <phoneticPr fontId="20"/>
  </si>
  <si>
    <t>各年度の具体的方策</t>
    <rPh sb="0" eb="3">
      <t>カクネンド</t>
    </rPh>
    <rPh sb="4" eb="7">
      <t>グタイテキ</t>
    </rPh>
    <rPh sb="7" eb="9">
      <t>ホウサク</t>
    </rPh>
    <phoneticPr fontId="20"/>
  </si>
  <si>
    <t>令和６年度の方策</t>
    <rPh sb="0" eb="2">
      <t>レイワ</t>
    </rPh>
    <rPh sb="3" eb="5">
      <t>ネンド</t>
    </rPh>
    <rPh sb="6" eb="8">
      <t>ホウサク</t>
    </rPh>
    <phoneticPr fontId="20"/>
  </si>
  <si>
    <t>令和７年度の方策</t>
    <rPh sb="0" eb="2">
      <t>レイワ</t>
    </rPh>
    <rPh sb="3" eb="5">
      <t>ネンド</t>
    </rPh>
    <rPh sb="6" eb="8">
      <t>ホウサク</t>
    </rPh>
    <phoneticPr fontId="20"/>
  </si>
  <si>
    <t>令和８年度の方策</t>
    <rPh sb="0" eb="2">
      <t>レイワ</t>
    </rPh>
    <rPh sb="3" eb="5">
      <t>ネンド</t>
    </rPh>
    <rPh sb="6" eb="8">
      <t>ホウサク</t>
    </rPh>
    <phoneticPr fontId="20"/>
  </si>
  <si>
    <t>理念・運営方針の共有</t>
    <phoneticPr fontId="20"/>
  </si>
  <si>
    <t>理念・運営方針共有</t>
    <rPh sb="7" eb="9">
      <t>キョウユウ</t>
    </rPh>
    <phoneticPr fontId="20"/>
  </si>
  <si>
    <t>工賃向上計画の共有</t>
    <phoneticPr fontId="20"/>
  </si>
  <si>
    <t>（７）　工賃向上計画の推進体制（責任者及び主な職員10人まで）</t>
    <rPh sb="4" eb="6">
      <t>コウチン</t>
    </rPh>
    <rPh sb="6" eb="8">
      <t>コウジョウ</t>
    </rPh>
    <rPh sb="8" eb="10">
      <t>ケイカク</t>
    </rPh>
    <rPh sb="11" eb="13">
      <t>スイシン</t>
    </rPh>
    <rPh sb="13" eb="15">
      <t>タイセイ</t>
    </rPh>
    <rPh sb="16" eb="19">
      <t>セキニンシャ</t>
    </rPh>
    <rPh sb="19" eb="20">
      <t>オヨ</t>
    </rPh>
    <rPh sb="21" eb="22">
      <t>オモ</t>
    </rPh>
    <rPh sb="23" eb="25">
      <t>ショクイン</t>
    </rPh>
    <rPh sb="27" eb="28">
      <t>ニン</t>
    </rPh>
    <phoneticPr fontId="20"/>
  </si>
  <si>
    <t>（３）の内容を踏まえ、目標工賃を達成するために令和６年度に取り組む具体的方策を記載してください。</t>
    <rPh sb="4" eb="6">
      <t>ナイヨウ</t>
    </rPh>
    <rPh sb="7" eb="8">
      <t>フ</t>
    </rPh>
    <rPh sb="11" eb="13">
      <t>モクヒョウ</t>
    </rPh>
    <rPh sb="13" eb="15">
      <t>コウチン</t>
    </rPh>
    <rPh sb="16" eb="18">
      <t>タッセイ</t>
    </rPh>
    <rPh sb="23" eb="25">
      <t>レイワ</t>
    </rPh>
    <rPh sb="26" eb="28">
      <t>ネンド</t>
    </rPh>
    <rPh sb="29" eb="30">
      <t>ト</t>
    </rPh>
    <rPh sb="31" eb="32">
      <t>ク</t>
    </rPh>
    <rPh sb="33" eb="36">
      <t>グタイテキ</t>
    </rPh>
    <rPh sb="36" eb="38">
      <t>ホウサク</t>
    </rPh>
    <rPh sb="39" eb="41">
      <t>キサイ</t>
    </rPh>
    <phoneticPr fontId="20"/>
  </si>
  <si>
    <t>（３）の内容を踏まえ、目標工賃を達成するために令和７年度に取り組む具体的方策を記載してください。</t>
    <rPh sb="4" eb="6">
      <t>ナイヨウ</t>
    </rPh>
    <rPh sb="7" eb="8">
      <t>フ</t>
    </rPh>
    <rPh sb="11" eb="13">
      <t>モクヒョウ</t>
    </rPh>
    <rPh sb="13" eb="15">
      <t>コウチン</t>
    </rPh>
    <rPh sb="16" eb="18">
      <t>タッセイ</t>
    </rPh>
    <rPh sb="23" eb="25">
      <t>レイワ</t>
    </rPh>
    <rPh sb="26" eb="28">
      <t>ネンド</t>
    </rPh>
    <rPh sb="29" eb="30">
      <t>ト</t>
    </rPh>
    <rPh sb="31" eb="32">
      <t>ク</t>
    </rPh>
    <rPh sb="33" eb="36">
      <t>グタイテキ</t>
    </rPh>
    <rPh sb="36" eb="38">
      <t>ホウサク</t>
    </rPh>
    <rPh sb="39" eb="41">
      <t>キサイ</t>
    </rPh>
    <phoneticPr fontId="20"/>
  </si>
  <si>
    <t>（３）の内容を踏まえ、目標工賃を達成するために令和８年度に取り組む具体的方策を記載してください。</t>
    <rPh sb="4" eb="6">
      <t>ナイヨウ</t>
    </rPh>
    <rPh sb="7" eb="8">
      <t>フ</t>
    </rPh>
    <rPh sb="11" eb="13">
      <t>モクヒョウ</t>
    </rPh>
    <rPh sb="13" eb="15">
      <t>コウチン</t>
    </rPh>
    <rPh sb="16" eb="18">
      <t>タッセイ</t>
    </rPh>
    <rPh sb="23" eb="25">
      <t>レイワ</t>
    </rPh>
    <rPh sb="26" eb="28">
      <t>ネンド</t>
    </rPh>
    <rPh sb="29" eb="30">
      <t>ト</t>
    </rPh>
    <rPh sb="31" eb="32">
      <t>ク</t>
    </rPh>
    <rPh sb="33" eb="36">
      <t>グタイテキ</t>
    </rPh>
    <rPh sb="36" eb="38">
      <t>ホウサク</t>
    </rPh>
    <rPh sb="39" eb="41">
      <t>キサイ</t>
    </rPh>
    <phoneticPr fontId="20"/>
  </si>
  <si>
    <t>（７）　工賃向上計画の推進体制（責任者及び主な職員10人まで）</t>
    <rPh sb="4" eb="6">
      <t>コウチン</t>
    </rPh>
    <rPh sb="6" eb="8">
      <t>コウジョウ</t>
    </rPh>
    <rPh sb="8" eb="10">
      <t>ケイカク</t>
    </rPh>
    <rPh sb="11" eb="13">
      <t>スイシン</t>
    </rPh>
    <rPh sb="13" eb="15">
      <t>タイセイ</t>
    </rPh>
    <phoneticPr fontId="20"/>
  </si>
  <si>
    <t>作成年月日</t>
    <rPh sb="0" eb="2">
      <t>サクセイ</t>
    </rPh>
    <rPh sb="2" eb="5">
      <t>ネンガッピ</t>
    </rPh>
    <phoneticPr fontId="20"/>
  </si>
  <si>
    <t>　【就労（生産）活動における現状と課題について、具体的に記載してください。】</t>
    <rPh sb="2" eb="4">
      <t>シュウロウ</t>
    </rPh>
    <rPh sb="5" eb="7">
      <t>セイサン</t>
    </rPh>
    <rPh sb="8" eb="10">
      <t>カツドウ</t>
    </rPh>
    <rPh sb="14" eb="16">
      <t>ゲンジョウ</t>
    </rPh>
    <rPh sb="17" eb="19">
      <t>カダイ</t>
    </rPh>
    <rPh sb="24" eb="27">
      <t>グタイテキ</t>
    </rPh>
    <rPh sb="28" eb="30">
      <t>キサイ</t>
    </rPh>
    <phoneticPr fontId="20"/>
  </si>
  <si>
    <r>
      <t>※</t>
    </r>
    <r>
      <rPr>
        <u/>
        <sz val="9"/>
        <color rgb="FFFF0000"/>
        <rFont val="ＭＳ ゴシック"/>
        <family val="3"/>
        <charset val="128"/>
      </rPr>
      <t>令和６年４月１日時点の体制</t>
    </r>
    <r>
      <rPr>
        <sz val="9"/>
        <color indexed="8"/>
        <rFont val="ＭＳ ゴシック"/>
        <family val="3"/>
        <charset val="128"/>
      </rPr>
      <t>を記載してください。</t>
    </r>
    <rPh sb="1" eb="3">
      <t>レイワ</t>
    </rPh>
    <rPh sb="4" eb="5">
      <t>ネン</t>
    </rPh>
    <rPh sb="6" eb="7">
      <t>ガツ</t>
    </rPh>
    <rPh sb="8" eb="9">
      <t>ニチ</t>
    </rPh>
    <rPh sb="9" eb="11">
      <t>ジテン</t>
    </rPh>
    <rPh sb="12" eb="14">
      <t>タイセイ</t>
    </rPh>
    <rPh sb="15" eb="17">
      <t>キサイ</t>
    </rPh>
    <phoneticPr fontId="20"/>
  </si>
  <si>
    <t>※上記の取組評価の結果、工賃向上のために取り組む事項を「○」、その他は、具体的内容を記載の上、「○」を選択してください。</t>
    <rPh sb="1" eb="3">
      <t>ジョウキ</t>
    </rPh>
    <rPh sb="4" eb="6">
      <t>トリクミ</t>
    </rPh>
    <rPh sb="6" eb="8">
      <t>ヒョウカ</t>
    </rPh>
    <rPh sb="9" eb="11">
      <t>ケッカ</t>
    </rPh>
    <rPh sb="12" eb="16">
      <t>コウチンコウジョウ</t>
    </rPh>
    <rPh sb="20" eb="21">
      <t>ト</t>
    </rPh>
    <rPh sb="22" eb="23">
      <t>ク</t>
    </rPh>
    <rPh sb="24" eb="26">
      <t>ジコウ</t>
    </rPh>
    <rPh sb="33" eb="34">
      <t>タ</t>
    </rPh>
    <rPh sb="36" eb="39">
      <t>グタイテキ</t>
    </rPh>
    <rPh sb="39" eb="41">
      <t>ナイヨウ</t>
    </rPh>
    <rPh sb="42" eb="44">
      <t>キサイ</t>
    </rPh>
    <rPh sb="45" eb="46">
      <t>ウエ</t>
    </rPh>
    <rPh sb="51" eb="53">
      <t>センタク</t>
    </rPh>
    <phoneticPr fontId="20"/>
  </si>
  <si>
    <t>※工賃向上のために解決すべき課題事項に「○」、その他は、具体的内容を記載の上、「○」を選択してください。</t>
    <rPh sb="1" eb="5">
      <t>コウチンコウジョウ</t>
    </rPh>
    <rPh sb="9" eb="11">
      <t>カイケツ</t>
    </rPh>
    <rPh sb="14" eb="16">
      <t>カダイ</t>
    </rPh>
    <rPh sb="16" eb="18">
      <t>ジコウ</t>
    </rPh>
    <rPh sb="25" eb="26">
      <t>タ</t>
    </rPh>
    <rPh sb="28" eb="31">
      <t>グタイテキ</t>
    </rPh>
    <rPh sb="31" eb="33">
      <t>ナイヨウ</t>
    </rPh>
    <rPh sb="34" eb="36">
      <t>キサイ</t>
    </rPh>
    <rPh sb="37" eb="38">
      <t>ウエ</t>
    </rPh>
    <rPh sb="43" eb="45">
      <t>センタク</t>
    </rPh>
    <phoneticPr fontId="20"/>
  </si>
  <si>
    <r>
      <t>※１　開始年度は実施「有」の場合に記載（例：令和２年度から実施している場合は「令和２年度」、令和５
　　年度から実施している場合は、「令和５年度」、実施していない場合は「－」とすること。
※２　</t>
    </r>
    <r>
      <rPr>
        <u/>
        <sz val="9"/>
        <rFont val="ＭＳ ゴシック"/>
        <family val="3"/>
        <charset val="128"/>
      </rPr>
      <t>農福連携の収入（売上）額は、実施の有無が「有」の場合は、令和５年度の実績額を記載すること。</t>
    </r>
    <rPh sb="3" eb="7">
      <t>カイシネンド</t>
    </rPh>
    <rPh sb="8" eb="10">
      <t>ジッシ</t>
    </rPh>
    <rPh sb="11" eb="12">
      <t>アリ</t>
    </rPh>
    <rPh sb="14" eb="16">
      <t>バアイ</t>
    </rPh>
    <rPh sb="17" eb="19">
      <t>キサイ</t>
    </rPh>
    <rPh sb="20" eb="21">
      <t>レイ</t>
    </rPh>
    <rPh sb="22" eb="24">
      <t>レイワ</t>
    </rPh>
    <rPh sb="25" eb="27">
      <t>ネンド</t>
    </rPh>
    <rPh sb="29" eb="31">
      <t>ジッシ</t>
    </rPh>
    <rPh sb="35" eb="37">
      <t>バアイ</t>
    </rPh>
    <rPh sb="39" eb="41">
      <t>レイワ</t>
    </rPh>
    <rPh sb="42" eb="44">
      <t>ネンド</t>
    </rPh>
    <rPh sb="46" eb="48">
      <t>レイワ</t>
    </rPh>
    <rPh sb="52" eb="54">
      <t>ネンド</t>
    </rPh>
    <rPh sb="56" eb="58">
      <t>ジッシ</t>
    </rPh>
    <rPh sb="62" eb="64">
      <t>バアイ</t>
    </rPh>
    <rPh sb="67" eb="69">
      <t>レイワ</t>
    </rPh>
    <rPh sb="70" eb="72">
      <t>ネンド</t>
    </rPh>
    <rPh sb="74" eb="76">
      <t>ジッシ</t>
    </rPh>
    <rPh sb="81" eb="83">
      <t>バアイ</t>
    </rPh>
    <rPh sb="97" eb="101">
      <t>ノウフクレンケイ</t>
    </rPh>
    <rPh sb="102" eb="104">
      <t>シュウニュウ</t>
    </rPh>
    <rPh sb="105" eb="107">
      <t>ウリアゲ</t>
    </rPh>
    <rPh sb="108" eb="109">
      <t>ガク</t>
    </rPh>
    <rPh sb="129" eb="131">
      <t>レイワ</t>
    </rPh>
    <rPh sb="132" eb="134">
      <t>ネンド</t>
    </rPh>
    <rPh sb="135" eb="137">
      <t>ジッセキ</t>
    </rPh>
    <rPh sb="137" eb="138">
      <t>ガク</t>
    </rPh>
    <rPh sb="139" eb="141">
      <t>キサイ</t>
    </rPh>
    <phoneticPr fontId="20"/>
  </si>
  <si>
    <t>※２　在宅利用者の割合は、毎年度３月の実利用者数に占める常時（利用日数のうち概ね６割程度以上）在宅で
　　実施する訓練及び支援を受けている実利用者数の割合を記入してください。
　　（例：３月の利用者15名のうち１名が在宅利用者の場合：１名÷15名＝6.7%）</t>
    <rPh sb="3" eb="8">
      <t>ザイタクリヨウシャ</t>
    </rPh>
    <rPh sb="9" eb="11">
      <t>ワリアイ</t>
    </rPh>
    <rPh sb="13" eb="15">
      <t>マイネン</t>
    </rPh>
    <rPh sb="15" eb="16">
      <t>ド</t>
    </rPh>
    <rPh sb="91" eb="92">
      <t>レイ</t>
    </rPh>
    <phoneticPr fontId="20"/>
  </si>
  <si>
    <r>
      <t>（１）　現状及び工賃向上での課題</t>
    </r>
    <r>
      <rPr>
        <b/>
        <sz val="10"/>
        <color rgb="FFFF0000"/>
        <rFont val="ＭＳ ゴシック"/>
        <family val="3"/>
        <charset val="128"/>
      </rPr>
      <t>（令和６年度の状況）</t>
    </r>
    <rPh sb="4" eb="6">
      <t>ゲンジョウ</t>
    </rPh>
    <rPh sb="6" eb="7">
      <t>オヨ</t>
    </rPh>
    <rPh sb="8" eb="10">
      <t>コウチン</t>
    </rPh>
    <rPh sb="10" eb="12">
      <t>コウジョウ</t>
    </rPh>
    <rPh sb="14" eb="16">
      <t>カダイ</t>
    </rPh>
    <rPh sb="17" eb="19">
      <t>レイワ</t>
    </rPh>
    <rPh sb="20" eb="22">
      <t>ネンド</t>
    </rPh>
    <rPh sb="23" eb="25">
      <t>ジョウキョウ</t>
    </rPh>
    <phoneticPr fontId="20"/>
  </si>
  <si>
    <t>※令和５年度に行っていた就労（生産）活動に「○」、その他は、具体的内容を記載の上、「○」を選択してください。</t>
    <rPh sb="1" eb="3">
      <t>レイワ</t>
    </rPh>
    <rPh sb="4" eb="6">
      <t>ネンド</t>
    </rPh>
    <rPh sb="7" eb="8">
      <t>オコナ</t>
    </rPh>
    <rPh sb="12" eb="14">
      <t>シュウロウ</t>
    </rPh>
    <rPh sb="15" eb="17">
      <t>セイサン</t>
    </rPh>
    <rPh sb="18" eb="20">
      <t>カツドウ</t>
    </rPh>
    <phoneticPr fontId="20"/>
  </si>
  <si>
    <t>※令和６年度に行っていた就労（生産）活動に「○」、その他は、具体的内容を記載の上、「○」を選択してください。</t>
    <rPh sb="1" eb="3">
      <t>レイワ</t>
    </rPh>
    <rPh sb="4" eb="6">
      <t>ネンド</t>
    </rPh>
    <rPh sb="7" eb="8">
      <t>オコナ</t>
    </rPh>
    <rPh sb="12" eb="14">
      <t>シュウロウ</t>
    </rPh>
    <rPh sb="15" eb="17">
      <t>セイサン</t>
    </rPh>
    <rPh sb="18" eb="20">
      <t>カツドウ</t>
    </rPh>
    <phoneticPr fontId="20"/>
  </si>
  <si>
    <r>
      <t>　 ア　現在行っている就労（生産）活動</t>
    </r>
    <r>
      <rPr>
        <b/>
        <sz val="10"/>
        <color rgb="FFFF0000"/>
        <rFont val="ＭＳ ゴシック"/>
        <family val="3"/>
        <charset val="128"/>
      </rPr>
      <t>（令和６年度実績）</t>
    </r>
    <r>
      <rPr>
        <b/>
        <sz val="10"/>
        <color indexed="8"/>
        <rFont val="ＭＳ ゴシック"/>
        <family val="3"/>
        <charset val="128"/>
      </rPr>
      <t>（※複数選択可）</t>
    </r>
    <rPh sb="4" eb="6">
      <t>ゲンザイ</t>
    </rPh>
    <rPh sb="6" eb="7">
      <t>オコナ</t>
    </rPh>
    <rPh sb="11" eb="13">
      <t>シュウロウ</t>
    </rPh>
    <rPh sb="14" eb="16">
      <t>セイサン</t>
    </rPh>
    <rPh sb="17" eb="19">
      <t>カツドウ</t>
    </rPh>
    <rPh sb="20" eb="22">
      <t>レイワ</t>
    </rPh>
    <rPh sb="23" eb="25">
      <t>ネンド</t>
    </rPh>
    <rPh sb="25" eb="27">
      <t>ジッセキ</t>
    </rPh>
    <rPh sb="30" eb="34">
      <t>フクスウセンタク</t>
    </rPh>
    <rPh sb="34" eb="35">
      <t>カ</t>
    </rPh>
    <phoneticPr fontId="20"/>
  </si>
  <si>
    <r>
      <t>　 イ　上記のうち、売上の上位３位の状況</t>
    </r>
    <r>
      <rPr>
        <b/>
        <sz val="10"/>
        <color rgb="FFFF0000"/>
        <rFont val="ＭＳ ゴシック"/>
        <family val="3"/>
        <charset val="128"/>
      </rPr>
      <t>（令和６年度実績）</t>
    </r>
    <rPh sb="4" eb="6">
      <t>ジョウキ</t>
    </rPh>
    <rPh sb="10" eb="12">
      <t>ウリアゲ</t>
    </rPh>
    <rPh sb="13" eb="15">
      <t>ジョウイ</t>
    </rPh>
    <rPh sb="16" eb="17">
      <t>イ</t>
    </rPh>
    <rPh sb="18" eb="20">
      <t>ジョウキョウ</t>
    </rPh>
    <phoneticPr fontId="20"/>
  </si>
  <si>
    <t>（２）　令和５年度の工賃向上の取組の点検・評価</t>
    <rPh sb="4" eb="6">
      <t>レイワ</t>
    </rPh>
    <rPh sb="7" eb="9">
      <t>ネンド</t>
    </rPh>
    <rPh sb="10" eb="12">
      <t>コウチン</t>
    </rPh>
    <rPh sb="12" eb="14">
      <t>コウジョウ</t>
    </rPh>
    <rPh sb="15" eb="17">
      <t>トリクミ</t>
    </rPh>
    <rPh sb="18" eb="20">
      <t>テンケン</t>
    </rPh>
    <rPh sb="21" eb="23">
      <t>ヒョウカ</t>
    </rPh>
    <phoneticPr fontId="20"/>
  </si>
  <si>
    <t>　【令和５年度の目標工賃の達成状況の点検及び評価について、具体的に記載してください。】</t>
    <phoneticPr fontId="20"/>
  </si>
  <si>
    <t>※上記の取組点検・評価の結果、工賃向上のために取り組む事項を「○」、その他は、具体的内容を記載の上、「○」を選択してください。</t>
    <rPh sb="1" eb="3">
      <t>ジョウキ</t>
    </rPh>
    <rPh sb="4" eb="6">
      <t>トリクミ</t>
    </rPh>
    <rPh sb="6" eb="8">
      <t>テンケン</t>
    </rPh>
    <rPh sb="9" eb="11">
      <t>ヒョウカ</t>
    </rPh>
    <rPh sb="12" eb="14">
      <t>ケッカ</t>
    </rPh>
    <rPh sb="15" eb="19">
      <t>コウチンコウジョウ</t>
    </rPh>
    <rPh sb="23" eb="24">
      <t>ト</t>
    </rPh>
    <rPh sb="25" eb="26">
      <t>ク</t>
    </rPh>
    <rPh sb="27" eb="29">
      <t>ジコウ</t>
    </rPh>
    <rPh sb="36" eb="37">
      <t>タ</t>
    </rPh>
    <rPh sb="39" eb="42">
      <t>グタイテキ</t>
    </rPh>
    <rPh sb="42" eb="44">
      <t>ナイヨウ</t>
    </rPh>
    <rPh sb="45" eb="47">
      <t>キサイ</t>
    </rPh>
    <rPh sb="48" eb="49">
      <t>ウエ</t>
    </rPh>
    <rPh sb="54" eb="56">
      <t>センタク</t>
    </rPh>
    <phoneticPr fontId="20"/>
  </si>
  <si>
    <r>
      <t>※</t>
    </r>
    <r>
      <rPr>
        <u/>
        <sz val="9"/>
        <color rgb="FFFF0000"/>
        <rFont val="ＭＳ ゴシック"/>
        <family val="3"/>
        <charset val="128"/>
      </rPr>
      <t>令和７年４月１日時点の体制</t>
    </r>
    <r>
      <rPr>
        <sz val="9"/>
        <color indexed="8"/>
        <rFont val="ＭＳ ゴシック"/>
        <family val="3"/>
        <charset val="128"/>
      </rPr>
      <t>を記載してください。</t>
    </r>
    <rPh sb="1" eb="3">
      <t>レイワ</t>
    </rPh>
    <rPh sb="4" eb="5">
      <t>ネン</t>
    </rPh>
    <rPh sb="6" eb="7">
      <t>ガツ</t>
    </rPh>
    <rPh sb="8" eb="9">
      <t>ニチ</t>
    </rPh>
    <rPh sb="9" eb="11">
      <t>ジテン</t>
    </rPh>
    <rPh sb="12" eb="14">
      <t>タイセイ</t>
    </rPh>
    <rPh sb="15" eb="17">
      <t>キサイ</t>
    </rPh>
    <phoneticPr fontId="20"/>
  </si>
  <si>
    <t>電話番号</t>
    <rPh sb="0" eb="2">
      <t>デンワ</t>
    </rPh>
    <rPh sb="2" eb="4">
      <t>バンゴウ</t>
    </rPh>
    <phoneticPr fontId="20"/>
  </si>
  <si>
    <t>e-mail</t>
    <phoneticPr fontId="20"/>
  </si>
  <si>
    <r>
      <t>　 ア　現在行っている就労（生産）活動</t>
    </r>
    <r>
      <rPr>
        <b/>
        <sz val="10"/>
        <color rgb="FFFF0000"/>
        <rFont val="ＭＳ ゴシック"/>
        <family val="3"/>
        <charset val="128"/>
      </rPr>
      <t>（令和７年度実績）</t>
    </r>
    <r>
      <rPr>
        <b/>
        <sz val="10"/>
        <color indexed="8"/>
        <rFont val="ＭＳ ゴシック"/>
        <family val="3"/>
        <charset val="128"/>
      </rPr>
      <t>（※複数選択可）</t>
    </r>
    <rPh sb="4" eb="6">
      <t>ゲンザイ</t>
    </rPh>
    <rPh sb="6" eb="7">
      <t>オコナ</t>
    </rPh>
    <rPh sb="11" eb="13">
      <t>シュウロウ</t>
    </rPh>
    <rPh sb="14" eb="16">
      <t>セイサン</t>
    </rPh>
    <rPh sb="17" eb="19">
      <t>カツドウ</t>
    </rPh>
    <rPh sb="20" eb="22">
      <t>レイワ</t>
    </rPh>
    <rPh sb="23" eb="25">
      <t>ネンド</t>
    </rPh>
    <rPh sb="25" eb="27">
      <t>ジッセキ</t>
    </rPh>
    <rPh sb="30" eb="34">
      <t>フクスウセンタク</t>
    </rPh>
    <rPh sb="34" eb="35">
      <t>カ</t>
    </rPh>
    <phoneticPr fontId="20"/>
  </si>
  <si>
    <r>
      <t>　 イ　上記のうち、売上の上位３位の状況</t>
    </r>
    <r>
      <rPr>
        <b/>
        <sz val="10"/>
        <color rgb="FFFF0000"/>
        <rFont val="ＭＳ ゴシック"/>
        <family val="3"/>
        <charset val="128"/>
      </rPr>
      <t>（令和７年度実績）</t>
    </r>
    <rPh sb="4" eb="6">
      <t>ジョウキ</t>
    </rPh>
    <rPh sb="10" eb="12">
      <t>ウリアゲ</t>
    </rPh>
    <rPh sb="13" eb="15">
      <t>ジョウイ</t>
    </rPh>
    <rPh sb="16" eb="17">
      <t>イ</t>
    </rPh>
    <rPh sb="18" eb="20">
      <t>ジョウキョウ</t>
    </rPh>
    <phoneticPr fontId="20"/>
  </si>
  <si>
    <r>
      <t>（１）　現状及び工賃向上での課題</t>
    </r>
    <r>
      <rPr>
        <b/>
        <sz val="10"/>
        <color rgb="FFFF0000"/>
        <rFont val="ＭＳ ゴシック"/>
        <family val="3"/>
        <charset val="128"/>
      </rPr>
      <t>（令和７年度の状況）</t>
    </r>
    <rPh sb="4" eb="6">
      <t>ゲンジョウ</t>
    </rPh>
    <rPh sb="6" eb="7">
      <t>オヨ</t>
    </rPh>
    <rPh sb="8" eb="10">
      <t>コウチン</t>
    </rPh>
    <rPh sb="10" eb="12">
      <t>コウジョウ</t>
    </rPh>
    <rPh sb="14" eb="16">
      <t>カダイ</t>
    </rPh>
    <rPh sb="17" eb="19">
      <t>レイワ</t>
    </rPh>
    <rPh sb="20" eb="22">
      <t>ネンド</t>
    </rPh>
    <rPh sb="23" eb="25">
      <t>ジョウキョウ</t>
    </rPh>
    <phoneticPr fontId="20"/>
  </si>
  <si>
    <t>（２）　令和７年度の工賃向上の取組の点検・評価</t>
    <rPh sb="4" eb="6">
      <t>レイワ</t>
    </rPh>
    <rPh sb="7" eb="9">
      <t>ネンド</t>
    </rPh>
    <rPh sb="10" eb="12">
      <t>コウチン</t>
    </rPh>
    <rPh sb="12" eb="14">
      <t>コウジョウ</t>
    </rPh>
    <rPh sb="15" eb="17">
      <t>トリクミ</t>
    </rPh>
    <rPh sb="18" eb="20">
      <t>テンケン</t>
    </rPh>
    <rPh sb="21" eb="23">
      <t>ヒョウカ</t>
    </rPh>
    <phoneticPr fontId="20"/>
  </si>
  <si>
    <t>　【令和７年度の具体的方策の取組状況について、具体的に記載してください。】</t>
    <rPh sb="2" eb="4">
      <t>レイワ</t>
    </rPh>
    <rPh sb="5" eb="7">
      <t>ネンド</t>
    </rPh>
    <rPh sb="8" eb="11">
      <t>グタイテキ</t>
    </rPh>
    <rPh sb="11" eb="13">
      <t>ホウサク</t>
    </rPh>
    <rPh sb="14" eb="18">
      <t>トリクミジョウキョウ</t>
    </rPh>
    <rPh sb="23" eb="25">
      <t>グタイ</t>
    </rPh>
    <rPh sb="25" eb="26">
      <t>テキ</t>
    </rPh>
    <rPh sb="27" eb="29">
      <t>キサイ</t>
    </rPh>
    <phoneticPr fontId="20"/>
  </si>
  <si>
    <t>　【令和７年度の目標工賃の達成状況の点検及び評価について、具体的に記載してください。】</t>
    <rPh sb="2" eb="4">
      <t>レイワ</t>
    </rPh>
    <rPh sb="5" eb="7">
      <t>ネンド</t>
    </rPh>
    <rPh sb="8" eb="10">
      <t>モクヒョウ</t>
    </rPh>
    <rPh sb="10" eb="12">
      <t>コウチン</t>
    </rPh>
    <rPh sb="13" eb="15">
      <t>タッセイ</t>
    </rPh>
    <rPh sb="15" eb="17">
      <t>ジョウキョウ</t>
    </rPh>
    <rPh sb="18" eb="20">
      <t>テンケン</t>
    </rPh>
    <rPh sb="20" eb="21">
      <t>オヨ</t>
    </rPh>
    <rPh sb="22" eb="24">
      <t>ヒョウカ</t>
    </rPh>
    <rPh sb="29" eb="31">
      <t>グタイ</t>
    </rPh>
    <rPh sb="31" eb="32">
      <t>テキ</t>
    </rPh>
    <rPh sb="33" eb="35">
      <t>キサイ</t>
    </rPh>
    <phoneticPr fontId="20"/>
  </si>
  <si>
    <t>（３）　令和８年度以降、計画している改善策　</t>
    <rPh sb="4" eb="6">
      <t>レイワ</t>
    </rPh>
    <rPh sb="7" eb="9">
      <t>ネンド</t>
    </rPh>
    <rPh sb="9" eb="11">
      <t>イコウ</t>
    </rPh>
    <rPh sb="12" eb="14">
      <t>ケイカク</t>
    </rPh>
    <rPh sb="18" eb="20">
      <t>カイゼン</t>
    </rPh>
    <rPh sb="20" eb="21">
      <t>サク</t>
    </rPh>
    <phoneticPr fontId="20"/>
  </si>
  <si>
    <t>　 ア　令和８年度の具体的方策</t>
    <rPh sb="4" eb="6">
      <t>レイワ</t>
    </rPh>
    <rPh sb="7" eb="9">
      <t>ネンド</t>
    </rPh>
    <rPh sb="10" eb="12">
      <t>グタイ</t>
    </rPh>
    <rPh sb="12" eb="13">
      <t>テキ</t>
    </rPh>
    <rPh sb="13" eb="15">
      <t>ホウサク</t>
    </rPh>
    <phoneticPr fontId="20"/>
  </si>
  <si>
    <r>
      <t>※</t>
    </r>
    <r>
      <rPr>
        <u/>
        <sz val="9"/>
        <color rgb="FFFF0000"/>
        <rFont val="ＭＳ ゴシック"/>
        <family val="3"/>
        <charset val="128"/>
      </rPr>
      <t>令和８年４月１日時点の体制</t>
    </r>
    <r>
      <rPr>
        <sz val="9"/>
        <color indexed="8"/>
        <rFont val="ＭＳ ゴシック"/>
        <family val="3"/>
        <charset val="128"/>
      </rPr>
      <t>を記載してください。</t>
    </r>
    <rPh sb="1" eb="3">
      <t>レイワ</t>
    </rPh>
    <rPh sb="4" eb="5">
      <t>ネン</t>
    </rPh>
    <rPh sb="6" eb="7">
      <t>ガツ</t>
    </rPh>
    <rPh sb="8" eb="9">
      <t>ニチ</t>
    </rPh>
    <rPh sb="9" eb="11">
      <t>ジテン</t>
    </rPh>
    <rPh sb="12" eb="14">
      <t>タイセイ</t>
    </rPh>
    <rPh sb="15" eb="17">
      <t>キサイ</t>
    </rPh>
    <phoneticPr fontId="20"/>
  </si>
  <si>
    <t>（注）令和７年度の実績欄に実施の有無を記載すること。</t>
    <rPh sb="1" eb="2">
      <t>チュウ</t>
    </rPh>
    <rPh sb="3" eb="5">
      <t>レイワ</t>
    </rPh>
    <rPh sb="6" eb="8">
      <t>ネンド</t>
    </rPh>
    <rPh sb="9" eb="11">
      <t>ジッセキ</t>
    </rPh>
    <rPh sb="11" eb="12">
      <t>ラン</t>
    </rPh>
    <rPh sb="13" eb="15">
      <t>ジッシ</t>
    </rPh>
    <rPh sb="16" eb="18">
      <t>ウム</t>
    </rPh>
    <rPh sb="19" eb="21">
      <t>キサイ</t>
    </rPh>
    <phoneticPr fontId="20"/>
  </si>
  <si>
    <t>令和７年度報告時に使用</t>
    <rPh sb="0" eb="2">
      <t>レイワ</t>
    </rPh>
    <rPh sb="3" eb="5">
      <t>ネンド</t>
    </rPh>
    <rPh sb="5" eb="8">
      <t>ホウコクジ</t>
    </rPh>
    <rPh sb="9" eb="11">
      <t>シヨウ</t>
    </rPh>
    <phoneticPr fontId="20"/>
  </si>
  <si>
    <t>令和８年度報告時に使用</t>
    <rPh sb="0" eb="2">
      <t>レイワ</t>
    </rPh>
    <rPh sb="3" eb="5">
      <t>ネンド</t>
    </rPh>
    <rPh sb="5" eb="8">
      <t>ホウコクジ</t>
    </rPh>
    <rPh sb="9" eb="11">
      <t>シヨウ</t>
    </rPh>
    <phoneticPr fontId="20"/>
  </si>
  <si>
    <t>（注）令和７年度の実施の有無を記載すること。</t>
    <rPh sb="1" eb="2">
      <t>チュウ</t>
    </rPh>
    <rPh sb="3" eb="5">
      <t>レイワ</t>
    </rPh>
    <rPh sb="6" eb="8">
      <t>ネンド</t>
    </rPh>
    <rPh sb="9" eb="11">
      <t>ジッシ</t>
    </rPh>
    <rPh sb="12" eb="14">
      <t>ウム</t>
    </rPh>
    <rPh sb="15" eb="17">
      <t>キサイ</t>
    </rPh>
    <phoneticPr fontId="20"/>
  </si>
  <si>
    <t>（注）令和７年度の実績欄に実施の有無を記載すること。</t>
    <rPh sb="1" eb="2">
      <t>チュウ</t>
    </rPh>
    <rPh sb="3" eb="5">
      <t>レイワ</t>
    </rPh>
    <rPh sb="9" eb="11">
      <t>ジッセキ</t>
    </rPh>
    <rPh sb="11" eb="12">
      <t>ラン</t>
    </rPh>
    <rPh sb="13" eb="15">
      <t>ミコミ</t>
    </rPh>
    <rPh sb="16" eb="18">
      <t>ミコ</t>
    </rPh>
    <rPh sb="20" eb="22">
      <t>ウム</t>
    </rPh>
    <rPh sb="23" eb="25">
      <t>キサイ</t>
    </rPh>
    <phoneticPr fontId="20"/>
  </si>
  <si>
    <t>※１　開始年度は実施「有」の場合に記載（例：令和２年度から実施している場合は「令和２年度」、令和７
　　年度から実施している場合は、「令和７年度」、実施していない場合は「－」とすること。
※２　農福連携の収入（売上）額は、実施の有無が「有」の場合は、令和７年度の実績額を記載すること。</t>
    <rPh sb="3" eb="7">
      <t>カイシネンド</t>
    </rPh>
    <rPh sb="8" eb="10">
      <t>ジッシ</t>
    </rPh>
    <rPh sb="11" eb="12">
      <t>アリ</t>
    </rPh>
    <rPh sb="14" eb="16">
      <t>バアイ</t>
    </rPh>
    <rPh sb="17" eb="19">
      <t>キサイ</t>
    </rPh>
    <rPh sb="20" eb="21">
      <t>レイ</t>
    </rPh>
    <rPh sb="22" eb="24">
      <t>レイワ</t>
    </rPh>
    <rPh sb="25" eb="27">
      <t>ネンド</t>
    </rPh>
    <rPh sb="29" eb="31">
      <t>ジッシ</t>
    </rPh>
    <rPh sb="35" eb="37">
      <t>バアイ</t>
    </rPh>
    <rPh sb="39" eb="41">
      <t>レイワ</t>
    </rPh>
    <rPh sb="42" eb="44">
      <t>ネンド</t>
    </rPh>
    <rPh sb="46" eb="48">
      <t>レイワ</t>
    </rPh>
    <rPh sb="52" eb="54">
      <t>ネンド</t>
    </rPh>
    <rPh sb="56" eb="58">
      <t>ジッシ</t>
    </rPh>
    <rPh sb="67" eb="69">
      <t>レイワ</t>
    </rPh>
    <rPh sb="70" eb="72">
      <t>ネンド</t>
    </rPh>
    <rPh sb="111" eb="113">
      <t>ジッシ</t>
    </rPh>
    <rPh sb="114" eb="116">
      <t>ウム</t>
    </rPh>
    <rPh sb="118" eb="119">
      <t>アリ</t>
    </rPh>
    <rPh sb="121" eb="123">
      <t>バアイ</t>
    </rPh>
    <phoneticPr fontId="20"/>
  </si>
  <si>
    <t>令和９年度報告時に使用</t>
    <rPh sb="0" eb="2">
      <t>レイワ</t>
    </rPh>
    <rPh sb="3" eb="5">
      <t>ネンド</t>
    </rPh>
    <rPh sb="5" eb="8">
      <t>ホウコクジ</t>
    </rPh>
    <rPh sb="9" eb="11">
      <t>シヨウ</t>
    </rPh>
    <phoneticPr fontId="20"/>
  </si>
  <si>
    <t>広島県事業所工賃向上計画（令和８年度実績報告）</t>
    <rPh sb="13" eb="15">
      <t>レイワ</t>
    </rPh>
    <rPh sb="18" eb="20">
      <t>ジッセキ</t>
    </rPh>
    <rPh sb="20" eb="22">
      <t>ホウコク</t>
    </rPh>
    <phoneticPr fontId="20"/>
  </si>
  <si>
    <r>
      <t>　 ア　現在行っている就労（生産）活動</t>
    </r>
    <r>
      <rPr>
        <b/>
        <sz val="10"/>
        <color rgb="FFFF0000"/>
        <rFont val="ＭＳ ゴシック"/>
        <family val="3"/>
        <charset val="128"/>
      </rPr>
      <t>（令和８年度実績）</t>
    </r>
    <r>
      <rPr>
        <b/>
        <sz val="10"/>
        <color indexed="8"/>
        <rFont val="ＭＳ ゴシック"/>
        <family val="3"/>
        <charset val="128"/>
      </rPr>
      <t>（※複数選択可）</t>
    </r>
    <rPh sb="4" eb="6">
      <t>ゲンザイ</t>
    </rPh>
    <rPh sb="6" eb="7">
      <t>オコナ</t>
    </rPh>
    <rPh sb="11" eb="13">
      <t>シュウロウ</t>
    </rPh>
    <rPh sb="14" eb="16">
      <t>セイサン</t>
    </rPh>
    <rPh sb="17" eb="19">
      <t>カツドウ</t>
    </rPh>
    <rPh sb="20" eb="22">
      <t>レイワ</t>
    </rPh>
    <rPh sb="23" eb="25">
      <t>ネンド</t>
    </rPh>
    <rPh sb="25" eb="27">
      <t>ジッセキ</t>
    </rPh>
    <rPh sb="30" eb="34">
      <t>フクスウセンタク</t>
    </rPh>
    <rPh sb="34" eb="35">
      <t>カ</t>
    </rPh>
    <phoneticPr fontId="20"/>
  </si>
  <si>
    <r>
      <t>　 イ　上記のうち、売上の上位３位の状況</t>
    </r>
    <r>
      <rPr>
        <b/>
        <sz val="10"/>
        <color rgb="FFFF0000"/>
        <rFont val="ＭＳ ゴシック"/>
        <family val="3"/>
        <charset val="128"/>
      </rPr>
      <t>（令和８年度実績）</t>
    </r>
    <rPh sb="4" eb="6">
      <t>ジョウキ</t>
    </rPh>
    <rPh sb="10" eb="12">
      <t>ウリアゲ</t>
    </rPh>
    <rPh sb="13" eb="15">
      <t>ジョウイ</t>
    </rPh>
    <rPh sb="16" eb="17">
      <t>イ</t>
    </rPh>
    <rPh sb="18" eb="20">
      <t>ジョウキョウ</t>
    </rPh>
    <phoneticPr fontId="20"/>
  </si>
  <si>
    <t>（注）令和８年度の実績欄に実施の有無を記載すること。</t>
    <rPh sb="1" eb="2">
      <t>チュウ</t>
    </rPh>
    <rPh sb="3" eb="5">
      <t>レイワ</t>
    </rPh>
    <rPh sb="6" eb="8">
      <t>ネンド</t>
    </rPh>
    <rPh sb="9" eb="11">
      <t>ジッセキ</t>
    </rPh>
    <rPh sb="11" eb="12">
      <t>ラン</t>
    </rPh>
    <rPh sb="13" eb="15">
      <t>ジッシ</t>
    </rPh>
    <rPh sb="16" eb="18">
      <t>ウム</t>
    </rPh>
    <rPh sb="19" eb="21">
      <t>キサイ</t>
    </rPh>
    <phoneticPr fontId="20"/>
  </si>
  <si>
    <t>（注）令和８年度の実施の有無を記載すること。</t>
    <rPh sb="1" eb="2">
      <t>チュウ</t>
    </rPh>
    <rPh sb="3" eb="5">
      <t>レイワ</t>
    </rPh>
    <rPh sb="6" eb="8">
      <t>ネンド</t>
    </rPh>
    <rPh sb="9" eb="11">
      <t>ジッシ</t>
    </rPh>
    <rPh sb="12" eb="14">
      <t>ウム</t>
    </rPh>
    <rPh sb="15" eb="17">
      <t>キサイ</t>
    </rPh>
    <phoneticPr fontId="20"/>
  </si>
  <si>
    <t>（注）令和８年度の実績欄に実施の有無を記載すること。</t>
    <rPh sb="1" eb="2">
      <t>チュウ</t>
    </rPh>
    <rPh sb="3" eb="5">
      <t>レイワ</t>
    </rPh>
    <rPh sb="9" eb="11">
      <t>ジッセキ</t>
    </rPh>
    <rPh sb="11" eb="12">
      <t>ラン</t>
    </rPh>
    <rPh sb="13" eb="15">
      <t>ミコミ</t>
    </rPh>
    <rPh sb="16" eb="18">
      <t>ミコ</t>
    </rPh>
    <rPh sb="20" eb="22">
      <t>ウム</t>
    </rPh>
    <rPh sb="23" eb="25">
      <t>キサイ</t>
    </rPh>
    <phoneticPr fontId="20"/>
  </si>
  <si>
    <t>※１　開始年度は実施「有」の場合に記載（例：令和２年度から実施している場合は「令和２年度」、令和８
　　年度から実施している場合は、「令和８年度」、実施していない場合は「－」とすること。
※２　農福連携の収入（売上）額は、実施の有無が「有」の場合は、令和７年度の実績額を記載すること。</t>
    <rPh sb="3" eb="7">
      <t>カイシネンド</t>
    </rPh>
    <rPh sb="8" eb="10">
      <t>ジッシ</t>
    </rPh>
    <rPh sb="11" eb="12">
      <t>アリ</t>
    </rPh>
    <rPh sb="14" eb="16">
      <t>バアイ</t>
    </rPh>
    <rPh sb="17" eb="19">
      <t>キサイ</t>
    </rPh>
    <rPh sb="20" eb="21">
      <t>レイ</t>
    </rPh>
    <rPh sb="22" eb="24">
      <t>レイワ</t>
    </rPh>
    <rPh sb="25" eb="27">
      <t>ネンド</t>
    </rPh>
    <rPh sb="29" eb="31">
      <t>ジッシ</t>
    </rPh>
    <rPh sb="35" eb="37">
      <t>バアイ</t>
    </rPh>
    <rPh sb="39" eb="41">
      <t>レイワ</t>
    </rPh>
    <rPh sb="42" eb="44">
      <t>ネンド</t>
    </rPh>
    <rPh sb="46" eb="48">
      <t>レイワ</t>
    </rPh>
    <rPh sb="52" eb="54">
      <t>ネンド</t>
    </rPh>
    <rPh sb="56" eb="58">
      <t>ジッシ</t>
    </rPh>
    <rPh sb="67" eb="69">
      <t>レイワ</t>
    </rPh>
    <rPh sb="70" eb="72">
      <t>ネンド</t>
    </rPh>
    <rPh sb="111" eb="113">
      <t>ジッシ</t>
    </rPh>
    <rPh sb="114" eb="116">
      <t>ウム</t>
    </rPh>
    <rPh sb="118" eb="119">
      <t>アリ</t>
    </rPh>
    <rPh sb="121" eb="123">
      <t>バアイ</t>
    </rPh>
    <phoneticPr fontId="20"/>
  </si>
  <si>
    <r>
      <t>（１）　現状及び工賃向上での課題</t>
    </r>
    <r>
      <rPr>
        <b/>
        <sz val="10"/>
        <color rgb="FFFF0000"/>
        <rFont val="ＭＳ ゴシック"/>
        <family val="3"/>
        <charset val="128"/>
      </rPr>
      <t>（令和８年度の状況）</t>
    </r>
    <rPh sb="4" eb="6">
      <t>ゲンジョウ</t>
    </rPh>
    <rPh sb="6" eb="7">
      <t>オヨ</t>
    </rPh>
    <rPh sb="8" eb="10">
      <t>コウチン</t>
    </rPh>
    <rPh sb="10" eb="12">
      <t>コウジョウ</t>
    </rPh>
    <rPh sb="14" eb="16">
      <t>カダイ</t>
    </rPh>
    <rPh sb="17" eb="19">
      <t>レイワ</t>
    </rPh>
    <rPh sb="20" eb="22">
      <t>ネンド</t>
    </rPh>
    <rPh sb="23" eb="25">
      <t>ジョウキョウ</t>
    </rPh>
    <phoneticPr fontId="20"/>
  </si>
  <si>
    <t>（２）　令和８年度の工賃向上の取組の点検・評価</t>
    <rPh sb="4" eb="6">
      <t>レイワ</t>
    </rPh>
    <rPh sb="7" eb="9">
      <t>ネンド</t>
    </rPh>
    <rPh sb="10" eb="12">
      <t>コウチン</t>
    </rPh>
    <rPh sb="12" eb="14">
      <t>コウジョウ</t>
    </rPh>
    <rPh sb="15" eb="17">
      <t>トリクミ</t>
    </rPh>
    <rPh sb="18" eb="20">
      <t>テンケン</t>
    </rPh>
    <rPh sb="21" eb="23">
      <t>ヒョウカ</t>
    </rPh>
    <phoneticPr fontId="20"/>
  </si>
  <si>
    <t>　【令和８年度の具体的方策の取組状況について、具体的に記載してください。】</t>
    <rPh sb="2" eb="4">
      <t>レイワ</t>
    </rPh>
    <rPh sb="5" eb="7">
      <t>ネンド</t>
    </rPh>
    <rPh sb="8" eb="11">
      <t>グタイテキ</t>
    </rPh>
    <rPh sb="11" eb="13">
      <t>ホウサク</t>
    </rPh>
    <rPh sb="14" eb="18">
      <t>トリクミジョウキョウ</t>
    </rPh>
    <rPh sb="23" eb="25">
      <t>グタイ</t>
    </rPh>
    <rPh sb="25" eb="26">
      <t>テキ</t>
    </rPh>
    <rPh sb="27" eb="29">
      <t>キサイ</t>
    </rPh>
    <phoneticPr fontId="20"/>
  </si>
  <si>
    <t>　【令和８年度の目標工賃の達成状況の点検及び評価について、具体的に記載してください。】</t>
    <rPh sb="2" eb="4">
      <t>レイワ</t>
    </rPh>
    <rPh sb="5" eb="7">
      <t>ネンド</t>
    </rPh>
    <rPh sb="8" eb="10">
      <t>モクヒョウ</t>
    </rPh>
    <rPh sb="10" eb="12">
      <t>コウチン</t>
    </rPh>
    <rPh sb="13" eb="15">
      <t>タッセイ</t>
    </rPh>
    <rPh sb="15" eb="17">
      <t>ジョウキョウ</t>
    </rPh>
    <rPh sb="18" eb="20">
      <t>テンケン</t>
    </rPh>
    <rPh sb="20" eb="21">
      <t>オヨ</t>
    </rPh>
    <rPh sb="22" eb="24">
      <t>ヒョウカ</t>
    </rPh>
    <rPh sb="29" eb="31">
      <t>グタイ</t>
    </rPh>
    <rPh sb="31" eb="32">
      <t>テキ</t>
    </rPh>
    <rPh sb="33" eb="35">
      <t>キサイ</t>
    </rPh>
    <phoneticPr fontId="20"/>
  </si>
  <si>
    <t>（３）　令和９年度以降、計画している改善策　</t>
    <rPh sb="4" eb="6">
      <t>レイワ</t>
    </rPh>
    <rPh sb="7" eb="9">
      <t>ネンド</t>
    </rPh>
    <rPh sb="9" eb="11">
      <t>イコウ</t>
    </rPh>
    <rPh sb="12" eb="14">
      <t>ケイカク</t>
    </rPh>
    <rPh sb="18" eb="20">
      <t>カイゼン</t>
    </rPh>
    <rPh sb="20" eb="21">
      <t>サク</t>
    </rPh>
    <phoneticPr fontId="20"/>
  </si>
  <si>
    <t>推進体制</t>
    <rPh sb="0" eb="2">
      <t>スイシン</t>
    </rPh>
    <rPh sb="2" eb="4">
      <t>タイセイ</t>
    </rPh>
    <phoneticPr fontId="20"/>
  </si>
  <si>
    <r>
      <t>※</t>
    </r>
    <r>
      <rPr>
        <u/>
        <sz val="9"/>
        <color rgb="FFFF0000"/>
        <rFont val="ＭＳ ゴシック"/>
        <family val="3"/>
        <charset val="128"/>
      </rPr>
      <t>令和９年４月１日時点の体制</t>
    </r>
    <r>
      <rPr>
        <sz val="9"/>
        <color indexed="8"/>
        <rFont val="ＭＳ ゴシック"/>
        <family val="3"/>
        <charset val="128"/>
      </rPr>
      <t>を記載してください。</t>
    </r>
    <rPh sb="1" eb="3">
      <t>レイワ</t>
    </rPh>
    <rPh sb="4" eb="5">
      <t>ネン</t>
    </rPh>
    <rPh sb="6" eb="7">
      <t>ガツ</t>
    </rPh>
    <rPh sb="8" eb="9">
      <t>ニチ</t>
    </rPh>
    <rPh sb="9" eb="11">
      <t>ジテン</t>
    </rPh>
    <rPh sb="12" eb="14">
      <t>タイセイ</t>
    </rPh>
    <rPh sb="15" eb="17">
      <t>キサイ</t>
    </rPh>
    <phoneticPr fontId="20"/>
  </si>
  <si>
    <t>１の役割</t>
    <rPh sb="2" eb="4">
      <t>ヤクワリ</t>
    </rPh>
    <phoneticPr fontId="20"/>
  </si>
  <si>
    <t>１の氏名</t>
    <rPh sb="2" eb="4">
      <t>シメイ</t>
    </rPh>
    <phoneticPr fontId="20"/>
  </si>
  <si>
    <t>１の役職・職種</t>
    <rPh sb="2" eb="4">
      <t>ヤクショク</t>
    </rPh>
    <rPh sb="5" eb="7">
      <t>ショクシュ</t>
    </rPh>
    <phoneticPr fontId="20"/>
  </si>
  <si>
    <t>２の役割</t>
    <rPh sb="2" eb="4">
      <t>ヤクワリ</t>
    </rPh>
    <phoneticPr fontId="20"/>
  </si>
  <si>
    <t>２の氏名</t>
    <rPh sb="2" eb="4">
      <t>シメイ</t>
    </rPh>
    <phoneticPr fontId="20"/>
  </si>
  <si>
    <t>２の役職・職種</t>
    <rPh sb="2" eb="4">
      <t>ヤクショク</t>
    </rPh>
    <rPh sb="5" eb="7">
      <t>ショクシュ</t>
    </rPh>
    <phoneticPr fontId="20"/>
  </si>
  <si>
    <t>３の役割</t>
    <rPh sb="2" eb="4">
      <t>ヤクワリ</t>
    </rPh>
    <phoneticPr fontId="20"/>
  </si>
  <si>
    <t>３の氏名</t>
    <rPh sb="2" eb="4">
      <t>シメイ</t>
    </rPh>
    <phoneticPr fontId="20"/>
  </si>
  <si>
    <t>３の役職・職種</t>
    <rPh sb="2" eb="4">
      <t>ヤクショク</t>
    </rPh>
    <rPh sb="5" eb="7">
      <t>ショクシュ</t>
    </rPh>
    <phoneticPr fontId="20"/>
  </si>
  <si>
    <t>４の役割</t>
    <rPh sb="2" eb="4">
      <t>ヤクワリ</t>
    </rPh>
    <phoneticPr fontId="20"/>
  </si>
  <si>
    <t>４の氏名</t>
    <rPh sb="2" eb="4">
      <t>シメイ</t>
    </rPh>
    <phoneticPr fontId="20"/>
  </si>
  <si>
    <t>４の役職・職種</t>
    <rPh sb="2" eb="4">
      <t>ヤクショク</t>
    </rPh>
    <rPh sb="5" eb="7">
      <t>ショクシュ</t>
    </rPh>
    <phoneticPr fontId="20"/>
  </si>
  <si>
    <t>５の役割</t>
    <rPh sb="2" eb="4">
      <t>ヤクワリ</t>
    </rPh>
    <phoneticPr fontId="20"/>
  </si>
  <si>
    <t>５の氏名</t>
    <rPh sb="2" eb="4">
      <t>シメイ</t>
    </rPh>
    <phoneticPr fontId="20"/>
  </si>
  <si>
    <t>５の役職・職種</t>
    <rPh sb="2" eb="4">
      <t>ヤクショク</t>
    </rPh>
    <rPh sb="5" eb="7">
      <t>ショクシュ</t>
    </rPh>
    <phoneticPr fontId="20"/>
  </si>
  <si>
    <t>６の役割</t>
    <rPh sb="2" eb="4">
      <t>ヤクワリ</t>
    </rPh>
    <phoneticPr fontId="20"/>
  </si>
  <si>
    <t>６の氏名</t>
    <rPh sb="2" eb="4">
      <t>シメイ</t>
    </rPh>
    <phoneticPr fontId="20"/>
  </si>
  <si>
    <t>６の役職・職種</t>
    <rPh sb="2" eb="4">
      <t>ヤクショク</t>
    </rPh>
    <rPh sb="5" eb="7">
      <t>ショクシュ</t>
    </rPh>
    <phoneticPr fontId="20"/>
  </si>
  <si>
    <t>７の役割</t>
    <rPh sb="2" eb="4">
      <t>ヤクワリ</t>
    </rPh>
    <phoneticPr fontId="20"/>
  </si>
  <si>
    <t>７の氏名</t>
    <rPh sb="2" eb="4">
      <t>シメイ</t>
    </rPh>
    <phoneticPr fontId="20"/>
  </si>
  <si>
    <t>７の役職・職種</t>
    <rPh sb="2" eb="4">
      <t>ヤクショク</t>
    </rPh>
    <rPh sb="5" eb="7">
      <t>ショクシュ</t>
    </rPh>
    <phoneticPr fontId="20"/>
  </si>
  <si>
    <t>８の役割</t>
    <rPh sb="2" eb="4">
      <t>ヤクワリ</t>
    </rPh>
    <phoneticPr fontId="20"/>
  </si>
  <si>
    <t>８の氏名</t>
    <rPh sb="2" eb="4">
      <t>シメイ</t>
    </rPh>
    <phoneticPr fontId="20"/>
  </si>
  <si>
    <t>８の役職・職種</t>
    <rPh sb="2" eb="4">
      <t>ヤクショク</t>
    </rPh>
    <rPh sb="5" eb="7">
      <t>ショクシュ</t>
    </rPh>
    <phoneticPr fontId="20"/>
  </si>
  <si>
    <t>９の役割</t>
    <rPh sb="2" eb="4">
      <t>ヤクワリ</t>
    </rPh>
    <phoneticPr fontId="20"/>
  </si>
  <si>
    <t>９の氏名</t>
    <rPh sb="2" eb="4">
      <t>シメイ</t>
    </rPh>
    <phoneticPr fontId="20"/>
  </si>
  <si>
    <t>９の役職・職種</t>
    <rPh sb="2" eb="4">
      <t>ヤクショク</t>
    </rPh>
    <rPh sb="5" eb="7">
      <t>ショクシュ</t>
    </rPh>
    <phoneticPr fontId="20"/>
  </si>
  <si>
    <t>１０の役割</t>
    <rPh sb="3" eb="5">
      <t>ヤクワリ</t>
    </rPh>
    <phoneticPr fontId="20"/>
  </si>
  <si>
    <t>１０の氏名</t>
    <rPh sb="3" eb="5">
      <t>シメイ</t>
    </rPh>
    <phoneticPr fontId="20"/>
  </si>
  <si>
    <t>１０の役職・職種</t>
    <rPh sb="3" eb="5">
      <t>ヤクショク</t>
    </rPh>
    <rPh sb="6" eb="8">
      <t>ショクシュ</t>
    </rPh>
    <phoneticPr fontId="20"/>
  </si>
  <si>
    <t>利用者の障害区分</t>
    <rPh sb="0" eb="3">
      <t>リヨウシャ</t>
    </rPh>
    <rPh sb="4" eb="6">
      <t>ショウガイ</t>
    </rPh>
    <rPh sb="6" eb="8">
      <t>クブン</t>
    </rPh>
    <phoneticPr fontId="20"/>
  </si>
  <si>
    <t>利用者の生活状況</t>
    <rPh sb="0" eb="3">
      <t>リヨウシャ</t>
    </rPh>
    <rPh sb="4" eb="8">
      <t>セイカツジョウキョウ</t>
    </rPh>
    <phoneticPr fontId="20"/>
  </si>
  <si>
    <t>利用者の支援区分</t>
    <rPh sb="0" eb="3">
      <t>リヨウシャ</t>
    </rPh>
    <rPh sb="4" eb="8">
      <t>シエンクブン</t>
    </rPh>
    <phoneticPr fontId="20"/>
  </si>
  <si>
    <t>利用者の年齢構成</t>
    <rPh sb="0" eb="3">
      <t>リヨウシャ</t>
    </rPh>
    <rPh sb="4" eb="6">
      <t>ネンレイ</t>
    </rPh>
    <rPh sb="6" eb="8">
      <t>コウセイ</t>
    </rPh>
    <phoneticPr fontId="20"/>
  </si>
  <si>
    <t>利用者の満足度</t>
    <rPh sb="0" eb="3">
      <t>リヨウシャ</t>
    </rPh>
    <rPh sb="4" eb="7">
      <t>マンゾクド</t>
    </rPh>
    <phoneticPr fontId="20"/>
  </si>
  <si>
    <t>①はい</t>
    <phoneticPr fontId="20"/>
  </si>
  <si>
    <t>①いいえ</t>
    <phoneticPr fontId="20"/>
  </si>
  <si>
    <t>①どちらとも</t>
    <phoneticPr fontId="20"/>
  </si>
  <si>
    <t>①合計</t>
    <rPh sb="1" eb="3">
      <t>ゴウケイ</t>
    </rPh>
    <phoneticPr fontId="20"/>
  </si>
  <si>
    <t>②はい</t>
    <phoneticPr fontId="20"/>
  </si>
  <si>
    <t>②いいえ</t>
    <phoneticPr fontId="20"/>
  </si>
  <si>
    <t>②どちらとも</t>
    <phoneticPr fontId="20"/>
  </si>
  <si>
    <t>②合計</t>
    <rPh sb="1" eb="3">
      <t>ゴウケイ</t>
    </rPh>
    <phoneticPr fontId="20"/>
  </si>
  <si>
    <t>③はい</t>
  </si>
  <si>
    <t>③いいえ</t>
  </si>
  <si>
    <t>③どちらとも</t>
  </si>
  <si>
    <t>③合計</t>
    <rPh sb="1" eb="3">
      <t>ゴウケイ</t>
    </rPh>
    <phoneticPr fontId="20"/>
  </si>
  <si>
    <t>④はい</t>
  </si>
  <si>
    <t>④いいえ</t>
  </si>
  <si>
    <t>④どちらとも</t>
  </si>
  <si>
    <t>④合計</t>
    <rPh sb="1" eb="3">
      <t>ゴウケイ</t>
    </rPh>
    <phoneticPr fontId="20"/>
  </si>
  <si>
    <t>⑤はい</t>
  </si>
  <si>
    <t>⑤いいえ</t>
  </si>
  <si>
    <t>⑤どちらとも</t>
  </si>
  <si>
    <t>⑤合計</t>
    <rPh sb="1" eb="3">
      <t>ゴウケイ</t>
    </rPh>
    <phoneticPr fontId="20"/>
  </si>
  <si>
    <t>⑥はい</t>
  </si>
  <si>
    <t>⑥いいえ</t>
  </si>
  <si>
    <t>⑥どちらとも</t>
  </si>
  <si>
    <t>⑥合計</t>
    <rPh sb="1" eb="3">
      <t>ゴウケイ</t>
    </rPh>
    <phoneticPr fontId="20"/>
  </si>
  <si>
    <t>R6実績-R6目標</t>
    <rPh sb="2" eb="4">
      <t>ジッセキ</t>
    </rPh>
    <rPh sb="7" eb="9">
      <t>モクヒョウ</t>
    </rPh>
    <phoneticPr fontId="20"/>
  </si>
  <si>
    <t>R6目標達成</t>
    <rPh sb="2" eb="4">
      <t>モクヒョウ</t>
    </rPh>
    <rPh sb="4" eb="6">
      <t>タッセイ</t>
    </rPh>
    <phoneticPr fontId="20"/>
  </si>
  <si>
    <t>R7目標工賃</t>
    <rPh sb="2" eb="4">
      <t>モクヒョウ</t>
    </rPh>
    <rPh sb="4" eb="6">
      <t>コウチン</t>
    </rPh>
    <phoneticPr fontId="20"/>
  </si>
  <si>
    <t>令和６年度目標工賃</t>
    <rPh sb="0" eb="2">
      <t>レイワ</t>
    </rPh>
    <rPh sb="3" eb="5">
      <t>ネンド</t>
    </rPh>
    <rPh sb="5" eb="7">
      <t>モクヒョウ</t>
    </rPh>
    <rPh sb="7" eb="9">
      <t>コウチン</t>
    </rPh>
    <phoneticPr fontId="20"/>
  </si>
  <si>
    <t>令和6年度工賃実績</t>
    <rPh sb="0" eb="2">
      <t>レイワ</t>
    </rPh>
    <rPh sb="3" eb="5">
      <t>ネンド</t>
    </rPh>
    <rPh sb="5" eb="7">
      <t>コウチン</t>
    </rPh>
    <rPh sb="7" eb="9">
      <t>ジッセキ</t>
    </rPh>
    <phoneticPr fontId="20"/>
  </si>
  <si>
    <t>R8目標工賃</t>
    <rPh sb="2" eb="4">
      <t>モクヒョウ</t>
    </rPh>
    <rPh sb="4" eb="6">
      <t>コウチン</t>
    </rPh>
    <phoneticPr fontId="20"/>
  </si>
  <si>
    <t>R6（目標）歳入</t>
    <rPh sb="6" eb="8">
      <t>サイニュウ</t>
    </rPh>
    <phoneticPr fontId="20"/>
  </si>
  <si>
    <t>R6（目標）年間売上額</t>
    <rPh sb="6" eb="8">
      <t>ネンカン</t>
    </rPh>
    <rPh sb="8" eb="11">
      <t>ウリアゲガク</t>
    </rPh>
    <phoneticPr fontId="20"/>
  </si>
  <si>
    <t>R6（目標）工賃変動積立金繰入</t>
    <rPh sb="6" eb="8">
      <t>コウチン</t>
    </rPh>
    <rPh sb="8" eb="10">
      <t>ヘンドウ</t>
    </rPh>
    <rPh sb="10" eb="13">
      <t>ツミタテキン</t>
    </rPh>
    <rPh sb="13" eb="15">
      <t>クリイレ</t>
    </rPh>
    <phoneticPr fontId="20"/>
  </si>
  <si>
    <t>R6（目標）設備等整備積立金繰入</t>
    <rPh sb="6" eb="8">
      <t>セツビ</t>
    </rPh>
    <rPh sb="8" eb="9">
      <t>トウ</t>
    </rPh>
    <rPh sb="9" eb="11">
      <t>セイビ</t>
    </rPh>
    <rPh sb="11" eb="14">
      <t>ツミタテキン</t>
    </rPh>
    <rPh sb="14" eb="16">
      <t>クリイレ</t>
    </rPh>
    <phoneticPr fontId="20"/>
  </si>
  <si>
    <t>R6（目標）その他収入</t>
    <rPh sb="8" eb="9">
      <t>タ</t>
    </rPh>
    <rPh sb="9" eb="11">
      <t>シュウニュウ</t>
    </rPh>
    <phoneticPr fontId="20"/>
  </si>
  <si>
    <t>R6（目標）歳出</t>
    <rPh sb="6" eb="8">
      <t>サイシュツ</t>
    </rPh>
    <phoneticPr fontId="20"/>
  </si>
  <si>
    <t>R6（目標）年間工賃支払総額</t>
    <rPh sb="6" eb="8">
      <t>ネンカン</t>
    </rPh>
    <rPh sb="8" eb="10">
      <t>コウチン</t>
    </rPh>
    <rPh sb="10" eb="12">
      <t>シハラ</t>
    </rPh>
    <rPh sb="12" eb="14">
      <t>ソウガク</t>
    </rPh>
    <phoneticPr fontId="20"/>
  </si>
  <si>
    <t>R6（目標）運営経費</t>
    <rPh sb="6" eb="10">
      <t>ウンエイケイヒ</t>
    </rPh>
    <phoneticPr fontId="20"/>
  </si>
  <si>
    <t>R6（目標）工賃変動積立金</t>
    <rPh sb="6" eb="8">
      <t>コウチン</t>
    </rPh>
    <rPh sb="8" eb="10">
      <t>ヘンドウ</t>
    </rPh>
    <rPh sb="10" eb="13">
      <t>ツミタテキン</t>
    </rPh>
    <phoneticPr fontId="20"/>
  </si>
  <si>
    <t>R6（目標）設備等整備積立金</t>
    <rPh sb="6" eb="9">
      <t>セツビトウ</t>
    </rPh>
    <rPh sb="9" eb="11">
      <t>セイビ</t>
    </rPh>
    <rPh sb="11" eb="14">
      <t>ツミタテキン</t>
    </rPh>
    <phoneticPr fontId="20"/>
  </si>
  <si>
    <t>R6（目標）その他支出</t>
    <rPh sb="8" eb="9">
      <t>タ</t>
    </rPh>
    <rPh sb="9" eb="11">
      <t>シシュツ</t>
    </rPh>
    <phoneticPr fontId="20"/>
  </si>
  <si>
    <t>R6（目標）年間延べ利用者数</t>
    <rPh sb="6" eb="8">
      <t>ネンカン</t>
    </rPh>
    <rPh sb="8" eb="9">
      <t>ノ</t>
    </rPh>
    <rPh sb="10" eb="14">
      <t>リヨウシャスウ</t>
    </rPh>
    <phoneticPr fontId="20"/>
  </si>
  <si>
    <t>R6（目標）延労働時間</t>
    <rPh sb="6" eb="7">
      <t>ノ</t>
    </rPh>
    <rPh sb="7" eb="9">
      <t>ロウドウ</t>
    </rPh>
    <rPh sb="9" eb="11">
      <t>ジカン</t>
    </rPh>
    <phoneticPr fontId="20"/>
  </si>
  <si>
    <t>R6（目標）開所日数</t>
    <rPh sb="6" eb="8">
      <t>カイショ</t>
    </rPh>
    <rPh sb="8" eb="10">
      <t>ニッスウ</t>
    </rPh>
    <phoneticPr fontId="20"/>
  </si>
  <si>
    <t>R6（目標）開所月数</t>
    <rPh sb="6" eb="8">
      <t>カイショ</t>
    </rPh>
    <rPh sb="8" eb="10">
      <t>ツキスウ</t>
    </rPh>
    <phoneticPr fontId="20"/>
  </si>
  <si>
    <t>R6（実績）歳入</t>
    <rPh sb="6" eb="8">
      <t>サイニュウ</t>
    </rPh>
    <phoneticPr fontId="20"/>
  </si>
  <si>
    <t>R6（実績）年間売上額</t>
    <rPh sb="6" eb="8">
      <t>ネンカン</t>
    </rPh>
    <rPh sb="8" eb="11">
      <t>ウリアゲガク</t>
    </rPh>
    <phoneticPr fontId="20"/>
  </si>
  <si>
    <t>R6（実績）工賃変動積立金繰入</t>
    <rPh sb="6" eb="8">
      <t>コウチン</t>
    </rPh>
    <rPh sb="8" eb="10">
      <t>ヘンドウ</t>
    </rPh>
    <rPh sb="10" eb="13">
      <t>ツミタテキン</t>
    </rPh>
    <rPh sb="13" eb="15">
      <t>クリイレ</t>
    </rPh>
    <phoneticPr fontId="20"/>
  </si>
  <si>
    <t>R6（実績）設備等整備積立金繰入</t>
    <rPh sb="6" eb="8">
      <t>セツビ</t>
    </rPh>
    <rPh sb="8" eb="9">
      <t>トウ</t>
    </rPh>
    <rPh sb="9" eb="11">
      <t>セイビ</t>
    </rPh>
    <rPh sb="11" eb="14">
      <t>ツミタテキン</t>
    </rPh>
    <rPh sb="14" eb="16">
      <t>クリイレ</t>
    </rPh>
    <phoneticPr fontId="20"/>
  </si>
  <si>
    <t>R6（実績）その他収入</t>
    <rPh sb="8" eb="9">
      <t>タ</t>
    </rPh>
    <rPh sb="9" eb="11">
      <t>シュウニュウ</t>
    </rPh>
    <phoneticPr fontId="20"/>
  </si>
  <si>
    <t>R6（実績）歳出</t>
    <rPh sb="6" eb="8">
      <t>サイシュツ</t>
    </rPh>
    <phoneticPr fontId="20"/>
  </si>
  <si>
    <t>R6（実績）年間工賃支払総額</t>
    <rPh sb="6" eb="8">
      <t>ネンカン</t>
    </rPh>
    <rPh sb="8" eb="10">
      <t>コウチン</t>
    </rPh>
    <rPh sb="10" eb="12">
      <t>シハラ</t>
    </rPh>
    <rPh sb="12" eb="14">
      <t>ソウガク</t>
    </rPh>
    <phoneticPr fontId="20"/>
  </si>
  <si>
    <t>R6（実績）運営経費</t>
    <rPh sb="6" eb="10">
      <t>ウンエイケイヒ</t>
    </rPh>
    <phoneticPr fontId="20"/>
  </si>
  <si>
    <t>R6（実績）工賃変動積立金</t>
    <rPh sb="6" eb="8">
      <t>コウチン</t>
    </rPh>
    <rPh sb="8" eb="10">
      <t>ヘンドウ</t>
    </rPh>
    <rPh sb="10" eb="13">
      <t>ツミタテキン</t>
    </rPh>
    <phoneticPr fontId="20"/>
  </si>
  <si>
    <t>R6（実績）設備等整備積立金</t>
    <rPh sb="6" eb="9">
      <t>セツビトウ</t>
    </rPh>
    <rPh sb="9" eb="11">
      <t>セイビ</t>
    </rPh>
    <rPh sb="11" eb="14">
      <t>ツミタテキン</t>
    </rPh>
    <phoneticPr fontId="20"/>
  </si>
  <si>
    <t>R6（実績）その他支出</t>
    <rPh sb="8" eb="9">
      <t>タ</t>
    </rPh>
    <rPh sb="9" eb="11">
      <t>シシュツ</t>
    </rPh>
    <phoneticPr fontId="20"/>
  </si>
  <si>
    <t>R6（実績）年間延べ利用者数</t>
    <rPh sb="6" eb="8">
      <t>ネンカン</t>
    </rPh>
    <rPh sb="8" eb="9">
      <t>ノ</t>
    </rPh>
    <rPh sb="10" eb="14">
      <t>リヨウシャスウ</t>
    </rPh>
    <phoneticPr fontId="20"/>
  </si>
  <si>
    <t>R6（実績）延労働時間</t>
    <rPh sb="6" eb="7">
      <t>ノ</t>
    </rPh>
    <rPh sb="7" eb="9">
      <t>ロウドウ</t>
    </rPh>
    <rPh sb="9" eb="11">
      <t>ジカン</t>
    </rPh>
    <phoneticPr fontId="20"/>
  </si>
  <si>
    <t>R6（実績）開所日数</t>
    <rPh sb="6" eb="8">
      <t>カイショ</t>
    </rPh>
    <rPh sb="8" eb="10">
      <t>ニッスウ</t>
    </rPh>
    <phoneticPr fontId="20"/>
  </si>
  <si>
    <t>R6（実績）開所月数</t>
    <rPh sb="6" eb="8">
      <t>カイショ</t>
    </rPh>
    <rPh sb="8" eb="10">
      <t>ツキスウ</t>
    </rPh>
    <phoneticPr fontId="20"/>
  </si>
  <si>
    <t>R6（実績）平均工賃月額（新）</t>
    <rPh sb="6" eb="8">
      <t>ヘイキン</t>
    </rPh>
    <rPh sb="8" eb="10">
      <t>コウチン</t>
    </rPh>
    <rPh sb="10" eb="12">
      <t>ゲツガク</t>
    </rPh>
    <rPh sb="13" eb="14">
      <t>シン</t>
    </rPh>
    <phoneticPr fontId="20"/>
  </si>
  <si>
    <t>R6（実績）平均工賃時間額</t>
    <rPh sb="6" eb="8">
      <t>ヘイキン</t>
    </rPh>
    <rPh sb="8" eb="10">
      <t>コウチン</t>
    </rPh>
    <rPh sb="10" eb="13">
      <t>ジカンガク</t>
    </rPh>
    <phoneticPr fontId="20"/>
  </si>
  <si>
    <t>R7（目標）歳入</t>
    <rPh sb="6" eb="8">
      <t>サイニュウ</t>
    </rPh>
    <phoneticPr fontId="20"/>
  </si>
  <si>
    <t>R7（目標）年間売上額</t>
    <rPh sb="6" eb="8">
      <t>ネンカン</t>
    </rPh>
    <rPh sb="8" eb="11">
      <t>ウリアゲガク</t>
    </rPh>
    <phoneticPr fontId="20"/>
  </si>
  <si>
    <t>R7（目標）工賃変動積立金繰入</t>
    <rPh sb="6" eb="8">
      <t>コウチン</t>
    </rPh>
    <rPh sb="8" eb="10">
      <t>ヘンドウ</t>
    </rPh>
    <rPh sb="10" eb="13">
      <t>ツミタテキン</t>
    </rPh>
    <rPh sb="13" eb="15">
      <t>クリイレ</t>
    </rPh>
    <phoneticPr fontId="20"/>
  </si>
  <si>
    <t>R7（目標）設備等整備積立金繰入</t>
    <rPh sb="6" eb="8">
      <t>セツビ</t>
    </rPh>
    <rPh sb="8" eb="9">
      <t>トウ</t>
    </rPh>
    <rPh sb="9" eb="11">
      <t>セイビ</t>
    </rPh>
    <rPh sb="11" eb="14">
      <t>ツミタテキン</t>
    </rPh>
    <rPh sb="14" eb="16">
      <t>クリイレ</t>
    </rPh>
    <phoneticPr fontId="20"/>
  </si>
  <si>
    <t>R7（目標）その他収入</t>
    <rPh sb="8" eb="9">
      <t>タ</t>
    </rPh>
    <rPh sb="9" eb="11">
      <t>シュウニュウ</t>
    </rPh>
    <phoneticPr fontId="20"/>
  </si>
  <si>
    <t>R7（目標）歳出</t>
    <rPh sb="6" eb="8">
      <t>サイシュツ</t>
    </rPh>
    <phoneticPr fontId="20"/>
  </si>
  <si>
    <t>R7（目標）年間工賃支払総額</t>
    <rPh sb="6" eb="8">
      <t>ネンカン</t>
    </rPh>
    <rPh sb="8" eb="10">
      <t>コウチン</t>
    </rPh>
    <rPh sb="10" eb="12">
      <t>シハラ</t>
    </rPh>
    <rPh sb="12" eb="14">
      <t>ソウガク</t>
    </rPh>
    <phoneticPr fontId="20"/>
  </si>
  <si>
    <t>R7（目標）運営経費</t>
    <rPh sb="6" eb="10">
      <t>ウンエイケイヒ</t>
    </rPh>
    <phoneticPr fontId="20"/>
  </si>
  <si>
    <t>R7（目標）工賃変動積立金</t>
    <rPh sb="6" eb="8">
      <t>コウチン</t>
    </rPh>
    <rPh sb="8" eb="10">
      <t>ヘンドウ</t>
    </rPh>
    <rPh sb="10" eb="13">
      <t>ツミタテキン</t>
    </rPh>
    <phoneticPr fontId="20"/>
  </si>
  <si>
    <t>R7（目標）設備等整備積立金</t>
    <rPh sb="6" eb="9">
      <t>セツビトウ</t>
    </rPh>
    <rPh sb="9" eb="11">
      <t>セイビ</t>
    </rPh>
    <rPh sb="11" eb="14">
      <t>ツミタテキン</t>
    </rPh>
    <phoneticPr fontId="20"/>
  </si>
  <si>
    <t>R7（目標）その他支出</t>
    <rPh sb="8" eb="9">
      <t>タ</t>
    </rPh>
    <rPh sb="9" eb="11">
      <t>シシュツ</t>
    </rPh>
    <phoneticPr fontId="20"/>
  </si>
  <si>
    <t>R7（目標）年間延べ利用者数</t>
    <rPh sb="6" eb="8">
      <t>ネンカン</t>
    </rPh>
    <rPh sb="8" eb="9">
      <t>ノ</t>
    </rPh>
    <rPh sb="10" eb="14">
      <t>リヨウシャスウ</t>
    </rPh>
    <phoneticPr fontId="20"/>
  </si>
  <si>
    <t>R7（目標）延労働時間</t>
    <rPh sb="6" eb="7">
      <t>ノ</t>
    </rPh>
    <rPh sb="7" eb="9">
      <t>ロウドウ</t>
    </rPh>
    <rPh sb="9" eb="11">
      <t>ジカン</t>
    </rPh>
    <phoneticPr fontId="20"/>
  </si>
  <si>
    <t>R7（目標）開所日数</t>
    <rPh sb="6" eb="8">
      <t>カイショ</t>
    </rPh>
    <rPh sb="8" eb="10">
      <t>ニッスウ</t>
    </rPh>
    <phoneticPr fontId="20"/>
  </si>
  <si>
    <t>R7（目標）開所月数</t>
    <rPh sb="6" eb="8">
      <t>カイショ</t>
    </rPh>
    <rPh sb="8" eb="10">
      <t>ツキスウ</t>
    </rPh>
    <phoneticPr fontId="20"/>
  </si>
  <si>
    <t>R7（目標）平均工賃月額（新）</t>
    <rPh sb="6" eb="8">
      <t>ヘイキン</t>
    </rPh>
    <rPh sb="8" eb="10">
      <t>コウチン</t>
    </rPh>
    <rPh sb="10" eb="12">
      <t>ゲツガク</t>
    </rPh>
    <rPh sb="13" eb="14">
      <t>シン</t>
    </rPh>
    <phoneticPr fontId="20"/>
  </si>
  <si>
    <t>R7（目標）平均工賃時間額</t>
    <rPh sb="6" eb="8">
      <t>ヘイキン</t>
    </rPh>
    <rPh sb="8" eb="10">
      <t>コウチン</t>
    </rPh>
    <rPh sb="10" eb="13">
      <t>ジカンガク</t>
    </rPh>
    <phoneticPr fontId="20"/>
  </si>
  <si>
    <t>R8（目標）歳入</t>
    <rPh sb="6" eb="8">
      <t>サイニュウ</t>
    </rPh>
    <phoneticPr fontId="20"/>
  </si>
  <si>
    <t>R8（目標）年間売上額</t>
    <rPh sb="6" eb="8">
      <t>ネンカン</t>
    </rPh>
    <rPh sb="8" eb="11">
      <t>ウリアゲガク</t>
    </rPh>
    <phoneticPr fontId="20"/>
  </si>
  <si>
    <t>R8（目標）工賃変動積立金繰入</t>
    <rPh sb="6" eb="8">
      <t>コウチン</t>
    </rPh>
    <rPh sb="8" eb="10">
      <t>ヘンドウ</t>
    </rPh>
    <rPh sb="10" eb="13">
      <t>ツミタテキン</t>
    </rPh>
    <rPh sb="13" eb="15">
      <t>クリイレ</t>
    </rPh>
    <phoneticPr fontId="20"/>
  </si>
  <si>
    <t>R8（目標）設備等整備積立金繰入</t>
    <rPh sb="6" eb="8">
      <t>セツビ</t>
    </rPh>
    <rPh sb="8" eb="9">
      <t>トウ</t>
    </rPh>
    <rPh sb="9" eb="11">
      <t>セイビ</t>
    </rPh>
    <rPh sb="11" eb="14">
      <t>ツミタテキン</t>
    </rPh>
    <rPh sb="14" eb="16">
      <t>クリイレ</t>
    </rPh>
    <phoneticPr fontId="20"/>
  </si>
  <si>
    <t>R8（目標）その他収入</t>
    <rPh sb="8" eb="9">
      <t>タ</t>
    </rPh>
    <rPh sb="9" eb="11">
      <t>シュウニュウ</t>
    </rPh>
    <phoneticPr fontId="20"/>
  </si>
  <si>
    <t>R8（目標）歳出</t>
    <rPh sb="6" eb="8">
      <t>サイシュツ</t>
    </rPh>
    <phoneticPr fontId="20"/>
  </si>
  <si>
    <t>R8（目標）年間工賃支払総額</t>
    <rPh sb="6" eb="8">
      <t>ネンカン</t>
    </rPh>
    <rPh sb="8" eb="10">
      <t>コウチン</t>
    </rPh>
    <rPh sb="10" eb="12">
      <t>シハラ</t>
    </rPh>
    <rPh sb="12" eb="14">
      <t>ソウガク</t>
    </rPh>
    <phoneticPr fontId="20"/>
  </si>
  <si>
    <t>R8（目標）運営経費</t>
    <rPh sb="6" eb="10">
      <t>ウンエイケイヒ</t>
    </rPh>
    <phoneticPr fontId="20"/>
  </si>
  <si>
    <t>R8（目標）工賃変動積立金</t>
    <rPh sb="6" eb="8">
      <t>コウチン</t>
    </rPh>
    <rPh sb="8" eb="10">
      <t>ヘンドウ</t>
    </rPh>
    <rPh sb="10" eb="13">
      <t>ツミタテキン</t>
    </rPh>
    <phoneticPr fontId="20"/>
  </si>
  <si>
    <t>R8（目標）設備等整備積立金</t>
    <rPh sb="6" eb="9">
      <t>セツビトウ</t>
    </rPh>
    <rPh sb="9" eb="11">
      <t>セイビ</t>
    </rPh>
    <rPh sb="11" eb="14">
      <t>ツミタテキン</t>
    </rPh>
    <phoneticPr fontId="20"/>
  </si>
  <si>
    <t>R8（目標）その他支出</t>
    <rPh sb="8" eb="9">
      <t>タ</t>
    </rPh>
    <rPh sb="9" eb="11">
      <t>シシュツ</t>
    </rPh>
    <phoneticPr fontId="20"/>
  </si>
  <si>
    <t>R8（目標）年間延べ利用者数</t>
    <rPh sb="6" eb="8">
      <t>ネンカン</t>
    </rPh>
    <rPh sb="8" eb="9">
      <t>ノ</t>
    </rPh>
    <rPh sb="10" eb="14">
      <t>リヨウシャスウ</t>
    </rPh>
    <phoneticPr fontId="20"/>
  </si>
  <si>
    <t>R8（目標）延労働時間</t>
    <rPh sb="6" eb="7">
      <t>ノ</t>
    </rPh>
    <rPh sb="7" eb="9">
      <t>ロウドウ</t>
    </rPh>
    <rPh sb="9" eb="11">
      <t>ジカン</t>
    </rPh>
    <phoneticPr fontId="20"/>
  </si>
  <si>
    <t>R8（目標）開所日数</t>
    <rPh sb="6" eb="8">
      <t>カイショ</t>
    </rPh>
    <rPh sb="8" eb="10">
      <t>ニッスウ</t>
    </rPh>
    <phoneticPr fontId="20"/>
  </si>
  <si>
    <t>R8（目標）開所月数</t>
    <rPh sb="6" eb="8">
      <t>カイショ</t>
    </rPh>
    <rPh sb="8" eb="10">
      <t>ツキスウ</t>
    </rPh>
    <phoneticPr fontId="20"/>
  </si>
  <si>
    <t>R8（目標）平均工賃月額（新）</t>
    <rPh sb="6" eb="8">
      <t>ヘイキン</t>
    </rPh>
    <rPh sb="8" eb="10">
      <t>コウチン</t>
    </rPh>
    <rPh sb="10" eb="12">
      <t>ゲツガク</t>
    </rPh>
    <rPh sb="13" eb="14">
      <t>シン</t>
    </rPh>
    <phoneticPr fontId="20"/>
  </si>
  <si>
    <t>R8（目標）平均工賃時間額</t>
    <rPh sb="6" eb="8">
      <t>ヘイキン</t>
    </rPh>
    <rPh sb="8" eb="10">
      <t>コウチン</t>
    </rPh>
    <rPh sb="10" eb="13">
      <t>ジカンガク</t>
    </rPh>
    <phoneticPr fontId="20"/>
  </si>
  <si>
    <t>R5実施の有無</t>
    <rPh sb="2" eb="4">
      <t>ジッシ</t>
    </rPh>
    <rPh sb="5" eb="7">
      <t>ウム</t>
    </rPh>
    <phoneticPr fontId="20"/>
  </si>
  <si>
    <t>R6実施の有無</t>
    <rPh sb="2" eb="4">
      <t>ジッシ</t>
    </rPh>
    <rPh sb="5" eb="7">
      <t>ウム</t>
    </rPh>
    <phoneticPr fontId="20"/>
  </si>
  <si>
    <t>R5在宅利用者の割合</t>
    <rPh sb="2" eb="4">
      <t>ザイタク</t>
    </rPh>
    <rPh sb="4" eb="7">
      <t>リヨウシャ</t>
    </rPh>
    <rPh sb="8" eb="10">
      <t>ワリアイ</t>
    </rPh>
    <phoneticPr fontId="20"/>
  </si>
  <si>
    <t>R6在宅利用者の割合</t>
    <rPh sb="2" eb="4">
      <t>ザイタク</t>
    </rPh>
    <rPh sb="4" eb="7">
      <t>リヨウシャ</t>
    </rPh>
    <rPh sb="8" eb="10">
      <t>ワリアイ</t>
    </rPh>
    <phoneticPr fontId="20"/>
  </si>
  <si>
    <t>R5開始年度</t>
    <rPh sb="2" eb="4">
      <t>カイシ</t>
    </rPh>
    <rPh sb="4" eb="6">
      <t>ネンド</t>
    </rPh>
    <phoneticPr fontId="20"/>
  </si>
  <si>
    <t>R5農福連携収入額</t>
    <rPh sb="2" eb="4">
      <t>ノウフク</t>
    </rPh>
    <rPh sb="4" eb="6">
      <t>レンケイ</t>
    </rPh>
    <rPh sb="6" eb="9">
      <t>シュウニュウガク</t>
    </rPh>
    <phoneticPr fontId="20"/>
  </si>
  <si>
    <t>R5全体に占める割合</t>
    <rPh sb="2" eb="4">
      <t>ゼンタイ</t>
    </rPh>
    <rPh sb="5" eb="6">
      <t>シ</t>
    </rPh>
    <rPh sb="8" eb="10">
      <t>ワリアイ</t>
    </rPh>
    <phoneticPr fontId="20"/>
  </si>
  <si>
    <t>R6開始年度</t>
    <rPh sb="2" eb="4">
      <t>カイシ</t>
    </rPh>
    <rPh sb="4" eb="6">
      <t>ネンド</t>
    </rPh>
    <phoneticPr fontId="20"/>
  </si>
  <si>
    <t>R6農福連携収入額</t>
    <rPh sb="2" eb="4">
      <t>ノウフク</t>
    </rPh>
    <rPh sb="4" eb="6">
      <t>レンケイ</t>
    </rPh>
    <rPh sb="6" eb="9">
      <t>シュウニュウガク</t>
    </rPh>
    <phoneticPr fontId="20"/>
  </si>
  <si>
    <t>R6全体に占める割合</t>
    <rPh sb="2" eb="4">
      <t>ゼンタイ</t>
    </rPh>
    <rPh sb="5" eb="6">
      <t>シ</t>
    </rPh>
    <rPh sb="8" eb="10">
      <t>ワリアイ</t>
    </rPh>
    <phoneticPr fontId="20"/>
  </si>
  <si>
    <t>R6具体的方策取組状況</t>
    <rPh sb="2" eb="7">
      <t>グタイテキホウサク</t>
    </rPh>
    <rPh sb="7" eb="11">
      <t>トリクミジョウキョウ</t>
    </rPh>
    <phoneticPr fontId="20"/>
  </si>
  <si>
    <t>取組の点検・評価</t>
    <rPh sb="0" eb="2">
      <t>トリクミ</t>
    </rPh>
    <rPh sb="3" eb="5">
      <t>テンケン</t>
    </rPh>
    <rPh sb="6" eb="8">
      <t>ヒョウカ</t>
    </rPh>
    <phoneticPr fontId="20"/>
  </si>
  <si>
    <t>R5身体障害</t>
    <rPh sb="2" eb="4">
      <t>シンタイ</t>
    </rPh>
    <rPh sb="4" eb="6">
      <t>ショウガイ</t>
    </rPh>
    <phoneticPr fontId="20"/>
  </si>
  <si>
    <t>R5知的障害</t>
    <rPh sb="2" eb="3">
      <t>チ</t>
    </rPh>
    <rPh sb="3" eb="4">
      <t>テキ</t>
    </rPh>
    <rPh sb="4" eb="6">
      <t>ショウガイ</t>
    </rPh>
    <phoneticPr fontId="20"/>
  </si>
  <si>
    <t>R5精神障害</t>
    <rPh sb="2" eb="4">
      <t>セイシン</t>
    </rPh>
    <rPh sb="4" eb="6">
      <t>ショウガイ</t>
    </rPh>
    <phoneticPr fontId="20"/>
  </si>
  <si>
    <t>R5発達障害</t>
    <rPh sb="2" eb="6">
      <t>ハッタツショウガイ</t>
    </rPh>
    <phoneticPr fontId="20"/>
  </si>
  <si>
    <t>R5その他</t>
    <rPh sb="4" eb="5">
      <t>タ</t>
    </rPh>
    <phoneticPr fontId="20"/>
  </si>
  <si>
    <t>R5合計</t>
    <rPh sb="2" eb="4">
      <t>ゴウケイ</t>
    </rPh>
    <phoneticPr fontId="20"/>
  </si>
  <si>
    <t>R6身体障害</t>
    <rPh sb="2" eb="4">
      <t>シンタイ</t>
    </rPh>
    <rPh sb="4" eb="6">
      <t>ショウガイ</t>
    </rPh>
    <phoneticPr fontId="20"/>
  </si>
  <si>
    <t>R6知的障害</t>
    <rPh sb="2" eb="3">
      <t>チ</t>
    </rPh>
    <rPh sb="3" eb="4">
      <t>テキ</t>
    </rPh>
    <rPh sb="4" eb="6">
      <t>ショウガイ</t>
    </rPh>
    <phoneticPr fontId="20"/>
  </si>
  <si>
    <t>R6精神障害</t>
    <rPh sb="2" eb="4">
      <t>セイシン</t>
    </rPh>
    <rPh sb="4" eb="6">
      <t>ショウガイ</t>
    </rPh>
    <phoneticPr fontId="20"/>
  </si>
  <si>
    <t>R6発達障害</t>
    <rPh sb="2" eb="6">
      <t>ハッタツショウガイ</t>
    </rPh>
    <phoneticPr fontId="20"/>
  </si>
  <si>
    <t>R6その他</t>
    <rPh sb="4" eb="5">
      <t>タ</t>
    </rPh>
    <phoneticPr fontId="20"/>
  </si>
  <si>
    <t>R6合計</t>
    <rPh sb="2" eb="4">
      <t>ゴウケイ</t>
    </rPh>
    <phoneticPr fontId="20"/>
  </si>
  <si>
    <t>R5独居</t>
    <rPh sb="2" eb="4">
      <t>ドッキョ</t>
    </rPh>
    <phoneticPr fontId="20"/>
  </si>
  <si>
    <t>R5家族と同居</t>
    <rPh sb="2" eb="4">
      <t>カゾク</t>
    </rPh>
    <rPh sb="5" eb="7">
      <t>ドウキョ</t>
    </rPh>
    <phoneticPr fontId="20"/>
  </si>
  <si>
    <t>R5施設入所等</t>
    <rPh sb="2" eb="7">
      <t>シセツニュウショトウ</t>
    </rPh>
    <phoneticPr fontId="20"/>
  </si>
  <si>
    <t>R6独居</t>
    <rPh sb="2" eb="4">
      <t>ドッキョ</t>
    </rPh>
    <phoneticPr fontId="20"/>
  </si>
  <si>
    <t>R6家族と同居</t>
    <rPh sb="2" eb="4">
      <t>カゾク</t>
    </rPh>
    <rPh sb="5" eb="7">
      <t>ドウキョ</t>
    </rPh>
    <phoneticPr fontId="20"/>
  </si>
  <si>
    <t>R6施設入所等</t>
    <rPh sb="2" eb="7">
      <t>シセツニュウショトウ</t>
    </rPh>
    <phoneticPr fontId="20"/>
  </si>
  <si>
    <t>R5区分１</t>
    <rPh sb="2" eb="4">
      <t>クブン</t>
    </rPh>
    <phoneticPr fontId="20"/>
  </si>
  <si>
    <t>R5区分２</t>
    <rPh sb="2" eb="4">
      <t>クブン</t>
    </rPh>
    <phoneticPr fontId="20"/>
  </si>
  <si>
    <t>R5区分３</t>
    <rPh sb="2" eb="4">
      <t>クブン</t>
    </rPh>
    <phoneticPr fontId="20"/>
  </si>
  <si>
    <t>R5区分４</t>
    <rPh sb="2" eb="4">
      <t>クブン</t>
    </rPh>
    <phoneticPr fontId="20"/>
  </si>
  <si>
    <t>R5区分５</t>
    <rPh sb="2" eb="4">
      <t>クブン</t>
    </rPh>
    <phoneticPr fontId="20"/>
  </si>
  <si>
    <t>R5区分６</t>
    <rPh sb="2" eb="4">
      <t>クブン</t>
    </rPh>
    <phoneticPr fontId="20"/>
  </si>
  <si>
    <t>R5非該当</t>
    <rPh sb="2" eb="5">
      <t>ヒガイトウ</t>
    </rPh>
    <phoneticPr fontId="20"/>
  </si>
  <si>
    <t>R6区分１</t>
    <rPh sb="2" eb="4">
      <t>クブン</t>
    </rPh>
    <phoneticPr fontId="20"/>
  </si>
  <si>
    <t>R6区分２</t>
    <rPh sb="2" eb="4">
      <t>クブン</t>
    </rPh>
    <phoneticPr fontId="20"/>
  </si>
  <si>
    <t>R6区分３</t>
    <rPh sb="2" eb="4">
      <t>クブン</t>
    </rPh>
    <phoneticPr fontId="20"/>
  </si>
  <si>
    <t>R6区分４</t>
    <rPh sb="2" eb="4">
      <t>クブン</t>
    </rPh>
    <phoneticPr fontId="20"/>
  </si>
  <si>
    <t>R6区分５</t>
    <rPh sb="2" eb="4">
      <t>クブン</t>
    </rPh>
    <phoneticPr fontId="20"/>
  </si>
  <si>
    <t>R6区分６</t>
    <rPh sb="2" eb="4">
      <t>クブン</t>
    </rPh>
    <phoneticPr fontId="20"/>
  </si>
  <si>
    <t>R6非該当</t>
    <rPh sb="2" eb="5">
      <t>ヒガイトウ</t>
    </rPh>
    <phoneticPr fontId="20"/>
  </si>
  <si>
    <t>R5ｰ18歳未満</t>
    <rPh sb="5" eb="6">
      <t>サイ</t>
    </rPh>
    <rPh sb="6" eb="8">
      <t>ミマン</t>
    </rPh>
    <phoneticPr fontId="20"/>
  </si>
  <si>
    <t>R5ｰ18歳～24歳</t>
    <rPh sb="5" eb="6">
      <t>サイ</t>
    </rPh>
    <rPh sb="9" eb="10">
      <t>サイ</t>
    </rPh>
    <phoneticPr fontId="20"/>
  </si>
  <si>
    <t>R5ｰ25歳～34歳</t>
    <rPh sb="5" eb="6">
      <t>サイ</t>
    </rPh>
    <rPh sb="9" eb="10">
      <t>サイ</t>
    </rPh>
    <phoneticPr fontId="20"/>
  </si>
  <si>
    <t>R5ｰ35歳～44歳</t>
    <rPh sb="5" eb="6">
      <t>サイ</t>
    </rPh>
    <rPh sb="9" eb="10">
      <t>サイ</t>
    </rPh>
    <phoneticPr fontId="20"/>
  </si>
  <si>
    <t>R5ｰ45歳～54歳</t>
    <rPh sb="5" eb="6">
      <t>サイ</t>
    </rPh>
    <rPh sb="9" eb="10">
      <t>サイ</t>
    </rPh>
    <phoneticPr fontId="20"/>
  </si>
  <si>
    <t>R5ｰ55歳～64歳</t>
    <rPh sb="5" eb="6">
      <t>サイ</t>
    </rPh>
    <rPh sb="9" eb="10">
      <t>サイ</t>
    </rPh>
    <phoneticPr fontId="20"/>
  </si>
  <si>
    <t>R5ｰ65歳以上</t>
    <rPh sb="5" eb="6">
      <t>サイ</t>
    </rPh>
    <rPh sb="6" eb="8">
      <t>イジョウ</t>
    </rPh>
    <phoneticPr fontId="20"/>
  </si>
  <si>
    <t>R5ｰ合　計</t>
    <rPh sb="3" eb="4">
      <t>ゴウ</t>
    </rPh>
    <rPh sb="5" eb="6">
      <t>ケイ</t>
    </rPh>
    <phoneticPr fontId="20"/>
  </si>
  <si>
    <t>R6ｰ18歳未満</t>
    <rPh sb="5" eb="6">
      <t>サイ</t>
    </rPh>
    <rPh sb="6" eb="8">
      <t>ミマン</t>
    </rPh>
    <phoneticPr fontId="20"/>
  </si>
  <si>
    <t>R6ｰ18歳～24歳</t>
    <rPh sb="5" eb="6">
      <t>サイ</t>
    </rPh>
    <rPh sb="9" eb="10">
      <t>サイ</t>
    </rPh>
    <phoneticPr fontId="20"/>
  </si>
  <si>
    <t>R6ｰ25歳～34歳</t>
    <rPh sb="5" eb="6">
      <t>サイ</t>
    </rPh>
    <rPh sb="9" eb="10">
      <t>サイ</t>
    </rPh>
    <phoneticPr fontId="20"/>
  </si>
  <si>
    <t>R6ｰ35歳～44歳</t>
    <rPh sb="5" eb="6">
      <t>サイ</t>
    </rPh>
    <rPh sb="9" eb="10">
      <t>サイ</t>
    </rPh>
    <phoneticPr fontId="20"/>
  </si>
  <si>
    <t>R6ｰ45歳～54歳</t>
    <rPh sb="5" eb="6">
      <t>サイ</t>
    </rPh>
    <rPh sb="9" eb="10">
      <t>サイ</t>
    </rPh>
    <phoneticPr fontId="20"/>
  </si>
  <si>
    <t>R6ｰ55歳～64歳</t>
    <rPh sb="5" eb="6">
      <t>サイ</t>
    </rPh>
    <rPh sb="9" eb="10">
      <t>サイ</t>
    </rPh>
    <phoneticPr fontId="20"/>
  </si>
  <si>
    <t>R6ｰ65歳以上</t>
    <rPh sb="5" eb="6">
      <t>サイ</t>
    </rPh>
    <rPh sb="6" eb="8">
      <t>イジョウ</t>
    </rPh>
    <phoneticPr fontId="20"/>
  </si>
  <si>
    <t>R6ｰ合　計</t>
    <rPh sb="3" eb="4">
      <t>ゴウ</t>
    </rPh>
    <rPh sb="5" eb="6">
      <t>ケイ</t>
    </rPh>
    <phoneticPr fontId="20"/>
  </si>
  <si>
    <t>R6工賃実績</t>
    <rPh sb="2" eb="4">
      <t>コウチン</t>
    </rPh>
    <rPh sb="4" eb="6">
      <t>ジッセキ</t>
    </rPh>
    <phoneticPr fontId="20"/>
  </si>
  <si>
    <t>R7工賃実績</t>
    <rPh sb="2" eb="6">
      <t>コウチンジッセキ</t>
    </rPh>
    <phoneticPr fontId="20"/>
  </si>
  <si>
    <t>R7実績-R7目標</t>
    <rPh sb="2" eb="4">
      <t>ジッセキ</t>
    </rPh>
    <rPh sb="7" eb="9">
      <t>モクヒョウ</t>
    </rPh>
    <phoneticPr fontId="20"/>
  </si>
  <si>
    <t>R7目標達成</t>
    <rPh sb="2" eb="4">
      <t>モクヒョウ</t>
    </rPh>
    <rPh sb="4" eb="6">
      <t>タッセイ</t>
    </rPh>
    <phoneticPr fontId="20"/>
  </si>
  <si>
    <t>R6（目標）平均工賃月額（新）</t>
    <rPh sb="6" eb="8">
      <t>ヘイキン</t>
    </rPh>
    <rPh sb="8" eb="10">
      <t>コウチン</t>
    </rPh>
    <rPh sb="10" eb="12">
      <t>ゲツガク</t>
    </rPh>
    <rPh sb="13" eb="14">
      <t>シン</t>
    </rPh>
    <phoneticPr fontId="20"/>
  </si>
  <si>
    <t>R6（目標）平均工賃時間額</t>
    <rPh sb="6" eb="8">
      <t>ヘイキン</t>
    </rPh>
    <rPh sb="8" eb="10">
      <t>コウチン</t>
    </rPh>
    <rPh sb="10" eb="13">
      <t>ジカンガク</t>
    </rPh>
    <phoneticPr fontId="20"/>
  </si>
  <si>
    <t>R7（実績）歳入</t>
    <rPh sb="6" eb="8">
      <t>サイニュウ</t>
    </rPh>
    <phoneticPr fontId="20"/>
  </si>
  <si>
    <t>R7（実績）年間売上額</t>
    <rPh sb="6" eb="8">
      <t>ネンカン</t>
    </rPh>
    <rPh sb="8" eb="11">
      <t>ウリアゲガク</t>
    </rPh>
    <phoneticPr fontId="20"/>
  </si>
  <si>
    <t>R7（実績）工賃変動積立金繰入</t>
    <rPh sb="6" eb="8">
      <t>コウチン</t>
    </rPh>
    <rPh sb="8" eb="10">
      <t>ヘンドウ</t>
    </rPh>
    <rPh sb="10" eb="13">
      <t>ツミタテキン</t>
    </rPh>
    <rPh sb="13" eb="15">
      <t>クリイレ</t>
    </rPh>
    <phoneticPr fontId="20"/>
  </si>
  <si>
    <t>R7（実績）設備等整備積立金繰入</t>
    <rPh sb="6" eb="8">
      <t>セツビ</t>
    </rPh>
    <rPh sb="8" eb="9">
      <t>トウ</t>
    </rPh>
    <rPh sb="9" eb="11">
      <t>セイビ</t>
    </rPh>
    <rPh sb="11" eb="14">
      <t>ツミタテキン</t>
    </rPh>
    <rPh sb="14" eb="16">
      <t>クリイレ</t>
    </rPh>
    <phoneticPr fontId="20"/>
  </si>
  <si>
    <t>R7（実績）その他収入</t>
    <rPh sb="8" eb="9">
      <t>タ</t>
    </rPh>
    <rPh sb="9" eb="11">
      <t>シュウニュウ</t>
    </rPh>
    <phoneticPr fontId="20"/>
  </si>
  <si>
    <t>R7（実績）歳出</t>
    <rPh sb="6" eb="8">
      <t>サイシュツ</t>
    </rPh>
    <phoneticPr fontId="20"/>
  </si>
  <si>
    <t>R7（実績）年間工賃支払総額</t>
    <rPh sb="6" eb="8">
      <t>ネンカン</t>
    </rPh>
    <rPh sb="8" eb="10">
      <t>コウチン</t>
    </rPh>
    <rPh sb="10" eb="12">
      <t>シハラ</t>
    </rPh>
    <rPh sb="12" eb="14">
      <t>ソウガク</t>
    </rPh>
    <phoneticPr fontId="20"/>
  </si>
  <si>
    <t>R7（実績）運営経費</t>
    <rPh sb="6" eb="10">
      <t>ウンエイケイヒ</t>
    </rPh>
    <phoneticPr fontId="20"/>
  </si>
  <si>
    <t>R7（実績）工賃変動積立金</t>
    <rPh sb="6" eb="8">
      <t>コウチン</t>
    </rPh>
    <rPh sb="8" eb="10">
      <t>ヘンドウ</t>
    </rPh>
    <rPh sb="10" eb="13">
      <t>ツミタテキン</t>
    </rPh>
    <phoneticPr fontId="20"/>
  </si>
  <si>
    <t>R7（実績）設備等整備積立金</t>
    <rPh sb="6" eb="9">
      <t>セツビトウ</t>
    </rPh>
    <rPh sb="9" eb="11">
      <t>セイビ</t>
    </rPh>
    <rPh sb="11" eb="14">
      <t>ツミタテキン</t>
    </rPh>
    <phoneticPr fontId="20"/>
  </si>
  <si>
    <t>R7（実績）その他支出</t>
    <rPh sb="8" eb="9">
      <t>タ</t>
    </rPh>
    <rPh sb="9" eb="11">
      <t>シシュツ</t>
    </rPh>
    <phoneticPr fontId="20"/>
  </si>
  <si>
    <t>R7（実績）年間延べ利用者数</t>
    <rPh sb="6" eb="8">
      <t>ネンカン</t>
    </rPh>
    <rPh sb="8" eb="9">
      <t>ノ</t>
    </rPh>
    <rPh sb="10" eb="14">
      <t>リヨウシャスウ</t>
    </rPh>
    <phoneticPr fontId="20"/>
  </si>
  <si>
    <t>R7（実績）延労働時間</t>
    <rPh sb="6" eb="7">
      <t>ノ</t>
    </rPh>
    <rPh sb="7" eb="9">
      <t>ロウドウ</t>
    </rPh>
    <rPh sb="9" eb="11">
      <t>ジカン</t>
    </rPh>
    <phoneticPr fontId="20"/>
  </si>
  <si>
    <t>R7（実績）開所日数</t>
    <rPh sb="6" eb="8">
      <t>カイショ</t>
    </rPh>
    <rPh sb="8" eb="10">
      <t>ニッスウ</t>
    </rPh>
    <phoneticPr fontId="20"/>
  </si>
  <si>
    <t>R7（実績）開所月数</t>
    <rPh sb="6" eb="8">
      <t>カイショ</t>
    </rPh>
    <rPh sb="8" eb="10">
      <t>ツキスウ</t>
    </rPh>
    <phoneticPr fontId="20"/>
  </si>
  <si>
    <t>R7（実績）平均工賃月額（新）</t>
    <rPh sb="6" eb="8">
      <t>ヘイキン</t>
    </rPh>
    <rPh sb="8" eb="10">
      <t>コウチン</t>
    </rPh>
    <rPh sb="10" eb="12">
      <t>ゲツガク</t>
    </rPh>
    <rPh sb="13" eb="14">
      <t>シン</t>
    </rPh>
    <phoneticPr fontId="20"/>
  </si>
  <si>
    <t>R7（実績）平均工賃時間額</t>
    <rPh sb="6" eb="8">
      <t>ヘイキン</t>
    </rPh>
    <rPh sb="8" eb="10">
      <t>コウチン</t>
    </rPh>
    <rPh sb="10" eb="13">
      <t>ジカンガク</t>
    </rPh>
    <phoneticPr fontId="20"/>
  </si>
  <si>
    <t>R7実施の有無</t>
    <rPh sb="2" eb="4">
      <t>ジッシ</t>
    </rPh>
    <rPh sb="5" eb="7">
      <t>ウム</t>
    </rPh>
    <phoneticPr fontId="20"/>
  </si>
  <si>
    <t>R7在宅利用者の割合</t>
    <rPh sb="2" eb="4">
      <t>ザイタク</t>
    </rPh>
    <rPh sb="4" eb="7">
      <t>リヨウシャ</t>
    </rPh>
    <rPh sb="8" eb="10">
      <t>ワリアイ</t>
    </rPh>
    <phoneticPr fontId="20"/>
  </si>
  <si>
    <t>R7開始年度</t>
    <rPh sb="2" eb="4">
      <t>カイシ</t>
    </rPh>
    <rPh sb="4" eb="6">
      <t>ネンド</t>
    </rPh>
    <phoneticPr fontId="20"/>
  </si>
  <si>
    <t>R7農福連携収入額</t>
    <rPh sb="2" eb="4">
      <t>ノウフク</t>
    </rPh>
    <rPh sb="4" eb="6">
      <t>レンケイ</t>
    </rPh>
    <rPh sb="6" eb="9">
      <t>シュウニュウガク</t>
    </rPh>
    <phoneticPr fontId="20"/>
  </si>
  <si>
    <t>R7全体に占める割合</t>
    <rPh sb="2" eb="4">
      <t>ゼンタイ</t>
    </rPh>
    <rPh sb="5" eb="6">
      <t>シ</t>
    </rPh>
    <rPh sb="8" eb="10">
      <t>ワリアイ</t>
    </rPh>
    <phoneticPr fontId="20"/>
  </si>
  <si>
    <t>R7具体的方策取組状況</t>
    <rPh sb="2" eb="7">
      <t>グタイテキホウサク</t>
    </rPh>
    <rPh sb="7" eb="11">
      <t>トリクミジョウキョウ</t>
    </rPh>
    <phoneticPr fontId="20"/>
  </si>
  <si>
    <t>R6目標工賃達成状況点検・評価</t>
    <rPh sb="2" eb="6">
      <t>モクヒョウコウチン</t>
    </rPh>
    <rPh sb="6" eb="10">
      <t>タッセイジョウキョウ</t>
    </rPh>
    <rPh sb="10" eb="12">
      <t>テンケン</t>
    </rPh>
    <rPh sb="13" eb="15">
      <t>ヒョウカ</t>
    </rPh>
    <phoneticPr fontId="20"/>
  </si>
  <si>
    <t>R7目標工賃達成状況点検・評価</t>
    <rPh sb="2" eb="6">
      <t>モクヒョウコウチン</t>
    </rPh>
    <rPh sb="6" eb="10">
      <t>タッセイジョウキョウ</t>
    </rPh>
    <rPh sb="10" eb="12">
      <t>テンケン</t>
    </rPh>
    <rPh sb="13" eb="15">
      <t>ヒョウカ</t>
    </rPh>
    <phoneticPr fontId="20"/>
  </si>
  <si>
    <t>計画している取組事項</t>
    <rPh sb="0" eb="2">
      <t>ケイカク</t>
    </rPh>
    <rPh sb="6" eb="10">
      <t>トリクミジコウ</t>
    </rPh>
    <phoneticPr fontId="20"/>
  </si>
  <si>
    <t>R7身体障害</t>
    <rPh sb="2" eb="4">
      <t>シンタイ</t>
    </rPh>
    <rPh sb="4" eb="6">
      <t>ショウガイ</t>
    </rPh>
    <phoneticPr fontId="20"/>
  </si>
  <si>
    <t>R7知的障害</t>
    <rPh sb="2" eb="3">
      <t>チ</t>
    </rPh>
    <rPh sb="3" eb="4">
      <t>テキ</t>
    </rPh>
    <rPh sb="4" eb="6">
      <t>ショウガイ</t>
    </rPh>
    <phoneticPr fontId="20"/>
  </si>
  <si>
    <t>R7精神障害</t>
    <rPh sb="2" eb="4">
      <t>セイシン</t>
    </rPh>
    <rPh sb="4" eb="6">
      <t>ショウガイ</t>
    </rPh>
    <phoneticPr fontId="20"/>
  </si>
  <si>
    <t>R7発達障害</t>
    <rPh sb="2" eb="6">
      <t>ハッタツショウガイ</t>
    </rPh>
    <phoneticPr fontId="20"/>
  </si>
  <si>
    <t>R7その他</t>
    <rPh sb="4" eb="5">
      <t>タ</t>
    </rPh>
    <phoneticPr fontId="20"/>
  </si>
  <si>
    <t>R7合計</t>
    <rPh sb="2" eb="4">
      <t>ゴウケイ</t>
    </rPh>
    <phoneticPr fontId="20"/>
  </si>
  <si>
    <t>R7独居</t>
    <rPh sb="2" eb="4">
      <t>ドッキョ</t>
    </rPh>
    <phoneticPr fontId="20"/>
  </si>
  <si>
    <t>R7家族と同居</t>
    <rPh sb="2" eb="4">
      <t>カゾク</t>
    </rPh>
    <rPh sb="5" eb="7">
      <t>ドウキョ</t>
    </rPh>
    <phoneticPr fontId="20"/>
  </si>
  <si>
    <t>R7施設入所等</t>
    <rPh sb="2" eb="7">
      <t>シセツニュウショトウ</t>
    </rPh>
    <phoneticPr fontId="20"/>
  </si>
  <si>
    <t>R7区分１</t>
    <rPh sb="2" eb="4">
      <t>クブン</t>
    </rPh>
    <phoneticPr fontId="20"/>
  </si>
  <si>
    <t>R7区分２</t>
    <rPh sb="2" eb="4">
      <t>クブン</t>
    </rPh>
    <phoneticPr fontId="20"/>
  </si>
  <si>
    <t>R7区分３</t>
    <rPh sb="2" eb="4">
      <t>クブン</t>
    </rPh>
    <phoneticPr fontId="20"/>
  </si>
  <si>
    <t>R7区分４</t>
    <rPh sb="2" eb="4">
      <t>クブン</t>
    </rPh>
    <phoneticPr fontId="20"/>
  </si>
  <si>
    <t>R7区分５</t>
    <rPh sb="2" eb="4">
      <t>クブン</t>
    </rPh>
    <phoneticPr fontId="20"/>
  </si>
  <si>
    <t>R7区分６</t>
    <rPh sb="2" eb="4">
      <t>クブン</t>
    </rPh>
    <phoneticPr fontId="20"/>
  </si>
  <si>
    <t>R7非該当</t>
    <rPh sb="2" eb="5">
      <t>ヒガイトウ</t>
    </rPh>
    <phoneticPr fontId="20"/>
  </si>
  <si>
    <t>R7ｰ18歳未満</t>
    <rPh sb="5" eb="6">
      <t>サイ</t>
    </rPh>
    <rPh sb="6" eb="8">
      <t>ミマン</t>
    </rPh>
    <phoneticPr fontId="20"/>
  </si>
  <si>
    <t>R7ｰ18歳～24歳</t>
    <rPh sb="5" eb="6">
      <t>サイ</t>
    </rPh>
    <rPh sb="9" eb="10">
      <t>サイ</t>
    </rPh>
    <phoneticPr fontId="20"/>
  </si>
  <si>
    <t>R7ｰ25歳～34歳</t>
    <rPh sb="5" eb="6">
      <t>サイ</t>
    </rPh>
    <rPh sb="9" eb="10">
      <t>サイ</t>
    </rPh>
    <phoneticPr fontId="20"/>
  </si>
  <si>
    <t>R7ｰ35歳～44歳</t>
    <rPh sb="5" eb="6">
      <t>サイ</t>
    </rPh>
    <rPh sb="9" eb="10">
      <t>サイ</t>
    </rPh>
    <phoneticPr fontId="20"/>
  </si>
  <si>
    <t>R7ｰ45歳～54歳</t>
    <rPh sb="5" eb="6">
      <t>サイ</t>
    </rPh>
    <rPh sb="9" eb="10">
      <t>サイ</t>
    </rPh>
    <phoneticPr fontId="20"/>
  </si>
  <si>
    <t>R7ｰ55歳～64歳</t>
    <rPh sb="5" eb="6">
      <t>サイ</t>
    </rPh>
    <rPh sb="9" eb="10">
      <t>サイ</t>
    </rPh>
    <phoneticPr fontId="20"/>
  </si>
  <si>
    <t>R7ｰ65歳以上</t>
    <rPh sb="5" eb="6">
      <t>サイ</t>
    </rPh>
    <rPh sb="6" eb="8">
      <t>イジョウ</t>
    </rPh>
    <phoneticPr fontId="20"/>
  </si>
  <si>
    <t>R7ｰ合　計</t>
    <rPh sb="3" eb="4">
      <t>ゴウ</t>
    </rPh>
    <rPh sb="5" eb="6">
      <t>ケイ</t>
    </rPh>
    <phoneticPr fontId="20"/>
  </si>
  <si>
    <t>R7工賃実績</t>
    <rPh sb="2" eb="4">
      <t>コウチン</t>
    </rPh>
    <rPh sb="4" eb="6">
      <t>ジッセキ</t>
    </rPh>
    <phoneticPr fontId="20"/>
  </si>
  <si>
    <t>R8工賃実績</t>
    <rPh sb="2" eb="4">
      <t>コウチン</t>
    </rPh>
    <rPh sb="4" eb="6">
      <t>ジッセキ</t>
    </rPh>
    <phoneticPr fontId="20"/>
  </si>
  <si>
    <t>R8実績-R8目標</t>
    <rPh sb="2" eb="4">
      <t>ジッセキ</t>
    </rPh>
    <rPh sb="7" eb="9">
      <t>モクヒョウ</t>
    </rPh>
    <phoneticPr fontId="20"/>
  </si>
  <si>
    <t>R8目標達成</t>
    <rPh sb="2" eb="4">
      <t>モクヒョウ</t>
    </rPh>
    <rPh sb="4" eb="6">
      <t>タッセイ</t>
    </rPh>
    <phoneticPr fontId="20"/>
  </si>
  <si>
    <t>R8（実績）歳入</t>
    <rPh sb="6" eb="8">
      <t>サイニュウ</t>
    </rPh>
    <phoneticPr fontId="20"/>
  </si>
  <si>
    <t>R8（実績）年間売上額</t>
    <rPh sb="6" eb="8">
      <t>ネンカン</t>
    </rPh>
    <rPh sb="8" eb="11">
      <t>ウリアゲガク</t>
    </rPh>
    <phoneticPr fontId="20"/>
  </si>
  <si>
    <t>R8（実績）工賃変動積立金繰入</t>
    <rPh sb="6" eb="8">
      <t>コウチン</t>
    </rPh>
    <rPh sb="8" eb="10">
      <t>ヘンドウ</t>
    </rPh>
    <rPh sb="10" eb="13">
      <t>ツミタテキン</t>
    </rPh>
    <rPh sb="13" eb="15">
      <t>クリイレ</t>
    </rPh>
    <phoneticPr fontId="20"/>
  </si>
  <si>
    <t>R8（実績）設備等整備積立金繰入</t>
    <rPh sb="6" eb="8">
      <t>セツビ</t>
    </rPh>
    <rPh sb="8" eb="9">
      <t>トウ</t>
    </rPh>
    <rPh sb="9" eb="11">
      <t>セイビ</t>
    </rPh>
    <rPh sb="11" eb="14">
      <t>ツミタテキン</t>
    </rPh>
    <rPh sb="14" eb="16">
      <t>クリイレ</t>
    </rPh>
    <phoneticPr fontId="20"/>
  </si>
  <si>
    <t>R8（実績）その他収入</t>
    <rPh sb="8" eb="9">
      <t>タ</t>
    </rPh>
    <rPh sb="9" eb="11">
      <t>シュウニュウ</t>
    </rPh>
    <phoneticPr fontId="20"/>
  </si>
  <si>
    <t>R8（実績）歳出</t>
    <rPh sb="6" eb="8">
      <t>サイシュツ</t>
    </rPh>
    <phoneticPr fontId="20"/>
  </si>
  <si>
    <t>R8（実績）年間工賃支払総額</t>
    <rPh sb="6" eb="8">
      <t>ネンカン</t>
    </rPh>
    <rPh sb="8" eb="10">
      <t>コウチン</t>
    </rPh>
    <rPh sb="10" eb="12">
      <t>シハラ</t>
    </rPh>
    <rPh sb="12" eb="14">
      <t>ソウガク</t>
    </rPh>
    <phoneticPr fontId="20"/>
  </si>
  <si>
    <t>R8（実績）運営経費</t>
    <rPh sb="6" eb="10">
      <t>ウンエイケイヒ</t>
    </rPh>
    <phoneticPr fontId="20"/>
  </si>
  <si>
    <t>R8（実績）工賃変動積立金</t>
    <rPh sb="6" eb="8">
      <t>コウチン</t>
    </rPh>
    <rPh sb="8" eb="10">
      <t>ヘンドウ</t>
    </rPh>
    <rPh sb="10" eb="13">
      <t>ツミタテキン</t>
    </rPh>
    <phoneticPr fontId="20"/>
  </si>
  <si>
    <t>R8（実績）設備等整備積立金</t>
    <rPh sb="6" eb="9">
      <t>セツビトウ</t>
    </rPh>
    <rPh sb="9" eb="11">
      <t>セイビ</t>
    </rPh>
    <rPh sb="11" eb="14">
      <t>ツミタテキン</t>
    </rPh>
    <phoneticPr fontId="20"/>
  </si>
  <si>
    <t>R8（実績）その他支出</t>
    <rPh sb="8" eb="9">
      <t>タ</t>
    </rPh>
    <rPh sb="9" eb="11">
      <t>シシュツ</t>
    </rPh>
    <phoneticPr fontId="20"/>
  </si>
  <si>
    <t>R8（実績）年間延べ利用者数</t>
    <rPh sb="6" eb="8">
      <t>ネンカン</t>
    </rPh>
    <rPh sb="8" eb="9">
      <t>ノ</t>
    </rPh>
    <rPh sb="10" eb="14">
      <t>リヨウシャスウ</t>
    </rPh>
    <phoneticPr fontId="20"/>
  </si>
  <si>
    <t>R8（実績）延労働時間</t>
    <rPh sb="6" eb="7">
      <t>ノ</t>
    </rPh>
    <rPh sb="7" eb="9">
      <t>ロウドウ</t>
    </rPh>
    <rPh sb="9" eb="11">
      <t>ジカン</t>
    </rPh>
    <phoneticPr fontId="20"/>
  </si>
  <si>
    <t>R8（実績）開所日数</t>
    <rPh sb="6" eb="8">
      <t>カイショ</t>
    </rPh>
    <rPh sb="8" eb="10">
      <t>ニッスウ</t>
    </rPh>
    <phoneticPr fontId="20"/>
  </si>
  <si>
    <t>R8（実績）開所月数</t>
    <rPh sb="6" eb="8">
      <t>カイショ</t>
    </rPh>
    <rPh sb="8" eb="10">
      <t>ツキスウ</t>
    </rPh>
    <phoneticPr fontId="20"/>
  </si>
  <si>
    <t>R8（実績）平均工賃月額（新）</t>
    <rPh sb="6" eb="8">
      <t>ヘイキン</t>
    </rPh>
    <rPh sb="8" eb="10">
      <t>コウチン</t>
    </rPh>
    <rPh sb="10" eb="12">
      <t>ゲツガク</t>
    </rPh>
    <rPh sb="13" eb="14">
      <t>シン</t>
    </rPh>
    <phoneticPr fontId="20"/>
  </si>
  <si>
    <t>R8（実績）平均工賃時間額</t>
    <rPh sb="6" eb="8">
      <t>ヘイキン</t>
    </rPh>
    <rPh sb="8" eb="10">
      <t>コウチン</t>
    </rPh>
    <rPh sb="10" eb="13">
      <t>ジカンガク</t>
    </rPh>
    <phoneticPr fontId="20"/>
  </si>
  <si>
    <t>R8実施の有無</t>
    <rPh sb="2" eb="4">
      <t>ジッシ</t>
    </rPh>
    <rPh sb="5" eb="7">
      <t>ウム</t>
    </rPh>
    <phoneticPr fontId="20"/>
  </si>
  <si>
    <t>R8在宅利用者の割合</t>
    <rPh sb="2" eb="4">
      <t>ザイタク</t>
    </rPh>
    <rPh sb="4" eb="7">
      <t>リヨウシャ</t>
    </rPh>
    <rPh sb="8" eb="10">
      <t>ワリアイ</t>
    </rPh>
    <phoneticPr fontId="20"/>
  </si>
  <si>
    <t>R8開始年度</t>
    <rPh sb="2" eb="4">
      <t>カイシ</t>
    </rPh>
    <rPh sb="4" eb="6">
      <t>ネンド</t>
    </rPh>
    <phoneticPr fontId="20"/>
  </si>
  <si>
    <t>R8農福連携収入額</t>
    <rPh sb="2" eb="4">
      <t>ノウフク</t>
    </rPh>
    <rPh sb="4" eb="6">
      <t>レンケイ</t>
    </rPh>
    <rPh sb="6" eb="9">
      <t>シュウニュウガク</t>
    </rPh>
    <phoneticPr fontId="20"/>
  </si>
  <si>
    <t>R8全体に占める割合</t>
    <rPh sb="2" eb="4">
      <t>ゼンタイ</t>
    </rPh>
    <rPh sb="5" eb="6">
      <t>シ</t>
    </rPh>
    <rPh sb="8" eb="10">
      <t>ワリアイ</t>
    </rPh>
    <phoneticPr fontId="20"/>
  </si>
  <si>
    <t>R8具体的方策取組状況</t>
    <rPh sb="2" eb="7">
      <t>グタイテキホウサク</t>
    </rPh>
    <rPh sb="7" eb="11">
      <t>トリクミジョウキョウ</t>
    </rPh>
    <phoneticPr fontId="20"/>
  </si>
  <si>
    <t>R8目標工賃達成状況点検・評価</t>
    <rPh sb="2" eb="6">
      <t>モクヒョウコウチン</t>
    </rPh>
    <rPh sb="6" eb="10">
      <t>タッセイジョウキョウ</t>
    </rPh>
    <rPh sb="10" eb="12">
      <t>テンケン</t>
    </rPh>
    <rPh sb="13" eb="15">
      <t>ヒョウカ</t>
    </rPh>
    <phoneticPr fontId="20"/>
  </si>
  <si>
    <t>R8身体障害</t>
    <rPh sb="2" eb="4">
      <t>シンタイ</t>
    </rPh>
    <rPh sb="4" eb="6">
      <t>ショウガイ</t>
    </rPh>
    <phoneticPr fontId="20"/>
  </si>
  <si>
    <t>R8知的障害</t>
    <rPh sb="2" eb="3">
      <t>チ</t>
    </rPh>
    <rPh sb="3" eb="4">
      <t>テキ</t>
    </rPh>
    <rPh sb="4" eb="6">
      <t>ショウガイ</t>
    </rPh>
    <phoneticPr fontId="20"/>
  </si>
  <si>
    <t>R8精神障害</t>
    <rPh sb="2" eb="4">
      <t>セイシン</t>
    </rPh>
    <rPh sb="4" eb="6">
      <t>ショウガイ</t>
    </rPh>
    <phoneticPr fontId="20"/>
  </si>
  <si>
    <t>R8発達障害</t>
    <rPh sb="2" eb="6">
      <t>ハッタツショウガイ</t>
    </rPh>
    <phoneticPr fontId="20"/>
  </si>
  <si>
    <t>R8その他</t>
    <rPh sb="4" eb="5">
      <t>タ</t>
    </rPh>
    <phoneticPr fontId="20"/>
  </si>
  <si>
    <t>R8合計</t>
    <rPh sb="2" eb="4">
      <t>ゴウケイ</t>
    </rPh>
    <phoneticPr fontId="20"/>
  </si>
  <si>
    <t>R8独居</t>
    <rPh sb="2" eb="4">
      <t>ドッキョ</t>
    </rPh>
    <phoneticPr fontId="20"/>
  </si>
  <si>
    <t>R8家族と同居</t>
    <rPh sb="2" eb="4">
      <t>カゾク</t>
    </rPh>
    <rPh sb="5" eb="7">
      <t>ドウキョ</t>
    </rPh>
    <phoneticPr fontId="20"/>
  </si>
  <si>
    <t>R8施設入所等</t>
    <rPh sb="2" eb="7">
      <t>シセツニュウショトウ</t>
    </rPh>
    <phoneticPr fontId="20"/>
  </si>
  <si>
    <t>R8区分１</t>
    <rPh sb="2" eb="4">
      <t>クブン</t>
    </rPh>
    <phoneticPr fontId="20"/>
  </si>
  <si>
    <t>R8区分２</t>
    <rPh sb="2" eb="4">
      <t>クブン</t>
    </rPh>
    <phoneticPr fontId="20"/>
  </si>
  <si>
    <t>R8区分３</t>
    <rPh sb="2" eb="4">
      <t>クブン</t>
    </rPh>
    <phoneticPr fontId="20"/>
  </si>
  <si>
    <t>R8区分４</t>
    <rPh sb="2" eb="4">
      <t>クブン</t>
    </rPh>
    <phoneticPr fontId="20"/>
  </si>
  <si>
    <t>R8区分５</t>
    <rPh sb="2" eb="4">
      <t>クブン</t>
    </rPh>
    <phoneticPr fontId="20"/>
  </si>
  <si>
    <t>R8区分６</t>
    <rPh sb="2" eb="4">
      <t>クブン</t>
    </rPh>
    <phoneticPr fontId="20"/>
  </si>
  <si>
    <t>R8非該当</t>
    <rPh sb="2" eb="5">
      <t>ヒガイトウ</t>
    </rPh>
    <phoneticPr fontId="20"/>
  </si>
  <si>
    <t>R8ｰ18歳未満</t>
    <rPh sb="5" eb="6">
      <t>サイ</t>
    </rPh>
    <rPh sb="6" eb="8">
      <t>ミマン</t>
    </rPh>
    <phoneticPr fontId="20"/>
  </si>
  <si>
    <t>R8ｰ18歳～24歳</t>
    <rPh sb="5" eb="6">
      <t>サイ</t>
    </rPh>
    <rPh sb="9" eb="10">
      <t>サイ</t>
    </rPh>
    <phoneticPr fontId="20"/>
  </si>
  <si>
    <t>R8ｰ25歳～34歳</t>
    <rPh sb="5" eb="6">
      <t>サイ</t>
    </rPh>
    <rPh sb="9" eb="10">
      <t>サイ</t>
    </rPh>
    <phoneticPr fontId="20"/>
  </si>
  <si>
    <t>R8ｰ35歳～44歳</t>
    <rPh sb="5" eb="6">
      <t>サイ</t>
    </rPh>
    <rPh sb="9" eb="10">
      <t>サイ</t>
    </rPh>
    <phoneticPr fontId="20"/>
  </si>
  <si>
    <t>R8ｰ45歳～54歳</t>
    <rPh sb="5" eb="6">
      <t>サイ</t>
    </rPh>
    <rPh sb="9" eb="10">
      <t>サイ</t>
    </rPh>
    <phoneticPr fontId="20"/>
  </si>
  <si>
    <t>R8ｰ55歳～64歳</t>
    <rPh sb="5" eb="6">
      <t>サイ</t>
    </rPh>
    <rPh sb="9" eb="10">
      <t>サイ</t>
    </rPh>
    <phoneticPr fontId="20"/>
  </si>
  <si>
    <t>R8ｰ65歳以上</t>
    <rPh sb="5" eb="6">
      <t>サイ</t>
    </rPh>
    <rPh sb="6" eb="8">
      <t>イジョウ</t>
    </rPh>
    <phoneticPr fontId="20"/>
  </si>
  <si>
    <t>R8ｰ合　計</t>
    <rPh sb="3" eb="4">
      <t>ゴウ</t>
    </rPh>
    <rPh sb="5" eb="6">
      <t>ケイ</t>
    </rPh>
    <phoneticPr fontId="20"/>
  </si>
  <si>
    <t>①商品企画力の向上</t>
  </si>
  <si>
    <t>②販路開拓</t>
  </si>
  <si>
    <t>③販売力の向上</t>
  </si>
  <si>
    <t>④販売価格の見直し</t>
  </si>
  <si>
    <t>⑤他事業所とのネットワークの構築</t>
  </si>
  <si>
    <t>⑥作業工程の見直し</t>
  </si>
  <si>
    <t>⑦利用者のためのICT機器の導入</t>
  </si>
  <si>
    <t>⑧職員の負担軽減ためのICT機器等の導入</t>
  </si>
  <si>
    <t>⑨管理者・職員への意識啓発</t>
  </si>
  <si>
    <t>⑩市町・企業、他事業所との連携</t>
  </si>
  <si>
    <t>⑪その他</t>
  </si>
  <si>
    <t>6(1)ア労働（生産）活動分野</t>
    <rPh sb="5" eb="7">
      <t>ロウドウ</t>
    </rPh>
    <rPh sb="8" eb="10">
      <t>セイサン</t>
    </rPh>
    <rPh sb="11" eb="13">
      <t>カツドウ</t>
    </rPh>
    <rPh sb="13" eb="15">
      <t>ブンヤ</t>
    </rPh>
    <phoneticPr fontId="20"/>
  </si>
  <si>
    <t>7(3)イ計画している取組内容（取組事項）</t>
    <rPh sb="5" eb="7">
      <t>ケイカク</t>
    </rPh>
    <rPh sb="11" eb="13">
      <t>トリクミ</t>
    </rPh>
    <rPh sb="13" eb="15">
      <t>ナイヨウ</t>
    </rPh>
    <rPh sb="16" eb="20">
      <t>トリクミジコウ</t>
    </rPh>
    <phoneticPr fontId="20"/>
  </si>
  <si>
    <t>　 ア　工賃向上のために計画している改善策（複数選択可）</t>
    <rPh sb="4" eb="8">
      <t>コウチンコウジョウ</t>
    </rPh>
    <rPh sb="12" eb="14">
      <t>ケイカク</t>
    </rPh>
    <rPh sb="18" eb="20">
      <t>カイゼン</t>
    </rPh>
    <rPh sb="20" eb="21">
      <t>サク</t>
    </rPh>
    <rPh sb="22" eb="24">
      <t>フクスウ</t>
    </rPh>
    <rPh sb="24" eb="26">
      <t>センタク</t>
    </rPh>
    <rPh sb="26" eb="27">
      <t>カ</t>
    </rPh>
    <phoneticPr fontId="20"/>
  </si>
  <si>
    <t>　 イ　改善に取り組む就労（生産）活動と取組内容（重要な取組３つまで）</t>
    <rPh sb="4" eb="6">
      <t>カイゼン</t>
    </rPh>
    <rPh sb="7" eb="8">
      <t>ト</t>
    </rPh>
    <rPh sb="9" eb="10">
      <t>ク</t>
    </rPh>
    <rPh sb="11" eb="13">
      <t>シュウロウ</t>
    </rPh>
    <rPh sb="14" eb="16">
      <t>セイサン</t>
    </rPh>
    <rPh sb="17" eb="19">
      <t>カツドウ</t>
    </rPh>
    <rPh sb="20" eb="22">
      <t>トリクミ</t>
    </rPh>
    <rPh sb="22" eb="24">
      <t>ナイヨウ</t>
    </rPh>
    <rPh sb="25" eb="27">
      <t>ジュウヨウ</t>
    </rPh>
    <rPh sb="28" eb="30">
      <t>トリクミ</t>
    </rPh>
    <phoneticPr fontId="20"/>
  </si>
  <si>
    <t>改善策</t>
    <rPh sb="0" eb="3">
      <t>カイゼンサク</t>
    </rPh>
    <phoneticPr fontId="20"/>
  </si>
  <si>
    <t>※改善に取り組む活動と改善の具体的内容について、重要と考えるものを３つまで記載してください。</t>
    <rPh sb="1" eb="3">
      <t>カイゼン</t>
    </rPh>
    <rPh sb="4" eb="5">
      <t>ト</t>
    </rPh>
    <rPh sb="6" eb="7">
      <t>ク</t>
    </rPh>
    <rPh sb="8" eb="10">
      <t>カツドウ</t>
    </rPh>
    <rPh sb="11" eb="13">
      <t>カイゼン</t>
    </rPh>
    <rPh sb="14" eb="19">
      <t>グタイテキナイヨウ</t>
    </rPh>
    <rPh sb="24" eb="26">
      <t>ジュウヨウ</t>
    </rPh>
    <rPh sb="27" eb="28">
      <t>カンガ</t>
    </rPh>
    <rPh sb="37" eb="39">
      <t>キサイ</t>
    </rPh>
    <phoneticPr fontId="20"/>
  </si>
  <si>
    <t>改善に向けた取組内容</t>
    <rPh sb="0" eb="2">
      <t>カイゼン</t>
    </rPh>
    <rPh sb="3" eb="4">
      <t>ム</t>
    </rPh>
    <rPh sb="6" eb="8">
      <t>トリクミ</t>
    </rPh>
    <rPh sb="8" eb="10">
      <t>ナイヨウ</t>
    </rPh>
    <phoneticPr fontId="20"/>
  </si>
  <si>
    <t>就労（生産）活動での個別支援計画の目標達成に向けて取り組むことができている</t>
    <rPh sb="10" eb="16">
      <t>コベツシエンケイカク</t>
    </rPh>
    <phoneticPr fontId="20"/>
  </si>
  <si>
    <r>
      <t>※</t>
    </r>
    <r>
      <rPr>
        <u/>
        <sz val="9"/>
        <color rgb="FFFF0000"/>
        <rFont val="ＭＳ ゴシック"/>
        <family val="3"/>
        <charset val="128"/>
      </rPr>
      <t>令和９年４月１日時点</t>
    </r>
    <r>
      <rPr>
        <sz val="9"/>
        <color indexed="8"/>
        <rFont val="ＭＳ ゴシック"/>
        <family val="3"/>
        <charset val="128"/>
      </rPr>
      <t>の利用者について、上記項目をアンケートした結果を記載してください。
　</t>
    </r>
    <r>
      <rPr>
        <b/>
        <sz val="9"/>
        <color rgb="FFFF0000"/>
        <rFont val="ＭＳ ゴシック"/>
        <family val="3"/>
        <charset val="128"/>
      </rPr>
      <t>（注）各項目の合計人数は一致させるようにしてください。</t>
    </r>
    <r>
      <rPr>
        <sz val="9"/>
        <color rgb="FFFF0000"/>
        <rFont val="ＭＳ ゴシック"/>
        <family val="3"/>
        <charset val="128"/>
      </rPr>
      <t>）</t>
    </r>
    <rPh sb="1" eb="3">
      <t>レイワ</t>
    </rPh>
    <rPh sb="4" eb="5">
      <t>ネン</t>
    </rPh>
    <rPh sb="6" eb="7">
      <t>ガツ</t>
    </rPh>
    <rPh sb="8" eb="9">
      <t>ニチ</t>
    </rPh>
    <rPh sb="9" eb="11">
      <t>ジテン</t>
    </rPh>
    <rPh sb="12" eb="15">
      <t>リヨウシャ</t>
    </rPh>
    <rPh sb="20" eb="22">
      <t>ジョウキ</t>
    </rPh>
    <rPh sb="22" eb="24">
      <t>コウモク</t>
    </rPh>
    <rPh sb="32" eb="34">
      <t>ケッカ</t>
    </rPh>
    <rPh sb="35" eb="37">
      <t>キサイ</t>
    </rPh>
    <rPh sb="47" eb="48">
      <t>チュウ</t>
    </rPh>
    <rPh sb="49" eb="52">
      <t>カクコウモク</t>
    </rPh>
    <rPh sb="53" eb="55">
      <t>ゴウケイ</t>
    </rPh>
    <rPh sb="55" eb="57">
      <t>ニンズウ</t>
    </rPh>
    <rPh sb="58" eb="60">
      <t>イッチ</t>
    </rPh>
    <phoneticPr fontId="20"/>
  </si>
  <si>
    <r>
      <t>※</t>
    </r>
    <r>
      <rPr>
        <u/>
        <sz val="9"/>
        <color rgb="FFFF0000"/>
        <rFont val="ＭＳ ゴシック"/>
        <family val="3"/>
        <charset val="128"/>
      </rPr>
      <t>令和６年４月１日時点</t>
    </r>
    <r>
      <rPr>
        <sz val="9"/>
        <color indexed="8"/>
        <rFont val="ＭＳ ゴシック"/>
        <family val="3"/>
        <charset val="128"/>
      </rPr>
      <t>の利用者について、上記項目をアンケートした結果を記載してください。
　</t>
    </r>
    <r>
      <rPr>
        <b/>
        <sz val="9"/>
        <color rgb="FFFF0000"/>
        <rFont val="ＭＳ ゴシック"/>
        <family val="3"/>
        <charset val="128"/>
      </rPr>
      <t>（注）各項目の合計人数は一致させるようにしてください。</t>
    </r>
    <r>
      <rPr>
        <sz val="9"/>
        <color rgb="FFFF0000"/>
        <rFont val="ＭＳ ゴシック"/>
        <family val="3"/>
        <charset val="128"/>
      </rPr>
      <t>）</t>
    </r>
    <rPh sb="1" eb="3">
      <t>レイワ</t>
    </rPh>
    <rPh sb="4" eb="5">
      <t>ネン</t>
    </rPh>
    <rPh sb="6" eb="7">
      <t>ガツ</t>
    </rPh>
    <rPh sb="8" eb="9">
      <t>ニチ</t>
    </rPh>
    <rPh sb="9" eb="11">
      <t>ジテン</t>
    </rPh>
    <rPh sb="12" eb="15">
      <t>リヨウシャ</t>
    </rPh>
    <rPh sb="20" eb="22">
      <t>ジョウキ</t>
    </rPh>
    <rPh sb="22" eb="24">
      <t>コウモク</t>
    </rPh>
    <rPh sb="32" eb="34">
      <t>ケッカ</t>
    </rPh>
    <rPh sb="35" eb="37">
      <t>キサイ</t>
    </rPh>
    <rPh sb="47" eb="48">
      <t>チュウ</t>
    </rPh>
    <rPh sb="49" eb="52">
      <t>カクコウモク</t>
    </rPh>
    <rPh sb="53" eb="55">
      <t>ゴウケイ</t>
    </rPh>
    <rPh sb="55" eb="57">
      <t>ニンズウ</t>
    </rPh>
    <rPh sb="58" eb="60">
      <t>イッチ</t>
    </rPh>
    <phoneticPr fontId="20"/>
  </si>
  <si>
    <r>
      <t>※</t>
    </r>
    <r>
      <rPr>
        <u/>
        <sz val="9"/>
        <color rgb="FFFF0000"/>
        <rFont val="ＭＳ ゴシック"/>
        <family val="3"/>
        <charset val="128"/>
      </rPr>
      <t>令和７年４月１日時点</t>
    </r>
    <r>
      <rPr>
        <sz val="9"/>
        <color indexed="8"/>
        <rFont val="ＭＳ ゴシック"/>
        <family val="3"/>
        <charset val="128"/>
      </rPr>
      <t>の利用者について、上記項目をアンケートした結果を記載してください。
　</t>
    </r>
    <r>
      <rPr>
        <b/>
        <sz val="9"/>
        <color rgb="FFFF0000"/>
        <rFont val="ＭＳ ゴシック"/>
        <family val="3"/>
        <charset val="128"/>
      </rPr>
      <t>（注）各項目の合計人数は一致させるようにしてください。</t>
    </r>
    <r>
      <rPr>
        <sz val="9"/>
        <color rgb="FFFF0000"/>
        <rFont val="ＭＳ ゴシック"/>
        <family val="3"/>
        <charset val="128"/>
      </rPr>
      <t>）</t>
    </r>
    <rPh sb="1" eb="3">
      <t>レイワ</t>
    </rPh>
    <rPh sb="4" eb="5">
      <t>ネン</t>
    </rPh>
    <rPh sb="6" eb="7">
      <t>ガツ</t>
    </rPh>
    <rPh sb="8" eb="9">
      <t>ニチ</t>
    </rPh>
    <rPh sb="9" eb="11">
      <t>ジテン</t>
    </rPh>
    <rPh sb="12" eb="15">
      <t>リヨウシャ</t>
    </rPh>
    <rPh sb="20" eb="22">
      <t>ジョウキ</t>
    </rPh>
    <rPh sb="22" eb="24">
      <t>コウモク</t>
    </rPh>
    <rPh sb="32" eb="34">
      <t>ケッカ</t>
    </rPh>
    <rPh sb="35" eb="37">
      <t>キサイ</t>
    </rPh>
    <rPh sb="47" eb="48">
      <t>チュウ</t>
    </rPh>
    <rPh sb="49" eb="52">
      <t>カクコウモク</t>
    </rPh>
    <rPh sb="53" eb="55">
      <t>ゴウケイ</t>
    </rPh>
    <rPh sb="55" eb="57">
      <t>ニンズウ</t>
    </rPh>
    <rPh sb="58" eb="60">
      <t>イッチ</t>
    </rPh>
    <phoneticPr fontId="20"/>
  </si>
  <si>
    <r>
      <t>※</t>
    </r>
    <r>
      <rPr>
        <u/>
        <sz val="9"/>
        <color rgb="FFFF0000"/>
        <rFont val="ＭＳ ゴシック"/>
        <family val="3"/>
        <charset val="128"/>
      </rPr>
      <t>令和８年４月１日時点</t>
    </r>
    <r>
      <rPr>
        <sz val="9"/>
        <color indexed="8"/>
        <rFont val="ＭＳ ゴシック"/>
        <family val="3"/>
        <charset val="128"/>
      </rPr>
      <t>の利用者について、上記項目をアンケートした結果を記載してください。
　</t>
    </r>
    <r>
      <rPr>
        <b/>
        <sz val="9"/>
        <color rgb="FFFF0000"/>
        <rFont val="ＭＳ ゴシック"/>
        <family val="3"/>
        <charset val="128"/>
      </rPr>
      <t>（注）各項目の合計人数は一致させるようにしてください。</t>
    </r>
    <r>
      <rPr>
        <sz val="9"/>
        <color rgb="FFFF0000"/>
        <rFont val="ＭＳ ゴシック"/>
        <family val="3"/>
        <charset val="128"/>
      </rPr>
      <t>）</t>
    </r>
    <rPh sb="1" eb="3">
      <t>レイワ</t>
    </rPh>
    <rPh sb="4" eb="5">
      <t>ネン</t>
    </rPh>
    <rPh sb="6" eb="7">
      <t>ガツ</t>
    </rPh>
    <rPh sb="8" eb="9">
      <t>ニチ</t>
    </rPh>
    <rPh sb="9" eb="11">
      <t>ジテン</t>
    </rPh>
    <rPh sb="12" eb="15">
      <t>リヨウシャ</t>
    </rPh>
    <rPh sb="20" eb="22">
      <t>ジョウキ</t>
    </rPh>
    <rPh sb="22" eb="24">
      <t>コウモク</t>
    </rPh>
    <rPh sb="32" eb="34">
      <t>ケッカ</t>
    </rPh>
    <rPh sb="35" eb="37">
      <t>キサイ</t>
    </rPh>
    <rPh sb="47" eb="48">
      <t>チュウ</t>
    </rPh>
    <rPh sb="49" eb="52">
      <t>カクコウモク</t>
    </rPh>
    <rPh sb="53" eb="55">
      <t>ゴウケイ</t>
    </rPh>
    <rPh sb="55" eb="57">
      <t>ニンズウ</t>
    </rPh>
    <rPh sb="58" eb="60">
      <t>イッチ</t>
    </rPh>
    <phoneticPr fontId="20"/>
  </si>
  <si>
    <r>
      <t>８　利用者の状況　</t>
    </r>
    <r>
      <rPr>
        <b/>
        <u/>
        <sz val="9"/>
        <color rgb="FFFF0000"/>
        <rFont val="ＭＳ ゴシック"/>
        <family val="3"/>
        <charset val="128"/>
      </rPr>
      <t>※年度中に事業所を利用した実人数としてください。</t>
    </r>
    <rPh sb="2" eb="5">
      <t>リヨウシャ</t>
    </rPh>
    <rPh sb="6" eb="8">
      <t>ジョウキョウ</t>
    </rPh>
    <rPh sb="10" eb="13">
      <t>ネンドチュウ</t>
    </rPh>
    <rPh sb="14" eb="17">
      <t>ジギョウショ</t>
    </rPh>
    <rPh sb="18" eb="20">
      <t>リヨウ</t>
    </rPh>
    <rPh sb="22" eb="25">
      <t>ジツニンズウ</t>
    </rPh>
    <phoneticPr fontId="20"/>
  </si>
  <si>
    <t>⑯PC関係（データ入力・WEB・デザイン等）</t>
    <phoneticPr fontId="20"/>
  </si>
  <si>
    <t>PC関係（データ入力・WEB・デザイン等）</t>
    <rPh sb="2" eb="4">
      <t>カンケイ</t>
    </rPh>
    <rPh sb="8" eb="10">
      <t>ニュウリョク</t>
    </rPh>
    <rPh sb="19" eb="20">
      <t>トウ</t>
    </rPh>
    <phoneticPr fontId="20"/>
  </si>
  <si>
    <t>　　　利用者が事業所での就労（生産）活動にやりがいを感じているか（利用者アンケート）</t>
    <rPh sb="3" eb="6">
      <t>リヨウシャ</t>
    </rPh>
    <rPh sb="7" eb="10">
      <t>ジギョウショ</t>
    </rPh>
    <rPh sb="12" eb="14">
      <t>シュウロウ</t>
    </rPh>
    <rPh sb="15" eb="17">
      <t>セイサン</t>
    </rPh>
    <rPh sb="18" eb="20">
      <t>カツドウ</t>
    </rPh>
    <rPh sb="26" eb="27">
      <t>カン</t>
    </rPh>
    <rPh sb="33" eb="36">
      <t>リヨウシャ</t>
    </rPh>
    <phoneticPr fontId="20"/>
  </si>
  <si>
    <t>工賃向上計画（ＰＤＣＡサイクルの確立）について、管理者が中心となり、
事業所全職員、利用者及び家族に示し、共有したか。</t>
    <rPh sb="0" eb="2">
      <t>コウチン</t>
    </rPh>
    <rPh sb="2" eb="6">
      <t>コウジョウケイカク</t>
    </rPh>
    <rPh sb="16" eb="18">
      <t>カクリツ</t>
    </rPh>
    <rPh sb="24" eb="27">
      <t>カンリシャ</t>
    </rPh>
    <rPh sb="28" eb="30">
      <t>チュウシン</t>
    </rPh>
    <rPh sb="35" eb="41">
      <t>ジギョウショゼンショクイン</t>
    </rPh>
    <rPh sb="42" eb="45">
      <t>リヨウシャ</t>
    </rPh>
    <rPh sb="45" eb="46">
      <t>オヨ</t>
    </rPh>
    <rPh sb="47" eb="49">
      <t>カゾク</t>
    </rPh>
    <rPh sb="50" eb="51">
      <t>シメ</t>
    </rPh>
    <rPh sb="53" eb="55">
      <t>キョウユウ</t>
    </rPh>
    <phoneticPr fontId="20"/>
  </si>
  <si>
    <t>広島県事業所工賃向上計画（令和６年度～令和８年度）</t>
    <rPh sb="13" eb="15">
      <t>レイワ</t>
    </rPh>
    <rPh sb="16" eb="18">
      <t>ネンド</t>
    </rPh>
    <rPh sb="19" eb="21">
      <t>レイワ</t>
    </rPh>
    <phoneticPr fontId="20"/>
  </si>
  <si>
    <t>差　額</t>
    <rPh sb="0" eb="1">
      <t>サ</t>
    </rPh>
    <rPh sb="2" eb="3">
      <t>ガク</t>
    </rPh>
    <phoneticPr fontId="20"/>
  </si>
  <si>
    <t>実績－目標</t>
    <rPh sb="0" eb="2">
      <t>ジッセキ</t>
    </rPh>
    <rPh sb="3" eb="5">
      <t>モクヒョウ</t>
    </rPh>
    <phoneticPr fontId="20"/>
  </si>
  <si>
    <t>令和5年度目標額</t>
    <rPh sb="0" eb="2">
      <t>レイワ</t>
    </rPh>
    <rPh sb="3" eb="5">
      <t>ネンド</t>
    </rPh>
    <rPh sb="5" eb="7">
      <t>モクヒョウ</t>
    </rPh>
    <rPh sb="7" eb="8">
      <t>ガク</t>
    </rPh>
    <phoneticPr fontId="20"/>
  </si>
  <si>
    <t>R5実績-R5目標</t>
    <rPh sb="2" eb="4">
      <t>ジッセキ</t>
    </rPh>
    <rPh sb="7" eb="9">
      <t>モクヒョウ</t>
    </rPh>
    <phoneticPr fontId="20"/>
  </si>
  <si>
    <t>　 ア　令和9年度の具体的方策</t>
    <rPh sb="4" eb="6">
      <t>レイワ</t>
    </rPh>
    <rPh sb="7" eb="9">
      <t>ネンド</t>
    </rPh>
    <rPh sb="10" eb="12">
      <t>グタイ</t>
    </rPh>
    <rPh sb="12" eb="13">
      <t>テキ</t>
    </rPh>
    <rPh sb="13" eb="15">
      <t>ホウサク</t>
    </rPh>
    <phoneticPr fontId="20"/>
  </si>
  <si>
    <t>　 イ　令和10年度の具体的方策</t>
    <rPh sb="4" eb="6">
      <t>レイワ</t>
    </rPh>
    <rPh sb="8" eb="10">
      <t>ネンド</t>
    </rPh>
    <rPh sb="11" eb="13">
      <t>グタイ</t>
    </rPh>
    <rPh sb="13" eb="14">
      <t>テキ</t>
    </rPh>
    <rPh sb="14" eb="16">
      <t>ホウサク</t>
    </rPh>
    <phoneticPr fontId="20"/>
  </si>
  <si>
    <t>　 ウ　令和11年度の具体的方策</t>
    <rPh sb="4" eb="6">
      <t>レイワ</t>
    </rPh>
    <rPh sb="8" eb="10">
      <t>ネンド</t>
    </rPh>
    <rPh sb="11" eb="13">
      <t>グタイ</t>
    </rPh>
    <rPh sb="13" eb="14">
      <t>テキ</t>
    </rPh>
    <rPh sb="14" eb="16">
      <t>ホウサク</t>
    </rPh>
    <phoneticPr fontId="20"/>
  </si>
  <si>
    <t>令和９年度の方策</t>
    <rPh sb="0" eb="2">
      <t>レイワ</t>
    </rPh>
    <rPh sb="3" eb="5">
      <t>ネンド</t>
    </rPh>
    <rPh sb="6" eb="8">
      <t>ホウサク</t>
    </rPh>
    <phoneticPr fontId="20"/>
  </si>
  <si>
    <t>令和10年度の方策</t>
    <rPh sb="0" eb="2">
      <t>レイワ</t>
    </rPh>
    <rPh sb="4" eb="6">
      <t>ネンド</t>
    </rPh>
    <rPh sb="7" eb="9">
      <t>ホウサク</t>
    </rPh>
    <phoneticPr fontId="20"/>
  </si>
  <si>
    <t>令和11年度の方策</t>
    <rPh sb="0" eb="2">
      <t>レイワ</t>
    </rPh>
    <rPh sb="4" eb="6">
      <t>ネンド</t>
    </rPh>
    <rPh sb="7" eb="9">
      <t>ホウサク</t>
    </rPh>
    <phoneticPr fontId="20"/>
  </si>
  <si>
    <t>（３）の内容を踏まえ、目標工賃を達成するために令和９年度に取り組む具体的方策を記載してください。</t>
    <rPh sb="4" eb="6">
      <t>ナイヨウ</t>
    </rPh>
    <rPh sb="7" eb="8">
      <t>フ</t>
    </rPh>
    <rPh sb="11" eb="13">
      <t>モクヒョウ</t>
    </rPh>
    <rPh sb="13" eb="15">
      <t>コウチン</t>
    </rPh>
    <rPh sb="16" eb="18">
      <t>タッセイ</t>
    </rPh>
    <rPh sb="23" eb="25">
      <t>レイワ</t>
    </rPh>
    <rPh sb="26" eb="28">
      <t>ネンド</t>
    </rPh>
    <rPh sb="29" eb="30">
      <t>ト</t>
    </rPh>
    <rPh sb="31" eb="32">
      <t>ク</t>
    </rPh>
    <rPh sb="33" eb="36">
      <t>グタイテキ</t>
    </rPh>
    <rPh sb="36" eb="38">
      <t>ホウサク</t>
    </rPh>
    <rPh sb="39" eb="41">
      <t>キサイ</t>
    </rPh>
    <phoneticPr fontId="20"/>
  </si>
  <si>
    <t>（３）の内容を踏まえ、目標工賃を達成するために令和10年度に取り組む具体的方策を記載してください。</t>
    <rPh sb="4" eb="6">
      <t>ナイヨウ</t>
    </rPh>
    <rPh sb="7" eb="8">
      <t>フ</t>
    </rPh>
    <rPh sb="11" eb="13">
      <t>モクヒョウ</t>
    </rPh>
    <rPh sb="13" eb="15">
      <t>コウチン</t>
    </rPh>
    <rPh sb="16" eb="18">
      <t>タッセイ</t>
    </rPh>
    <rPh sb="23" eb="25">
      <t>レイワ</t>
    </rPh>
    <rPh sb="27" eb="29">
      <t>ネンド</t>
    </rPh>
    <rPh sb="30" eb="31">
      <t>ト</t>
    </rPh>
    <rPh sb="32" eb="33">
      <t>ク</t>
    </rPh>
    <rPh sb="34" eb="37">
      <t>グタイテキ</t>
    </rPh>
    <rPh sb="37" eb="39">
      <t>ホウサク</t>
    </rPh>
    <rPh sb="40" eb="42">
      <t>キサイ</t>
    </rPh>
    <phoneticPr fontId="20"/>
  </si>
  <si>
    <t>（３）の内容を踏まえ、目標工賃を達成するために令和11年度に取り組む具体的方策を記載してください。</t>
    <rPh sb="4" eb="6">
      <t>ナイヨウ</t>
    </rPh>
    <rPh sb="7" eb="8">
      <t>フ</t>
    </rPh>
    <rPh sb="11" eb="13">
      <t>モクヒョウ</t>
    </rPh>
    <rPh sb="13" eb="15">
      <t>コウチン</t>
    </rPh>
    <rPh sb="16" eb="18">
      <t>タッセイ</t>
    </rPh>
    <rPh sb="23" eb="25">
      <t>レイワ</t>
    </rPh>
    <rPh sb="27" eb="29">
      <t>ネンド</t>
    </rPh>
    <rPh sb="30" eb="31">
      <t>ト</t>
    </rPh>
    <rPh sb="32" eb="33">
      <t>ク</t>
    </rPh>
    <rPh sb="34" eb="37">
      <t>グタイテキ</t>
    </rPh>
    <rPh sb="37" eb="39">
      <t>ホウサク</t>
    </rPh>
    <rPh sb="40" eb="42">
      <t>キサイ</t>
    </rPh>
    <phoneticPr fontId="20"/>
  </si>
  <si>
    <r>
      <rPr>
        <b/>
        <sz val="9"/>
        <color rgb="FF000000"/>
        <rFont val="ＭＳ ゴシック"/>
        <family val="3"/>
        <charset val="128"/>
      </rPr>
      <t>平均工賃時間額(参考)</t>
    </r>
    <r>
      <rPr>
        <b/>
        <sz val="9"/>
        <color indexed="8"/>
        <rFont val="ＭＳ ゴシック"/>
        <family val="3"/>
        <charset val="128"/>
      </rPr>
      <t xml:space="preserve">
</t>
    </r>
    <r>
      <rPr>
        <b/>
        <sz val="9"/>
        <color rgb="FF000000"/>
        <rFont val="ＭＳ ゴシック"/>
        <family val="3"/>
        <charset val="128"/>
      </rPr>
      <t>（⑤÷②）</t>
    </r>
    <rPh sb="0" eb="2">
      <t>ヘイキン</t>
    </rPh>
    <rPh sb="2" eb="4">
      <t>コウチン</t>
    </rPh>
    <rPh sb="4" eb="7">
      <t>ジカンガク</t>
    </rPh>
    <rPh sb="8" eb="10">
      <t>サンコウ</t>
    </rPh>
    <phoneticPr fontId="20"/>
  </si>
  <si>
    <t>延労働時間②（参考）</t>
    <rPh sb="0" eb="1">
      <t>ノベ</t>
    </rPh>
    <rPh sb="1" eb="3">
      <t>ロウドウ</t>
    </rPh>
    <rPh sb="3" eb="5">
      <t>ジカン</t>
    </rPh>
    <rPh sb="7" eb="9">
      <t>サンコウ</t>
    </rPh>
    <phoneticPr fontId="20"/>
  </si>
  <si>
    <r>
      <rPr>
        <b/>
        <sz val="9"/>
        <color rgb="FF000000"/>
        <rFont val="ＭＳ ゴシック"/>
        <family val="3"/>
        <charset val="128"/>
      </rPr>
      <t>平均工賃時間額（参考）</t>
    </r>
    <r>
      <rPr>
        <b/>
        <sz val="9"/>
        <color indexed="8"/>
        <rFont val="ＭＳ ゴシック"/>
        <family val="3"/>
        <charset val="128"/>
      </rPr>
      <t xml:space="preserve">
</t>
    </r>
    <r>
      <rPr>
        <b/>
        <sz val="9"/>
        <color rgb="FF000000"/>
        <rFont val="ＭＳ ゴシック"/>
        <family val="3"/>
        <charset val="128"/>
      </rPr>
      <t>（⑤÷②）</t>
    </r>
    <rPh sb="0" eb="2">
      <t>ヘイキン</t>
    </rPh>
    <rPh sb="2" eb="4">
      <t>コウチン</t>
    </rPh>
    <rPh sb="4" eb="7">
      <t>ジカンガク</t>
    </rPh>
    <rPh sb="8" eb="10">
      <t>サンコウ</t>
    </rPh>
    <phoneticPr fontId="20"/>
  </si>
  <si>
    <r>
      <rPr>
        <b/>
        <sz val="8"/>
        <color rgb="FF000000"/>
        <rFont val="ＭＳ ゴシック"/>
        <family val="3"/>
        <charset val="128"/>
      </rPr>
      <t>平均工賃時間額（参考）</t>
    </r>
    <r>
      <rPr>
        <b/>
        <sz val="8"/>
        <color indexed="8"/>
        <rFont val="ＭＳ ゴシック"/>
        <family val="3"/>
        <charset val="128"/>
      </rPr>
      <t xml:space="preserve">
</t>
    </r>
    <r>
      <rPr>
        <b/>
        <sz val="8"/>
        <color rgb="FF000000"/>
        <rFont val="ＭＳ ゴシック"/>
        <family val="3"/>
        <charset val="128"/>
      </rPr>
      <t>（⑥÷③）</t>
    </r>
    <rPh sb="0" eb="2">
      <t>ヘイキン</t>
    </rPh>
    <rPh sb="2" eb="4">
      <t>コウチン</t>
    </rPh>
    <rPh sb="4" eb="7">
      <t>ジカンガク</t>
    </rPh>
    <rPh sb="8" eb="10">
      <t>サンコウ</t>
    </rPh>
    <phoneticPr fontId="20"/>
  </si>
  <si>
    <t>延労働時間③（参考）</t>
    <rPh sb="0" eb="1">
      <t>ノベ</t>
    </rPh>
    <rPh sb="1" eb="3">
      <t>ロウドウ</t>
    </rPh>
    <rPh sb="3" eb="5">
      <t>ジカン</t>
    </rPh>
    <rPh sb="7" eb="9">
      <t>サンコウ</t>
    </rPh>
    <phoneticPr fontId="20"/>
  </si>
  <si>
    <t>※令和６年度から月額のみの設定に変更されています。</t>
    <rPh sb="1" eb="3">
      <t>レイワ</t>
    </rPh>
    <rPh sb="4" eb="6">
      <t>ネンド</t>
    </rPh>
    <rPh sb="8" eb="10">
      <t>ゲツガク</t>
    </rPh>
    <rPh sb="13" eb="15">
      <t>セッテイ</t>
    </rPh>
    <rPh sb="16" eb="18">
      <t>ヘンコウ</t>
    </rPh>
    <phoneticPr fontId="20"/>
  </si>
  <si>
    <t>月額</t>
    <rPh sb="0" eb="2">
      <t>ゲツガク</t>
    </rPh>
    <phoneticPr fontId="20"/>
  </si>
  <si>
    <t>尾道市因島田熊町３９２２番地２</t>
  </si>
  <si>
    <t>尾道市瀬戸田町福田539-2</t>
  </si>
  <si>
    <t>藤原　貞弘</t>
    <rPh sb="3" eb="5">
      <t>サダヒロ</t>
    </rPh>
    <phoneticPr fontId="5"/>
  </si>
  <si>
    <t>指定障害福祉サービス事業所ふれあい工房</t>
  </si>
  <si>
    <t>豊田郡大崎上島町大串３０３２番地２</t>
  </si>
  <si>
    <t>広島市安佐北区亀山南三丁目１５番２８号</t>
  </si>
  <si>
    <t>すてっぷ　ぽこ・あ・ぽこ</t>
  </si>
  <si>
    <t>呉市郷原町12380番地181</t>
  </si>
  <si>
    <t>堀　久眞</t>
  </si>
  <si>
    <t>呉市中通一丁目２番３８号</t>
  </si>
  <si>
    <t>大林　英子</t>
    <rPh sb="0" eb="2">
      <t>オオバヤシ</t>
    </rPh>
    <rPh sb="3" eb="5">
      <t>エイコ</t>
    </rPh>
    <phoneticPr fontId="5"/>
  </si>
  <si>
    <t>呉市広古新開3丁目3番11号</t>
  </si>
  <si>
    <t>呉市安浦町安登西一丁目４番１０号</t>
  </si>
  <si>
    <t>脇田　惠子</t>
    <rPh sb="0" eb="2">
      <t>ワキタ</t>
    </rPh>
    <rPh sb="3" eb="5">
      <t>ケイコ</t>
    </rPh>
    <phoneticPr fontId="5"/>
  </si>
  <si>
    <t>竹原市田ノ浦三丁目２番６号</t>
  </si>
  <si>
    <t>尾道市久保町９２番地２</t>
  </si>
  <si>
    <t>福山市加茂町字上加茂８１１番地</t>
  </si>
  <si>
    <t>福山市青葉台一丁目２０番１号</t>
  </si>
  <si>
    <t>石口　博文</t>
  </si>
  <si>
    <t>福山市新市町大字常１０６４番地４</t>
  </si>
  <si>
    <t>障害福祉サービス事業所　わかば</t>
  </si>
  <si>
    <t>府中市広谷町９１９－３</t>
  </si>
  <si>
    <t>東広島市西条町御薗宇５８９４番地１</t>
  </si>
  <si>
    <t>松尾　祐介</t>
  </si>
  <si>
    <t>739-2403</t>
  </si>
  <si>
    <t>東広島市安芸津町風早薬師丸10586番地3</t>
  </si>
  <si>
    <t>金子　百合子</t>
  </si>
  <si>
    <t>東広島市高屋町檜山２６７番１</t>
  </si>
  <si>
    <t>廿日市市平良二丁目５番２８号</t>
  </si>
  <si>
    <t>藤井　幸穂</t>
  </si>
  <si>
    <t>安芸太田町社協多機能型事業所「クローバータウン」</t>
  </si>
  <si>
    <t>藤井　紀子</t>
  </si>
  <si>
    <t>山県郡北広島町阿坂坤束12332-1</t>
  </si>
  <si>
    <t>廿日市市大野二丁目３番１８号</t>
  </si>
  <si>
    <t>いしうちの森就労継続支援Ｂ型事業所</t>
  </si>
  <si>
    <t>広島市佐伯区五日市町大字石内３９１２番地</t>
  </si>
  <si>
    <t>府中市広谷町９１９番地３</t>
  </si>
  <si>
    <t>広島市安佐南区祇園六丁目３０番５号</t>
  </si>
  <si>
    <t>株式会社　巣だち</t>
  </si>
  <si>
    <t>竹原市忠海東町二丁目１０番１号</t>
  </si>
  <si>
    <t>三原市中之町５丁目３番７号</t>
  </si>
  <si>
    <t>藤本　達也</t>
  </si>
  <si>
    <t>福山市神辺町大字八尋９５１番地４</t>
  </si>
  <si>
    <t>福山市三吉町南一丁目７番９号</t>
  </si>
  <si>
    <t>森重　利夫</t>
  </si>
  <si>
    <t>庄原市宮内町美湯６３５３番地２</t>
  </si>
  <si>
    <t>安芸郡熊野町貴船２番２０号</t>
  </si>
  <si>
    <t>檜山　俊宏</t>
  </si>
  <si>
    <t>安芸郡海田町浜角２番３３号</t>
  </si>
  <si>
    <t>江田島市大柿町大原700番地</t>
  </si>
  <si>
    <t>丸尾　弘幸</t>
    <rPh sb="0" eb="2">
      <t>マルオ</t>
    </rPh>
    <rPh sb="3" eb="4">
      <t>ヒロム</t>
    </rPh>
    <rPh sb="4" eb="5">
      <t>サチ</t>
    </rPh>
    <phoneticPr fontId="5"/>
  </si>
  <si>
    <t>ふれあいの家　たんぽぽ</t>
  </si>
  <si>
    <t>安芸高田市美土里町横田２３２０番地１</t>
  </si>
  <si>
    <t>澤﨑　貫太郎</t>
  </si>
  <si>
    <t>安芸高田市吉田町竹原１４９番地１</t>
  </si>
  <si>
    <t>尾道市御調町植野５２８番地３</t>
  </si>
  <si>
    <t>福山市沼隈町大字草深１６９４番地１</t>
  </si>
  <si>
    <t>丸山　文枝</t>
  </si>
  <si>
    <t>廿日市市平良一丁目２－４４</t>
  </si>
  <si>
    <t>深川　康規</t>
  </si>
  <si>
    <t>広島市安佐北区亀山三丁目１５－３</t>
  </si>
  <si>
    <t>尾道市高須町４７５４番地５</t>
  </si>
  <si>
    <t>井田　由也</t>
  </si>
  <si>
    <t>庄原市高町１２４６番地</t>
  </si>
  <si>
    <t>高原　淳尚</t>
  </si>
  <si>
    <t>庄原市東城町川西９４７番地２</t>
  </si>
  <si>
    <t>三次市南畑敷町３４２－３</t>
  </si>
  <si>
    <t>米田　香代子</t>
  </si>
  <si>
    <t>広島市安佐北区三入南二丁目３３番２１号</t>
  </si>
  <si>
    <t>広島市西区商工センター八丁目３番３５号</t>
  </si>
  <si>
    <t>広島市安佐南区上安二丁目３８－９</t>
  </si>
  <si>
    <t>呉市朝日町１９番７　１０１号</t>
  </si>
  <si>
    <t>塩崎　雅則</t>
    <rPh sb="0" eb="2">
      <t>シオザキ</t>
    </rPh>
    <rPh sb="3" eb="5">
      <t>マサノリ</t>
    </rPh>
    <phoneticPr fontId="5"/>
  </si>
  <si>
    <t>三原市大和町箱川１４７０番地２</t>
  </si>
  <si>
    <t>尾道市美ノ郷町本郷字新本郷２０００１番１４２</t>
  </si>
  <si>
    <t>福山市曙町四丁目８番１２号</t>
  </si>
  <si>
    <t>福山市加茂町大字下加茂６６９番地１</t>
  </si>
  <si>
    <t>東広島市高屋町小谷５００１番地５</t>
  </si>
  <si>
    <t>佐竹　正充</t>
  </si>
  <si>
    <t>安芸高田市甲田町下小原２２２－２</t>
  </si>
  <si>
    <t>安芸高田市向原町長田１５７９－４</t>
  </si>
  <si>
    <t>広島市安佐北区可部町勝木１２４８番地の５６</t>
  </si>
  <si>
    <t>松浦　邦夫</t>
  </si>
  <si>
    <t>世羅郡世羅町大字寺町１５６８番地２</t>
  </si>
  <si>
    <t>桒原　正和</t>
  </si>
  <si>
    <t>福山市大門町六丁目１５番１３号</t>
  </si>
  <si>
    <t>障害福祉サービス事業所　青虫の会</t>
  </si>
  <si>
    <t>呉市本通四丁目9番6号青虫本通ビル</t>
  </si>
  <si>
    <t>東広島市黒瀬町乃美尾10367番地の６</t>
  </si>
  <si>
    <t>広島市安佐北区可部四丁目５－１７－４</t>
  </si>
  <si>
    <t>広島市安芸区中野東四丁目１１番１３号</t>
  </si>
  <si>
    <t>尾道市因島重井町５９番地１</t>
  </si>
  <si>
    <t>正置　耕太郎</t>
  </si>
  <si>
    <t>作業所　あいあい広場</t>
  </si>
  <si>
    <t>福山市神辺町字徳田１８４８番地</t>
  </si>
  <si>
    <t>藤原　真</t>
  </si>
  <si>
    <t>三次市君田町東入君２３８番地１</t>
  </si>
  <si>
    <t>就労継続支援Ｂ型事業所ゆうしゃいん三次</t>
  </si>
  <si>
    <t>三次市畠敷町２３８番地１</t>
  </si>
  <si>
    <t>小尻　学</t>
  </si>
  <si>
    <t>江田島市大柿町大君２３９６番地３</t>
  </si>
  <si>
    <t>ＳＥＬＰ江能</t>
  </si>
  <si>
    <t>江田島市能美町鹿川４３１２番地１</t>
  </si>
  <si>
    <t>指定障害福祉サービス事業所　ほっとはうす　のばら</t>
  </si>
  <si>
    <t>福山市城見町一丁目４番３０号</t>
  </si>
  <si>
    <t>発達障害者サポートセンター未来図</t>
  </si>
  <si>
    <t>府中市広谷町959番地1パレットせいわ4階</t>
  </si>
  <si>
    <t>福山市今町１番１８号　天尚堂ビル４階</t>
  </si>
  <si>
    <t>広島市西区横川町三丁目２番４６号</t>
  </si>
  <si>
    <t>三原市深町１０４８０番１</t>
  </si>
  <si>
    <t>安芸高田市吉田町竹原９６７番地</t>
  </si>
  <si>
    <t>広島市西区観音新町三丁目９番３号</t>
  </si>
  <si>
    <t>三原市中之町９丁目２５番地１８号</t>
  </si>
  <si>
    <t>尾道市新高山二丁目２６３１番７</t>
  </si>
  <si>
    <t>井出　和人</t>
  </si>
  <si>
    <t>福山市松永町六丁目１３番３号</t>
  </si>
  <si>
    <t>松山　健</t>
  </si>
  <si>
    <t>福山市久松台三丁目１番３９号</t>
  </si>
  <si>
    <t>福山市曙町三丁目２５番１３－１号　皿谷アパート</t>
  </si>
  <si>
    <t>福山市春日町七丁目５番２８号</t>
  </si>
  <si>
    <t>福山市御幸町大字上岩成７３１番地</t>
  </si>
  <si>
    <t>庄原市口和町永田５００８番地５</t>
  </si>
  <si>
    <t>小田　和博</t>
  </si>
  <si>
    <t>東広島市黒瀬楢原東１丁目１１－５</t>
  </si>
  <si>
    <t>安芸郡府中町浜田三丁目９番１号</t>
  </si>
  <si>
    <t>733-0864</t>
  </si>
  <si>
    <t>広島市西区草津梅が台10-1</t>
    <rPh sb="7" eb="8">
      <t>ウメ</t>
    </rPh>
    <rPh sb="9" eb="10">
      <t>ダイ</t>
    </rPh>
    <phoneticPr fontId="5"/>
  </si>
  <si>
    <t>岩崎　俊輔</t>
  </si>
  <si>
    <t>三原市沼田東町末光４５３番１</t>
  </si>
  <si>
    <t>福山市新涯町一丁目１２番２１号</t>
  </si>
  <si>
    <t>721-0902</t>
  </si>
  <si>
    <t>福山市春日町浦上２０１８番地</t>
  </si>
  <si>
    <t>福山市千田町三丁目４番２２号</t>
  </si>
  <si>
    <t>障害者多機能型事業所コージーガーデン</t>
  </si>
  <si>
    <t>三次市大田幸町大伴10266番地４</t>
  </si>
  <si>
    <t>尾道市久山田町１０１番地</t>
  </si>
  <si>
    <t>東広島市福富町下竹仁１３００番地</t>
  </si>
  <si>
    <t>安芸高田市吉田町竹原１５７番地</t>
  </si>
  <si>
    <t>安芸高田市吉田町竹原９５９番地１</t>
  </si>
  <si>
    <t>小田　龍雄</t>
    <rPh sb="0" eb="2">
      <t>オダ</t>
    </rPh>
    <rPh sb="3" eb="5">
      <t>タツオ</t>
    </rPh>
    <phoneticPr fontId="5"/>
  </si>
  <si>
    <t>広島市南区宇品東六丁目２番２０号</t>
  </si>
  <si>
    <t>広島市南区西蟹屋一丁目１番４８号</t>
  </si>
  <si>
    <t>広島市安芸区矢野東二丁目４番２４号</t>
  </si>
  <si>
    <t>三島　豊</t>
  </si>
  <si>
    <t>広島市南区出汐二丁目３番５２号</t>
  </si>
  <si>
    <t>中谷　正憲</t>
  </si>
  <si>
    <t>広島市東区温品町字森垣内５１０番地の１</t>
  </si>
  <si>
    <t>広島市佐伯区利松二丁目３番８号</t>
  </si>
  <si>
    <t>広島市安佐南区緑井三丁目３７番３１号</t>
  </si>
  <si>
    <t>社会福祉法人知恵の光会</t>
    <rPh sb="6" eb="8">
      <t>チエ</t>
    </rPh>
    <phoneticPr fontId="5"/>
  </si>
  <si>
    <t>広島市安佐南区相田一丁目１０番２４－８－４号</t>
  </si>
  <si>
    <t>広島市佐伯区五日市中央四丁目１５番４９号１</t>
  </si>
  <si>
    <t>あかね作業所　相田事業所</t>
  </si>
  <si>
    <t>広島市安佐南区相田一丁目１０番１３号</t>
  </si>
  <si>
    <t>広島市皆賀園（就労移行支援・就労継続支援Ｂ型）</t>
  </si>
  <si>
    <t>広島市佐伯区皆賀二丁目１０番１１号</t>
  </si>
  <si>
    <t>呉市上二河町５番１２号</t>
  </si>
  <si>
    <t>呉市東片山町１２番１９号</t>
  </si>
  <si>
    <t>呉市焼山北三丁目２１番１号</t>
  </si>
  <si>
    <t>呉市安浦町中央３丁目３番１９号</t>
  </si>
  <si>
    <t>呉市上二河町５－１２</t>
  </si>
  <si>
    <t>呉市豊町大長６００７番地１</t>
  </si>
  <si>
    <t>元山　美代子</t>
  </si>
  <si>
    <t>作業所　ゆうあい</t>
  </si>
  <si>
    <t>竹原市港町三丁目２番地１　竹原流通センター内</t>
  </si>
  <si>
    <t>福山市今津町六丁目６番１０号</t>
  </si>
  <si>
    <t>福山市曙町三丁目１４番２５号</t>
  </si>
  <si>
    <t>福山市新市町大字戸手１０００番地１</t>
  </si>
  <si>
    <t>就労継続支援事業所　原</t>
  </si>
  <si>
    <t>特定非営利活動法人ＷＩＮＤえのみや</t>
  </si>
  <si>
    <t>岡本　智惠子</t>
  </si>
  <si>
    <t>ＷＩＮＤえのみや</t>
  </si>
  <si>
    <t>安芸郡府中町本町三丁目１１番９号　榮会館</t>
  </si>
  <si>
    <t>安芸高田市吉田町吉田竹原９６４番地</t>
  </si>
  <si>
    <t>藤原　貞弘</t>
  </si>
  <si>
    <t>第２　ふれあい工房</t>
  </si>
  <si>
    <t>広島市安佐南区川内二丁目１３番１８号</t>
  </si>
  <si>
    <t>特定非営利活動法人Ｌｉｂｅｒａｌ</t>
  </si>
  <si>
    <t>ＡＳＡＨＩ</t>
  </si>
  <si>
    <t>福山市南本庄二丁目４番１－１０４号</t>
  </si>
  <si>
    <t>田中　創</t>
  </si>
  <si>
    <t>福山市卸町１１番３号</t>
  </si>
  <si>
    <t>障害福祉サービス事業所　森の工房やの</t>
  </si>
  <si>
    <t>広島市安芸区矢野東二丁目４番２６号</t>
  </si>
  <si>
    <t>広島市安佐北区亀山九丁目１３番１号</t>
  </si>
  <si>
    <t>福山市木之庄町五丁目１０番１３号</t>
  </si>
  <si>
    <t>福山市明神町二丁目１６番１７号</t>
  </si>
  <si>
    <t>福祉作業所メロディ</t>
  </si>
  <si>
    <t>広島市南区宇品海岸三丁目１０番３５号</t>
  </si>
  <si>
    <t>福山市神辺町大字川北９９７番地１</t>
  </si>
  <si>
    <t>多機能型事業所　ハートリンク</t>
  </si>
  <si>
    <t>広島市東区戸坂千足一丁目１番２５－１０２号</t>
  </si>
  <si>
    <t>池永　彰次</t>
  </si>
  <si>
    <t>福山市沼隈町大字草深１８８７番地５</t>
  </si>
  <si>
    <t>福山市神辺町字東中条７３０１番地６</t>
  </si>
  <si>
    <t>武地　成章</t>
  </si>
  <si>
    <t>廿日市市大野中央2丁目6番9号</t>
  </si>
  <si>
    <t>広島市中区大手町一丁目４番１６号</t>
  </si>
  <si>
    <t>ＳＯＡＲきつつき</t>
  </si>
  <si>
    <t>広島市東区若草町１５番２０号</t>
  </si>
  <si>
    <t>広島市西区庚午南一丁目３２番１９号</t>
  </si>
  <si>
    <t>株式会社　巣だち　呉事業所</t>
  </si>
  <si>
    <t>呉市光町７－４</t>
  </si>
  <si>
    <t>障がい者サポートセンターあおぎり</t>
    <rPh sb="0" eb="1">
      <t>ショウ</t>
    </rPh>
    <rPh sb="3" eb="4">
      <t>シャ</t>
    </rPh>
    <phoneticPr fontId="5"/>
  </si>
  <si>
    <t>尾道市高須町4754番地１</t>
  </si>
  <si>
    <t>庄原市水越町808番地２</t>
  </si>
  <si>
    <t>多機能型事業所　ＷＩＳＨ</t>
  </si>
  <si>
    <t>三原市城町１丁目15－１　旭ビル201</t>
  </si>
  <si>
    <t>障害福祉サービス事業　大きなかぶ　東町作業所</t>
  </si>
  <si>
    <t>府中市府中町５６５番地</t>
  </si>
  <si>
    <t>清風会　つばさ</t>
  </si>
  <si>
    <t>安芸高田市吉田町竹原950番地１</t>
  </si>
  <si>
    <t>株式会社Ｂｅｅ－Ｈｉｖｅ</t>
  </si>
  <si>
    <t>指定障害福祉サービス事業所　Bee-Works</t>
  </si>
  <si>
    <t>東広島市西条町寺家６６４２－７</t>
  </si>
  <si>
    <t>福山市松永町六丁目１４番２号</t>
  </si>
  <si>
    <t>福山市奈良津町一丁目３番２７号</t>
  </si>
  <si>
    <t>尾道市向島町６４１９番地</t>
  </si>
  <si>
    <t>広島市南区東雲一丁目１０番１４号</t>
  </si>
  <si>
    <t>広島市南区大州一丁目１１番１４号</t>
  </si>
  <si>
    <t>広島市西区上天満町４番２－１０１号</t>
  </si>
  <si>
    <t>広島市西区庚午南一丁目３１番６号</t>
  </si>
  <si>
    <t>広島市中区江波二本松二丁目５番１８号</t>
  </si>
  <si>
    <t>三原市久井町和草３０６番地</t>
  </si>
  <si>
    <t>ＪＯＢプラスはんど</t>
  </si>
  <si>
    <t>福山市沼隈町大字草深２１３３番地１</t>
  </si>
  <si>
    <t>就労継続支援Ｂ型事業所ガーデンテラス</t>
  </si>
  <si>
    <t>福山市新市町大字新市５６番地２</t>
  </si>
  <si>
    <t>広島市南区東雲本町二丁目７番６号　Ｋ１ハイム東雲２０１</t>
  </si>
  <si>
    <t>特定非営利活動法人ＳＯＵＲＩＲＥ</t>
  </si>
  <si>
    <t>就労継続支援Ｂ型ふるーる</t>
  </si>
  <si>
    <t>広島市南区仁保新町一丁目３番１－１０１号　１０２号　２０１号</t>
  </si>
  <si>
    <t>広島市安佐南区相田一丁目６番２６号</t>
  </si>
  <si>
    <t>草場　俊之</t>
  </si>
  <si>
    <t>広島市中区鶴見町１２番２５号</t>
  </si>
  <si>
    <t>廿日市市大野原２丁目１２－１２</t>
  </si>
  <si>
    <t>片山　めぐみ</t>
  </si>
  <si>
    <t>広島市安佐北区口田南一丁目１１番１２号</t>
  </si>
  <si>
    <t>吉岡　千春</t>
  </si>
  <si>
    <t>福山市千田町一丁目７番５５号</t>
  </si>
  <si>
    <t>尾道市山波町３０６７番地４０</t>
  </si>
  <si>
    <t>特定非営利活動法人ホットスペース・ダンケ</t>
  </si>
  <si>
    <t>ホットスペース・ダンケ(暖家)</t>
  </si>
  <si>
    <t>福山市御門町二丁目８番２２号ばら公園マンション１０１</t>
  </si>
  <si>
    <t>特定非営利活動法人Ｍｉｘｓｉｍ</t>
  </si>
  <si>
    <t>障害福祉サービス事業所　Ｍｉｘｓｉｍ</t>
  </si>
  <si>
    <t>729-0106</t>
  </si>
  <si>
    <t>福山市高西町二丁目４０番１号</t>
  </si>
  <si>
    <t>ゆう香くらぶ　天満町事業所</t>
  </si>
  <si>
    <t>広島市西区上天満町８番１４号</t>
  </si>
  <si>
    <t>はーとふる</t>
  </si>
  <si>
    <t>広島市中区小町６番１１号１階</t>
  </si>
  <si>
    <t>特定非営利活動法人ＣＯＲ</t>
  </si>
  <si>
    <t>多機能型事業所ＣＯＲ</t>
  </si>
  <si>
    <t>尾道市栗原町１－１　新尾道ビル２階</t>
  </si>
  <si>
    <t>谷野　道雄</t>
  </si>
  <si>
    <t>集いの広場　すまいる・びんご</t>
  </si>
  <si>
    <t>福山市松永町一丁目２２番地</t>
  </si>
  <si>
    <t>藤田　由貴子</t>
    <rPh sb="3" eb="6">
      <t>ユキコ</t>
    </rPh>
    <phoneticPr fontId="5"/>
  </si>
  <si>
    <t>広島市佐伯区八幡五丁目８番９号</t>
  </si>
  <si>
    <t>末丸　啓二</t>
  </si>
  <si>
    <t>障がい福祉サービス事業所　ゆうあい</t>
  </si>
  <si>
    <t>福山市沖野上町四丁目１１番２６号</t>
  </si>
  <si>
    <t>三次市十日市東五丁目７番３５号</t>
  </si>
  <si>
    <t>広島市安佐北区落合一丁目１３番１８号</t>
  </si>
  <si>
    <t>ワークチャレンジ３６５</t>
  </si>
  <si>
    <t>広島市中区舟入中町７番１号　藤和舟入中町ハイタウン１Ｆ</t>
  </si>
  <si>
    <t>ありんこＢジョブ</t>
  </si>
  <si>
    <t>東広島市黒瀬町丸山１４２０－１</t>
  </si>
  <si>
    <t>東広島市志和町別府１０１８４－２９</t>
  </si>
  <si>
    <t>障がい者就労継続支援Ｂ型ファーストステップ</t>
  </si>
  <si>
    <t>福山市久松台二丁目３０番４号</t>
  </si>
  <si>
    <t>一般社団法人ＬＥＡＦ</t>
  </si>
  <si>
    <t>ＬＥＡＦ</t>
  </si>
  <si>
    <t>安芸郡熊野町呉地四丁目１１番５号</t>
  </si>
  <si>
    <t>みんなの働く場　いっぽ</t>
  </si>
  <si>
    <t>広島市中区大手町五丁目３番４－１０２号</t>
  </si>
  <si>
    <t>まごころの家　倉掛</t>
  </si>
  <si>
    <t>広島市安佐北区深川四丁目２０番２６号</t>
  </si>
  <si>
    <t>井出　俊隆</t>
  </si>
  <si>
    <t>広島市安佐南区大塚西三丁目８番１号</t>
  </si>
  <si>
    <t>ヴィータ</t>
  </si>
  <si>
    <t>小泉　敏信</t>
  </si>
  <si>
    <t>Ｈａｎａと花舎</t>
  </si>
  <si>
    <t>739-0412</t>
  </si>
  <si>
    <t>廿日市市宮島口西二丁目２番３１号</t>
  </si>
  <si>
    <t>株式会社ＦＵＮ</t>
  </si>
  <si>
    <t>ＦＵＮ</t>
  </si>
  <si>
    <t>広島市安佐北区口田三丁目３番２号</t>
  </si>
  <si>
    <t>広島市西区東観音町１７番３号</t>
  </si>
  <si>
    <t>福祉サービス事業所　りんりん</t>
  </si>
  <si>
    <t>江田島市大柿町大君１４４２－１</t>
  </si>
  <si>
    <t>関藤　栄子</t>
  </si>
  <si>
    <t>障害者就労継続支援Ｂ型事業所　じゃがいも農園</t>
  </si>
  <si>
    <t>広島市安佐南区長楽寺一丁目１３番３号</t>
  </si>
  <si>
    <t>尾道市美ノ郷三成3111</t>
  </si>
  <si>
    <t>広島市中区宝町７番２２－１０１号</t>
  </si>
  <si>
    <t>特定非営利活動法人ＤＳモアー</t>
  </si>
  <si>
    <t>福山市緑陽町二丁目２２番１５号</t>
  </si>
  <si>
    <t>呉市中通一丁目２番５号</t>
  </si>
  <si>
    <t>広島市安佐南区伴中央四丁目２１番３６号</t>
  </si>
  <si>
    <t>障害福祉サービス事業所　ぴーす</t>
  </si>
  <si>
    <t>就労継続支援Ｂ型ココサポ福山</t>
  </si>
  <si>
    <t>福山市神辺町大字新徳田５１９番地</t>
  </si>
  <si>
    <t>庄原市宮内町6393番地</t>
  </si>
  <si>
    <t>呉市焼山中央三丁目20番1号</t>
  </si>
  <si>
    <t>ワークサポート広島西</t>
  </si>
  <si>
    <t>広島市東区光町二丁目９番１５-２０３号室</t>
  </si>
  <si>
    <t>呉市阿賀北六丁目3番10号マウント九嶺103</t>
  </si>
  <si>
    <t>國上　慶美</t>
  </si>
  <si>
    <t>就労継続支援Ｂ型ＭＩＲＡＩＭＡ</t>
  </si>
  <si>
    <t>広島市安佐北区深川七丁目１２番６号</t>
  </si>
  <si>
    <t>ステップアップ絆</t>
  </si>
  <si>
    <t>福山市新涯町二丁目２番２１号</t>
  </si>
  <si>
    <t>株式会社Ｋ・Ｄ・Ｓ</t>
  </si>
  <si>
    <t>多機能型事業所ＬＯＶＥ　ＡＲＴ</t>
  </si>
  <si>
    <t>広島市南区大州三丁目７番１０号３０１号室</t>
  </si>
  <si>
    <t>西尾　裕次</t>
  </si>
  <si>
    <t>739-0624</t>
  </si>
  <si>
    <t>大竹市御園二丁目１１番１５号</t>
  </si>
  <si>
    <t>竹本　健</t>
    <rPh sb="0" eb="2">
      <t>タケモト</t>
    </rPh>
    <rPh sb="3" eb="4">
      <t>タケシ</t>
    </rPh>
    <phoneticPr fontId="5"/>
  </si>
  <si>
    <t>広島市安佐南区長楽寺一丁目１６番１６号</t>
  </si>
  <si>
    <t>739-2732</t>
  </si>
  <si>
    <t>東広島市黒瀬町津江宇寺田659-1</t>
  </si>
  <si>
    <t>広島市南区東雲本町一丁目１番２６号</t>
  </si>
  <si>
    <t>広島市安佐北区落合南三丁目１２番２４号２Ｆ</t>
  </si>
  <si>
    <t>広島市西区横川新町６番１号</t>
  </si>
  <si>
    <t>広島市安佐北区口田南八丁目３６番１７号</t>
  </si>
  <si>
    <t>広島市安佐北区口田一丁目８番２０号</t>
  </si>
  <si>
    <t>広島市中区白島中町１４番８号白島コーポ１Ｆ</t>
  </si>
  <si>
    <t>柳瀬　昌央</t>
  </si>
  <si>
    <t>ＲＩＮＧ</t>
  </si>
  <si>
    <t>広島市中区大手町五丁目５番１０号</t>
  </si>
  <si>
    <t>特定非営利活動法人ＡｚｕｒｅＬｅｂｅｎ</t>
  </si>
  <si>
    <t>就労継続支援Ｂ型事業所　Ｌｉｂｒａ</t>
  </si>
  <si>
    <t>広島市中区広瀬町６番地１２大一ビル２０１号室</t>
  </si>
  <si>
    <t>ワーキングパートナーズ　いつかいち</t>
  </si>
  <si>
    <t>広島市佐伯区五日市一丁目５番２６－１４号</t>
  </si>
  <si>
    <t>石橋　千絵</t>
  </si>
  <si>
    <t>広島市佐伯区旭園４番３９号</t>
  </si>
  <si>
    <t>まごころの家　若草</t>
  </si>
  <si>
    <t>広島市東区若草町３番３号</t>
  </si>
  <si>
    <t>Ｃ's　Ｉｎｃ.（シーズ　インク）</t>
  </si>
  <si>
    <t>福山市駅家町大字万能倉１０４８番地９</t>
  </si>
  <si>
    <t>一般社団法人SmileBase</t>
  </si>
  <si>
    <t>Smile　Base　まつなが</t>
  </si>
  <si>
    <t>福山市南松永町二丁目３番４８号</t>
  </si>
  <si>
    <t>広島市東区戸坂千足二丁目６番１５号</t>
  </si>
  <si>
    <t>内海　洋平</t>
  </si>
  <si>
    <t>広島市南区段原三丁目２１番７号　３Ｆ</t>
  </si>
  <si>
    <t>合同会社祥英</t>
  </si>
  <si>
    <t>広島市佐伯区千同二丁目１４番７号</t>
  </si>
  <si>
    <t>濱村　孝正</t>
  </si>
  <si>
    <t>広島市中区吉島西二丁目３番２２号</t>
  </si>
  <si>
    <t>広島市安芸区船越南３丁目２７番２７号</t>
  </si>
  <si>
    <t>有限会社安寿香</t>
  </si>
  <si>
    <t>金川　百合枝</t>
  </si>
  <si>
    <t>廿日市市宮内2239番地3</t>
  </si>
  <si>
    <t>アソシエイト・ファーム株式会社</t>
  </si>
  <si>
    <t>石村　晃一</t>
    <rPh sb="0" eb="2">
      <t>イシムラ</t>
    </rPh>
    <rPh sb="3" eb="5">
      <t>コウイチ</t>
    </rPh>
    <phoneticPr fontId="4"/>
  </si>
  <si>
    <t>ベジウェル</t>
  </si>
  <si>
    <t>739-2504</t>
  </si>
  <si>
    <t>東広島市黒瀬町宗近柳国2623</t>
  </si>
  <si>
    <t>医療法人新和会</t>
    <rPh sb="0" eb="2">
      <t>イリョウ</t>
    </rPh>
    <rPh sb="2" eb="4">
      <t>ホウジン</t>
    </rPh>
    <rPh sb="4" eb="5">
      <t>シン</t>
    </rPh>
    <rPh sb="5" eb="6">
      <t>ワ</t>
    </rPh>
    <rPh sb="6" eb="7">
      <t>カイ</t>
    </rPh>
    <phoneticPr fontId="5"/>
  </si>
  <si>
    <t>河野　英樹</t>
    <rPh sb="0" eb="2">
      <t>コウノ</t>
    </rPh>
    <rPh sb="3" eb="5">
      <t>ヒデキ</t>
    </rPh>
    <phoneticPr fontId="4"/>
  </si>
  <si>
    <t>就労支援事業所　晴ればれ</t>
    <rPh sb="0" eb="2">
      <t>シュウロウ</t>
    </rPh>
    <rPh sb="2" eb="4">
      <t>シエン</t>
    </rPh>
    <rPh sb="8" eb="9">
      <t>ハ</t>
    </rPh>
    <phoneticPr fontId="5"/>
  </si>
  <si>
    <t>728-0025</t>
  </si>
  <si>
    <t>三次市粟屋町1731番地</t>
  </si>
  <si>
    <t>医療法人正雄会</t>
    <rPh sb="0" eb="2">
      <t>イリョウ</t>
    </rPh>
    <rPh sb="2" eb="4">
      <t>ホウジン</t>
    </rPh>
    <rPh sb="4" eb="6">
      <t>マサオ</t>
    </rPh>
    <rPh sb="6" eb="7">
      <t>カイ</t>
    </rPh>
    <phoneticPr fontId="5"/>
  </si>
  <si>
    <t>長尾　早江子</t>
    <rPh sb="0" eb="2">
      <t>ナガオ</t>
    </rPh>
    <rPh sb="3" eb="4">
      <t>ハヤ</t>
    </rPh>
    <rPh sb="4" eb="5">
      <t>エ</t>
    </rPh>
    <rPh sb="5" eb="6">
      <t>コ</t>
    </rPh>
    <phoneticPr fontId="4"/>
  </si>
  <si>
    <t>ワークハウスおおたに</t>
  </si>
  <si>
    <t>呉市阿賀北一丁目１５番４５号</t>
  </si>
  <si>
    <t>一般社団法人ｙｏｕ－縁</t>
  </si>
  <si>
    <t>大上　正邦</t>
    <rPh sb="0" eb="2">
      <t>オオウエ</t>
    </rPh>
    <rPh sb="3" eb="5">
      <t>マサクニ</t>
    </rPh>
    <phoneticPr fontId="4"/>
  </si>
  <si>
    <t>ｙｏｕ－縁</t>
  </si>
  <si>
    <t>731-3169</t>
  </si>
  <si>
    <t>広島市安佐南区伴西五丁目１３４２－１</t>
  </si>
  <si>
    <t>一般社団法人ＳＰＥＱ</t>
  </si>
  <si>
    <t>佐々木　美和</t>
    <rPh sb="0" eb="3">
      <t>ササキ</t>
    </rPh>
    <rPh sb="4" eb="6">
      <t>ミワ</t>
    </rPh>
    <phoneticPr fontId="4"/>
  </si>
  <si>
    <t>ＳＰＥＱ呉事業所</t>
  </si>
  <si>
    <t>呉市中央二丁目5番2号ＮＳビル1-1</t>
  </si>
  <si>
    <t>一般社団法人キラ</t>
    <rPh sb="0" eb="2">
      <t>イッパン</t>
    </rPh>
    <rPh sb="2" eb="4">
      <t>シャダン</t>
    </rPh>
    <rPh sb="4" eb="6">
      <t>ホウジン</t>
    </rPh>
    <phoneticPr fontId="5"/>
  </si>
  <si>
    <t>伊藤　理恵</t>
    <rPh sb="0" eb="2">
      <t>イトウ</t>
    </rPh>
    <rPh sb="3" eb="5">
      <t>リエ</t>
    </rPh>
    <phoneticPr fontId="4"/>
  </si>
  <si>
    <t>就労支援センターＢスマイル</t>
    <rPh sb="0" eb="2">
      <t>シュウロウ</t>
    </rPh>
    <rPh sb="2" eb="4">
      <t>シエン</t>
    </rPh>
    <phoneticPr fontId="5"/>
  </si>
  <si>
    <t>731-0124</t>
  </si>
  <si>
    <t>広島市安佐南区大町東三丁目８番４４号</t>
  </si>
  <si>
    <t>一般社団法人共支会広島福祉総合サービス</t>
  </si>
  <si>
    <t>小松　和重</t>
    <rPh sb="0" eb="2">
      <t>コマツ</t>
    </rPh>
    <rPh sb="3" eb="5">
      <t>カズシゲ</t>
    </rPh>
    <phoneticPr fontId="4"/>
  </si>
  <si>
    <t>就労支援センター　ウィークスリー五日市</t>
    <rPh sb="0" eb="2">
      <t>シュウロウ</t>
    </rPh>
    <rPh sb="2" eb="4">
      <t>シエン</t>
    </rPh>
    <rPh sb="16" eb="19">
      <t>イツカイチ</t>
    </rPh>
    <phoneticPr fontId="5"/>
  </si>
  <si>
    <t>広島市佐伯区旭園４番３３号</t>
    <rPh sb="0" eb="3">
      <t>ヒロシマシ</t>
    </rPh>
    <rPh sb="6" eb="7">
      <t>アサヒ</t>
    </rPh>
    <rPh sb="7" eb="8">
      <t>エン</t>
    </rPh>
    <rPh sb="9" eb="10">
      <t>バン</t>
    </rPh>
    <rPh sb="12" eb="13">
      <t>ゴウ</t>
    </rPh>
    <phoneticPr fontId="5"/>
  </si>
  <si>
    <t>株式会社オアシスコーポレーション</t>
    <rPh sb="0" eb="4">
      <t>カブシキガイシャ</t>
    </rPh>
    <phoneticPr fontId="5"/>
  </si>
  <si>
    <t>岡本　淳</t>
  </si>
  <si>
    <t>リバティーはつかいち</t>
  </si>
  <si>
    <t>738-0054</t>
  </si>
  <si>
    <t>廿日市市阿品三丁目１番１号ナタリーマリナストリート</t>
  </si>
  <si>
    <t>株式会社タマシゲ・デンソー</t>
    <rPh sb="0" eb="4">
      <t>カブシキガイシャ</t>
    </rPh>
    <phoneticPr fontId="5"/>
  </si>
  <si>
    <t>玉重勝義</t>
  </si>
  <si>
    <t>タマシゲ就労支援サービス</t>
    <rPh sb="4" eb="6">
      <t>シュウロウ</t>
    </rPh>
    <rPh sb="6" eb="8">
      <t>シエン</t>
    </rPh>
    <phoneticPr fontId="5"/>
  </si>
  <si>
    <t>731-0524</t>
  </si>
  <si>
    <t>安芸高田市吉田町川本１１９２番地２</t>
  </si>
  <si>
    <t>株式会社ひまわり</t>
    <rPh sb="0" eb="4">
      <t>カブシキガイシャ</t>
    </rPh>
    <phoneticPr fontId="5"/>
  </si>
  <si>
    <t>高橋　春子</t>
    <rPh sb="0" eb="2">
      <t>タカハシ</t>
    </rPh>
    <rPh sb="3" eb="5">
      <t>ハルコ</t>
    </rPh>
    <phoneticPr fontId="4"/>
  </si>
  <si>
    <t>つながりＢ</t>
  </si>
  <si>
    <t>726-0012</t>
  </si>
  <si>
    <t>府中市中須町字清長888-1</t>
  </si>
  <si>
    <t>株式会社up2you</t>
    <rPh sb="0" eb="4">
      <t>カブシキガイシャ</t>
    </rPh>
    <phoneticPr fontId="5"/>
  </si>
  <si>
    <t>山下　和宏</t>
  </si>
  <si>
    <t>Ｇｉｆｔｅｄ</t>
  </si>
  <si>
    <t>広島市安佐南区長楽寺三丁目２８番３号</t>
  </si>
  <si>
    <t>結絆福祉会合同会社</t>
    <rPh sb="0" eb="1">
      <t>ケツ</t>
    </rPh>
    <rPh sb="1" eb="2">
      <t>キズナ</t>
    </rPh>
    <rPh sb="2" eb="4">
      <t>フクシ</t>
    </rPh>
    <rPh sb="4" eb="5">
      <t>カイ</t>
    </rPh>
    <rPh sb="5" eb="7">
      <t>ゴウドウ</t>
    </rPh>
    <rPh sb="7" eb="9">
      <t>ガイシャ</t>
    </rPh>
    <phoneticPr fontId="5"/>
  </si>
  <si>
    <t>上田　晋資</t>
    <rPh sb="0" eb="2">
      <t>ウエダ</t>
    </rPh>
    <rPh sb="3" eb="4">
      <t>シン</t>
    </rPh>
    <rPh sb="4" eb="5">
      <t>シ</t>
    </rPh>
    <phoneticPr fontId="4"/>
  </si>
  <si>
    <t>就労サポートセンター　すたーと</t>
    <rPh sb="0" eb="2">
      <t>シュウロウ</t>
    </rPh>
    <phoneticPr fontId="5"/>
  </si>
  <si>
    <t>720-0822</t>
  </si>
  <si>
    <t>福山市川口町五丁目９番２号</t>
  </si>
  <si>
    <t>特定非営利活動法人あいら</t>
    <rPh sb="0" eb="2">
      <t>トクテイ</t>
    </rPh>
    <rPh sb="2" eb="5">
      <t>ヒエイリ</t>
    </rPh>
    <rPh sb="5" eb="7">
      <t>カツドウ</t>
    </rPh>
    <rPh sb="7" eb="9">
      <t>ホウジン</t>
    </rPh>
    <phoneticPr fontId="5"/>
  </si>
  <si>
    <t>あおぞら</t>
  </si>
  <si>
    <t>738-0202</t>
  </si>
  <si>
    <t>廿日市市峠９３５番地１</t>
  </si>
  <si>
    <t>特定非営利活動法人まなびや</t>
    <rPh sb="0" eb="2">
      <t>トクテイ</t>
    </rPh>
    <rPh sb="2" eb="5">
      <t>ヒエイリ</t>
    </rPh>
    <rPh sb="5" eb="7">
      <t>カツドウ</t>
    </rPh>
    <rPh sb="7" eb="9">
      <t>ホウジン</t>
    </rPh>
    <phoneticPr fontId="5"/>
  </si>
  <si>
    <t>葛城　妙子</t>
  </si>
  <si>
    <t>ワークきらぼし</t>
  </si>
  <si>
    <t>広島市中区大手町五丁目８番２０号</t>
  </si>
  <si>
    <t>特定非営利活動法人紙ふうせん</t>
    <rPh sb="0" eb="2">
      <t>トクテイ</t>
    </rPh>
    <rPh sb="2" eb="5">
      <t>ヒエイリ</t>
    </rPh>
    <rPh sb="5" eb="7">
      <t>カツドウ</t>
    </rPh>
    <rPh sb="7" eb="9">
      <t>ホウジン</t>
    </rPh>
    <rPh sb="9" eb="10">
      <t>カミ</t>
    </rPh>
    <phoneticPr fontId="5"/>
  </si>
  <si>
    <t>博多　眞祐</t>
    <rPh sb="0" eb="2">
      <t>ハカタ</t>
    </rPh>
    <rPh sb="3" eb="4">
      <t>シン</t>
    </rPh>
    <rPh sb="4" eb="5">
      <t>ユウ</t>
    </rPh>
    <phoneticPr fontId="4"/>
  </si>
  <si>
    <t>720-0808</t>
  </si>
  <si>
    <t>福山市昭和町６番２４号</t>
    <rPh sb="0" eb="2">
      <t>フクヤマ</t>
    </rPh>
    <rPh sb="3" eb="5">
      <t>ショウワ</t>
    </rPh>
    <rPh sb="5" eb="6">
      <t>マチ</t>
    </rPh>
    <rPh sb="7" eb="8">
      <t>バン</t>
    </rPh>
    <rPh sb="10" eb="11">
      <t>ゴウ</t>
    </rPh>
    <phoneticPr fontId="5"/>
  </si>
  <si>
    <t>齋藤　高志</t>
  </si>
  <si>
    <t>ステップ広島</t>
  </si>
  <si>
    <t>藤井　克樹</t>
  </si>
  <si>
    <t>ボナペティ尾道事業所</t>
  </si>
  <si>
    <t>社会福祉法人にこにこ福祉会</t>
  </si>
  <si>
    <t>多機能型事業所そらまめ</t>
  </si>
  <si>
    <t>齋藤　正守</t>
  </si>
  <si>
    <t>三原市西町1丁目3-38</t>
  </si>
  <si>
    <t>広島市中区十日市町一丁目２番５号　２Ｆ</t>
  </si>
  <si>
    <t>広島市東区光町一丁目８番２０号　プレジデント光が丘１階</t>
  </si>
  <si>
    <t>株式会社さんちょう</t>
  </si>
  <si>
    <t>セカンドプレイス八丁堀</t>
    <rPh sb="8" eb="11">
      <t>ハッチョウボリ</t>
    </rPh>
    <phoneticPr fontId="5"/>
  </si>
  <si>
    <t>広島市中区胡町４番２６号　オーシャンビュービル９階</t>
  </si>
  <si>
    <t>府中市鵜飼町531番地３</t>
  </si>
  <si>
    <t>広島市安佐北区落合南町字金川２０１番地２</t>
  </si>
  <si>
    <t>広島市東区曙五丁目３番５号</t>
  </si>
  <si>
    <t>広島市西区観音本町二丁目７番２９号</t>
  </si>
  <si>
    <t>広島市南区丹那町５番５号</t>
  </si>
  <si>
    <t>広島市中区立町６番１２号　立町ビル４０２号</t>
  </si>
  <si>
    <t>三原市港町３丁目21-17</t>
  </si>
  <si>
    <t>広島市安佐北区亀崎一丁目２番２６号</t>
  </si>
  <si>
    <t>広島市西区横川町二丁目９番１号　マツモトビル６階　６０２号</t>
  </si>
  <si>
    <t>一般社団法人ＨＡＰ－ｌａｂ</t>
  </si>
  <si>
    <t>多機能型ＨＡＰ－Ｂ</t>
  </si>
  <si>
    <t>730-0015</t>
  </si>
  <si>
    <t>広島市中区橋本町４番１号村岡ビル２階</t>
  </si>
  <si>
    <t>株式会社DIGITALbutter</t>
  </si>
  <si>
    <t>泉　拳夫</t>
  </si>
  <si>
    <t>735-0021</t>
  </si>
  <si>
    <t>安芸郡府中町大須１丁目17-14シンバタビル1F</t>
  </si>
  <si>
    <t>正留　律雄</t>
  </si>
  <si>
    <t>廿日市市大野４２８２番地の１</t>
  </si>
  <si>
    <t>729-3721</t>
  </si>
  <si>
    <t>庄原市総領町稲草1005番１</t>
  </si>
  <si>
    <t>720-1812</t>
  </si>
  <si>
    <t>神石郡神石高原町油木5071番地１</t>
  </si>
  <si>
    <t>前田　雄飛</t>
    <rPh sb="0" eb="2">
      <t>マエダ</t>
    </rPh>
    <rPh sb="3" eb="5">
      <t>ユウヒ</t>
    </rPh>
    <phoneticPr fontId="5"/>
  </si>
  <si>
    <t>にじげんふぁくとりー皆賀</t>
    <rPh sb="10" eb="12">
      <t>ミナガ</t>
    </rPh>
    <phoneticPr fontId="5"/>
  </si>
  <si>
    <t>広島市佐伯区皆賀三丁目２番２３号</t>
  </si>
  <si>
    <t>中村　義文</t>
    <rPh sb="0" eb="2">
      <t>ナカムラ</t>
    </rPh>
    <rPh sb="3" eb="5">
      <t>ヨシフミ</t>
    </rPh>
    <phoneticPr fontId="5"/>
  </si>
  <si>
    <t>広島市中区八丁堀６番１１号　グレイスビル５０５</t>
  </si>
  <si>
    <t>飯田　郁子</t>
    <rPh sb="0" eb="2">
      <t>イイダ</t>
    </rPh>
    <phoneticPr fontId="5"/>
  </si>
  <si>
    <t>広島市安佐南区祇園二丁目１番３４号</t>
  </si>
  <si>
    <t>株式会社Ｌｙｋｋｅ</t>
  </si>
  <si>
    <t>佐々木　陽子</t>
  </si>
  <si>
    <t>広島市中区富士見町１３番１３号４Ｆ</t>
  </si>
  <si>
    <t>山根　秀幸</t>
    <rPh sb="0" eb="2">
      <t>ヤマネ</t>
    </rPh>
    <rPh sb="3" eb="5">
      <t>ヒデユキ</t>
    </rPh>
    <phoneticPr fontId="5"/>
  </si>
  <si>
    <t>東広島市西条町西条東８０２―１ＨＹビル２０１</t>
  </si>
  <si>
    <t>沼田　裕子</t>
    <rPh sb="0" eb="2">
      <t>ヌマタ</t>
    </rPh>
    <rPh sb="3" eb="5">
      <t>ユウコ</t>
    </rPh>
    <phoneticPr fontId="5"/>
  </si>
  <si>
    <t>広島市安佐北区可部七丁目１３番１５－１－９号</t>
  </si>
  <si>
    <t>谷本　大之</t>
  </si>
  <si>
    <t>広島市中区橋本町４番５－２０１号</t>
  </si>
  <si>
    <t>森本　健治</t>
  </si>
  <si>
    <t>広島市中区小網町２番４号</t>
  </si>
  <si>
    <t>加納　崇行</t>
    <rPh sb="0" eb="2">
      <t>カノウ</t>
    </rPh>
    <rPh sb="3" eb="5">
      <t>タカユキ</t>
    </rPh>
    <phoneticPr fontId="5"/>
  </si>
  <si>
    <t>広島市中区上八丁堀８番６号　長束ビル２階</t>
  </si>
  <si>
    <t>小林　さゆり</t>
  </si>
  <si>
    <t>広島市中区舟入中町１１番１３号クレール舟入中町２Ｂ号</t>
  </si>
  <si>
    <t>737-0853</t>
  </si>
  <si>
    <t>呉市吉浦中町一丁目７番３号</t>
  </si>
  <si>
    <t>泉　挙夫</t>
  </si>
  <si>
    <t>735-0022</t>
  </si>
  <si>
    <t>安芸郡府中町大通一丁目１番３６号</t>
  </si>
  <si>
    <t>山根　佑士</t>
    <rPh sb="0" eb="2">
      <t>ヤマネ</t>
    </rPh>
    <rPh sb="3" eb="4">
      <t>ユウ</t>
    </rPh>
    <rPh sb="4" eb="5">
      <t>シ</t>
    </rPh>
    <phoneticPr fontId="5"/>
  </si>
  <si>
    <t>731-0135</t>
  </si>
  <si>
    <t>広島市安佐南区長束五丁目３３番１４号</t>
  </si>
  <si>
    <t>中満　健</t>
    <rPh sb="0" eb="2">
      <t>ナカミツ</t>
    </rPh>
    <rPh sb="3" eb="4">
      <t>ケン</t>
    </rPh>
    <phoneticPr fontId="5"/>
  </si>
  <si>
    <t>東広島市西条土与丸五丁目４－３５慶応ビル３階</t>
  </si>
  <si>
    <t>伊藤　英里子</t>
    <rPh sb="0" eb="2">
      <t>イトウ</t>
    </rPh>
    <rPh sb="3" eb="6">
      <t>エリコ</t>
    </rPh>
    <phoneticPr fontId="5"/>
  </si>
  <si>
    <t>福山市赤坂町大字赤坂１２３７番地５</t>
  </si>
  <si>
    <t>工藤　光伸</t>
    <rPh sb="0" eb="2">
      <t>クドウ</t>
    </rPh>
    <rPh sb="3" eb="5">
      <t>ミツノブ</t>
    </rPh>
    <phoneticPr fontId="5"/>
  </si>
  <si>
    <t>安芸郡府中町瀬戸ハイム一丁目１－１１</t>
  </si>
  <si>
    <t>福山市曙町三丁目２番４５号</t>
  </si>
  <si>
    <t>尾髙　法子</t>
    <rPh sb="0" eb="2">
      <t>オダカ</t>
    </rPh>
    <rPh sb="3" eb="5">
      <t>ノリコ</t>
    </rPh>
    <phoneticPr fontId="5"/>
  </si>
  <si>
    <t>鈴木　秀一</t>
  </si>
  <si>
    <t>福山市水呑町３００１番地２</t>
  </si>
  <si>
    <t>松岡　茂明</t>
    <rPh sb="0" eb="2">
      <t>マツオカ</t>
    </rPh>
    <rPh sb="3" eb="5">
      <t>シゲアキ</t>
    </rPh>
    <phoneticPr fontId="5"/>
  </si>
  <si>
    <t>田中　好美</t>
    <rPh sb="0" eb="2">
      <t>タナカ</t>
    </rPh>
    <rPh sb="3" eb="5">
      <t>ヨシミ</t>
    </rPh>
    <phoneticPr fontId="5"/>
  </si>
  <si>
    <t>Ｋｉｒａｒｉ</t>
  </si>
  <si>
    <t>721-0963</t>
  </si>
  <si>
    <t>一般社団法人安芸磨輝道</t>
  </si>
  <si>
    <t>光重　智治</t>
  </si>
  <si>
    <t>安芸磨輝道　出汐事業所</t>
  </si>
  <si>
    <t>広島市南区出汐一丁目６番１２号杉風館２０１、２０３号室</t>
  </si>
  <si>
    <t>合同会社ＷＡＢＩ</t>
  </si>
  <si>
    <t>河野　和広</t>
  </si>
  <si>
    <t>ＷＡＢＩ　ＦＡＲＭ</t>
  </si>
  <si>
    <t>広島市安佐北区深川二丁目２７番１－３号</t>
  </si>
  <si>
    <t>合同会社Ｂｅｌｉｖｅ</t>
  </si>
  <si>
    <t>木村　一也</t>
  </si>
  <si>
    <t>就労継続支援Ｂ型事業所ビリーブ</t>
  </si>
  <si>
    <t>732-0054</t>
  </si>
  <si>
    <t>広島市東区愛宕町３－２３重藤ﾋﾞﾙ１Ｆ</t>
  </si>
  <si>
    <t>株式会社ｍｕｕｔｏｓ</t>
  </si>
  <si>
    <t>Ｌｏｏｋヒカリマチ</t>
  </si>
  <si>
    <t>広島市東区光町２丁目１１－１７光新星ﾋﾞﾙ４階</t>
  </si>
  <si>
    <t>株式会社ＳＰＢ－ＮＣ</t>
  </si>
  <si>
    <t>木下　昌幸</t>
  </si>
  <si>
    <t>ノマドｈｕＢ可部東</t>
  </si>
  <si>
    <t>731-0222</t>
  </si>
  <si>
    <t>広島市安佐北区可部東五丁目９番１５号</t>
  </si>
  <si>
    <t>株式会社カドルアップ</t>
  </si>
  <si>
    <t>金山　重信</t>
  </si>
  <si>
    <t>みらいく大手町</t>
  </si>
  <si>
    <t>広島市中区大手町一丁目１番２０号　相生橋ビル５Ｆ－Ａ</t>
  </si>
  <si>
    <t>株式会社縁</t>
  </si>
  <si>
    <t>井手　理江</t>
  </si>
  <si>
    <t>就労継続支援Ｂ型　ゆかり</t>
  </si>
  <si>
    <t>広島市安佐南区川内六丁目５番４号</t>
  </si>
  <si>
    <t>一般社団法人ＫＳＫ</t>
  </si>
  <si>
    <t>沖　奈美</t>
  </si>
  <si>
    <t>アカリエ</t>
  </si>
  <si>
    <t>広島市中区本川町二丁目３番２８号西本ビル２階</t>
  </si>
  <si>
    <t>株式会社ｒｏｏｔ</t>
  </si>
  <si>
    <t>玉田　愛奈</t>
  </si>
  <si>
    <t>ＳＷＩＭＭＹ</t>
  </si>
  <si>
    <t>広島市西区己斐本町一丁目５－８</t>
  </si>
  <si>
    <t>多機能型事業所りらっくす新庄</t>
  </si>
  <si>
    <t>733-0801</t>
  </si>
  <si>
    <t>広島市西区新庄町１３番８号</t>
  </si>
  <si>
    <t>株式会社ＰｌｕｓＴａｓｋ</t>
  </si>
  <si>
    <t>斉藤　諒</t>
  </si>
  <si>
    <t>就労継続支援Ｂ型事業所　プラスワーク</t>
  </si>
  <si>
    <t>広島市中区富士見町１５－７　２Ｆ</t>
  </si>
  <si>
    <t>株式会社Ｐａｌｓ</t>
  </si>
  <si>
    <t>大政　美穂</t>
  </si>
  <si>
    <t>就労継続支援Ｂ型作業所　花＊花</t>
  </si>
  <si>
    <t>広島市安佐南区伴東一丁目２５番１号</t>
  </si>
  <si>
    <t>株式会社アイキャリ</t>
  </si>
  <si>
    <t>小篠　正光</t>
  </si>
  <si>
    <t>キャリカク広島西事業所</t>
  </si>
  <si>
    <t>733-0861</t>
  </si>
  <si>
    <t>広島市西区草津東１丁目１－６　第三松本ビル２階</t>
  </si>
  <si>
    <t>特定非営利活動法人Ｃｏｎｅｘｉｏｎ</t>
  </si>
  <si>
    <t>鈴村　幸大</t>
  </si>
  <si>
    <t>Ｌｅａｒｎｉｎｇ　ｒｏｏｍ　Ｊｏｂラボ</t>
  </si>
  <si>
    <t>733-0002</t>
  </si>
  <si>
    <t>広島市西区楠木町一丁目９－７　第一弘億ビル３Ｆ</t>
  </si>
  <si>
    <t>堺精機産業株式会社</t>
  </si>
  <si>
    <t>城　裕司</t>
  </si>
  <si>
    <t>ＳＡＯＲＩ－ｈａｎｄｓ　広島</t>
  </si>
  <si>
    <t>広島市西区横川新町６番８号西区民文化センター１階</t>
  </si>
  <si>
    <t>有限会社デイ・リンクシステムズ</t>
  </si>
  <si>
    <t>川口　照子</t>
  </si>
  <si>
    <t>デイ・リンクシステムズ</t>
  </si>
  <si>
    <t>広島市西区庚午中一丁目９－４５　２階</t>
  </si>
  <si>
    <t>ココロラボラトリー株式会社</t>
  </si>
  <si>
    <t>山田　享子</t>
  </si>
  <si>
    <t>ｃｏｃｏｌａｂｏ</t>
  </si>
  <si>
    <t>733-0863</t>
  </si>
  <si>
    <t>広島市西区草津南三丁目７番７号</t>
  </si>
  <si>
    <t>ここジョブ草津本町</t>
  </si>
  <si>
    <t>733-0865</t>
  </si>
  <si>
    <t>広島市西区草津本町３－１</t>
  </si>
  <si>
    <t>株式会社ＮＩＫＡ</t>
  </si>
  <si>
    <t>渡部　健太</t>
  </si>
  <si>
    <t>笑</t>
  </si>
  <si>
    <t>呉市中央一丁目６番１号原岡ビル１，２階</t>
  </si>
  <si>
    <t>社会福祉法人新生福祉会</t>
  </si>
  <si>
    <t>山中　康平</t>
  </si>
  <si>
    <t>ボナプール楽生苑</t>
  </si>
  <si>
    <t>722-2411</t>
  </si>
  <si>
    <t>尾道市瀬戸田町瀬戸田１－１</t>
  </si>
  <si>
    <t>株式会社三倉屋</t>
  </si>
  <si>
    <t>御手洗　陽輔</t>
  </si>
  <si>
    <t>ビジネスカレッジ「ＰＯＮＯ」</t>
  </si>
  <si>
    <t>福山市引野町五丁目４３番９号</t>
  </si>
  <si>
    <t>有限会社親和</t>
  </si>
  <si>
    <t>羽田　冨美江</t>
  </si>
  <si>
    <t>クランク</t>
  </si>
  <si>
    <t>720-0201</t>
  </si>
  <si>
    <t>福山市鞆町鞆２５０</t>
  </si>
  <si>
    <t>Plan　B　Creators　福山</t>
  </si>
  <si>
    <t>720-0801</t>
  </si>
  <si>
    <t>福山市入船町二丁目１番１０号ラックス第二ビル２階</t>
  </si>
  <si>
    <t>クレアズ株式会社</t>
  </si>
  <si>
    <t>小寺　都路</t>
  </si>
  <si>
    <t>継之助　福山</t>
  </si>
  <si>
    <t>福山市神辺町川北８８８番地１</t>
  </si>
  <si>
    <t>就労支援センター「ＰＯＮＯ」</t>
  </si>
  <si>
    <t>福山市大門町一丁目４９番６号</t>
  </si>
  <si>
    <t>合同会社ｍａｉｋｋａ</t>
  </si>
  <si>
    <t>重原　直子</t>
  </si>
  <si>
    <t>なないろ</t>
  </si>
  <si>
    <t>720-0061</t>
  </si>
  <si>
    <t>福山市丸之内一丁目３番９号</t>
  </si>
  <si>
    <t>合同会社コト成レ</t>
  </si>
  <si>
    <t>本田　しの</t>
  </si>
  <si>
    <t>就労継続支援Ｂ型事業所ポレポレブラボー</t>
  </si>
  <si>
    <t>福山市沖野上町三丁目７番２７号</t>
  </si>
  <si>
    <t>株式会社立進工房</t>
  </si>
  <si>
    <t>瀬尾　正道</t>
  </si>
  <si>
    <t>立進工房</t>
  </si>
  <si>
    <t>720-0823</t>
  </si>
  <si>
    <t>福山市千代田町一丁目１４番２４号</t>
  </si>
  <si>
    <t>株式会社エンポート三次</t>
  </si>
  <si>
    <t>三上　和伸</t>
  </si>
  <si>
    <t>エンポート三次</t>
  </si>
  <si>
    <t>728-0014</t>
  </si>
  <si>
    <t>三次市十日市南七丁目１２番９－５号</t>
  </si>
  <si>
    <t>合同会社ＳＨＥＲＰＡ</t>
  </si>
  <si>
    <t>岡本　和也</t>
  </si>
  <si>
    <t>就労継続支援Ｂ型事業所　まる</t>
  </si>
  <si>
    <t>東広島市西条町御薗宇６０８８－１</t>
  </si>
  <si>
    <t>就労継続支援Ｂ型　そらまめ宮内</t>
  </si>
  <si>
    <t>廿日市市宮内三丁目10番36号グレイスコート1階</t>
  </si>
  <si>
    <t>株式会社Ｓｍａｌｌ.Ｓｔｅｐ</t>
  </si>
  <si>
    <t>だんでらいおん</t>
  </si>
  <si>
    <t>廿日市市宮内４３０３－１</t>
  </si>
  <si>
    <t>0823-77-1717</t>
  </si>
  <si>
    <t>0823-77-1719</t>
  </si>
  <si>
    <t>0823-36-3101</t>
  </si>
  <si>
    <t>0823-74-3190</t>
  </si>
  <si>
    <t>0823-27-3399</t>
  </si>
  <si>
    <t>0823-27-3400</t>
  </si>
  <si>
    <t>0829-30-1118</t>
  </si>
  <si>
    <t>0848-36-6400</t>
  </si>
  <si>
    <t>0848-46-1965</t>
  </si>
  <si>
    <t>082-436-3002</t>
  </si>
  <si>
    <t>082-436-3125</t>
  </si>
  <si>
    <t>0826-45-2822</t>
  </si>
  <si>
    <t>0848-36-7007</t>
  </si>
  <si>
    <t>0848-36-6177</t>
  </si>
  <si>
    <t>0826-43-0825</t>
  </si>
  <si>
    <t>0826-43-0044</t>
  </si>
  <si>
    <t>0848-22-8370</t>
  </si>
  <si>
    <t>084-983-0165</t>
  </si>
  <si>
    <t>084-983-0166</t>
  </si>
  <si>
    <t>084-983-2570</t>
  </si>
  <si>
    <t>0824-74-6016</t>
  </si>
  <si>
    <t>0823-83-0311</t>
  </si>
  <si>
    <t>082-285-4824</t>
  </si>
  <si>
    <t>082-277-1279</t>
  </si>
  <si>
    <t>082-278-6401</t>
  </si>
  <si>
    <t>084-982-6489</t>
  </si>
  <si>
    <t>0824-66-2839</t>
  </si>
  <si>
    <t>082-435-2261</t>
  </si>
  <si>
    <t>082-435-2262</t>
  </si>
  <si>
    <t>084-939-6880</t>
  </si>
  <si>
    <t>0846-67-5117</t>
  </si>
  <si>
    <t>0846-67-5118</t>
  </si>
  <si>
    <t>0848-86-2195</t>
  </si>
  <si>
    <t>0826-72-0140</t>
  </si>
  <si>
    <t>0826-72-0130</t>
  </si>
  <si>
    <t>084-980-7922</t>
  </si>
  <si>
    <t>082-236-7008</t>
  </si>
  <si>
    <t>0848-38-2221</t>
  </si>
  <si>
    <t>0848-38-2223</t>
  </si>
  <si>
    <t>0829-20-5543</t>
  </si>
  <si>
    <t>082-516-5669</t>
  </si>
  <si>
    <t>070-2367-3702</t>
  </si>
  <si>
    <t>0829-30-6316</t>
  </si>
  <si>
    <t>082-554-0821</t>
  </si>
  <si>
    <t>082-554-0823</t>
  </si>
  <si>
    <t>0848-36-6567</t>
  </si>
  <si>
    <t>0823-25-1260</t>
  </si>
  <si>
    <t>0823-25-1261</t>
  </si>
  <si>
    <t>0848-38-1866</t>
  </si>
  <si>
    <t>0848-38-1867</t>
  </si>
  <si>
    <t>082-239-5055</t>
  </si>
  <si>
    <t>082-239-5033</t>
  </si>
  <si>
    <t>0823-36-2555</t>
  </si>
  <si>
    <t>0823-33-6877</t>
  </si>
  <si>
    <t>0827-57-5758</t>
  </si>
  <si>
    <t>0823-27-7002</t>
  </si>
  <si>
    <t>080-9795-0801</t>
  </si>
  <si>
    <t>082-846-5795</t>
  </si>
  <si>
    <t>082-537-0675</t>
  </si>
  <si>
    <t>0848-38-1545</t>
  </si>
  <si>
    <t>0848-38-1546</t>
  </si>
  <si>
    <t>0829-30-9711</t>
  </si>
  <si>
    <t>0829-30-9722</t>
  </si>
  <si>
    <t>0823-27-8318</t>
  </si>
  <si>
    <t>0823-27-3086</t>
  </si>
  <si>
    <t>0824-62-1086</t>
  </si>
  <si>
    <t>0823-72-6111</t>
  </si>
  <si>
    <t>0823-72-6125</t>
  </si>
  <si>
    <t>082-848-4875</t>
  </si>
  <si>
    <t>082-962-5514</t>
  </si>
  <si>
    <t>0823-32-3171</t>
  </si>
  <si>
    <t>0823-31-3172</t>
  </si>
  <si>
    <t>082-836-3850</t>
  </si>
  <si>
    <t>082-836-3851</t>
  </si>
  <si>
    <t>082-943-7850</t>
  </si>
  <si>
    <t>082-874-6651</t>
  </si>
  <si>
    <t>0829-36-3141</t>
  </si>
  <si>
    <t>0826-43-2670</t>
  </si>
  <si>
    <t>0826-43-2671</t>
  </si>
  <si>
    <t>0847-44-9988</t>
  </si>
  <si>
    <t>0847-44-9898</t>
  </si>
  <si>
    <t>082-555-3004</t>
  </si>
  <si>
    <t>084-959-5036</t>
  </si>
  <si>
    <t>084-959-5037</t>
  </si>
  <si>
    <t>0829-74-0150</t>
  </si>
  <si>
    <t>082-567-5185</t>
  </si>
  <si>
    <t>082-567-5187</t>
  </si>
  <si>
    <t>084-983-3733</t>
  </si>
  <si>
    <t>084-983-3739</t>
  </si>
  <si>
    <t>082-831-2608</t>
  </si>
  <si>
    <t>0848-73-5045</t>
  </si>
  <si>
    <t>084-967-0680</t>
  </si>
  <si>
    <t>0827-59-3281</t>
  </si>
  <si>
    <t>0827-59-3282</t>
  </si>
  <si>
    <t>082-491-0030</t>
  </si>
  <si>
    <t>082-554-0098</t>
  </si>
  <si>
    <t>082-554-0099</t>
  </si>
  <si>
    <t>082-569-6807</t>
  </si>
  <si>
    <t>082-541-7778</t>
  </si>
  <si>
    <t>082-236-8015</t>
  </si>
  <si>
    <t>082-236-8016</t>
  </si>
  <si>
    <t>084-928-0503</t>
  </si>
  <si>
    <t>084-922-5001</t>
  </si>
  <si>
    <t>082-569-7120</t>
  </si>
  <si>
    <t>082-569-7125</t>
  </si>
  <si>
    <t>080-9955-2954</t>
  </si>
  <si>
    <t>082-258-2522</t>
  </si>
  <si>
    <t>082-894-1672</t>
  </si>
  <si>
    <t>090-7505-7527</t>
  </si>
  <si>
    <t>090-5694-8401</t>
  </si>
  <si>
    <t>082-562-2533</t>
  </si>
  <si>
    <t>082-562-2534</t>
  </si>
  <si>
    <t>082-541-7565</t>
  </si>
  <si>
    <t>082-909-2450</t>
  </si>
  <si>
    <t>082-909-9522</t>
  </si>
  <si>
    <t>082-554-5054</t>
  </si>
  <si>
    <t>082-208-0110</t>
  </si>
  <si>
    <t>082-208-0170</t>
  </si>
  <si>
    <t>082-962-1244</t>
  </si>
  <si>
    <t>082-962-1245</t>
  </si>
  <si>
    <t>090-2867-7703</t>
  </si>
  <si>
    <t>082-548-5848</t>
  </si>
  <si>
    <t>082-274-8033</t>
  </si>
  <si>
    <t>082-533-8089</t>
  </si>
  <si>
    <t>082-533-8091</t>
  </si>
  <si>
    <t>080-5760-5031</t>
  </si>
  <si>
    <t>082-299-0099</t>
  </si>
  <si>
    <t>082-249-8151</t>
  </si>
  <si>
    <t>082-244-2849</t>
  </si>
  <si>
    <t>080-7026-8047</t>
  </si>
  <si>
    <t>082-299-1757</t>
  </si>
  <si>
    <t>082-961-6991</t>
  </si>
  <si>
    <t>082-961-6992</t>
  </si>
  <si>
    <t>050-3529-6277</t>
  </si>
  <si>
    <t>0845-23-7233</t>
  </si>
  <si>
    <t>0845-23-7243</t>
  </si>
  <si>
    <t>084-999-3916</t>
  </si>
  <si>
    <t>084-999-3917</t>
  </si>
  <si>
    <t>090-7130-4701</t>
  </si>
  <si>
    <t>084-999-2005</t>
  </si>
  <si>
    <t>084-999-2006</t>
  </si>
  <si>
    <t>084-967-5148</t>
  </si>
  <si>
    <t>084-959-3121</t>
  </si>
  <si>
    <t>084-916-1101</t>
  </si>
  <si>
    <t>084-981-5501</t>
  </si>
  <si>
    <t>084-981-5502</t>
  </si>
  <si>
    <t>090-9733-2168</t>
  </si>
  <si>
    <t>090-2298-3060</t>
  </si>
  <si>
    <t>080-3436-4025</t>
  </si>
  <si>
    <t>0829-39-7100</t>
  </si>
  <si>
    <t>0829-39-7101</t>
  </si>
  <si>
    <t>変更年月日</t>
    <rPh sb="0" eb="2">
      <t>ヘンコウ</t>
    </rPh>
    <rPh sb="2" eb="5">
      <t>ネンガッピ</t>
    </rPh>
    <phoneticPr fontId="20"/>
  </si>
  <si>
    <t>※　令和６・７・８年度計画額欄は、「【計画作成時使用】第５期工賃向上計画（R6～R8）計画」シートの計画額が
　自動反映されます。（変更不可）</t>
    <rPh sb="11" eb="13">
      <t>ケイカク</t>
    </rPh>
    <rPh sb="13" eb="14">
      <t>ガク</t>
    </rPh>
    <rPh sb="14" eb="15">
      <t>ラン</t>
    </rPh>
    <rPh sb="43" eb="45">
      <t>ケイカク</t>
    </rPh>
    <rPh sb="50" eb="52">
      <t>ケイカク</t>
    </rPh>
    <rPh sb="56" eb="58">
      <t>ジドウ</t>
    </rPh>
    <rPh sb="58" eb="60">
      <t>ハンエイ</t>
    </rPh>
    <rPh sb="66" eb="68">
      <t>ヘンコウ</t>
    </rPh>
    <rPh sb="68" eb="70">
      <t>フカ</t>
    </rPh>
    <phoneticPr fontId="20"/>
  </si>
  <si>
    <t>令和６年度※１</t>
    <rPh sb="0" eb="2">
      <t>レイワ</t>
    </rPh>
    <rPh sb="3" eb="5">
      <t>ネンド</t>
    </rPh>
    <phoneticPr fontId="20"/>
  </si>
  <si>
    <t>令和７年度※２</t>
    <rPh sb="0" eb="2">
      <t>レイワ</t>
    </rPh>
    <rPh sb="3" eb="5">
      <t>ネンド</t>
    </rPh>
    <phoneticPr fontId="20"/>
  </si>
  <si>
    <t>令和６年度※</t>
    <rPh sb="0" eb="2">
      <t>レイワ</t>
    </rPh>
    <rPh sb="3" eb="5">
      <t>ネンド</t>
    </rPh>
    <phoneticPr fontId="20"/>
  </si>
  <si>
    <t>令和７年度※</t>
    <rPh sb="0" eb="2">
      <t>レイワ</t>
    </rPh>
    <rPh sb="3" eb="5">
      <t>ネンド</t>
    </rPh>
    <phoneticPr fontId="20"/>
  </si>
  <si>
    <t>令和８年度※</t>
    <rPh sb="0" eb="2">
      <t>レイワ</t>
    </rPh>
    <rPh sb="3" eb="5">
      <t>ネンド</t>
    </rPh>
    <phoneticPr fontId="20"/>
  </si>
  <si>
    <r>
      <t>※２　令和７・８年度の計画額は、</t>
    </r>
    <r>
      <rPr>
        <sz val="9"/>
        <rFont val="ＭＳ ゴシック"/>
        <family val="3"/>
        <charset val="128"/>
      </rPr>
      <t>「【計画作成時使用】第５期工賃向上計画（R6～R8）計画」シートの計画額が自動
　　反映されます。</t>
    </r>
    <r>
      <rPr>
        <sz val="9"/>
        <color indexed="8"/>
        <rFont val="ＭＳ ゴシック"/>
        <family val="3"/>
        <charset val="128"/>
      </rPr>
      <t>（変更不可）</t>
    </r>
    <rPh sb="3" eb="5">
      <t>レイワ</t>
    </rPh>
    <rPh sb="8" eb="10">
      <t>ネンド</t>
    </rPh>
    <rPh sb="11" eb="13">
      <t>ケイカク</t>
    </rPh>
    <rPh sb="13" eb="14">
      <t>ガク</t>
    </rPh>
    <rPh sb="53" eb="55">
      <t>ジドウ</t>
    </rPh>
    <phoneticPr fontId="20"/>
  </si>
  <si>
    <r>
      <t>※２　令和８年度の計画額は、</t>
    </r>
    <r>
      <rPr>
        <sz val="9"/>
        <rFont val="ＭＳ ゴシック"/>
        <family val="3"/>
        <charset val="128"/>
      </rPr>
      <t>「【計画作成時使用】第５期工賃向上計画（R6～R8）計画」シートの計画額が自動反映
　　されます。（変更不可）</t>
    </r>
    <rPh sb="3" eb="5">
      <t>レイワ</t>
    </rPh>
    <rPh sb="6" eb="8">
      <t>ネンド</t>
    </rPh>
    <rPh sb="9" eb="11">
      <t>ケイカク</t>
    </rPh>
    <rPh sb="11" eb="12">
      <t>ガク</t>
    </rPh>
    <phoneticPr fontId="20"/>
  </si>
  <si>
    <t>令和７年度※１</t>
    <rPh sb="0" eb="2">
      <t>レイワ</t>
    </rPh>
    <rPh sb="3" eb="5">
      <t>ネンド</t>
    </rPh>
    <phoneticPr fontId="20"/>
  </si>
  <si>
    <t>※１　令和６・７年度実績額欄は、令和８年度に提出した「【令和８年度報告時使用】工賃向上計画（R7工賃実績）」
　　シートの実績額が自動反映されます。（変更不可）</t>
    <rPh sb="8" eb="10">
      <t>ネンド</t>
    </rPh>
    <rPh sb="10" eb="12">
      <t>ジッセキ</t>
    </rPh>
    <rPh sb="12" eb="13">
      <t>ガク</t>
    </rPh>
    <rPh sb="13" eb="14">
      <t>ラン</t>
    </rPh>
    <rPh sb="16" eb="18">
      <t>レイワ</t>
    </rPh>
    <rPh sb="19" eb="21">
      <t>ネンド</t>
    </rPh>
    <rPh sb="22" eb="24">
      <t>テイシュツ</t>
    </rPh>
    <rPh sb="28" eb="30">
      <t>レイワ</t>
    </rPh>
    <rPh sb="31" eb="33">
      <t>ネンド</t>
    </rPh>
    <rPh sb="33" eb="35">
      <t>ホウコク</t>
    </rPh>
    <rPh sb="35" eb="36">
      <t>ジ</t>
    </rPh>
    <rPh sb="36" eb="38">
      <t>シヨウ</t>
    </rPh>
    <rPh sb="39" eb="41">
      <t>コウチン</t>
    </rPh>
    <rPh sb="41" eb="43">
      <t>コウジョウ</t>
    </rPh>
    <rPh sb="43" eb="45">
      <t>ケイカク</t>
    </rPh>
    <rPh sb="48" eb="50">
      <t>コウチン</t>
    </rPh>
    <rPh sb="50" eb="52">
      <t>ジッセキ</t>
    </rPh>
    <rPh sb="61" eb="64">
      <t>ジッセキガク</t>
    </rPh>
    <rPh sb="65" eb="67">
      <t>ジドウ</t>
    </rPh>
    <rPh sb="67" eb="69">
      <t>ハンエイ</t>
    </rPh>
    <rPh sb="75" eb="77">
      <t>ヘンコウ</t>
    </rPh>
    <rPh sb="77" eb="79">
      <t>フカ</t>
    </rPh>
    <phoneticPr fontId="20"/>
  </si>
  <si>
    <t>※１　令和６年度実績額は、令和７年度に提出した「【令和７年度報告時使用】工賃向上計画（R6工賃実績）」シート
　　の実績額が自動反映されます。（変更不可）</t>
    <rPh sb="8" eb="11">
      <t>ジッセキガク</t>
    </rPh>
    <rPh sb="13" eb="15">
      <t>レイワ</t>
    </rPh>
    <rPh sb="16" eb="18">
      <t>ネンド</t>
    </rPh>
    <rPh sb="19" eb="21">
      <t>テイシュツ</t>
    </rPh>
    <rPh sb="25" eb="27">
      <t>レイワ</t>
    </rPh>
    <rPh sb="28" eb="30">
      <t>ネンド</t>
    </rPh>
    <rPh sb="30" eb="32">
      <t>ホウコク</t>
    </rPh>
    <rPh sb="32" eb="33">
      <t>ジ</t>
    </rPh>
    <rPh sb="33" eb="35">
      <t>シヨウ</t>
    </rPh>
    <rPh sb="36" eb="38">
      <t>コウチン</t>
    </rPh>
    <rPh sb="38" eb="40">
      <t>コウジョウ</t>
    </rPh>
    <rPh sb="40" eb="42">
      <t>ケイカク</t>
    </rPh>
    <rPh sb="45" eb="47">
      <t>コウチン</t>
    </rPh>
    <rPh sb="47" eb="49">
      <t>ジッセキ</t>
    </rPh>
    <rPh sb="58" eb="61">
      <t>ジッセキガク</t>
    </rPh>
    <rPh sb="62" eb="64">
      <t>ジドウ</t>
    </rPh>
    <rPh sb="64" eb="66">
      <t>ハンエイ</t>
    </rPh>
    <rPh sb="72" eb="74">
      <t>ヘンコウ</t>
    </rPh>
    <rPh sb="74" eb="76">
      <t>フカ</t>
    </rPh>
    <phoneticPr fontId="20"/>
  </si>
  <si>
    <t>　＜事業所工賃向上計画の変更理由＞</t>
    <rPh sb="2" eb="5">
      <t>ジギョウショ</t>
    </rPh>
    <rPh sb="5" eb="7">
      <t>コウチン</t>
    </rPh>
    <rPh sb="7" eb="9">
      <t>コウジョウ</t>
    </rPh>
    <rPh sb="9" eb="11">
      <t>ケイカク</t>
    </rPh>
    <rPh sb="12" eb="14">
      <t>ヘンコウ</t>
    </rPh>
    <rPh sb="14" eb="16">
      <t>リユウ</t>
    </rPh>
    <phoneticPr fontId="20"/>
  </si>
  <si>
    <t>変更計画提出日</t>
    <rPh sb="0" eb="2">
      <t>ヘンコウ</t>
    </rPh>
    <rPh sb="2" eb="4">
      <t>ケイカク</t>
    </rPh>
    <rPh sb="4" eb="6">
      <t>テイシュツ</t>
    </rPh>
    <rPh sb="6" eb="7">
      <t>ビ</t>
    </rPh>
    <phoneticPr fontId="20"/>
  </si>
  <si>
    <t>変更箇所</t>
    <rPh sb="0" eb="4">
      <t>ヘンコウカショ</t>
    </rPh>
    <phoneticPr fontId="20"/>
  </si>
  <si>
    <t>変更理由</t>
    <rPh sb="0" eb="4">
      <t>ヘンコウリユウ</t>
    </rPh>
    <phoneticPr fontId="20"/>
  </si>
  <si>
    <t>　次の理由から、事業所工賃向上計画を変更します。
　※各年度、変更後の計画を県に提出する際に記入してください。</t>
    <rPh sb="1" eb="2">
      <t>ツギ</t>
    </rPh>
    <rPh sb="3" eb="5">
      <t>リユウ</t>
    </rPh>
    <rPh sb="8" eb="13">
      <t>ジギョウショコウチン</t>
    </rPh>
    <rPh sb="13" eb="15">
      <t>コウジョウ</t>
    </rPh>
    <rPh sb="15" eb="17">
      <t>ケイカク</t>
    </rPh>
    <rPh sb="18" eb="20">
      <t>ヘンコウ</t>
    </rPh>
    <rPh sb="27" eb="30">
      <t>カクネンド</t>
    </rPh>
    <rPh sb="31" eb="33">
      <t>ヘンコウ</t>
    </rPh>
    <rPh sb="33" eb="34">
      <t>ゴ</t>
    </rPh>
    <rPh sb="35" eb="37">
      <t>ケイカク</t>
    </rPh>
    <rPh sb="38" eb="39">
      <t>ケン</t>
    </rPh>
    <rPh sb="40" eb="42">
      <t>テイシュツ</t>
    </rPh>
    <rPh sb="44" eb="45">
      <t>サイ</t>
    </rPh>
    <rPh sb="46" eb="48">
      <t>キニュウ</t>
    </rPh>
    <phoneticPr fontId="20"/>
  </si>
  <si>
    <r>
      <rPr>
        <b/>
        <sz val="8"/>
        <color rgb="FF000000"/>
        <rFont val="ＭＳ ゴシック"/>
        <family val="3"/>
        <charset val="128"/>
      </rPr>
      <t>平均工賃月額（</t>
    </r>
    <r>
      <rPr>
        <b/>
        <sz val="8"/>
        <color rgb="FFFF0000"/>
        <rFont val="ＭＳ ゴシック"/>
        <family val="3"/>
        <charset val="128"/>
      </rPr>
      <t>新</t>
    </r>
    <r>
      <rPr>
        <b/>
        <sz val="8"/>
        <color rgb="FF000000"/>
        <rFont val="ＭＳ ゴシック"/>
        <family val="3"/>
        <charset val="128"/>
      </rPr>
      <t>算定方式）※</t>
    </r>
    <r>
      <rPr>
        <b/>
        <sz val="8"/>
        <color indexed="8"/>
        <rFont val="ＭＳ ゴシック"/>
        <family val="3"/>
        <charset val="128"/>
      </rPr>
      <t xml:space="preserve">
</t>
    </r>
    <r>
      <rPr>
        <b/>
        <sz val="8"/>
        <color rgb="FF000000"/>
        <rFont val="ＭＳ ゴシック"/>
        <family val="3"/>
        <charset val="128"/>
      </rPr>
      <t>（⑥÷（②÷④）÷⑤）</t>
    </r>
    <rPh sb="0" eb="2">
      <t>ヘイキン</t>
    </rPh>
    <rPh sb="2" eb="4">
      <t>コウチン</t>
    </rPh>
    <rPh sb="4" eb="6">
      <t>ゲツガク</t>
    </rPh>
    <rPh sb="7" eb="8">
      <t>シン</t>
    </rPh>
    <rPh sb="8" eb="10">
      <t>サンテイ</t>
    </rPh>
    <rPh sb="10" eb="12">
      <t>ホウシキ</t>
    </rPh>
    <phoneticPr fontId="20"/>
  </si>
  <si>
    <r>
      <rPr>
        <b/>
        <sz val="8"/>
        <color rgb="FF000000"/>
        <rFont val="ＭＳ ゴシック"/>
        <family val="3"/>
        <charset val="128"/>
      </rPr>
      <t>平均工賃月額（</t>
    </r>
    <r>
      <rPr>
        <b/>
        <sz val="8"/>
        <color rgb="FFFF0000"/>
        <rFont val="ＭＳ ゴシック"/>
        <family val="3"/>
        <charset val="128"/>
      </rPr>
      <t>旧</t>
    </r>
    <r>
      <rPr>
        <b/>
        <sz val="8"/>
        <color rgb="FF000000"/>
        <rFont val="ＭＳ ゴシック"/>
        <family val="3"/>
        <charset val="128"/>
      </rPr>
      <t>算定方式）※</t>
    </r>
    <r>
      <rPr>
        <b/>
        <sz val="8"/>
        <color indexed="8"/>
        <rFont val="ＭＳ ゴシック"/>
        <family val="3"/>
        <charset val="128"/>
      </rPr>
      <t xml:space="preserve">
</t>
    </r>
    <r>
      <rPr>
        <b/>
        <sz val="8"/>
        <color rgb="FF000000"/>
        <rFont val="ＭＳ ゴシック"/>
        <family val="3"/>
        <charset val="128"/>
      </rPr>
      <t>（⑥÷</t>
    </r>
    <r>
      <rPr>
        <b/>
        <sz val="8"/>
        <color rgb="FFFF0000"/>
        <rFont val="ＭＳ ゴシック"/>
        <family val="3"/>
        <charset val="128"/>
      </rPr>
      <t>①</t>
    </r>
    <r>
      <rPr>
        <b/>
        <sz val="8"/>
        <color rgb="FF000000"/>
        <rFont val="ＭＳ ゴシック"/>
        <family val="3"/>
        <charset val="128"/>
      </rPr>
      <t>）</t>
    </r>
    <rPh sb="0" eb="2">
      <t>ヘイキン</t>
    </rPh>
    <rPh sb="2" eb="4">
      <t>コウチン</t>
    </rPh>
    <rPh sb="4" eb="6">
      <t>ゲツガク</t>
    </rPh>
    <rPh sb="7" eb="8">
      <t>キュウ</t>
    </rPh>
    <rPh sb="8" eb="10">
      <t>サンテイ</t>
    </rPh>
    <rPh sb="10" eb="12">
      <t>ホウシキ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</si>
</sst>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0;[Red]\-#,##0.0"/>
    <numFmt numFmtId="178" formatCode="0_);[Red]\(0\)"/>
    <numFmt numFmtId="179" formatCode="0.0%"/>
    <numFmt numFmtId="180" formatCode="#,##0&quot;名&quot;"/>
    <numFmt numFmtId="181" formatCode="[$-411]ge\.m\.d;@"/>
    <numFmt numFmtId="182" formatCode="#,##0_ "/>
    <numFmt numFmtId="183" formatCode="#,##0_ ;[Red]\-#,##0\ "/>
    <numFmt numFmtId="184" formatCode="yyyy/m/d;@"/>
    <numFmt numFmtId="185" formatCode="0_ "/>
  </numFmts>
  <fonts count="58">
    <font>
      <sz val="11"/>
      <name val="ＭＳ Ｐゴシック"/>
      <charset val="134"/>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1"/>
      <name val="ＭＳ ゴシック"/>
      <family val="3"/>
      <charset val="128"/>
    </font>
    <font>
      <sz val="10"/>
      <name val="ＭＳ ゴシック"/>
      <family val="3"/>
      <charset val="128"/>
    </font>
    <font>
      <sz val="10"/>
      <color indexed="8"/>
      <name val="ＭＳ ゴシック"/>
      <family val="3"/>
      <charset val="128"/>
    </font>
    <font>
      <b/>
      <sz val="10"/>
      <color indexed="8"/>
      <name val="ＭＳ ゴシック"/>
      <family val="3"/>
      <charset val="128"/>
    </font>
    <font>
      <b/>
      <sz val="10"/>
      <name val="ＭＳ ゴシック"/>
      <family val="3"/>
      <charset val="128"/>
    </font>
    <font>
      <b/>
      <sz val="12"/>
      <color rgb="FFFF0000"/>
      <name val="ＭＳ ゴシック"/>
      <family val="3"/>
      <charset val="128"/>
    </font>
    <font>
      <sz val="10"/>
      <name val="ＭＳ Ｐゴシック"/>
      <family val="3"/>
      <charset val="128"/>
    </font>
    <font>
      <b/>
      <sz val="12"/>
      <color indexed="8"/>
      <name val="ＭＳ ゴシック"/>
      <family val="3"/>
      <charset val="128"/>
    </font>
    <font>
      <sz val="12"/>
      <color indexed="8"/>
      <name val="ＭＳ ゴシック"/>
      <family val="3"/>
      <charset val="128"/>
    </font>
    <font>
      <sz val="10"/>
      <color indexed="8"/>
      <name val="ＭＳ Ｐ明朝"/>
      <family val="1"/>
      <charset val="128"/>
    </font>
    <font>
      <sz val="10"/>
      <name val="ＭＳ Ｐ明朝"/>
      <family val="1"/>
      <charset val="128"/>
    </font>
    <font>
      <b/>
      <sz val="12"/>
      <name val="ＭＳ ゴシック"/>
      <family val="3"/>
      <charset val="128"/>
    </font>
    <font>
      <b/>
      <sz val="12"/>
      <color rgb="FFFF0000"/>
      <name val="ＭＳ Ｐゴシック"/>
      <family val="3"/>
      <charset val="128"/>
    </font>
    <font>
      <sz val="12"/>
      <name val="ＭＳ Ｐゴシック"/>
      <family val="3"/>
      <charset val="128"/>
    </font>
    <font>
      <b/>
      <sz val="11"/>
      <name val="ＭＳ Ｐゴシック"/>
      <family val="3"/>
      <charset val="128"/>
    </font>
    <font>
      <sz val="11"/>
      <name val="ＭＳ Ｐ明朝"/>
      <family val="1"/>
      <charset val="128"/>
    </font>
    <font>
      <sz val="6"/>
      <name val="ＭＳ Ｐゴシック"/>
      <family val="3"/>
      <charset val="128"/>
    </font>
    <font>
      <b/>
      <sz val="10"/>
      <color rgb="FFFF0000"/>
      <name val="ＭＳ ゴシック"/>
      <family val="3"/>
      <charset val="128"/>
    </font>
    <font>
      <sz val="11"/>
      <name val="ＭＳ Ｐゴシック"/>
      <family val="3"/>
      <charset val="128"/>
      <scheme val="minor"/>
    </font>
    <font>
      <sz val="11"/>
      <name val="ＭＳ Ｐゴシック"/>
      <family val="3"/>
      <charset val="128"/>
    </font>
    <font>
      <sz val="11"/>
      <color theme="1"/>
      <name val="ＭＳ Ｐゴシック"/>
      <family val="3"/>
      <charset val="128"/>
      <scheme val="minor"/>
    </font>
    <font>
      <sz val="9"/>
      <color indexed="8"/>
      <name val="ＭＳ ゴシック"/>
      <family val="3"/>
      <charset val="128"/>
    </font>
    <font>
      <sz val="9"/>
      <name val="ＭＳ ゴシック"/>
      <family val="3"/>
      <charset val="128"/>
    </font>
    <font>
      <b/>
      <sz val="9"/>
      <color rgb="FF000000"/>
      <name val="ＭＳ ゴシック"/>
      <family val="3"/>
      <charset val="128"/>
    </font>
    <font>
      <b/>
      <sz val="16"/>
      <color indexed="8"/>
      <name val="ＭＳ ゴシック"/>
      <family val="3"/>
      <charset val="128"/>
    </font>
    <font>
      <b/>
      <sz val="10"/>
      <name val="ＭＳ Ｐゴシック"/>
      <family val="3"/>
      <charset val="128"/>
    </font>
    <font>
      <sz val="11"/>
      <name val="ＭＳ Ｐゴシック"/>
      <family val="3"/>
      <charset val="128"/>
    </font>
    <font>
      <sz val="11"/>
      <name val="ＭＳ Ｐゴシック"/>
      <family val="3"/>
      <charset val="128"/>
    </font>
    <font>
      <b/>
      <sz val="9"/>
      <color indexed="8"/>
      <name val="ＭＳ ゴシック"/>
      <family val="3"/>
      <charset val="128"/>
    </font>
    <font>
      <sz val="9"/>
      <name val="ＭＳ Ｐゴシック"/>
      <family val="3"/>
      <charset val="128"/>
    </font>
    <font>
      <b/>
      <sz val="10"/>
      <color rgb="FF000000"/>
      <name val="ＭＳ ゴシック"/>
      <family val="3"/>
      <charset val="128"/>
    </font>
    <font>
      <sz val="8"/>
      <color indexed="8"/>
      <name val="ＭＳ ゴシック"/>
      <family val="3"/>
      <charset val="128"/>
    </font>
    <font>
      <b/>
      <sz val="8"/>
      <color indexed="8"/>
      <name val="ＭＳ ゴシック"/>
      <family val="3"/>
      <charset val="128"/>
    </font>
    <font>
      <b/>
      <sz val="8"/>
      <color rgb="FF000000"/>
      <name val="ＭＳ ゴシック"/>
      <family val="3"/>
      <charset val="128"/>
    </font>
    <font>
      <b/>
      <sz val="9"/>
      <color indexed="81"/>
      <name val="MS P ゴシック"/>
      <family val="3"/>
      <charset val="128"/>
    </font>
    <font>
      <b/>
      <u/>
      <sz val="9"/>
      <color indexed="10"/>
      <name val="MS P ゴシック"/>
      <family val="3"/>
      <charset val="128"/>
    </font>
    <font>
      <b/>
      <sz val="9"/>
      <color indexed="10"/>
      <name val="MS P ゴシック"/>
      <family val="3"/>
      <charset val="128"/>
    </font>
    <font>
      <u/>
      <sz val="9"/>
      <color rgb="FFFF0000"/>
      <name val="ＭＳ ゴシック"/>
      <family val="3"/>
      <charset val="128"/>
    </font>
    <font>
      <u/>
      <sz val="9"/>
      <name val="ＭＳ ゴシック"/>
      <family val="3"/>
      <charset val="128"/>
    </font>
    <font>
      <b/>
      <sz val="14"/>
      <color indexed="8"/>
      <name val="ＭＳ ゴシック"/>
      <family val="3"/>
      <charset val="128"/>
    </font>
    <font>
      <b/>
      <sz val="8"/>
      <color rgb="FFFF0000"/>
      <name val="ＭＳ ゴシック"/>
      <family val="3"/>
      <charset val="128"/>
    </font>
    <font>
      <sz val="9"/>
      <color rgb="FFFF0000"/>
      <name val="ＭＳ ゴシック"/>
      <family val="3"/>
      <charset val="128"/>
    </font>
    <font>
      <sz val="9"/>
      <color rgb="FF000000"/>
      <name val="ＭＳ ゴシック"/>
      <family val="3"/>
      <charset val="128"/>
    </font>
    <font>
      <sz val="9"/>
      <color indexed="81"/>
      <name val="MS P ゴシック"/>
      <family val="3"/>
      <charset val="128"/>
    </font>
    <font>
      <sz val="14"/>
      <color indexed="8"/>
      <name val="ＭＳ Ｐ明朝"/>
      <family val="1"/>
      <charset val="128"/>
    </font>
    <font>
      <b/>
      <sz val="10"/>
      <color indexed="10"/>
      <name val="MS P ゴシック"/>
      <family val="3"/>
      <charset val="128"/>
    </font>
    <font>
      <b/>
      <u/>
      <sz val="9"/>
      <color indexed="81"/>
      <name val="MS P ゴシック"/>
      <family val="3"/>
      <charset val="128"/>
    </font>
    <font>
      <b/>
      <u/>
      <sz val="10"/>
      <color indexed="10"/>
      <name val="MS P ゴシック"/>
      <family val="3"/>
      <charset val="128"/>
    </font>
    <font>
      <b/>
      <sz val="11"/>
      <color rgb="FFFF0000"/>
      <name val="ＭＳ ゴシック"/>
      <family val="3"/>
      <charset val="128"/>
    </font>
    <font>
      <b/>
      <sz val="9"/>
      <color rgb="FFFF0000"/>
      <name val="ＭＳ ゴシック"/>
      <family val="3"/>
      <charset val="128"/>
    </font>
    <font>
      <b/>
      <u/>
      <sz val="9"/>
      <color rgb="FFFF0000"/>
      <name val="ＭＳ ゴシック"/>
      <family val="3"/>
      <charset val="128"/>
    </font>
    <font>
      <u/>
      <sz val="11"/>
      <color theme="10"/>
      <name val="ＭＳ Ｐゴシック"/>
      <family val="3"/>
      <charset val="128"/>
    </font>
    <font>
      <sz val="11"/>
      <color indexed="8"/>
      <name val="ＭＳ ゴシック"/>
      <family val="3"/>
      <charset val="128"/>
    </font>
    <font>
      <b/>
      <u/>
      <sz val="10"/>
      <color indexed="81"/>
      <name val="MS P ゴシック"/>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theme="9" tint="0.39994506668294322"/>
        <bgColor indexed="64"/>
      </patternFill>
    </fill>
    <fill>
      <patternFill patternType="solid">
        <fgColor rgb="FFCCFFFF"/>
        <bgColor indexed="64"/>
      </patternFill>
    </fill>
    <fill>
      <patternFill patternType="solid">
        <fgColor theme="0"/>
        <bgColor indexed="64"/>
      </patternFill>
    </fill>
    <fill>
      <patternFill patternType="solid">
        <fgColor rgb="FF99FFCC"/>
        <bgColor indexed="64"/>
      </patternFill>
    </fill>
    <fill>
      <patternFill patternType="solid">
        <fgColor theme="1" tint="0.499984740745262"/>
        <bgColor indexed="64"/>
      </patternFill>
    </fill>
    <fill>
      <patternFill patternType="solid">
        <fgColor theme="9" tint="0.39997558519241921"/>
        <bgColor indexed="64"/>
      </patternFill>
    </fill>
  </fills>
  <borders count="8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thin">
        <color auto="1"/>
      </right>
      <top style="thin">
        <color auto="1"/>
      </top>
      <bottom/>
      <diagonal/>
    </border>
    <border>
      <left style="thin">
        <color auto="1"/>
      </left>
      <right/>
      <top style="medium">
        <color auto="1"/>
      </top>
      <bottom/>
      <diagonal/>
    </border>
    <border>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right style="medium">
        <color auto="1"/>
      </right>
      <top style="medium">
        <color auto="1"/>
      </top>
      <bottom style="thin">
        <color auto="1"/>
      </bottom>
      <diagonal/>
    </border>
    <border>
      <left/>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style="thin">
        <color auto="1"/>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thin">
        <color auto="1"/>
      </bottom>
      <diagonal/>
    </border>
    <border>
      <left style="medium">
        <color indexed="64"/>
      </left>
      <right style="medium">
        <color indexed="64"/>
      </right>
      <top/>
      <bottom style="thin">
        <color auto="1"/>
      </bottom>
      <diagonal/>
    </border>
    <border>
      <left style="thin">
        <color auto="1"/>
      </left>
      <right/>
      <top style="medium">
        <color indexed="64"/>
      </top>
      <bottom style="thin">
        <color auto="1"/>
      </bottom>
      <diagonal/>
    </border>
    <border>
      <left style="medium">
        <color auto="1"/>
      </left>
      <right/>
      <top/>
      <bottom/>
      <diagonal/>
    </border>
    <border>
      <left style="medium">
        <color indexed="64"/>
      </left>
      <right/>
      <top/>
      <bottom style="dotted">
        <color auto="1"/>
      </bottom>
      <diagonal/>
    </border>
    <border>
      <left style="medium">
        <color indexed="64"/>
      </left>
      <right/>
      <top style="dotted">
        <color auto="1"/>
      </top>
      <bottom style="medium">
        <color indexed="64"/>
      </bottom>
      <diagonal/>
    </border>
    <border>
      <left/>
      <right style="medium">
        <color indexed="64"/>
      </right>
      <top style="medium">
        <color indexed="64"/>
      </top>
      <bottom/>
      <diagonal/>
    </border>
    <border>
      <left style="medium">
        <color indexed="64"/>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thin">
        <color indexed="64"/>
      </bottom>
      <diagonal/>
    </border>
    <border diagonalUp="1">
      <left style="medium">
        <color auto="1"/>
      </left>
      <right style="thin">
        <color auto="1"/>
      </right>
      <top style="medium">
        <color auto="1"/>
      </top>
      <bottom style="thin">
        <color indexed="64"/>
      </bottom>
      <diagonal style="thin">
        <color auto="1"/>
      </diagonal>
    </border>
    <border diagonalUp="1">
      <left style="thin">
        <color auto="1"/>
      </left>
      <right style="thin">
        <color auto="1"/>
      </right>
      <top style="medium">
        <color auto="1"/>
      </top>
      <bottom style="thin">
        <color indexed="64"/>
      </bottom>
      <diagonal style="thin">
        <color auto="1"/>
      </diagonal>
    </border>
    <border diagonalUp="1">
      <left style="thin">
        <color auto="1"/>
      </left>
      <right style="medium">
        <color auto="1"/>
      </right>
      <top style="medium">
        <color auto="1"/>
      </top>
      <bottom style="thin">
        <color indexed="64"/>
      </bottom>
      <diagonal style="thin">
        <color auto="1"/>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indexed="64"/>
      </left>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style="medium">
        <color auto="1"/>
      </right>
      <top/>
      <bottom/>
      <diagonal/>
    </border>
    <border>
      <left/>
      <right/>
      <top/>
      <bottom style="double">
        <color rgb="FFFF0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auto="1"/>
      </right>
      <top style="medium">
        <color indexed="64"/>
      </top>
      <bottom style="medium">
        <color indexed="64"/>
      </bottom>
      <diagonal/>
    </border>
  </borders>
  <cellStyleXfs count="14">
    <xf numFmtId="0" fontId="0"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1" fillId="0" borderId="0">
      <alignment vertical="center"/>
    </xf>
    <xf numFmtId="0" fontId="24" fillId="0" borderId="0">
      <alignment vertical="center"/>
    </xf>
    <xf numFmtId="38" fontId="23" fillId="0" borderId="0" applyFont="0" applyFill="0" applyBorder="0" applyAlignment="0" applyProtection="0">
      <alignment vertical="center"/>
    </xf>
    <xf numFmtId="0" fontId="23" fillId="0" borderId="0">
      <alignment vertical="center"/>
    </xf>
    <xf numFmtId="0" fontId="24" fillId="0" borderId="0">
      <alignment vertical="center"/>
    </xf>
    <xf numFmtId="0" fontId="24" fillId="0" borderId="0">
      <alignment vertical="center"/>
    </xf>
    <xf numFmtId="9" fontId="30" fillId="0" borderId="0" applyFont="0" applyFill="0" applyBorder="0" applyAlignment="0" applyProtection="0">
      <alignment vertical="center"/>
    </xf>
    <xf numFmtId="38" fontId="31" fillId="0" borderId="0" applyFont="0" applyFill="0" applyBorder="0" applyAlignment="0" applyProtection="0">
      <alignment vertical="center"/>
    </xf>
    <xf numFmtId="0" fontId="55" fillId="0" borderId="0" applyNumberFormat="0" applyFill="0" applyBorder="0" applyAlignment="0" applyProtection="0">
      <alignment vertical="center"/>
    </xf>
  </cellStyleXfs>
  <cellXfs count="768">
    <xf numFmtId="0" fontId="0" fillId="0" borderId="0" xfId="0">
      <alignment vertical="center"/>
    </xf>
    <xf numFmtId="0" fontId="2" fillId="2" borderId="1" xfId="0" applyFont="1" applyFill="1" applyBorder="1">
      <alignment vertical="center"/>
    </xf>
    <xf numFmtId="0" fontId="0" fillId="2" borderId="2" xfId="0" applyFill="1" applyBorder="1">
      <alignment vertical="center"/>
    </xf>
    <xf numFmtId="0" fontId="0" fillId="0" borderId="3" xfId="0" applyBorder="1">
      <alignment vertical="center"/>
    </xf>
    <xf numFmtId="3" fontId="0" fillId="0" borderId="3" xfId="0" applyNumberFormat="1" applyBorder="1">
      <alignment vertical="center"/>
    </xf>
    <xf numFmtId="38" fontId="0" fillId="0" borderId="3" xfId="0" applyNumberFormat="1" applyBorder="1">
      <alignment vertical="center"/>
    </xf>
    <xf numFmtId="0" fontId="3" fillId="0" borderId="0" xfId="4">
      <alignment vertical="center"/>
    </xf>
    <xf numFmtId="0" fontId="3" fillId="2" borderId="3" xfId="4" applyFill="1" applyBorder="1" applyAlignment="1">
      <alignment horizontal="center" vertical="center"/>
    </xf>
    <xf numFmtId="0" fontId="3" fillId="0" borderId="3" xfId="4" applyBorder="1">
      <alignment vertical="center"/>
    </xf>
    <xf numFmtId="0" fontId="10" fillId="0" borderId="0" xfId="0" applyFont="1">
      <alignment vertical="center"/>
    </xf>
    <xf numFmtId="0" fontId="2" fillId="0" borderId="0" xfId="3">
      <alignment vertical="center"/>
    </xf>
    <xf numFmtId="0" fontId="16" fillId="0" borderId="0" xfId="3" applyFont="1">
      <alignment vertical="center"/>
    </xf>
    <xf numFmtId="0" fontId="16" fillId="0" borderId="0" xfId="3" applyFont="1" applyAlignment="1">
      <alignment horizontal="center" vertical="center"/>
    </xf>
    <xf numFmtId="0" fontId="17" fillId="0" borderId="0" xfId="3" applyFont="1">
      <alignment vertical="center"/>
    </xf>
    <xf numFmtId="0" fontId="2" fillId="3" borderId="10" xfId="3" applyFill="1" applyBorder="1" applyAlignment="1">
      <alignment horizontal="center" vertical="center"/>
    </xf>
    <xf numFmtId="0" fontId="2" fillId="3" borderId="11" xfId="3" applyFill="1" applyBorder="1" applyAlignment="1">
      <alignment horizontal="center" vertical="center"/>
    </xf>
    <xf numFmtId="0" fontId="2" fillId="3" borderId="3" xfId="3" applyFill="1" applyBorder="1" applyAlignment="1">
      <alignment horizontal="center" vertical="center"/>
    </xf>
    <xf numFmtId="177" fontId="19" fillId="0" borderId="3" xfId="3" applyNumberFormat="1" applyFont="1" applyBorder="1">
      <alignment vertical="center"/>
    </xf>
    <xf numFmtId="177" fontId="19" fillId="0" borderId="11" xfId="3" applyNumberFormat="1" applyFont="1" applyBorder="1">
      <alignment vertical="center"/>
    </xf>
    <xf numFmtId="177" fontId="19" fillId="0" borderId="5" xfId="3" applyNumberFormat="1" applyFont="1" applyBorder="1">
      <alignment vertical="center"/>
    </xf>
    <xf numFmtId="177" fontId="19" fillId="0" borderId="31" xfId="3" applyNumberFormat="1" applyFont="1" applyBorder="1">
      <alignment vertical="center"/>
    </xf>
    <xf numFmtId="0" fontId="19" fillId="0" borderId="11" xfId="3" applyFont="1" applyBorder="1" applyAlignment="1">
      <alignment horizontal="center" vertical="center"/>
    </xf>
    <xf numFmtId="177" fontId="19" fillId="0" borderId="14" xfId="3" applyNumberFormat="1" applyFont="1" applyBorder="1">
      <alignment vertical="center"/>
    </xf>
    <xf numFmtId="177" fontId="19" fillId="0" borderId="15" xfId="3" applyNumberFormat="1" applyFont="1" applyBorder="1">
      <alignment vertical="center"/>
    </xf>
    <xf numFmtId="176" fontId="19" fillId="0" borderId="11" xfId="3" applyNumberFormat="1" applyFont="1" applyBorder="1" applyAlignment="1">
      <alignment horizontal="center" vertical="center"/>
    </xf>
    <xf numFmtId="0" fontId="2" fillId="3" borderId="40" xfId="3" applyFill="1" applyBorder="1" applyAlignment="1">
      <alignment horizontal="center" vertical="center"/>
    </xf>
    <xf numFmtId="0" fontId="2" fillId="3" borderId="41" xfId="3" applyFill="1" applyBorder="1" applyAlignment="1">
      <alignment horizontal="center" vertical="center"/>
    </xf>
    <xf numFmtId="57" fontId="19" fillId="4" borderId="1" xfId="3" applyNumberFormat="1" applyFont="1" applyFill="1" applyBorder="1" applyProtection="1">
      <alignment vertical="center"/>
      <protection locked="0"/>
    </xf>
    <xf numFmtId="3" fontId="19" fillId="4" borderId="10" xfId="3" applyNumberFormat="1" applyFont="1" applyFill="1" applyBorder="1" applyProtection="1">
      <alignment vertical="center"/>
      <protection locked="0"/>
    </xf>
    <xf numFmtId="3" fontId="19" fillId="4" borderId="3" xfId="3" applyNumberFormat="1" applyFont="1" applyFill="1" applyBorder="1" applyProtection="1">
      <alignment vertical="center"/>
      <protection locked="0"/>
    </xf>
    <xf numFmtId="3" fontId="19" fillId="4" borderId="11" xfId="3" applyNumberFormat="1" applyFont="1" applyFill="1" applyBorder="1" applyProtection="1">
      <alignment vertical="center"/>
      <protection locked="0"/>
    </xf>
    <xf numFmtId="0" fontId="19" fillId="4" borderId="1" xfId="3" applyFont="1" applyFill="1" applyBorder="1" applyProtection="1">
      <alignment vertical="center"/>
      <protection locked="0"/>
    </xf>
    <xf numFmtId="0" fontId="19" fillId="4" borderId="10" xfId="3" applyFont="1" applyFill="1" applyBorder="1" applyProtection="1">
      <alignment vertical="center"/>
      <protection locked="0"/>
    </xf>
    <xf numFmtId="0" fontId="19" fillId="4" borderId="3" xfId="3" applyFont="1" applyFill="1" applyBorder="1" applyProtection="1">
      <alignment vertical="center"/>
      <protection locked="0"/>
    </xf>
    <xf numFmtId="0" fontId="19" fillId="4" borderId="11" xfId="3" applyFont="1" applyFill="1" applyBorder="1" applyProtection="1">
      <alignment vertical="center"/>
      <protection locked="0"/>
    </xf>
    <xf numFmtId="0" fontId="19" fillId="4" borderId="37" xfId="3" applyFont="1" applyFill="1" applyBorder="1" applyProtection="1">
      <alignment vertical="center"/>
      <protection locked="0"/>
    </xf>
    <xf numFmtId="0" fontId="19" fillId="4" borderId="5" xfId="3" applyFont="1" applyFill="1" applyBorder="1" applyProtection="1">
      <alignment vertical="center"/>
      <protection locked="0"/>
    </xf>
    <xf numFmtId="0" fontId="19" fillId="4" borderId="31" xfId="3" applyFont="1" applyFill="1" applyBorder="1" applyProtection="1">
      <alignment vertical="center"/>
      <protection locked="0"/>
    </xf>
    <xf numFmtId="0" fontId="19" fillId="4" borderId="13" xfId="3" applyFont="1" applyFill="1" applyBorder="1" applyProtection="1">
      <alignment vertical="center"/>
      <protection locked="0"/>
    </xf>
    <xf numFmtId="0" fontId="19" fillId="4" borderId="14" xfId="3" applyFont="1" applyFill="1" applyBorder="1" applyProtection="1">
      <alignment vertical="center"/>
      <protection locked="0"/>
    </xf>
    <xf numFmtId="0" fontId="19" fillId="4" borderId="15" xfId="3" applyFont="1" applyFill="1" applyBorder="1" applyProtection="1">
      <alignment vertical="center"/>
      <protection locked="0"/>
    </xf>
    <xf numFmtId="0" fontId="19" fillId="4" borderId="10" xfId="3" applyFont="1" applyFill="1" applyBorder="1" applyAlignment="1" applyProtection="1">
      <alignment horizontal="center" vertical="center"/>
      <protection locked="0"/>
    </xf>
    <xf numFmtId="0" fontId="19" fillId="4" borderId="3" xfId="3" applyFont="1" applyFill="1" applyBorder="1" applyAlignment="1" applyProtection="1">
      <alignment horizontal="center" vertical="center"/>
      <protection locked="0"/>
    </xf>
    <xf numFmtId="0" fontId="19" fillId="4" borderId="37" xfId="3" applyFont="1" applyFill="1" applyBorder="1" applyAlignment="1" applyProtection="1">
      <alignment horizontal="center" vertical="center"/>
      <protection locked="0"/>
    </xf>
    <xf numFmtId="0" fontId="19" fillId="4" borderId="5" xfId="3" applyFont="1" applyFill="1" applyBorder="1" applyAlignment="1" applyProtection="1">
      <alignment horizontal="center" vertical="center"/>
      <protection locked="0"/>
    </xf>
    <xf numFmtId="0" fontId="14" fillId="4" borderId="41" xfId="3" applyFont="1" applyFill="1" applyBorder="1" applyAlignment="1" applyProtection="1">
      <alignment horizontal="left" vertical="center" wrapText="1"/>
      <protection locked="0"/>
    </xf>
    <xf numFmtId="0" fontId="14" fillId="4" borderId="41" xfId="3" applyFont="1" applyFill="1" applyBorder="1" applyAlignment="1" applyProtection="1">
      <alignment horizontal="left" vertical="top" wrapText="1"/>
      <protection locked="0"/>
    </xf>
    <xf numFmtId="176" fontId="14" fillId="4" borderId="41" xfId="3" applyNumberFormat="1" applyFont="1" applyFill="1" applyBorder="1" applyAlignment="1" applyProtection="1">
      <alignment horizontal="left" vertical="top" wrapText="1"/>
      <protection locked="0"/>
    </xf>
    <xf numFmtId="0" fontId="14" fillId="4" borderId="42" xfId="3" applyFont="1" applyFill="1" applyBorder="1" applyAlignment="1" applyProtection="1">
      <alignment horizontal="left" vertical="center" wrapText="1"/>
      <protection locked="0"/>
    </xf>
    <xf numFmtId="0" fontId="14" fillId="4" borderId="42" xfId="3" applyFont="1" applyFill="1" applyBorder="1" applyAlignment="1" applyProtection="1">
      <alignment horizontal="left" vertical="top" wrapText="1"/>
      <protection locked="0"/>
    </xf>
    <xf numFmtId="14" fontId="0" fillId="0" borderId="3" xfId="0" applyNumberFormat="1" applyBorder="1">
      <alignment vertical="center"/>
    </xf>
    <xf numFmtId="0" fontId="3" fillId="0" borderId="3" xfId="4" applyBorder="1" applyAlignment="1">
      <alignment vertical="center" shrinkToFit="1"/>
    </xf>
    <xf numFmtId="0" fontId="2" fillId="3" borderId="4" xfId="3" applyFill="1" applyBorder="1" applyAlignment="1">
      <alignment horizontal="center" vertical="center"/>
    </xf>
    <xf numFmtId="0" fontId="19" fillId="4" borderId="3" xfId="3" applyFont="1" applyFill="1" applyBorder="1">
      <alignment vertical="center"/>
    </xf>
    <xf numFmtId="14" fontId="2" fillId="0" borderId="0" xfId="3" applyNumberFormat="1">
      <alignment vertical="center"/>
    </xf>
    <xf numFmtId="0" fontId="0" fillId="0" borderId="3" xfId="0" applyBorder="1" applyAlignment="1">
      <alignment vertical="center" shrinkToFit="1"/>
    </xf>
    <xf numFmtId="181" fontId="17" fillId="0" borderId="0" xfId="3" applyNumberFormat="1" applyFont="1">
      <alignment vertical="center"/>
    </xf>
    <xf numFmtId="0" fontId="2" fillId="4" borderId="3" xfId="3" applyFill="1" applyBorder="1">
      <alignment vertical="center"/>
    </xf>
    <xf numFmtId="0" fontId="2" fillId="4" borderId="6" xfId="3" applyFill="1" applyBorder="1">
      <alignment vertical="center"/>
    </xf>
    <xf numFmtId="0" fontId="19" fillId="4" borderId="6" xfId="3" applyFont="1" applyFill="1" applyBorder="1">
      <alignment vertical="center"/>
    </xf>
    <xf numFmtId="57" fontId="19" fillId="4" borderId="34" xfId="3" applyNumberFormat="1" applyFont="1" applyFill="1" applyBorder="1" applyProtection="1">
      <alignment vertical="center"/>
      <protection locked="0"/>
    </xf>
    <xf numFmtId="3" fontId="19" fillId="4" borderId="48" xfId="3" applyNumberFormat="1" applyFont="1" applyFill="1" applyBorder="1" applyProtection="1">
      <alignment vertical="center"/>
      <protection locked="0"/>
    </xf>
    <xf numFmtId="3" fontId="19" fillId="4" borderId="6" xfId="3" applyNumberFormat="1" applyFont="1" applyFill="1" applyBorder="1" applyProtection="1">
      <alignment vertical="center"/>
      <protection locked="0"/>
    </xf>
    <xf numFmtId="3" fontId="19" fillId="4" borderId="49" xfId="3" applyNumberFormat="1" applyFont="1" applyFill="1" applyBorder="1" applyProtection="1">
      <alignment vertical="center"/>
      <protection locked="0"/>
    </xf>
    <xf numFmtId="177" fontId="19" fillId="0" borderId="6" xfId="3" applyNumberFormat="1" applyFont="1" applyBorder="1">
      <alignment vertical="center"/>
    </xf>
    <xf numFmtId="177" fontId="19" fillId="0" borderId="49" xfId="3" applyNumberFormat="1" applyFont="1" applyBorder="1">
      <alignment vertical="center"/>
    </xf>
    <xf numFmtId="0" fontId="19" fillId="4" borderId="48" xfId="3" applyFont="1" applyFill="1" applyBorder="1" applyAlignment="1" applyProtection="1">
      <alignment horizontal="center" vertical="center"/>
      <protection locked="0"/>
    </xf>
    <xf numFmtId="0" fontId="19" fillId="4" borderId="6" xfId="3" applyFont="1" applyFill="1" applyBorder="1" applyAlignment="1" applyProtection="1">
      <alignment horizontal="center" vertical="center"/>
      <protection locked="0"/>
    </xf>
    <xf numFmtId="0" fontId="19" fillId="0" borderId="49" xfId="3" applyFont="1" applyBorder="1" applyAlignment="1">
      <alignment horizontal="center" vertical="center"/>
    </xf>
    <xf numFmtId="176" fontId="19" fillId="0" borderId="49" xfId="3" applyNumberFormat="1" applyFont="1" applyBorder="1" applyAlignment="1">
      <alignment horizontal="center" vertical="center"/>
    </xf>
    <xf numFmtId="0" fontId="14" fillId="4" borderId="51" xfId="3" applyFont="1" applyFill="1" applyBorder="1" applyAlignment="1" applyProtection="1">
      <alignment horizontal="left" vertical="center" wrapText="1"/>
      <protection locked="0"/>
    </xf>
    <xf numFmtId="0" fontId="14" fillId="4" borderId="51" xfId="3" applyFont="1" applyFill="1" applyBorder="1" applyAlignment="1" applyProtection="1">
      <alignment horizontal="left" vertical="top" wrapText="1"/>
      <protection locked="0"/>
    </xf>
    <xf numFmtId="0" fontId="2" fillId="3" borderId="13" xfId="3" applyFill="1" applyBorder="1" applyAlignment="1">
      <alignment horizontal="center" vertical="center"/>
    </xf>
    <xf numFmtId="0" fontId="2" fillId="3" borderId="14" xfId="3" applyFill="1" applyBorder="1" applyAlignment="1">
      <alignment horizontal="center" vertical="center"/>
    </xf>
    <xf numFmtId="3" fontId="18" fillId="3" borderId="13" xfId="3" applyNumberFormat="1" applyFont="1" applyFill="1" applyBorder="1">
      <alignment vertical="center"/>
    </xf>
    <xf numFmtId="3" fontId="18" fillId="3" borderId="14" xfId="3" applyNumberFormat="1" applyFont="1" applyFill="1" applyBorder="1">
      <alignment vertical="center"/>
    </xf>
    <xf numFmtId="3" fontId="18" fillId="3" borderId="15" xfId="3" applyNumberFormat="1" applyFont="1" applyFill="1" applyBorder="1">
      <alignment vertical="center"/>
    </xf>
    <xf numFmtId="177" fontId="18" fillId="3" borderId="44" xfId="3" applyNumberFormat="1" applyFont="1" applyFill="1" applyBorder="1">
      <alignment vertical="center"/>
    </xf>
    <xf numFmtId="177" fontId="18" fillId="3" borderId="14" xfId="3" applyNumberFormat="1" applyFont="1" applyFill="1" applyBorder="1">
      <alignment vertical="center"/>
    </xf>
    <xf numFmtId="177" fontId="18" fillId="3" borderId="15" xfId="3" applyNumberFormat="1" applyFont="1" applyFill="1" applyBorder="1">
      <alignment vertical="center"/>
    </xf>
    <xf numFmtId="0" fontId="2" fillId="3" borderId="15" xfId="3" applyFill="1" applyBorder="1" applyAlignment="1">
      <alignment horizontal="center" vertical="center"/>
    </xf>
    <xf numFmtId="0" fontId="2" fillId="3" borderId="42" xfId="3" applyFill="1" applyBorder="1" applyAlignment="1">
      <alignment horizontal="center" vertical="center"/>
    </xf>
    <xf numFmtId="177" fontId="19" fillId="5" borderId="22" xfId="3" applyNumberFormat="1" applyFont="1" applyFill="1" applyBorder="1">
      <alignment vertical="center"/>
    </xf>
    <xf numFmtId="177" fontId="19" fillId="5" borderId="6" xfId="3" applyNumberFormat="1" applyFont="1" applyFill="1" applyBorder="1">
      <alignment vertical="center"/>
    </xf>
    <xf numFmtId="177" fontId="19" fillId="5" borderId="49" xfId="3" applyNumberFormat="1" applyFont="1" applyFill="1" applyBorder="1">
      <alignment vertical="center"/>
    </xf>
    <xf numFmtId="177" fontId="19" fillId="5" borderId="4" xfId="3" applyNumberFormat="1" applyFont="1" applyFill="1" applyBorder="1">
      <alignment vertical="center"/>
    </xf>
    <xf numFmtId="177" fontId="19" fillId="5" borderId="3" xfId="3" applyNumberFormat="1" applyFont="1" applyFill="1" applyBorder="1">
      <alignment vertical="center"/>
    </xf>
    <xf numFmtId="177" fontId="19" fillId="5" borderId="11" xfId="3" applyNumberFormat="1" applyFont="1" applyFill="1" applyBorder="1">
      <alignment vertical="center"/>
    </xf>
    <xf numFmtId="177" fontId="19" fillId="5" borderId="27" xfId="3" applyNumberFormat="1" applyFont="1" applyFill="1" applyBorder="1">
      <alignment vertical="center"/>
    </xf>
    <xf numFmtId="177" fontId="19" fillId="5" borderId="5" xfId="3" applyNumberFormat="1" applyFont="1" applyFill="1" applyBorder="1">
      <alignment vertical="center"/>
    </xf>
    <xf numFmtId="177" fontId="19" fillId="5" borderId="31" xfId="3" applyNumberFormat="1" applyFont="1" applyFill="1" applyBorder="1">
      <alignment vertical="center"/>
    </xf>
    <xf numFmtId="177" fontId="19" fillId="5" borderId="44" xfId="3" applyNumberFormat="1" applyFont="1" applyFill="1" applyBorder="1">
      <alignment vertical="center"/>
    </xf>
    <xf numFmtId="177" fontId="19" fillId="5" borderId="14" xfId="3" applyNumberFormat="1" applyFont="1" applyFill="1" applyBorder="1">
      <alignment vertical="center"/>
    </xf>
    <xf numFmtId="177" fontId="19" fillId="5" borderId="15" xfId="3" applyNumberFormat="1" applyFont="1" applyFill="1" applyBorder="1">
      <alignment vertical="center"/>
    </xf>
    <xf numFmtId="3" fontId="19" fillId="4" borderId="50" xfId="3" applyNumberFormat="1" applyFont="1" applyFill="1" applyBorder="1">
      <alignment vertical="center"/>
    </xf>
    <xf numFmtId="3" fontId="19" fillId="4" borderId="34" xfId="3" applyNumberFormat="1" applyFont="1" applyFill="1" applyBorder="1">
      <alignment vertical="center"/>
    </xf>
    <xf numFmtId="3" fontId="19" fillId="4" borderId="49" xfId="3" applyNumberFormat="1" applyFont="1" applyFill="1" applyBorder="1">
      <alignment vertical="center"/>
    </xf>
    <xf numFmtId="3" fontId="19" fillId="4" borderId="45" xfId="3" applyNumberFormat="1" applyFont="1" applyFill="1" applyBorder="1">
      <alignment vertical="center"/>
    </xf>
    <xf numFmtId="3" fontId="19" fillId="4" borderId="1" xfId="3" applyNumberFormat="1" applyFont="1" applyFill="1" applyBorder="1">
      <alignment vertical="center"/>
    </xf>
    <xf numFmtId="3" fontId="19" fillId="4" borderId="11" xfId="3" applyNumberFormat="1" applyFont="1" applyFill="1" applyBorder="1">
      <alignment vertical="center"/>
    </xf>
    <xf numFmtId="0" fontId="19" fillId="4" borderId="45" xfId="3" applyFont="1" applyFill="1" applyBorder="1">
      <alignment vertical="center"/>
    </xf>
    <xf numFmtId="0" fontId="19" fillId="4" borderId="1" xfId="3" applyFont="1" applyFill="1" applyBorder="1">
      <alignment vertical="center"/>
    </xf>
    <xf numFmtId="0" fontId="19" fillId="4" borderId="11" xfId="3" applyFont="1" applyFill="1" applyBorder="1">
      <alignment vertical="center"/>
    </xf>
    <xf numFmtId="0" fontId="19" fillId="4" borderId="46" xfId="3" applyFont="1" applyFill="1" applyBorder="1">
      <alignment vertical="center"/>
    </xf>
    <xf numFmtId="0" fontId="19" fillId="4" borderId="12" xfId="3" applyFont="1" applyFill="1" applyBorder="1">
      <alignment vertical="center"/>
    </xf>
    <xf numFmtId="0" fontId="19" fillId="4" borderId="31" xfId="3" applyFont="1" applyFill="1" applyBorder="1">
      <alignment vertical="center"/>
    </xf>
    <xf numFmtId="0" fontId="19" fillId="4" borderId="47" xfId="3" applyFont="1" applyFill="1" applyBorder="1">
      <alignment vertical="center"/>
    </xf>
    <xf numFmtId="0" fontId="19" fillId="4" borderId="43" xfId="3" applyFont="1" applyFill="1" applyBorder="1">
      <alignment vertical="center"/>
    </xf>
    <xf numFmtId="0" fontId="19" fillId="4" borderId="15" xfId="3" applyFont="1" applyFill="1" applyBorder="1">
      <alignment vertical="center"/>
    </xf>
    <xf numFmtId="0" fontId="6" fillId="0" borderId="3" xfId="0" applyFont="1" applyBorder="1" applyAlignment="1">
      <alignment vertical="center" shrinkToFit="1"/>
    </xf>
    <xf numFmtId="0" fontId="26" fillId="0" borderId="0" xfId="3" applyFont="1" applyAlignment="1" applyProtection="1">
      <alignment horizontal="center" vertical="center"/>
      <protection locked="0"/>
    </xf>
    <xf numFmtId="0" fontId="5" fillId="0" borderId="3" xfId="0" applyFont="1" applyBorder="1">
      <alignment vertical="center"/>
    </xf>
    <xf numFmtId="58" fontId="2" fillId="0" borderId="0" xfId="3" applyNumberFormat="1">
      <alignment vertical="center"/>
    </xf>
    <xf numFmtId="178" fontId="2" fillId="0" borderId="0" xfId="3" applyNumberFormat="1" applyAlignment="1">
      <alignment vertical="center" shrinkToFit="1"/>
    </xf>
    <xf numFmtId="0" fontId="2" fillId="2" borderId="2" xfId="0" applyFont="1" applyFill="1" applyBorder="1">
      <alignment vertical="center"/>
    </xf>
    <xf numFmtId="0" fontId="2" fillId="2" borderId="3" xfId="0" applyFont="1" applyFill="1" applyBorder="1" applyAlignment="1">
      <alignment vertical="center" shrinkToFit="1"/>
    </xf>
    <xf numFmtId="3" fontId="0" fillId="0" borderId="79" xfId="0" applyNumberFormat="1" applyBorder="1">
      <alignment vertical="center"/>
    </xf>
    <xf numFmtId="0" fontId="0" fillId="2" borderId="0" xfId="0" applyFill="1">
      <alignment vertical="center"/>
    </xf>
    <xf numFmtId="0" fontId="0" fillId="2" borderId="34" xfId="0" applyFill="1" applyBorder="1">
      <alignment vertical="center"/>
    </xf>
    <xf numFmtId="0" fontId="2" fillId="2" borderId="34" xfId="0" applyFont="1" applyFill="1" applyBorder="1">
      <alignment vertical="center"/>
    </xf>
    <xf numFmtId="0" fontId="0" fillId="2" borderId="3" xfId="0" applyFill="1" applyBorder="1" applyAlignment="1">
      <alignment vertical="center" shrinkToFit="1"/>
    </xf>
    <xf numFmtId="0" fontId="0" fillId="0" borderId="0" xfId="0" applyAlignment="1">
      <alignment vertical="center" shrinkToFit="1"/>
    </xf>
    <xf numFmtId="0" fontId="2" fillId="2" borderId="34" xfId="0" applyFont="1" applyFill="1" applyBorder="1" applyAlignment="1">
      <alignment vertical="center" shrinkToFit="1"/>
    </xf>
    <xf numFmtId="179" fontId="0" fillId="0" borderId="3" xfId="11" applyNumberFormat="1" applyFont="1" applyBorder="1">
      <alignment vertical="center"/>
    </xf>
    <xf numFmtId="179" fontId="2" fillId="2" borderId="3" xfId="11" applyNumberFormat="1" applyFont="1" applyFill="1" applyBorder="1" applyAlignment="1">
      <alignment vertical="center" shrinkToFit="1"/>
    </xf>
    <xf numFmtId="0" fontId="2" fillId="2" borderId="22" xfId="0" applyFont="1" applyFill="1" applyBorder="1">
      <alignment vertical="center"/>
    </xf>
    <xf numFmtId="38" fontId="0" fillId="0" borderId="3" xfId="11" applyNumberFormat="1" applyFont="1" applyBorder="1">
      <alignment vertical="center"/>
    </xf>
    <xf numFmtId="0" fontId="2" fillId="2" borderId="16" xfId="0" applyFont="1" applyFill="1" applyBorder="1">
      <alignment vertical="center"/>
    </xf>
    <xf numFmtId="0" fontId="6" fillId="0" borderId="0" xfId="0" applyFont="1" applyProtection="1">
      <alignment vertical="center"/>
      <protection locked="0"/>
    </xf>
    <xf numFmtId="178" fontId="9" fillId="0" borderId="0" xfId="0" applyNumberFormat="1" applyFont="1" applyProtection="1">
      <alignment vertical="center"/>
      <protection locked="0"/>
    </xf>
    <xf numFmtId="58" fontId="6" fillId="0" borderId="0" xfId="0" applyNumberFormat="1" applyFont="1" applyProtection="1">
      <alignment vertical="center"/>
      <protection locked="0"/>
    </xf>
    <xf numFmtId="0" fontId="6" fillId="0" borderId="0" xfId="0" applyFont="1" applyAlignment="1" applyProtection="1">
      <alignment horizontal="center" vertical="center"/>
      <protection locked="0"/>
    </xf>
    <xf numFmtId="58" fontId="6" fillId="0" borderId="0" xfId="0" applyNumberFormat="1" applyFont="1" applyAlignment="1" applyProtection="1">
      <alignment horizontal="center" vertical="center"/>
      <protection locked="0"/>
    </xf>
    <xf numFmtId="0" fontId="5" fillId="0" borderId="0" xfId="0" applyFont="1" applyProtection="1">
      <alignment vertical="center"/>
      <protection locked="0"/>
    </xf>
    <xf numFmtId="178" fontId="6" fillId="0" borderId="32" xfId="0" applyNumberFormat="1" applyFont="1" applyBorder="1" applyAlignment="1" applyProtection="1">
      <alignment horizontal="center" vertical="center"/>
      <protection locked="0"/>
    </xf>
    <xf numFmtId="0" fontId="4" fillId="0" borderId="0" xfId="0" applyFont="1" applyProtection="1">
      <alignment vertical="center"/>
      <protection locked="0"/>
    </xf>
    <xf numFmtId="0" fontId="0" fillId="0" borderId="0" xfId="0" applyProtection="1">
      <alignment vertical="center"/>
      <protection locked="0"/>
    </xf>
    <xf numFmtId="0" fontId="12"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6" fillId="0" borderId="58" xfId="0" applyFont="1" applyBorder="1" applyProtection="1">
      <alignment vertical="center"/>
      <protection locked="0"/>
    </xf>
    <xf numFmtId="0" fontId="6" fillId="0" borderId="59" xfId="0" applyFont="1" applyBorder="1" applyProtection="1">
      <alignment vertical="center"/>
      <protection locked="0"/>
    </xf>
    <xf numFmtId="0" fontId="12" fillId="0" borderId="59"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0" fillId="0" borderId="0" xfId="0" applyFont="1" applyProtection="1">
      <alignment vertical="center"/>
      <protection locked="0"/>
    </xf>
    <xf numFmtId="0" fontId="5" fillId="0" borderId="0" xfId="3" applyFont="1" applyProtection="1">
      <alignment vertical="center"/>
      <protection locked="0"/>
    </xf>
    <xf numFmtId="0" fontId="6" fillId="0" borderId="0" xfId="0" applyFont="1" applyAlignment="1" applyProtection="1">
      <alignment horizontal="right"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26" fillId="0" borderId="0" xfId="0" applyFont="1" applyProtection="1">
      <alignment vertical="center"/>
      <protection locked="0"/>
    </xf>
    <xf numFmtId="0" fontId="33" fillId="0" borderId="0" xfId="0" applyFont="1" applyProtection="1">
      <alignment vertical="center"/>
      <protection locked="0"/>
    </xf>
    <xf numFmtId="0" fontId="25" fillId="0" borderId="0" xfId="0" applyFont="1" applyProtection="1">
      <alignment vertical="center"/>
      <protection locked="0"/>
    </xf>
    <xf numFmtId="0" fontId="6" fillId="3" borderId="58" xfId="0" applyFont="1" applyFill="1" applyBorder="1" applyAlignment="1" applyProtection="1">
      <alignment horizontal="center" vertical="center" wrapText="1"/>
      <protection locked="0"/>
    </xf>
    <xf numFmtId="0" fontId="11"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Protection="1">
      <alignment vertical="center"/>
      <protection locked="0"/>
    </xf>
    <xf numFmtId="0" fontId="29" fillId="0" borderId="0" xfId="0" applyFont="1" applyProtection="1">
      <alignment vertical="center"/>
      <protection locked="0"/>
    </xf>
    <xf numFmtId="0" fontId="6" fillId="0" borderId="7" xfId="0" applyFont="1" applyBorder="1" applyProtection="1">
      <alignment vertical="center"/>
      <protection locked="0"/>
    </xf>
    <xf numFmtId="0" fontId="6" fillId="0" borderId="10" xfId="0" applyFont="1" applyBorder="1" applyProtection="1">
      <alignment vertical="center"/>
      <protection locked="0"/>
    </xf>
    <xf numFmtId="0" fontId="6" fillId="0" borderId="13" xfId="0" applyFont="1" applyBorder="1" applyProtection="1">
      <alignment vertical="center"/>
      <protection locked="0"/>
    </xf>
    <xf numFmtId="0" fontId="6" fillId="8" borderId="61" xfId="0" applyFont="1" applyFill="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38" fontId="6" fillId="0" borderId="0" xfId="12" applyFont="1" applyFill="1" applyBorder="1" applyAlignment="1" applyProtection="1">
      <alignment vertical="center"/>
      <protection locked="0"/>
    </xf>
    <xf numFmtId="0" fontId="25" fillId="0" borderId="0" xfId="0" applyFont="1" applyAlignment="1" applyProtection="1">
      <alignment horizontal="left" vertical="center" wrapText="1"/>
      <protection locked="0"/>
    </xf>
    <xf numFmtId="0" fontId="6" fillId="0" borderId="3" xfId="0" applyFont="1" applyBorder="1" applyProtection="1">
      <alignment vertical="center"/>
      <protection locked="0"/>
    </xf>
    <xf numFmtId="0" fontId="6" fillId="0" borderId="1" xfId="0" applyFont="1" applyBorder="1" applyProtection="1">
      <alignment vertical="center"/>
      <protection locked="0"/>
    </xf>
    <xf numFmtId="0" fontId="6" fillId="0" borderId="2" xfId="0" applyFont="1" applyBorder="1" applyProtection="1">
      <alignment vertical="center"/>
      <protection locked="0"/>
    </xf>
    <xf numFmtId="0" fontId="6" fillId="0" borderId="4" xfId="0" applyFont="1" applyBorder="1" applyProtection="1">
      <alignment vertical="center"/>
      <protection locked="0"/>
    </xf>
    <xf numFmtId="0" fontId="6" fillId="0" borderId="8" xfId="0" applyFont="1" applyBorder="1" applyProtection="1">
      <alignment vertical="center"/>
      <protection locked="0"/>
    </xf>
    <xf numFmtId="0" fontId="6" fillId="0" borderId="43" xfId="0" applyFont="1" applyBorder="1" applyProtection="1">
      <alignment vertical="center"/>
      <protection locked="0"/>
    </xf>
    <xf numFmtId="0" fontId="6" fillId="0" borderId="65" xfId="0" applyFont="1" applyBorder="1" applyProtection="1">
      <alignment vertical="center"/>
      <protection locked="0"/>
    </xf>
    <xf numFmtId="0" fontId="6" fillId="0" borderId="44" xfId="0" applyFont="1" applyBorder="1" applyProtection="1">
      <alignment vertical="center"/>
      <protection locked="0"/>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wrapText="1" shrinkToFit="1"/>
      <protection locked="0"/>
    </xf>
    <xf numFmtId="0" fontId="6" fillId="0" borderId="0" xfId="0" applyFont="1" applyAlignment="1" applyProtection="1">
      <alignment vertical="center" wrapText="1"/>
      <protection locked="0"/>
    </xf>
    <xf numFmtId="0" fontId="6" fillId="8" borderId="1" xfId="0" applyFont="1" applyFill="1" applyBorder="1" applyAlignment="1" applyProtection="1">
      <alignment horizontal="center" vertical="center" shrinkToFit="1"/>
      <protection locked="0"/>
    </xf>
    <xf numFmtId="0" fontId="21" fillId="0" borderId="0" xfId="0" applyFont="1" applyProtection="1">
      <alignment vertical="center"/>
      <protection locked="0"/>
    </xf>
    <xf numFmtId="0" fontId="6" fillId="0" borderId="0" xfId="0" applyFont="1" applyAlignment="1" applyProtection="1">
      <alignment horizontal="distributed" vertical="center" indent="2"/>
      <protection locked="0"/>
    </xf>
    <xf numFmtId="38" fontId="6" fillId="0" borderId="0" xfId="12" applyFont="1" applyFill="1" applyBorder="1" applyAlignment="1" applyProtection="1">
      <alignment horizontal="right" vertical="center"/>
      <protection locked="0"/>
    </xf>
    <xf numFmtId="0" fontId="10" fillId="0" borderId="45"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32" fillId="0" borderId="0" xfId="0" applyFont="1" applyProtection="1">
      <alignment vertical="center"/>
      <protection locked="0"/>
    </xf>
    <xf numFmtId="0" fontId="10" fillId="0" borderId="3" xfId="0" applyFont="1" applyBorder="1">
      <alignment vertical="center"/>
    </xf>
    <xf numFmtId="0" fontId="10" fillId="0" borderId="16" xfId="0" applyFont="1" applyBorder="1">
      <alignment vertical="center"/>
    </xf>
    <xf numFmtId="38" fontId="0" fillId="0" borderId="3" xfId="12" applyFont="1" applyBorder="1">
      <alignment vertical="center"/>
    </xf>
    <xf numFmtId="0" fontId="0" fillId="2" borderId="32" xfId="0" applyFill="1" applyBorder="1">
      <alignment vertical="center"/>
    </xf>
    <xf numFmtId="0" fontId="2" fillId="2" borderId="1" xfId="0" applyFont="1" applyFill="1" applyBorder="1" applyAlignment="1">
      <alignment vertical="center" shrinkToFit="1"/>
    </xf>
    <xf numFmtId="0" fontId="0" fillId="2" borderId="1" xfId="0" applyFill="1" applyBorder="1">
      <alignment vertical="center"/>
    </xf>
    <xf numFmtId="0" fontId="0" fillId="2" borderId="27" xfId="0" applyFill="1" applyBorder="1">
      <alignment vertical="center"/>
    </xf>
    <xf numFmtId="0" fontId="0" fillId="0" borderId="16" xfId="0" applyBorder="1">
      <alignment vertical="center"/>
    </xf>
    <xf numFmtId="0" fontId="22" fillId="0" borderId="3" xfId="4" applyFont="1" applyBorder="1">
      <alignment vertical="center"/>
    </xf>
    <xf numFmtId="0" fontId="22" fillId="0" borderId="3" xfId="4" applyFont="1" applyBorder="1" applyAlignment="1">
      <alignment vertical="center" shrinkToFit="1"/>
    </xf>
    <xf numFmtId="0" fontId="22" fillId="0" borderId="3" xfId="4" applyFont="1" applyBorder="1" applyAlignment="1">
      <alignment horizontal="center" vertical="center"/>
    </xf>
    <xf numFmtId="0" fontId="2" fillId="0" borderId="3" xfId="0" applyFont="1" applyBorder="1" applyAlignment="1">
      <alignment vertical="center" shrinkToFit="1"/>
    </xf>
    <xf numFmtId="0" fontId="2" fillId="0" borderId="3" xfId="0" applyFont="1" applyBorder="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shrinkToFit="1"/>
    </xf>
    <xf numFmtId="0" fontId="2" fillId="0" borderId="3" xfId="0" applyFont="1" applyBorder="1" applyAlignment="1">
      <alignment horizontal="left" vertical="center" shrinkToFit="1"/>
    </xf>
    <xf numFmtId="0" fontId="22" fillId="0" borderId="3" xfId="9" applyFont="1" applyBorder="1">
      <alignment vertical="center"/>
    </xf>
    <xf numFmtId="0" fontId="6" fillId="0" borderId="0" xfId="0" applyFont="1" applyAlignment="1" applyProtection="1">
      <alignment horizontal="left" vertical="center"/>
      <protection locked="0"/>
    </xf>
    <xf numFmtId="0" fontId="56" fillId="0" borderId="0" xfId="0" applyFont="1" applyAlignment="1" applyProtection="1">
      <alignment horizontal="left" vertical="center"/>
      <protection locked="0"/>
    </xf>
    <xf numFmtId="0" fontId="15" fillId="0" borderId="0" xfId="3" applyFont="1" applyAlignment="1" applyProtection="1">
      <alignment horizontal="center" vertical="center"/>
      <protection locked="0"/>
    </xf>
    <xf numFmtId="0" fontId="0" fillId="0" borderId="3" xfId="0" applyBorder="1" applyAlignment="1">
      <alignment horizontal="center" vertical="center"/>
    </xf>
    <xf numFmtId="0" fontId="3" fillId="0" borderId="3" xfId="4" applyBorder="1" applyAlignment="1">
      <alignment horizontal="center" vertical="center"/>
    </xf>
    <xf numFmtId="184" fontId="22" fillId="0" borderId="3" xfId="4" applyNumberFormat="1" applyFont="1" applyBorder="1" applyAlignment="1">
      <alignment horizontal="center" vertical="center"/>
    </xf>
    <xf numFmtId="184" fontId="2" fillId="0" borderId="3" xfId="0" applyNumberFormat="1" applyFont="1" applyBorder="1" applyAlignment="1">
      <alignment horizontal="center" vertical="center" shrinkToFit="1"/>
    </xf>
    <xf numFmtId="184" fontId="2" fillId="0" borderId="3" xfId="0" applyNumberFormat="1" applyFont="1" applyBorder="1" applyAlignment="1">
      <alignment horizontal="center" vertical="center"/>
    </xf>
    <xf numFmtId="184" fontId="0" fillId="0" borderId="3" xfId="0" applyNumberFormat="1" applyBorder="1" applyAlignment="1">
      <alignment horizontal="center" vertical="center"/>
    </xf>
    <xf numFmtId="184" fontId="3" fillId="0" borderId="3" xfId="4" applyNumberFormat="1" applyBorder="1" applyAlignment="1">
      <alignment horizontal="center" vertical="center"/>
    </xf>
    <xf numFmtId="38" fontId="5" fillId="0" borderId="0" xfId="12" applyFont="1" applyAlignment="1" applyProtection="1">
      <alignment vertical="center"/>
      <protection locked="0"/>
    </xf>
    <xf numFmtId="0" fontId="6" fillId="0" borderId="0" xfId="0" applyFont="1" applyAlignment="1" applyProtection="1">
      <alignment horizontal="left" vertical="center" wrapText="1"/>
      <protection locked="0"/>
    </xf>
    <xf numFmtId="0" fontId="6" fillId="8" borderId="3"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wrapText="1"/>
      <protection locked="0"/>
    </xf>
    <xf numFmtId="0" fontId="13" fillId="4" borderId="43" xfId="0" applyFont="1" applyFill="1" applyBorder="1" applyAlignment="1" applyProtection="1">
      <alignment horizontal="center" vertical="center" shrinkToFit="1"/>
      <protection locked="0"/>
    </xf>
    <xf numFmtId="0" fontId="13" fillId="4" borderId="65" xfId="0"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shrinkToFit="1"/>
      <protection locked="0"/>
    </xf>
    <xf numFmtId="0" fontId="13" fillId="8" borderId="43" xfId="0" applyFont="1" applyFill="1" applyBorder="1" applyAlignment="1" applyProtection="1">
      <alignment horizontal="center" vertical="center" shrinkToFit="1"/>
      <protection locked="0"/>
    </xf>
    <xf numFmtId="0" fontId="13" fillId="8" borderId="65" xfId="0" applyFont="1" applyFill="1" applyBorder="1" applyAlignment="1" applyProtection="1">
      <alignment horizontal="center" vertical="center" shrinkToFit="1"/>
      <protection locked="0"/>
    </xf>
    <xf numFmtId="0" fontId="13" fillId="8" borderId="44"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65"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182" fontId="11" fillId="0" borderId="3" xfId="0" applyNumberFormat="1" applyFont="1" applyBorder="1" applyAlignment="1">
      <alignment horizontal="center" vertical="center" shrinkToFit="1"/>
    </xf>
    <xf numFmtId="0" fontId="55" fillId="4" borderId="43" xfId="13" applyFill="1" applyBorder="1" applyAlignment="1" applyProtection="1">
      <alignment horizontal="center" vertical="center" shrinkToFit="1"/>
      <protection locked="0"/>
    </xf>
    <xf numFmtId="0" fontId="13" fillId="4" borderId="66" xfId="0" applyFont="1" applyFill="1" applyBorder="1" applyAlignment="1" applyProtection="1">
      <alignment horizontal="center" vertical="center" shrinkToFit="1"/>
      <protection locked="0"/>
    </xf>
    <xf numFmtId="0" fontId="6" fillId="8" borderId="57" xfId="0" applyFont="1" applyFill="1" applyBorder="1" applyAlignment="1" applyProtection="1">
      <alignment horizontal="center" vertical="center"/>
      <protection locked="0"/>
    </xf>
    <xf numFmtId="0" fontId="6" fillId="8" borderId="39" xfId="0" applyFont="1" applyFill="1" applyBorder="1" applyAlignment="1" applyProtection="1">
      <alignment horizontal="center" vertical="center"/>
      <protection locked="0"/>
    </xf>
    <xf numFmtId="0" fontId="6" fillId="8" borderId="53" xfId="0" applyFont="1" applyFill="1" applyBorder="1" applyAlignment="1" applyProtection="1">
      <alignment horizontal="center" vertical="center"/>
      <protection locked="0"/>
    </xf>
    <xf numFmtId="0" fontId="6" fillId="8" borderId="0" xfId="0" applyFont="1" applyFill="1" applyAlignment="1" applyProtection="1">
      <alignment horizontal="center" vertical="center"/>
      <protection locked="0"/>
    </xf>
    <xf numFmtId="0" fontId="6" fillId="8" borderId="35" xfId="0" applyFont="1" applyFill="1" applyBorder="1" applyAlignment="1" applyProtection="1">
      <alignment horizontal="center" vertical="center"/>
      <protection locked="0"/>
    </xf>
    <xf numFmtId="0" fontId="6" fillId="8" borderId="58" xfId="0" applyFont="1" applyFill="1" applyBorder="1" applyAlignment="1" applyProtection="1">
      <alignment horizontal="center" vertical="center"/>
      <protection locked="0"/>
    </xf>
    <xf numFmtId="0" fontId="6" fillId="8" borderId="59" xfId="0" applyFont="1" applyFill="1" applyBorder="1" applyAlignment="1" applyProtection="1">
      <alignment horizontal="center" vertical="center"/>
      <protection locked="0"/>
    </xf>
    <xf numFmtId="0" fontId="6" fillId="8" borderId="71" xfId="0" applyFont="1" applyFill="1" applyBorder="1" applyAlignment="1" applyProtection="1">
      <alignment horizontal="center" vertical="center"/>
      <protection locked="0"/>
    </xf>
    <xf numFmtId="0" fontId="25" fillId="0" borderId="39" xfId="0" applyFont="1" applyBorder="1" applyAlignment="1" applyProtection="1">
      <alignment horizontal="left" vertical="center" wrapText="1"/>
      <protection locked="0"/>
    </xf>
    <xf numFmtId="0" fontId="6" fillId="4" borderId="3" xfId="0"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shrinkToFit="1"/>
      <protection locked="0"/>
    </xf>
    <xf numFmtId="0" fontId="10" fillId="0" borderId="14" xfId="0" applyFont="1" applyBorder="1" applyAlignment="1" applyProtection="1">
      <alignment vertical="center" wrapText="1"/>
      <protection locked="0"/>
    </xf>
    <xf numFmtId="183" fontId="6" fillId="4" borderId="43" xfId="12" applyNumberFormat="1" applyFont="1" applyFill="1" applyBorder="1" applyAlignment="1" applyProtection="1">
      <alignment vertical="center"/>
      <protection locked="0"/>
    </xf>
    <xf numFmtId="183" fontId="6" fillId="4" borderId="65" xfId="12" applyNumberFormat="1" applyFont="1" applyFill="1" applyBorder="1" applyAlignment="1" applyProtection="1">
      <alignment vertical="center"/>
      <protection locked="0"/>
    </xf>
    <xf numFmtId="183" fontId="6" fillId="4" borderId="44" xfId="12" applyNumberFormat="1" applyFont="1" applyFill="1" applyBorder="1" applyAlignment="1" applyProtection="1">
      <alignment vertical="center"/>
      <protection locked="0"/>
    </xf>
    <xf numFmtId="183" fontId="6" fillId="0" borderId="43" xfId="12" applyNumberFormat="1" applyFont="1" applyFill="1" applyBorder="1" applyAlignment="1" applyProtection="1">
      <alignment vertical="center"/>
    </xf>
    <xf numFmtId="183" fontId="6" fillId="0" borderId="65" xfId="12" applyNumberFormat="1" applyFont="1" applyFill="1" applyBorder="1" applyAlignment="1" applyProtection="1">
      <alignment vertical="center"/>
    </xf>
    <xf numFmtId="183" fontId="6" fillId="0" borderId="66" xfId="12" applyNumberFormat="1" applyFont="1" applyFill="1" applyBorder="1" applyAlignment="1" applyProtection="1">
      <alignment vertical="center"/>
    </xf>
    <xf numFmtId="0" fontId="10" fillId="0" borderId="3" xfId="0" applyFont="1" applyBorder="1" applyAlignment="1" applyProtection="1">
      <alignment vertical="center" wrapText="1"/>
      <protection locked="0"/>
    </xf>
    <xf numFmtId="183" fontId="6" fillId="4" borderId="1" xfId="12" applyNumberFormat="1" applyFont="1" applyFill="1" applyBorder="1" applyAlignment="1" applyProtection="1">
      <alignment vertical="center"/>
      <protection locked="0"/>
    </xf>
    <xf numFmtId="183" fontId="6" fillId="4" borderId="2" xfId="12" applyNumberFormat="1" applyFont="1" applyFill="1" applyBorder="1" applyAlignment="1" applyProtection="1">
      <alignment vertical="center"/>
      <protection locked="0"/>
    </xf>
    <xf numFmtId="183" fontId="6" fillId="4" borderId="4" xfId="12" applyNumberFormat="1" applyFont="1" applyFill="1" applyBorder="1" applyAlignment="1" applyProtection="1">
      <alignment vertical="center"/>
      <protection locked="0"/>
    </xf>
    <xf numFmtId="183" fontId="6" fillId="0" borderId="1" xfId="12" applyNumberFormat="1" applyFont="1" applyFill="1" applyBorder="1" applyAlignment="1" applyProtection="1">
      <alignment vertical="center"/>
    </xf>
    <xf numFmtId="183" fontId="6" fillId="0" borderId="2" xfId="12" applyNumberFormat="1" applyFont="1" applyFill="1" applyBorder="1" applyAlignment="1" applyProtection="1">
      <alignment vertical="center"/>
    </xf>
    <xf numFmtId="183" fontId="6" fillId="0" borderId="78" xfId="12" applyNumberFormat="1" applyFont="1" applyFill="1" applyBorder="1" applyAlignment="1" applyProtection="1">
      <alignment vertical="center"/>
    </xf>
    <xf numFmtId="0" fontId="10" fillId="8" borderId="36" xfId="0" applyFont="1" applyFill="1" applyBorder="1" applyAlignment="1" applyProtection="1">
      <alignment horizontal="center" vertical="center"/>
      <protection locked="0"/>
    </xf>
    <xf numFmtId="0" fontId="10" fillId="8" borderId="29" xfId="0" applyFont="1" applyFill="1" applyBorder="1" applyAlignment="1" applyProtection="1">
      <alignment horizontal="center" vertical="center"/>
      <protection locked="0"/>
    </xf>
    <xf numFmtId="0" fontId="10" fillId="8" borderId="61" xfId="0" applyFont="1" applyFill="1" applyBorder="1" applyAlignment="1" applyProtection="1">
      <alignment horizontal="center" vertical="center"/>
      <protection locked="0"/>
    </xf>
    <xf numFmtId="38" fontId="6" fillId="8" borderId="52" xfId="12" applyFont="1" applyFill="1" applyBorder="1" applyAlignment="1" applyProtection="1">
      <alignment horizontal="center" vertical="center" shrinkToFit="1"/>
      <protection locked="0"/>
    </xf>
    <xf numFmtId="38" fontId="6" fillId="8" borderId="29" xfId="12" applyFont="1" applyFill="1" applyBorder="1" applyAlignment="1" applyProtection="1">
      <alignment horizontal="center" vertical="center" shrinkToFit="1"/>
      <protection locked="0"/>
    </xf>
    <xf numFmtId="38" fontId="6" fillId="8" borderId="61" xfId="12" applyFont="1" applyFill="1" applyBorder="1" applyAlignment="1" applyProtection="1">
      <alignment horizontal="center" vertical="center" shrinkToFit="1"/>
      <protection locked="0"/>
    </xf>
    <xf numFmtId="38" fontId="35" fillId="8" borderId="52" xfId="12" applyFont="1" applyFill="1" applyBorder="1" applyAlignment="1" applyProtection="1">
      <alignment horizontal="center" vertical="center" wrapText="1" shrinkToFit="1"/>
      <protection locked="0"/>
    </xf>
    <xf numFmtId="38" fontId="35" fillId="8" borderId="29" xfId="12" applyFont="1" applyFill="1" applyBorder="1" applyAlignment="1" applyProtection="1">
      <alignment horizontal="center" vertical="center" wrapText="1" shrinkToFit="1"/>
      <protection locked="0"/>
    </xf>
    <xf numFmtId="38" fontId="35" fillId="8" borderId="61" xfId="12" applyFont="1" applyFill="1" applyBorder="1" applyAlignment="1" applyProtection="1">
      <alignment horizontal="center" vertical="center" wrapText="1" shrinkToFit="1"/>
      <protection locked="0"/>
    </xf>
    <xf numFmtId="38" fontId="6" fillId="8" borderId="38" xfId="12" applyFont="1" applyFill="1" applyBorder="1" applyAlignment="1" applyProtection="1">
      <alignment horizontal="center" vertical="center" shrinkToFit="1"/>
      <protection locked="0"/>
    </xf>
    <xf numFmtId="0" fontId="6" fillId="8" borderId="8" xfId="0" applyFont="1" applyFill="1" applyBorder="1" applyAlignment="1" applyProtection="1">
      <alignment horizontal="center" vertical="center" wrapText="1" shrinkToFit="1"/>
      <protection locked="0"/>
    </xf>
    <xf numFmtId="0" fontId="6" fillId="8" borderId="8" xfId="0" applyFont="1" applyFill="1" applyBorder="1" applyAlignment="1" applyProtection="1">
      <alignment horizontal="center" vertical="center" shrinkToFit="1"/>
      <protection locked="0"/>
    </xf>
    <xf numFmtId="0" fontId="6" fillId="8" borderId="9" xfId="0" applyFont="1" applyFill="1" applyBorder="1" applyAlignment="1" applyProtection="1">
      <alignment horizontal="center" vertical="center" shrinkToFit="1"/>
      <protection locked="0"/>
    </xf>
    <xf numFmtId="0" fontId="6" fillId="0" borderId="1" xfId="0" applyFont="1" applyBorder="1" applyAlignment="1" applyProtection="1">
      <alignment vertical="center" wrapText="1" shrinkToFit="1"/>
      <protection locked="0"/>
    </xf>
    <xf numFmtId="0" fontId="6" fillId="0" borderId="2" xfId="0" applyFont="1" applyBorder="1" applyAlignment="1" applyProtection="1">
      <alignment vertical="center" wrapText="1" shrinkToFit="1"/>
      <protection locked="0"/>
    </xf>
    <xf numFmtId="0" fontId="6" fillId="0" borderId="4" xfId="0" applyFont="1" applyBorder="1" applyAlignment="1" applyProtection="1">
      <alignment vertical="center" wrapText="1" shrinkToFit="1"/>
      <protection locked="0"/>
    </xf>
    <xf numFmtId="0" fontId="6" fillId="4" borderId="2" xfId="0" applyFont="1" applyFill="1" applyBorder="1" applyAlignment="1" applyProtection="1">
      <alignment horizontal="left" vertical="center" wrapText="1"/>
      <protection locked="0"/>
    </xf>
    <xf numFmtId="0" fontId="6" fillId="0" borderId="8" xfId="0" applyFont="1" applyBorder="1" applyAlignment="1" applyProtection="1">
      <alignment vertical="center" wrapText="1" shrinkToFit="1"/>
      <protection locked="0"/>
    </xf>
    <xf numFmtId="0" fontId="6" fillId="4" borderId="47" xfId="0" applyFont="1" applyFill="1" applyBorder="1" applyAlignment="1" applyProtection="1">
      <alignment horizontal="left" vertical="center" wrapText="1"/>
      <protection locked="0"/>
    </xf>
    <xf numFmtId="0" fontId="6" fillId="4" borderId="65" xfId="0" applyFont="1" applyFill="1" applyBorder="1" applyAlignment="1" applyProtection="1">
      <alignment horizontal="left" vertical="center" wrapText="1"/>
      <protection locked="0"/>
    </xf>
    <xf numFmtId="0" fontId="6" fillId="4" borderId="66" xfId="0" applyFont="1" applyFill="1" applyBorder="1" applyAlignment="1" applyProtection="1">
      <alignment horizontal="left"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4" borderId="69" xfId="0" applyFont="1" applyFill="1" applyBorder="1" applyAlignment="1" applyProtection="1">
      <alignment horizontal="center" vertical="center" shrinkToFit="1"/>
      <protection locked="0"/>
    </xf>
    <xf numFmtId="0" fontId="6" fillId="4" borderId="18" xfId="0" applyFont="1" applyFill="1" applyBorder="1" applyAlignment="1" applyProtection="1">
      <alignment horizontal="center" vertical="center" shrinkToFit="1"/>
      <protection locked="0"/>
    </xf>
    <xf numFmtId="0" fontId="6" fillId="4" borderId="19" xfId="0" applyFont="1" applyFill="1" applyBorder="1" applyAlignment="1" applyProtection="1">
      <alignment horizontal="center" vertical="center" shrinkToFit="1"/>
      <protection locked="0"/>
    </xf>
    <xf numFmtId="0" fontId="25" fillId="0" borderId="39" xfId="0" applyFont="1" applyBorder="1" applyAlignment="1" applyProtection="1">
      <alignment vertical="center" wrapText="1"/>
      <protection locked="0"/>
    </xf>
    <xf numFmtId="0" fontId="10" fillId="0" borderId="10"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6" fillId="0" borderId="3" xfId="0" applyFont="1" applyBorder="1" applyAlignment="1" applyProtection="1">
      <alignment vertical="center" wrapText="1" shrinkToFit="1"/>
      <protection locked="0"/>
    </xf>
    <xf numFmtId="38" fontId="6" fillId="0" borderId="0" xfId="12" applyFont="1" applyFill="1" applyBorder="1" applyAlignment="1" applyProtection="1">
      <alignment horizontal="center" vertical="center"/>
      <protection locked="0"/>
    </xf>
    <xf numFmtId="38" fontId="6" fillId="0" borderId="0" xfId="12" applyFont="1" applyFill="1" applyBorder="1" applyAlignment="1" applyProtection="1">
      <alignment vertical="center"/>
      <protection locked="0"/>
    </xf>
    <xf numFmtId="179" fontId="6" fillId="4" borderId="14" xfId="11" applyNumberFormat="1" applyFont="1" applyFill="1" applyBorder="1" applyAlignment="1" applyProtection="1">
      <alignment horizontal="center" vertical="center" shrinkToFit="1"/>
      <protection locked="0"/>
    </xf>
    <xf numFmtId="179" fontId="6" fillId="4" borderId="15" xfId="11" applyNumberFormat="1" applyFont="1" applyFill="1" applyBorder="1" applyAlignment="1" applyProtection="1">
      <alignment horizontal="center" vertical="center" shrinkToFit="1"/>
      <protection locked="0"/>
    </xf>
    <xf numFmtId="182" fontId="7" fillId="0" borderId="45" xfId="0" applyNumberFormat="1" applyFont="1" applyBorder="1" applyAlignment="1">
      <alignment vertical="center" shrinkToFit="1"/>
    </xf>
    <xf numFmtId="182" fontId="7" fillId="0" borderId="2" xfId="0" applyNumberFormat="1" applyFont="1" applyBorder="1" applyAlignment="1">
      <alignment vertical="center" shrinkToFit="1"/>
    </xf>
    <xf numFmtId="182" fontId="7" fillId="0" borderId="78" xfId="0" applyNumberFormat="1" applyFont="1" applyBorder="1" applyAlignment="1">
      <alignment vertical="center" shrinkToFit="1"/>
    </xf>
    <xf numFmtId="0" fontId="26" fillId="0" borderId="0" xfId="0" applyFont="1" applyAlignment="1" applyProtection="1">
      <alignment vertical="center" wrapText="1"/>
      <protection locked="0"/>
    </xf>
    <xf numFmtId="0" fontId="6" fillId="0" borderId="10" xfId="0" applyFont="1" applyBorder="1" applyAlignment="1" applyProtection="1">
      <alignment horizontal="distributed" vertical="center" indent="2"/>
      <protection locked="0"/>
    </xf>
    <xf numFmtId="0" fontId="6" fillId="0" borderId="3" xfId="0" applyFont="1" applyBorder="1" applyAlignment="1" applyProtection="1">
      <alignment horizontal="distributed" vertical="center" indent="2"/>
      <protection locked="0"/>
    </xf>
    <xf numFmtId="183" fontId="6" fillId="4" borderId="12" xfId="12" applyNumberFormat="1" applyFont="1" applyFill="1" applyBorder="1" applyAlignment="1" applyProtection="1">
      <alignment vertical="center"/>
      <protection locked="0"/>
    </xf>
    <xf numFmtId="183" fontId="6" fillId="4" borderId="32" xfId="12" applyNumberFormat="1" applyFont="1" applyFill="1" applyBorder="1" applyAlignment="1" applyProtection="1">
      <alignment vertical="center"/>
      <protection locked="0"/>
    </xf>
    <xf numFmtId="183" fontId="6" fillId="4" borderId="72" xfId="12" applyNumberFormat="1" applyFont="1" applyFill="1" applyBorder="1" applyAlignment="1" applyProtection="1">
      <alignment vertical="center"/>
      <protection locked="0"/>
    </xf>
    <xf numFmtId="0" fontId="6" fillId="4" borderId="3" xfId="0" applyFont="1" applyFill="1" applyBorder="1" applyAlignment="1" applyProtection="1">
      <alignment horizontal="left" vertical="center" wrapText="1"/>
      <protection locked="0"/>
    </xf>
    <xf numFmtId="0" fontId="6" fillId="4" borderId="14" xfId="0" applyFont="1" applyFill="1" applyBorder="1" applyAlignment="1" applyProtection="1">
      <alignment horizontal="left" vertical="center" wrapText="1"/>
      <protection locked="0"/>
    </xf>
    <xf numFmtId="0" fontId="6" fillId="4" borderId="14" xfId="0" applyFont="1" applyFill="1" applyBorder="1" applyAlignment="1" applyProtection="1">
      <alignment horizontal="center" vertical="center" shrinkToFit="1"/>
      <protection locked="0"/>
    </xf>
    <xf numFmtId="0" fontId="6" fillId="4" borderId="15" xfId="0" applyFont="1" applyFill="1" applyBorder="1" applyAlignment="1" applyProtection="1">
      <alignment horizontal="center" vertical="center" shrinkToFit="1"/>
      <protection locked="0"/>
    </xf>
    <xf numFmtId="0" fontId="6" fillId="0" borderId="48" xfId="0" applyFont="1" applyBorder="1" applyAlignment="1" applyProtection="1">
      <alignment horizontal="distributed" vertical="center" indent="2"/>
      <protection locked="0"/>
    </xf>
    <xf numFmtId="0" fontId="6" fillId="0" borderId="6" xfId="0" applyFont="1" applyBorder="1" applyAlignment="1" applyProtection="1">
      <alignment horizontal="distributed" vertical="center" indent="2"/>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8" borderId="8" xfId="0"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183" fontId="6" fillId="0" borderId="14" xfId="12" applyNumberFormat="1" applyFont="1" applyFill="1" applyBorder="1" applyAlignment="1" applyProtection="1">
      <alignment vertical="center"/>
    </xf>
    <xf numFmtId="183" fontId="6" fillId="0" borderId="15" xfId="12" applyNumberFormat="1" applyFont="1" applyFill="1" applyBorder="1" applyAlignment="1" applyProtection="1">
      <alignment vertical="center"/>
    </xf>
    <xf numFmtId="0" fontId="6" fillId="0" borderId="8" xfId="0" applyFont="1" applyBorder="1" applyAlignment="1" applyProtection="1">
      <alignment horizontal="center" vertical="center" shrinkToFit="1"/>
      <protection locked="0"/>
    </xf>
    <xf numFmtId="0" fontId="6" fillId="8" borderId="3" xfId="0" applyFont="1" applyFill="1" applyBorder="1" applyAlignment="1" applyProtection="1">
      <alignment horizontal="center" vertical="center" wrapText="1"/>
      <protection locked="0"/>
    </xf>
    <xf numFmtId="0" fontId="6" fillId="8" borderId="11" xfId="0" applyFont="1" applyFill="1" applyBorder="1" applyAlignment="1" applyProtection="1">
      <alignment horizontal="center" vertical="center" wrapText="1"/>
      <protection locked="0"/>
    </xf>
    <xf numFmtId="0" fontId="6" fillId="0" borderId="13" xfId="0" applyFont="1" applyBorder="1" applyAlignment="1" applyProtection="1">
      <alignment horizontal="distributed" vertical="center" indent="2"/>
      <protection locked="0"/>
    </xf>
    <xf numFmtId="0" fontId="6" fillId="0" borderId="14" xfId="0" applyFont="1" applyBorder="1" applyAlignment="1" applyProtection="1">
      <alignment horizontal="distributed" vertical="center" indent="2"/>
      <protection locked="0"/>
    </xf>
    <xf numFmtId="182" fontId="7" fillId="0" borderId="13" xfId="0" applyNumberFormat="1" applyFont="1" applyBorder="1" applyAlignment="1">
      <alignment vertical="center" shrinkToFit="1"/>
    </xf>
    <xf numFmtId="182" fontId="7" fillId="0" borderId="14" xfId="0" applyNumberFormat="1" applyFont="1" applyBorder="1" applyAlignment="1">
      <alignment vertical="center" shrinkToFit="1"/>
    </xf>
    <xf numFmtId="182" fontId="7" fillId="0" borderId="15" xfId="0" applyNumberFormat="1" applyFont="1" applyBorder="1" applyAlignment="1">
      <alignment vertical="center" shrinkToFit="1"/>
    </xf>
    <xf numFmtId="0" fontId="6" fillId="8" borderId="7"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0" fontId="6" fillId="0" borderId="8" xfId="0" applyFont="1" applyBorder="1" applyAlignment="1" applyProtection="1">
      <alignment vertical="center" shrinkToFit="1"/>
      <protection locked="0"/>
    </xf>
    <xf numFmtId="0" fontId="6" fillId="4" borderId="8" xfId="0" applyFont="1" applyFill="1" applyBorder="1" applyAlignment="1" applyProtection="1">
      <alignment horizontal="center" vertical="center" shrinkToFit="1"/>
      <protection locked="0"/>
    </xf>
    <xf numFmtId="0" fontId="6" fillId="4" borderId="52" xfId="0" applyFont="1" applyFill="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0" fontId="6" fillId="4" borderId="9" xfId="0" applyFont="1" applyFill="1" applyBorder="1" applyAlignment="1" applyProtection="1">
      <alignment horizontal="center" vertical="center" shrinkToFit="1"/>
      <protection locked="0"/>
    </xf>
    <xf numFmtId="0" fontId="6" fillId="0" borderId="3" xfId="0" applyFont="1" applyBorder="1" applyAlignment="1" applyProtection="1">
      <alignment horizontal="left" vertical="center" shrinkToFit="1"/>
      <protection locked="0"/>
    </xf>
    <xf numFmtId="0" fontId="6" fillId="4" borderId="43" xfId="0" applyFont="1" applyFill="1" applyBorder="1" applyAlignment="1" applyProtection="1">
      <alignment horizontal="center" vertical="center" shrinkToFit="1"/>
      <protection locked="0"/>
    </xf>
    <xf numFmtId="0" fontId="6" fillId="0" borderId="53"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182" fontId="6" fillId="0" borderId="10" xfId="0" applyNumberFormat="1" applyFont="1" applyBorder="1" applyAlignment="1">
      <alignment vertical="center" shrinkToFit="1"/>
    </xf>
    <xf numFmtId="182" fontId="6" fillId="0" borderId="3" xfId="0" applyNumberFormat="1" applyFont="1" applyBorder="1" applyAlignment="1">
      <alignment vertical="center" shrinkToFit="1"/>
    </xf>
    <xf numFmtId="182" fontId="6" fillId="0" borderId="11" xfId="0" applyNumberFormat="1" applyFont="1" applyBorder="1" applyAlignment="1">
      <alignment vertical="center" shrinkToFit="1"/>
    </xf>
    <xf numFmtId="182" fontId="6" fillId="7" borderId="62" xfId="0" applyNumberFormat="1" applyFont="1" applyFill="1" applyBorder="1" applyAlignment="1" applyProtection="1">
      <alignment vertical="center" shrinkToFit="1"/>
      <protection locked="0"/>
    </xf>
    <xf numFmtId="182" fontId="6" fillId="7" borderId="63" xfId="0" applyNumberFormat="1" applyFont="1" applyFill="1" applyBorder="1" applyAlignment="1" applyProtection="1">
      <alignment vertical="center" shrinkToFit="1"/>
      <protection locked="0"/>
    </xf>
    <xf numFmtId="182" fontId="6" fillId="7" borderId="64" xfId="0" applyNumberFormat="1" applyFont="1" applyFill="1" applyBorder="1" applyAlignment="1" applyProtection="1">
      <alignment vertical="center" shrinkToFit="1"/>
      <protection locked="0"/>
    </xf>
    <xf numFmtId="182" fontId="6" fillId="4" borderId="10" xfId="0" applyNumberFormat="1" applyFont="1" applyFill="1" applyBorder="1" applyAlignment="1" applyProtection="1">
      <alignment vertical="center" shrinkToFit="1"/>
      <protection locked="0"/>
    </xf>
    <xf numFmtId="182" fontId="6" fillId="4" borderId="3" xfId="0" applyNumberFormat="1" applyFont="1" applyFill="1" applyBorder="1" applyAlignment="1" applyProtection="1">
      <alignment vertical="center" shrinkToFit="1"/>
      <protection locked="0"/>
    </xf>
    <xf numFmtId="182" fontId="6" fillId="4" borderId="11" xfId="0" applyNumberFormat="1" applyFont="1" applyFill="1" applyBorder="1" applyAlignment="1" applyProtection="1">
      <alignment vertical="center" shrinkToFit="1"/>
      <protection locked="0"/>
    </xf>
    <xf numFmtId="0" fontId="6" fillId="6" borderId="10" xfId="0" applyFont="1" applyFill="1" applyBorder="1" applyAlignment="1" applyProtection="1">
      <alignment vertical="center" shrinkToFit="1"/>
      <protection locked="0"/>
    </xf>
    <xf numFmtId="0" fontId="6" fillId="6" borderId="3" xfId="0" applyFont="1" applyFill="1" applyBorder="1" applyAlignment="1" applyProtection="1">
      <alignment vertical="center" shrinkToFit="1"/>
      <protection locked="0"/>
    </xf>
    <xf numFmtId="0" fontId="6" fillId="6" borderId="11" xfId="0" applyFont="1" applyFill="1" applyBorder="1" applyAlignment="1" applyProtection="1">
      <alignment vertical="center" shrinkToFit="1"/>
      <protection locked="0"/>
    </xf>
    <xf numFmtId="0" fontId="36" fillId="6" borderId="10" xfId="0" applyFont="1" applyFill="1" applyBorder="1" applyAlignment="1" applyProtection="1">
      <alignment horizontal="center" vertical="center" wrapText="1" shrinkToFit="1"/>
      <protection locked="0"/>
    </xf>
    <xf numFmtId="0" fontId="36" fillId="6" borderId="3" xfId="0" applyFont="1" applyFill="1" applyBorder="1" applyAlignment="1" applyProtection="1">
      <alignment horizontal="center" vertical="center" shrinkToFit="1"/>
      <protection locked="0"/>
    </xf>
    <xf numFmtId="0" fontId="36" fillId="6" borderId="11" xfId="0" applyFont="1" applyFill="1" applyBorder="1" applyAlignment="1" applyProtection="1">
      <alignment horizontal="center" vertical="center" shrinkToFit="1"/>
      <protection locked="0"/>
    </xf>
    <xf numFmtId="182" fontId="6" fillId="4" borderId="37" xfId="0" applyNumberFormat="1" applyFont="1" applyFill="1" applyBorder="1" applyAlignment="1" applyProtection="1">
      <alignment vertical="center" shrinkToFit="1"/>
      <protection locked="0"/>
    </xf>
    <xf numFmtId="182" fontId="6" fillId="4" borderId="5" xfId="0" applyNumberFormat="1" applyFont="1" applyFill="1" applyBorder="1" applyAlignment="1" applyProtection="1">
      <alignment vertical="center" shrinkToFit="1"/>
      <protection locked="0"/>
    </xf>
    <xf numFmtId="182" fontId="6" fillId="4" borderId="31" xfId="0" applyNumberFormat="1" applyFont="1" applyFill="1" applyBorder="1" applyAlignment="1" applyProtection="1">
      <alignment vertical="center" shrinkToFit="1"/>
      <protection locked="0"/>
    </xf>
    <xf numFmtId="0" fontId="36" fillId="6" borderId="7" xfId="0" applyFont="1" applyFill="1" applyBorder="1" applyAlignment="1" applyProtection="1">
      <alignment vertical="center" wrapText="1" shrinkToFit="1"/>
      <protection locked="0"/>
    </xf>
    <xf numFmtId="0" fontId="36" fillId="6" borderId="8" xfId="0" applyFont="1" applyFill="1" applyBorder="1" applyAlignment="1" applyProtection="1">
      <alignment vertical="center" shrinkToFit="1"/>
      <protection locked="0"/>
    </xf>
    <xf numFmtId="0" fontId="36" fillId="6" borderId="9" xfId="0" applyFont="1" applyFill="1" applyBorder="1" applyAlignment="1" applyProtection="1">
      <alignment vertical="center" shrinkToFit="1"/>
      <protection locked="0"/>
    </xf>
    <xf numFmtId="0" fontId="6" fillId="3" borderId="3"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3" borderId="70" xfId="0" applyFont="1" applyFill="1" applyBorder="1" applyAlignment="1" applyProtection="1">
      <alignment horizontal="left" vertical="center" wrapText="1"/>
      <protection locked="0"/>
    </xf>
    <xf numFmtId="0" fontId="6" fillId="3" borderId="59" xfId="0" applyFont="1" applyFill="1" applyBorder="1" applyAlignment="1" applyProtection="1">
      <alignment horizontal="left" vertical="center" wrapText="1"/>
      <protection locked="0"/>
    </xf>
    <xf numFmtId="0" fontId="6" fillId="3" borderId="60" xfId="0" applyFont="1" applyFill="1" applyBorder="1" applyAlignment="1" applyProtection="1">
      <alignment horizontal="left" vertical="center" wrapText="1"/>
      <protection locked="0"/>
    </xf>
    <xf numFmtId="182" fontId="6" fillId="4" borderId="13" xfId="0" applyNumberFormat="1" applyFont="1" applyFill="1" applyBorder="1" applyAlignment="1" applyProtection="1">
      <alignment vertical="center" shrinkToFit="1"/>
      <protection locked="0"/>
    </xf>
    <xf numFmtId="182" fontId="6" fillId="4" borderId="14" xfId="0" applyNumberFormat="1" applyFont="1" applyFill="1" applyBorder="1" applyAlignment="1" applyProtection="1">
      <alignment vertical="center" shrinkToFit="1"/>
      <protection locked="0"/>
    </xf>
    <xf numFmtId="182" fontId="6" fillId="4" borderId="15"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left" vertical="center" wrapText="1"/>
      <protection locked="0"/>
    </xf>
    <xf numFmtId="182" fontId="6" fillId="4" borderId="20" xfId="0" applyNumberFormat="1" applyFont="1" applyFill="1" applyBorder="1" applyAlignment="1" applyProtection="1">
      <alignment vertical="center" shrinkToFit="1"/>
      <protection locked="0"/>
    </xf>
    <xf numFmtId="182" fontId="6" fillId="4" borderId="21" xfId="0" applyNumberFormat="1" applyFont="1" applyFill="1" applyBorder="1" applyAlignment="1" applyProtection="1">
      <alignment vertical="center" shrinkToFit="1"/>
      <protection locked="0"/>
    </xf>
    <xf numFmtId="182" fontId="6" fillId="4" borderId="23" xfId="0" applyNumberFormat="1" applyFont="1" applyFill="1" applyBorder="1" applyAlignment="1" applyProtection="1">
      <alignment vertical="center" shrinkToFit="1"/>
      <protection locked="0"/>
    </xf>
    <xf numFmtId="0" fontId="6" fillId="6" borderId="36" xfId="0" applyFont="1" applyFill="1" applyBorder="1" applyAlignment="1" applyProtection="1">
      <alignment horizontal="center" vertical="center" textRotation="255"/>
      <protection locked="0"/>
    </xf>
    <xf numFmtId="0" fontId="6" fillId="6" borderId="50" xfId="0" applyFont="1" applyFill="1" applyBorder="1" applyAlignment="1" applyProtection="1">
      <alignment horizontal="center" vertical="center" textRotation="255"/>
      <protection locked="0"/>
    </xf>
    <xf numFmtId="0" fontId="6" fillId="6" borderId="45" xfId="0" applyFont="1" applyFill="1" applyBorder="1" applyAlignment="1" applyProtection="1">
      <alignment horizontal="center" vertical="center" textRotation="255"/>
      <protection locked="0"/>
    </xf>
    <xf numFmtId="0" fontId="6" fillId="6" borderId="46" xfId="0" applyFont="1" applyFill="1" applyBorder="1" applyAlignment="1" applyProtection="1">
      <alignment horizontal="center" vertical="center" textRotation="255"/>
      <protection locked="0"/>
    </xf>
    <xf numFmtId="0" fontId="6" fillId="6" borderId="47" xfId="0" applyFont="1" applyFill="1" applyBorder="1" applyAlignment="1" applyProtection="1">
      <alignment horizontal="center" vertical="center" textRotation="255"/>
      <protection locked="0"/>
    </xf>
    <xf numFmtId="182" fontId="6" fillId="4" borderId="7" xfId="0" applyNumberFormat="1" applyFont="1" applyFill="1" applyBorder="1" applyAlignment="1" applyProtection="1">
      <alignment vertical="center" shrinkToFit="1"/>
      <protection locked="0"/>
    </xf>
    <xf numFmtId="182" fontId="6" fillId="4" borderId="8" xfId="0" applyNumberFormat="1" applyFont="1" applyFill="1" applyBorder="1" applyAlignment="1" applyProtection="1">
      <alignment vertical="center" shrinkToFit="1"/>
      <protection locked="0"/>
    </xf>
    <xf numFmtId="182" fontId="6" fillId="4" borderId="9" xfId="0" applyNumberFormat="1" applyFont="1" applyFill="1" applyBorder="1" applyAlignment="1" applyProtection="1">
      <alignment vertical="center" shrinkToFit="1"/>
      <protection locked="0"/>
    </xf>
    <xf numFmtId="182" fontId="7" fillId="0" borderId="10" xfId="0" applyNumberFormat="1" applyFont="1" applyBorder="1" applyAlignment="1">
      <alignment vertical="center" shrinkToFit="1"/>
    </xf>
    <xf numFmtId="182" fontId="7" fillId="0" borderId="3" xfId="0" applyNumberFormat="1" applyFont="1" applyBorder="1" applyAlignment="1">
      <alignment vertical="center" shrinkToFit="1"/>
    </xf>
    <xf numFmtId="182" fontId="7" fillId="0" borderId="11" xfId="0" applyNumberFormat="1" applyFont="1" applyBorder="1" applyAlignment="1">
      <alignment vertical="center" shrinkToFit="1"/>
    </xf>
    <xf numFmtId="0" fontId="36" fillId="6" borderId="13" xfId="0" applyFont="1" applyFill="1" applyBorder="1" applyAlignment="1" applyProtection="1">
      <alignment horizontal="center" vertical="center" wrapText="1" shrinkToFit="1"/>
      <protection locked="0"/>
    </xf>
    <xf numFmtId="0" fontId="36" fillId="6" borderId="14" xfId="0" applyFont="1" applyFill="1" applyBorder="1" applyAlignment="1" applyProtection="1">
      <alignment horizontal="center" vertical="center" shrinkToFit="1"/>
      <protection locked="0"/>
    </xf>
    <xf numFmtId="0" fontId="36" fillId="6" borderId="15" xfId="0" applyFont="1" applyFill="1" applyBorder="1" applyAlignment="1" applyProtection="1">
      <alignment horizontal="center" vertical="center" shrinkToFit="1"/>
      <protection locked="0"/>
    </xf>
    <xf numFmtId="0" fontId="6" fillId="6" borderId="48" xfId="0" applyFont="1" applyFill="1" applyBorder="1" applyAlignment="1" applyProtection="1">
      <alignment vertical="center" shrinkToFit="1"/>
      <protection locked="0"/>
    </xf>
    <xf numFmtId="0" fontId="6" fillId="6" borderId="6" xfId="0" applyFont="1" applyFill="1" applyBorder="1" applyAlignment="1" applyProtection="1">
      <alignment vertical="center" shrinkToFit="1"/>
      <protection locked="0"/>
    </xf>
    <xf numFmtId="0" fontId="6" fillId="6" borderId="49" xfId="0" applyFont="1" applyFill="1" applyBorder="1" applyAlignment="1" applyProtection="1">
      <alignment vertical="center" shrinkToFit="1"/>
      <protection locked="0"/>
    </xf>
    <xf numFmtId="182" fontId="6" fillId="4" borderId="48" xfId="0" applyNumberFormat="1" applyFont="1" applyFill="1" applyBorder="1" applyAlignment="1" applyProtection="1">
      <alignment vertical="center" shrinkToFit="1"/>
      <protection locked="0"/>
    </xf>
    <xf numFmtId="182" fontId="6" fillId="4" borderId="6" xfId="0" applyNumberFormat="1" applyFont="1" applyFill="1" applyBorder="1" applyAlignment="1" applyProtection="1">
      <alignment vertical="center" shrinkToFit="1"/>
      <protection locked="0"/>
    </xf>
    <xf numFmtId="182" fontId="6" fillId="4" borderId="49" xfId="0" applyNumberFormat="1" applyFont="1" applyFill="1" applyBorder="1" applyAlignment="1" applyProtection="1">
      <alignment vertical="center" shrinkToFit="1"/>
      <protection locked="0"/>
    </xf>
    <xf numFmtId="0" fontId="6" fillId="3" borderId="24" xfId="0" applyFont="1" applyFill="1" applyBorder="1" applyAlignment="1" applyProtection="1">
      <alignment horizontal="left" vertical="center" wrapText="1"/>
      <protection locked="0"/>
    </xf>
    <xf numFmtId="0" fontId="6" fillId="3" borderId="25"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left" vertical="center" wrapText="1"/>
      <protection locked="0"/>
    </xf>
    <xf numFmtId="182" fontId="6" fillId="0" borderId="57" xfId="0" applyNumberFormat="1" applyFont="1" applyBorder="1" applyAlignment="1">
      <alignment vertical="center" shrinkToFit="1"/>
    </xf>
    <xf numFmtId="182" fontId="6" fillId="0" borderId="39" xfId="0" applyNumberFormat="1" applyFont="1" applyBorder="1" applyAlignment="1">
      <alignment vertical="center" shrinkToFit="1"/>
    </xf>
    <xf numFmtId="182" fontId="6" fillId="0" borderId="56" xfId="0" applyNumberFormat="1" applyFont="1" applyBorder="1" applyAlignment="1">
      <alignment vertical="center" shrinkToFit="1"/>
    </xf>
    <xf numFmtId="0" fontId="6" fillId="3" borderId="6" xfId="0" applyFont="1" applyFill="1" applyBorder="1" applyAlignment="1" applyProtection="1">
      <alignment horizontal="left" vertical="center" wrapText="1"/>
      <protection locked="0"/>
    </xf>
    <xf numFmtId="0" fontId="6" fillId="3" borderId="34"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61" xfId="0" applyFont="1" applyFill="1" applyBorder="1" applyAlignment="1" applyProtection="1">
      <alignment horizontal="center" vertical="center" wrapText="1"/>
      <protection locked="0"/>
    </xf>
    <xf numFmtId="182" fontId="6" fillId="0" borderId="24" xfId="0" applyNumberFormat="1" applyFont="1" applyBorder="1" applyAlignment="1">
      <alignment vertical="center" shrinkToFit="1"/>
    </xf>
    <xf numFmtId="182" fontId="6" fillId="0" borderId="25" xfId="0" applyNumberFormat="1" applyFont="1" applyBorder="1" applyAlignment="1">
      <alignment vertical="center" shrinkToFit="1"/>
    </xf>
    <xf numFmtId="182" fontId="6" fillId="0" borderId="30" xfId="0" applyNumberFormat="1" applyFont="1" applyBorder="1" applyAlignment="1">
      <alignment vertical="center" shrinkToFit="1"/>
    </xf>
    <xf numFmtId="182" fontId="6" fillId="0" borderId="26" xfId="0" applyNumberFormat="1" applyFont="1" applyBorder="1" applyAlignment="1">
      <alignment vertical="center" shrinkToFit="1"/>
    </xf>
    <xf numFmtId="182" fontId="6" fillId="0" borderId="28" xfId="0" applyNumberFormat="1" applyFont="1" applyBorder="1" applyAlignment="1">
      <alignment vertical="center" shrinkToFit="1"/>
    </xf>
    <xf numFmtId="0" fontId="6" fillId="3" borderId="57"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58"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0" fontId="6" fillId="3" borderId="60" xfId="0" applyFont="1" applyFill="1" applyBorder="1" applyAlignment="1" applyProtection="1">
      <alignment horizontal="center" vertical="center"/>
      <protection locked="0"/>
    </xf>
    <xf numFmtId="0" fontId="6" fillId="3" borderId="58" xfId="0" applyFont="1" applyFill="1" applyBorder="1" applyAlignment="1" applyProtection="1">
      <alignment horizontal="center" vertical="center" wrapText="1"/>
      <protection locked="0"/>
    </xf>
    <xf numFmtId="0" fontId="6" fillId="3" borderId="59" xfId="0" applyFont="1" applyFill="1" applyBorder="1" applyAlignment="1" applyProtection="1">
      <alignment horizontal="center" vertical="center" wrapText="1"/>
      <protection locked="0"/>
    </xf>
    <xf numFmtId="0" fontId="6" fillId="3" borderId="60" xfId="0" applyFont="1" applyFill="1" applyBorder="1" applyAlignment="1" applyProtection="1">
      <alignment horizontal="center" vertical="center" wrapText="1"/>
      <protection locked="0"/>
    </xf>
    <xf numFmtId="0" fontId="6" fillId="3" borderId="75" xfId="0" applyFont="1" applyFill="1" applyBorder="1" applyAlignment="1" applyProtection="1">
      <alignment horizontal="center" vertical="center" textRotation="255"/>
      <protection locked="0"/>
    </xf>
    <xf numFmtId="0" fontId="6" fillId="3" borderId="76" xfId="0" applyFont="1" applyFill="1" applyBorder="1" applyAlignment="1" applyProtection="1">
      <alignment horizontal="center" vertical="center" textRotation="255"/>
      <protection locked="0"/>
    </xf>
    <xf numFmtId="0" fontId="6" fillId="3" borderId="77" xfId="0" applyFont="1" applyFill="1" applyBorder="1" applyAlignment="1" applyProtection="1">
      <alignment horizontal="center" vertical="center" textRotation="255"/>
      <protection locked="0"/>
    </xf>
    <xf numFmtId="0" fontId="6" fillId="3" borderId="53"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protection locked="0"/>
    </xf>
    <xf numFmtId="0" fontId="6" fillId="3" borderId="69"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12" fillId="8" borderId="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12" fillId="8" borderId="2" xfId="0" applyFont="1" applyFill="1" applyBorder="1" applyAlignment="1" applyProtection="1">
      <alignment horizontal="center" vertical="center"/>
      <protection locked="0"/>
    </xf>
    <xf numFmtId="0" fontId="12" fillId="8" borderId="4" xfId="0" applyFont="1" applyFill="1" applyBorder="1" applyAlignment="1" applyProtection="1">
      <alignment horizontal="center" vertical="center"/>
      <protection locked="0"/>
    </xf>
    <xf numFmtId="183" fontId="11" fillId="4" borderId="1" xfId="12" applyNumberFormat="1" applyFont="1" applyFill="1" applyBorder="1" applyAlignment="1" applyProtection="1">
      <alignment horizontal="center" vertical="center" shrinkToFit="1"/>
      <protection locked="0"/>
    </xf>
    <xf numFmtId="183" fontId="11" fillId="4" borderId="2" xfId="12" applyNumberFormat="1" applyFont="1" applyFill="1" applyBorder="1" applyAlignment="1" applyProtection="1">
      <alignment horizontal="center" vertical="center" shrinkToFit="1"/>
      <protection locked="0"/>
    </xf>
    <xf numFmtId="183" fontId="11" fillId="4" borderId="4" xfId="12" applyNumberFormat="1" applyFont="1" applyFill="1" applyBorder="1" applyAlignment="1" applyProtection="1">
      <alignment horizontal="center" vertical="center" shrinkToFit="1"/>
      <protection locked="0"/>
    </xf>
    <xf numFmtId="0" fontId="12" fillId="8" borderId="3" xfId="0" applyFont="1" applyFill="1" applyBorder="1" applyAlignment="1" applyProtection="1">
      <alignment horizontal="center" vertical="center" shrinkToFit="1"/>
      <protection locked="0"/>
    </xf>
    <xf numFmtId="182"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2" fillId="8" borderId="12" xfId="0" applyFont="1" applyFill="1" applyBorder="1" applyAlignment="1" applyProtection="1">
      <alignment horizontal="center" vertical="center"/>
      <protection locked="0"/>
    </xf>
    <xf numFmtId="0" fontId="12" fillId="8" borderId="32" xfId="0" applyFont="1" applyFill="1" applyBorder="1" applyAlignment="1" applyProtection="1">
      <alignment horizontal="center" vertical="center"/>
      <protection locked="0"/>
    </xf>
    <xf numFmtId="0" fontId="12" fillId="8" borderId="34" xfId="0" applyFont="1" applyFill="1" applyBorder="1" applyAlignment="1" applyProtection="1">
      <alignment horizontal="center" vertical="center"/>
      <protection locked="0"/>
    </xf>
    <xf numFmtId="0" fontId="12" fillId="8" borderId="16" xfId="0" applyFont="1" applyFill="1" applyBorder="1" applyAlignment="1" applyProtection="1">
      <alignment horizontal="center" vertical="center"/>
      <protection locked="0"/>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 xfId="0" applyFont="1" applyBorder="1" applyAlignment="1">
      <alignment horizontal="center" vertical="center" shrinkToFit="1"/>
    </xf>
    <xf numFmtId="0" fontId="6" fillId="3" borderId="5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178" fontId="48" fillId="4" borderId="3" xfId="0" applyNumberFormat="1" applyFont="1" applyFill="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13" fillId="0" borderId="8" xfId="0" applyFont="1" applyBorder="1" applyAlignment="1">
      <alignment horizontal="left" vertical="center" indent="1" shrinkToFit="1"/>
    </xf>
    <xf numFmtId="0" fontId="13" fillId="0" borderId="9" xfId="0" applyFont="1" applyBorder="1" applyAlignment="1">
      <alignment horizontal="left" vertical="center" indent="1" shrinkToFit="1"/>
    </xf>
    <xf numFmtId="0" fontId="6" fillId="3" borderId="10" xfId="0" applyFont="1" applyFill="1" applyBorder="1" applyAlignment="1" applyProtection="1">
      <alignment horizontal="center" vertical="center"/>
      <protection locked="0"/>
    </xf>
    <xf numFmtId="0" fontId="13" fillId="0" borderId="3" xfId="0" applyFont="1" applyBorder="1" applyAlignment="1">
      <alignment horizontal="left" vertical="center" indent="1" shrinkToFit="1"/>
    </xf>
    <xf numFmtId="0" fontId="13" fillId="0" borderId="6" xfId="0" applyFont="1" applyBorder="1" applyAlignment="1">
      <alignment horizontal="left" vertical="center" indent="1" shrinkToFit="1"/>
    </xf>
    <xf numFmtId="0" fontId="6" fillId="3" borderId="6" xfId="0" applyFont="1" applyFill="1" applyBorder="1" applyAlignment="1" applyProtection="1">
      <alignment horizontal="center" vertical="center"/>
      <protection locked="0"/>
    </xf>
    <xf numFmtId="0" fontId="13" fillId="0" borderId="49" xfId="0" applyFont="1" applyBorder="1" applyAlignment="1">
      <alignment horizontal="left" vertical="center" indent="1" shrinkToFit="1"/>
    </xf>
    <xf numFmtId="14" fontId="12" fillId="4" borderId="69" xfId="0" applyNumberFormat="1" applyFont="1" applyFill="1" applyBorder="1" applyAlignment="1" applyProtection="1">
      <alignment horizontal="center" vertical="center" shrinkToFit="1"/>
      <protection locked="0"/>
    </xf>
    <xf numFmtId="14" fontId="12" fillId="4" borderId="18" xfId="0" applyNumberFormat="1" applyFont="1" applyFill="1" applyBorder="1" applyAlignment="1" applyProtection="1">
      <alignment horizontal="center" vertical="center" shrinkToFit="1"/>
      <protection locked="0"/>
    </xf>
    <xf numFmtId="14" fontId="12" fillId="4" borderId="19" xfId="0" applyNumberFormat="1" applyFont="1" applyFill="1" applyBorder="1" applyAlignment="1" applyProtection="1">
      <alignment horizontal="center" vertical="center" shrinkToFit="1"/>
      <protection locked="0"/>
    </xf>
    <xf numFmtId="185" fontId="12" fillId="8" borderId="17" xfId="0" applyNumberFormat="1" applyFont="1" applyFill="1" applyBorder="1" applyAlignment="1" applyProtection="1">
      <alignment horizontal="center" vertical="center" shrinkToFit="1"/>
      <protection locked="0"/>
    </xf>
    <xf numFmtId="185" fontId="12" fillId="8" borderId="18" xfId="0" applyNumberFormat="1" applyFont="1" applyFill="1" applyBorder="1" applyAlignment="1" applyProtection="1">
      <alignment horizontal="center" vertical="center" shrinkToFit="1"/>
      <protection locked="0"/>
    </xf>
    <xf numFmtId="185" fontId="12" fillId="8" borderId="86" xfId="0" applyNumberFormat="1" applyFont="1" applyFill="1" applyBorder="1" applyAlignment="1" applyProtection="1">
      <alignment horizontal="center" vertical="center" shrinkToFit="1"/>
      <protection locked="0"/>
    </xf>
    <xf numFmtId="0" fontId="6" fillId="3" borderId="54"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180" fontId="13" fillId="4" borderId="3" xfId="0" applyNumberFormat="1" applyFont="1" applyFill="1" applyBorder="1" applyAlignment="1" applyProtection="1">
      <alignment horizontal="center" vertical="center" shrinkToFit="1"/>
      <protection locked="0"/>
    </xf>
    <xf numFmtId="180" fontId="13" fillId="4" borderId="11" xfId="0" applyNumberFormat="1"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13" fillId="0" borderId="43" xfId="0" applyFont="1" applyBorder="1" applyAlignment="1">
      <alignment horizontal="left" vertical="center" indent="1" shrinkToFit="1"/>
    </xf>
    <xf numFmtId="0" fontId="13" fillId="0" borderId="65" xfId="0" applyFont="1" applyBorder="1" applyAlignment="1">
      <alignment horizontal="left" vertical="center" indent="1" shrinkToFit="1"/>
    </xf>
    <xf numFmtId="0" fontId="13" fillId="0" borderId="59" xfId="0" applyFont="1" applyBorder="1" applyAlignment="1">
      <alignment horizontal="left" vertical="center" indent="1" shrinkToFit="1"/>
    </xf>
    <xf numFmtId="0" fontId="13" fillId="0" borderId="60" xfId="0" applyFont="1" applyBorder="1" applyAlignment="1">
      <alignment horizontal="left" vertical="center" indent="1" shrinkToFit="1"/>
    </xf>
    <xf numFmtId="0" fontId="6" fillId="3" borderId="7"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0" fontId="13" fillId="4" borderId="8" xfId="0" applyFont="1" applyFill="1" applyBorder="1" applyAlignment="1" applyProtection="1">
      <alignment horizontal="left" vertical="center" indent="1" shrinkToFit="1"/>
      <protection locked="0"/>
    </xf>
    <xf numFmtId="0" fontId="13" fillId="4" borderId="9" xfId="0" applyFont="1" applyFill="1" applyBorder="1" applyAlignment="1" applyProtection="1">
      <alignment horizontal="left" vertical="center" indent="1" shrinkToFit="1"/>
      <protection locked="0"/>
    </xf>
    <xf numFmtId="0" fontId="6" fillId="0" borderId="3" xfId="0" applyFont="1" applyBorder="1" applyAlignment="1" applyProtection="1">
      <alignment vertical="center" shrinkToFit="1"/>
      <protection locked="0"/>
    </xf>
    <xf numFmtId="0" fontId="6" fillId="4" borderId="1" xfId="0" applyFont="1" applyFill="1" applyBorder="1" applyAlignment="1" applyProtection="1">
      <alignment horizontal="center" vertical="center" shrinkToFit="1"/>
      <protection locked="0"/>
    </xf>
    <xf numFmtId="0" fontId="6" fillId="0" borderId="37"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4" borderId="12" xfId="0" applyFont="1" applyFill="1" applyBorder="1" applyAlignment="1" applyProtection="1">
      <alignment horizontal="left" vertical="center" wrapText="1" shrinkToFit="1"/>
      <protection locked="0"/>
    </xf>
    <xf numFmtId="0" fontId="6" fillId="4" borderId="32" xfId="0" applyFont="1" applyFill="1" applyBorder="1" applyAlignment="1" applyProtection="1">
      <alignment horizontal="left" vertical="center" wrapText="1" shrinkToFit="1"/>
      <protection locked="0"/>
    </xf>
    <xf numFmtId="0" fontId="6" fillId="4" borderId="27" xfId="0" applyFont="1" applyFill="1" applyBorder="1" applyAlignment="1" applyProtection="1">
      <alignment horizontal="left" vertical="center" wrapText="1" shrinkToFit="1"/>
      <protection locked="0"/>
    </xf>
    <xf numFmtId="0" fontId="6" fillId="4" borderId="33" xfId="0" applyFont="1" applyFill="1" applyBorder="1" applyAlignment="1" applyProtection="1">
      <alignment horizontal="left" vertical="center" wrapText="1" shrinkToFit="1"/>
      <protection locked="0"/>
    </xf>
    <xf numFmtId="0" fontId="6" fillId="4" borderId="0" xfId="0" applyFont="1" applyFill="1" applyAlignment="1" applyProtection="1">
      <alignment horizontal="left" vertical="center" wrapText="1" shrinkToFit="1"/>
      <protection locked="0"/>
    </xf>
    <xf numFmtId="0" fontId="6" fillId="4" borderId="35" xfId="0" applyFont="1" applyFill="1" applyBorder="1" applyAlignment="1" applyProtection="1">
      <alignment horizontal="left" vertical="center" wrapText="1" shrinkToFit="1"/>
      <protection locked="0"/>
    </xf>
    <xf numFmtId="0" fontId="6" fillId="4" borderId="70" xfId="0" applyFont="1" applyFill="1" applyBorder="1" applyAlignment="1" applyProtection="1">
      <alignment horizontal="left" vertical="center" wrapText="1" shrinkToFit="1"/>
      <protection locked="0"/>
    </xf>
    <xf numFmtId="0" fontId="6" fillId="4" borderId="59" xfId="0" applyFont="1" applyFill="1" applyBorder="1" applyAlignment="1" applyProtection="1">
      <alignment horizontal="left" vertical="center" wrapText="1" shrinkToFit="1"/>
      <protection locked="0"/>
    </xf>
    <xf numFmtId="0" fontId="6" fillId="4" borderId="71" xfId="0" applyFont="1" applyFill="1" applyBorder="1" applyAlignment="1" applyProtection="1">
      <alignment horizontal="left" vertical="center" wrapText="1" shrinkToFit="1"/>
      <protection locked="0"/>
    </xf>
    <xf numFmtId="0" fontId="6" fillId="4" borderId="12" xfId="0" applyFont="1" applyFill="1" applyBorder="1" applyAlignment="1" applyProtection="1">
      <alignment horizontal="center" vertical="center" shrinkToFit="1"/>
      <protection locked="0"/>
    </xf>
    <xf numFmtId="0" fontId="6" fillId="4" borderId="72" xfId="0" applyFont="1" applyFill="1" applyBorder="1" applyAlignment="1" applyProtection="1">
      <alignment horizontal="center" vertical="center" shrinkToFit="1"/>
      <protection locked="0"/>
    </xf>
    <xf numFmtId="0" fontId="6" fillId="4" borderId="33" xfId="0" applyFont="1" applyFill="1" applyBorder="1" applyAlignment="1" applyProtection="1">
      <alignment horizontal="center" vertical="center" shrinkToFit="1"/>
      <protection locked="0"/>
    </xf>
    <xf numFmtId="0" fontId="6" fillId="4" borderId="73" xfId="0" applyFont="1" applyFill="1" applyBorder="1" applyAlignment="1" applyProtection="1">
      <alignment horizontal="center" vertical="center" shrinkToFit="1"/>
      <protection locked="0"/>
    </xf>
    <xf numFmtId="0" fontId="6" fillId="4" borderId="70" xfId="0" applyFont="1" applyFill="1" applyBorder="1" applyAlignment="1" applyProtection="1">
      <alignment horizontal="center" vertical="center" shrinkToFit="1"/>
      <protection locked="0"/>
    </xf>
    <xf numFmtId="0" fontId="6" fillId="4" borderId="60" xfId="0" applyFont="1" applyFill="1" applyBorder="1" applyAlignment="1" applyProtection="1">
      <alignment horizontal="center" vertical="center" shrinkToFit="1"/>
      <protection locked="0"/>
    </xf>
    <xf numFmtId="0" fontId="10" fillId="8" borderId="7" xfId="0" applyFont="1" applyFill="1" applyBorder="1" applyAlignment="1" applyProtection="1">
      <alignment horizontal="center" vertical="center"/>
      <protection locked="0"/>
    </xf>
    <xf numFmtId="0" fontId="10" fillId="8" borderId="8" xfId="0" applyFont="1" applyFill="1" applyBorder="1" applyAlignment="1" applyProtection="1">
      <alignment horizontal="center" vertical="center"/>
      <protection locked="0"/>
    </xf>
    <xf numFmtId="0" fontId="6" fillId="4" borderId="14" xfId="12" applyNumberFormat="1" applyFont="1" applyFill="1" applyBorder="1" applyAlignment="1" applyProtection="1">
      <alignment horizontal="center" vertical="center" shrinkToFit="1"/>
      <protection locked="0"/>
    </xf>
    <xf numFmtId="0" fontId="6" fillId="4" borderId="15" xfId="12" applyNumberFormat="1" applyFont="1" applyFill="1" applyBorder="1" applyAlignment="1" applyProtection="1">
      <alignment horizontal="center" vertical="center" shrinkToFit="1"/>
      <protection locked="0"/>
    </xf>
    <xf numFmtId="38" fontId="6" fillId="0" borderId="53" xfId="12" applyFont="1" applyFill="1" applyBorder="1" applyAlignment="1" applyProtection="1">
      <alignment horizontal="center" vertical="center"/>
      <protection locked="0"/>
    </xf>
    <xf numFmtId="0" fontId="25" fillId="0" borderId="0" xfId="0" applyFont="1" applyAlignment="1" applyProtection="1">
      <alignment horizontal="left" vertical="center" wrapText="1"/>
      <protection locked="0"/>
    </xf>
    <xf numFmtId="0" fontId="6" fillId="0" borderId="10"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38" fontId="6" fillId="4" borderId="3" xfId="12" applyFont="1" applyFill="1" applyBorder="1" applyAlignment="1" applyProtection="1">
      <alignment horizontal="center" vertical="center" shrinkToFit="1"/>
      <protection locked="0"/>
    </xf>
    <xf numFmtId="38" fontId="6" fillId="4" borderId="11" xfId="12" applyFont="1" applyFill="1" applyBorder="1" applyAlignment="1" applyProtection="1">
      <alignment horizontal="center" vertical="center" shrinkToFit="1"/>
      <protection locked="0"/>
    </xf>
    <xf numFmtId="38" fontId="6" fillId="0" borderId="53" xfId="12" applyFont="1" applyFill="1" applyBorder="1" applyAlignment="1" applyProtection="1">
      <alignment vertical="center"/>
      <protection locked="0"/>
    </xf>
    <xf numFmtId="0" fontId="6" fillId="0" borderId="52" xfId="0" applyFont="1" applyBorder="1" applyAlignment="1" applyProtection="1">
      <alignment vertical="center" wrapText="1" shrinkToFit="1"/>
      <protection locked="0"/>
    </xf>
    <xf numFmtId="0" fontId="6" fillId="0" borderId="29" xfId="0" applyFont="1" applyBorder="1" applyAlignment="1" applyProtection="1">
      <alignment vertical="center" wrapText="1" shrinkToFit="1"/>
      <protection locked="0"/>
    </xf>
    <xf numFmtId="0" fontId="6" fillId="0" borderId="61" xfId="0" applyFont="1" applyBorder="1" applyAlignment="1" applyProtection="1">
      <alignment vertical="center" wrapText="1" shrinkToFit="1"/>
      <protection locked="0"/>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179" fontId="6" fillId="0" borderId="14" xfId="11" applyNumberFormat="1" applyFont="1" applyFill="1" applyBorder="1" applyAlignment="1" applyProtection="1">
      <alignment horizontal="center" vertical="center"/>
    </xf>
    <xf numFmtId="179" fontId="6" fillId="0" borderId="15" xfId="11" applyNumberFormat="1" applyFont="1" applyFill="1" applyBorder="1" applyAlignment="1" applyProtection="1">
      <alignment horizontal="center" vertical="center"/>
    </xf>
    <xf numFmtId="179" fontId="6" fillId="0" borderId="53" xfId="11" applyNumberFormat="1" applyFont="1" applyFill="1" applyBorder="1" applyAlignment="1" applyProtection="1">
      <alignment vertical="center"/>
      <protection locked="0"/>
    </xf>
    <xf numFmtId="179" fontId="6" fillId="0" borderId="0" xfId="11" applyNumberFormat="1" applyFont="1" applyFill="1" applyBorder="1" applyAlignment="1" applyProtection="1">
      <alignment vertical="center"/>
      <protection locked="0"/>
    </xf>
    <xf numFmtId="38" fontId="6" fillId="4" borderId="12" xfId="12" applyFont="1" applyFill="1" applyBorder="1" applyAlignment="1" applyProtection="1">
      <alignment horizontal="center" vertical="center" shrinkToFit="1"/>
      <protection locked="0"/>
    </xf>
    <xf numFmtId="38" fontId="6" fillId="4" borderId="32" xfId="12" applyFont="1" applyFill="1" applyBorder="1" applyAlignment="1" applyProtection="1">
      <alignment horizontal="center" vertical="center" shrinkToFit="1"/>
      <protection locked="0"/>
    </xf>
    <xf numFmtId="38" fontId="6" fillId="4" borderId="72" xfId="12" applyFont="1" applyFill="1" applyBorder="1" applyAlignment="1" applyProtection="1">
      <alignment horizontal="center" vertical="center" shrinkToFit="1"/>
      <protection locked="0"/>
    </xf>
    <xf numFmtId="183" fontId="6" fillId="4" borderId="3" xfId="12" applyNumberFormat="1" applyFont="1" applyFill="1" applyBorder="1" applyAlignment="1" applyProtection="1">
      <alignment vertical="center" shrinkToFit="1"/>
      <protection locked="0"/>
    </xf>
    <xf numFmtId="183" fontId="6" fillId="4" borderId="11" xfId="12" applyNumberFormat="1" applyFont="1" applyFill="1" applyBorder="1" applyAlignment="1" applyProtection="1">
      <alignment vertical="center" shrinkToFit="1"/>
      <protection locked="0"/>
    </xf>
    <xf numFmtId="183" fontId="6" fillId="4" borderId="3" xfId="12" applyNumberFormat="1" applyFont="1" applyFill="1" applyBorder="1" applyAlignment="1" applyProtection="1">
      <alignment vertical="center"/>
      <protection locked="0"/>
    </xf>
    <xf numFmtId="183" fontId="6" fillId="4" borderId="11" xfId="12" applyNumberFormat="1" applyFont="1" applyFill="1" applyBorder="1" applyAlignment="1" applyProtection="1">
      <alignment vertical="center"/>
      <protection locked="0"/>
    </xf>
    <xf numFmtId="183" fontId="6" fillId="0" borderId="14" xfId="12" applyNumberFormat="1" applyFont="1" applyBorder="1" applyAlignment="1" applyProtection="1">
      <alignment vertical="center"/>
    </xf>
    <xf numFmtId="183" fontId="6" fillId="0" borderId="15" xfId="12" applyNumberFormat="1" applyFont="1" applyBorder="1" applyAlignment="1" applyProtection="1">
      <alignment vertical="center"/>
    </xf>
    <xf numFmtId="0" fontId="45" fillId="0" borderId="74" xfId="0" applyFont="1" applyBorder="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6" fillId="0" borderId="24" xfId="0" applyFont="1" applyBorder="1" applyAlignment="1" applyProtection="1">
      <alignment horizontal="center" vertical="center" wrapText="1" shrinkToFit="1"/>
      <protection locked="0"/>
    </xf>
    <xf numFmtId="0" fontId="6" fillId="0" borderId="67" xfId="0" applyFont="1" applyBorder="1" applyAlignment="1" applyProtection="1">
      <alignment horizontal="center" vertical="center" wrapText="1" shrinkToFit="1"/>
      <protection locked="0"/>
    </xf>
    <xf numFmtId="0" fontId="6" fillId="0" borderId="68" xfId="0" applyFont="1" applyBorder="1" applyAlignment="1" applyProtection="1">
      <alignment horizontal="center" vertical="center" wrapText="1" shrinkToFit="1"/>
      <protection locked="0"/>
    </xf>
    <xf numFmtId="0" fontId="6" fillId="4" borderId="8" xfId="0" applyFont="1" applyFill="1" applyBorder="1" applyAlignment="1" applyProtection="1">
      <alignment horizontal="left" vertical="center" wrapText="1" shrinkToFit="1"/>
      <protection locked="0"/>
    </xf>
    <xf numFmtId="0" fontId="6" fillId="4" borderId="9" xfId="0" applyFont="1" applyFill="1" applyBorder="1" applyAlignment="1" applyProtection="1">
      <alignment horizontal="left" vertical="center" wrapText="1" shrinkToFit="1"/>
      <protection locked="0"/>
    </xf>
    <xf numFmtId="0" fontId="6" fillId="4" borderId="3" xfId="0" applyFont="1" applyFill="1" applyBorder="1" applyAlignment="1" applyProtection="1">
      <alignment horizontal="left" vertical="center" wrapText="1" shrinkToFit="1"/>
      <protection locked="0"/>
    </xf>
    <xf numFmtId="0" fontId="6" fillId="4" borderId="11" xfId="0" applyFont="1" applyFill="1" applyBorder="1" applyAlignment="1" applyProtection="1">
      <alignment horizontal="left" vertical="center" wrapText="1" shrinkToFit="1"/>
      <protection locked="0"/>
    </xf>
    <xf numFmtId="0" fontId="6" fillId="0" borderId="14" xfId="0" applyFont="1" applyBorder="1" applyAlignment="1" applyProtection="1">
      <alignment horizontal="center" vertical="center" wrapText="1" shrinkToFit="1"/>
      <protection locked="0"/>
    </xf>
    <xf numFmtId="0" fontId="6" fillId="4" borderId="14" xfId="0" applyFont="1" applyFill="1" applyBorder="1" applyAlignment="1" applyProtection="1">
      <alignment horizontal="left" vertical="center" wrapText="1" shrinkToFit="1"/>
      <protection locked="0"/>
    </xf>
    <xf numFmtId="0" fontId="6" fillId="4" borderId="15" xfId="0" applyFont="1" applyFill="1" applyBorder="1" applyAlignment="1" applyProtection="1">
      <alignment horizontal="left" vertical="center" wrapText="1" shrinkToFit="1"/>
      <protection locked="0"/>
    </xf>
    <xf numFmtId="0" fontId="6" fillId="0" borderId="36"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3" xfId="0" applyFont="1" applyBorder="1" applyAlignment="1" applyProtection="1">
      <alignment horizontal="left" vertical="center" wrapText="1" shrinkToFit="1"/>
      <protection locked="0"/>
    </xf>
    <xf numFmtId="0" fontId="25" fillId="0" borderId="0" xfId="0" applyFont="1" applyAlignment="1" applyProtection="1">
      <alignment horizontal="left" vertical="center"/>
      <protection locked="0"/>
    </xf>
    <xf numFmtId="0" fontId="6" fillId="0" borderId="3" xfId="0" applyFont="1" applyBorder="1" applyAlignment="1" applyProtection="1">
      <alignment horizontal="center" vertical="center" wrapText="1" shrinkToFit="1"/>
      <protection locked="0"/>
    </xf>
    <xf numFmtId="0" fontId="6" fillId="4" borderId="58" xfId="0" applyFont="1" applyFill="1" applyBorder="1" applyAlignment="1" applyProtection="1">
      <alignment horizontal="left" vertical="center" wrapText="1"/>
      <protection locked="0"/>
    </xf>
    <xf numFmtId="0" fontId="6" fillId="4" borderId="59" xfId="0" applyFont="1" applyFill="1" applyBorder="1" applyAlignment="1" applyProtection="1">
      <alignment horizontal="left" vertical="center" wrapText="1"/>
      <protection locked="0"/>
    </xf>
    <xf numFmtId="0" fontId="6" fillId="4" borderId="60" xfId="0" applyFont="1" applyFill="1" applyBorder="1" applyAlignment="1" applyProtection="1">
      <alignment horizontal="left" vertical="center" wrapText="1"/>
      <protection locked="0"/>
    </xf>
    <xf numFmtId="0" fontId="15" fillId="0" borderId="17" xfId="3" applyFont="1" applyBorder="1" applyAlignment="1" applyProtection="1">
      <alignment horizontal="center" vertical="center"/>
      <protection locked="0"/>
    </xf>
    <xf numFmtId="0" fontId="15" fillId="0" borderId="18" xfId="3" applyFont="1" applyBorder="1" applyAlignment="1" applyProtection="1">
      <alignment horizontal="center" vertical="center"/>
      <protection locked="0"/>
    </xf>
    <xf numFmtId="0" fontId="15" fillId="0" borderId="19" xfId="3" applyFont="1" applyBorder="1" applyAlignment="1" applyProtection="1">
      <alignment horizontal="center" vertical="center"/>
      <protection locked="0"/>
    </xf>
    <xf numFmtId="0" fontId="6" fillId="0" borderId="14" xfId="0" applyFont="1" applyBorder="1" applyAlignment="1" applyProtection="1">
      <alignment vertical="center" shrinkToFit="1"/>
      <protection locked="0"/>
    </xf>
    <xf numFmtId="0" fontId="6" fillId="4" borderId="1" xfId="0" applyFont="1" applyFill="1" applyBorder="1" applyAlignment="1" applyProtection="1">
      <alignment horizontal="left" vertical="center" wrapText="1"/>
      <protection locked="0"/>
    </xf>
    <xf numFmtId="0" fontId="6" fillId="4" borderId="4" xfId="0" applyFont="1" applyFill="1" applyBorder="1" applyAlignment="1" applyProtection="1">
      <alignment horizontal="left" vertical="center" wrapText="1"/>
      <protection locked="0"/>
    </xf>
    <xf numFmtId="0" fontId="6" fillId="8" borderId="52" xfId="0" applyFont="1" applyFill="1" applyBorder="1" applyAlignment="1" applyProtection="1">
      <alignment horizontal="center" vertical="center"/>
      <protection locked="0"/>
    </xf>
    <xf numFmtId="0" fontId="6" fillId="8" borderId="29" xfId="0" applyFont="1" applyFill="1" applyBorder="1" applyAlignment="1" applyProtection="1">
      <alignment horizontal="center" vertical="center"/>
      <protection locked="0"/>
    </xf>
    <xf numFmtId="0" fontId="6" fillId="8" borderId="61" xfId="0" applyFont="1" applyFill="1" applyBorder="1" applyAlignment="1" applyProtection="1">
      <alignment horizontal="center" vertical="center"/>
      <protection locked="0"/>
    </xf>
    <xf numFmtId="0" fontId="6" fillId="4" borderId="43" xfId="0" applyFont="1" applyFill="1" applyBorder="1" applyAlignment="1" applyProtection="1">
      <alignment horizontal="left" vertical="center" wrapText="1"/>
      <protection locked="0"/>
    </xf>
    <xf numFmtId="0" fontId="6" fillId="4" borderId="44" xfId="0" applyFont="1" applyFill="1" applyBorder="1" applyAlignment="1" applyProtection="1">
      <alignment horizontal="left" vertical="center" wrapText="1"/>
      <protection locked="0"/>
    </xf>
    <xf numFmtId="183" fontId="6" fillId="4" borderId="1" xfId="12" applyNumberFormat="1" applyFont="1" applyFill="1" applyBorder="1" applyAlignment="1" applyProtection="1">
      <alignment vertical="center" wrapText="1"/>
      <protection locked="0"/>
    </xf>
    <xf numFmtId="183" fontId="6" fillId="4" borderId="2" xfId="12" applyNumberFormat="1" applyFont="1" applyFill="1" applyBorder="1" applyAlignment="1" applyProtection="1">
      <alignment vertical="center" wrapText="1"/>
      <protection locked="0"/>
    </xf>
    <xf numFmtId="183" fontId="6" fillId="4" borderId="4" xfId="12" applyNumberFormat="1" applyFont="1" applyFill="1" applyBorder="1" applyAlignment="1" applyProtection="1">
      <alignment vertical="center" wrapText="1"/>
      <protection locked="0"/>
    </xf>
    <xf numFmtId="183" fontId="6" fillId="4" borderId="43" xfId="12" applyNumberFormat="1" applyFont="1" applyFill="1" applyBorder="1" applyAlignment="1" applyProtection="1">
      <alignment vertical="center" wrapText="1"/>
      <protection locked="0"/>
    </xf>
    <xf numFmtId="183" fontId="6" fillId="4" borderId="65" xfId="12" applyNumberFormat="1" applyFont="1" applyFill="1" applyBorder="1" applyAlignment="1" applyProtection="1">
      <alignment vertical="center" wrapText="1"/>
      <protection locked="0"/>
    </xf>
    <xf numFmtId="183" fontId="6" fillId="4" borderId="44" xfId="12" applyNumberFormat="1" applyFont="1" applyFill="1" applyBorder="1" applyAlignment="1" applyProtection="1">
      <alignment vertical="center" wrapText="1"/>
      <protection locked="0"/>
    </xf>
    <xf numFmtId="0" fontId="52" fillId="5" borderId="80" xfId="0" applyFont="1" applyFill="1" applyBorder="1" applyAlignment="1" applyProtection="1">
      <alignment horizontal="center" vertical="center" shrinkToFit="1"/>
      <protection locked="0"/>
    </xf>
    <xf numFmtId="0" fontId="52" fillId="5" borderId="81" xfId="0" applyFont="1" applyFill="1" applyBorder="1" applyAlignment="1" applyProtection="1">
      <alignment horizontal="center" vertical="center" shrinkToFit="1"/>
      <protection locked="0"/>
    </xf>
    <xf numFmtId="0" fontId="52" fillId="5" borderId="82" xfId="0" applyFont="1" applyFill="1" applyBorder="1" applyAlignment="1" applyProtection="1">
      <alignment horizontal="center" vertical="center" shrinkToFit="1"/>
      <protection locked="0"/>
    </xf>
    <xf numFmtId="0" fontId="52" fillId="5" borderId="83" xfId="0" applyFont="1" applyFill="1" applyBorder="1" applyAlignment="1" applyProtection="1">
      <alignment horizontal="center" vertical="center" shrinkToFit="1"/>
      <protection locked="0"/>
    </xf>
    <xf numFmtId="0" fontId="52" fillId="5" borderId="84" xfId="0" applyFont="1" applyFill="1" applyBorder="1" applyAlignment="1" applyProtection="1">
      <alignment horizontal="center" vertical="center" shrinkToFit="1"/>
      <protection locked="0"/>
    </xf>
    <xf numFmtId="0" fontId="52" fillId="5" borderId="85" xfId="0" applyFont="1" applyFill="1" applyBorder="1" applyAlignment="1" applyProtection="1">
      <alignment horizontal="center" vertical="center" shrinkToFit="1"/>
      <protection locked="0"/>
    </xf>
    <xf numFmtId="14" fontId="12" fillId="4" borderId="28" xfId="0" applyNumberFormat="1" applyFont="1" applyFill="1" applyBorder="1" applyAlignment="1" applyProtection="1">
      <alignment horizontal="center" vertical="center" shrinkToFit="1"/>
      <protection locked="0"/>
    </xf>
    <xf numFmtId="14" fontId="12" fillId="4" borderId="39" xfId="0" applyNumberFormat="1" applyFont="1" applyFill="1" applyBorder="1" applyAlignment="1" applyProtection="1">
      <alignment horizontal="center" vertical="center" shrinkToFit="1"/>
      <protection locked="0"/>
    </xf>
    <xf numFmtId="14" fontId="12" fillId="4" borderId="56" xfId="0" applyNumberFormat="1" applyFont="1" applyFill="1" applyBorder="1" applyAlignment="1" applyProtection="1">
      <alignment horizontal="center" vertical="center" shrinkToFit="1"/>
      <protection locked="0"/>
    </xf>
    <xf numFmtId="0" fontId="25" fillId="0" borderId="0" xfId="0" applyFont="1" applyAlignment="1" applyProtection="1">
      <alignment vertical="center" wrapText="1"/>
      <protection locked="0"/>
    </xf>
    <xf numFmtId="0" fontId="28" fillId="0" borderId="0" xfId="0" applyFont="1" applyAlignment="1" applyProtection="1">
      <alignment horizontal="center" vertical="center"/>
      <protection locked="0"/>
    </xf>
    <xf numFmtId="182" fontId="6" fillId="0" borderId="10" xfId="0" applyNumberFormat="1" applyFont="1" applyBorder="1" applyAlignment="1">
      <alignment horizontal="right" vertical="center" shrinkToFit="1"/>
    </xf>
    <xf numFmtId="182" fontId="6" fillId="0" borderId="3" xfId="0" applyNumberFormat="1" applyFont="1" applyBorder="1" applyAlignment="1">
      <alignment horizontal="right" vertical="center" shrinkToFit="1"/>
    </xf>
    <xf numFmtId="182" fontId="6" fillId="0" borderId="1" xfId="0" applyNumberFormat="1" applyFont="1" applyBorder="1" applyAlignment="1">
      <alignment horizontal="right" vertical="center" shrinkToFit="1"/>
    </xf>
    <xf numFmtId="182" fontId="6" fillId="4" borderId="37" xfId="0" applyNumberFormat="1" applyFont="1" applyFill="1" applyBorder="1" applyAlignment="1" applyProtection="1">
      <alignment horizontal="right" vertical="center" shrinkToFit="1"/>
      <protection locked="0"/>
    </xf>
    <xf numFmtId="182" fontId="6" fillId="4" borderId="5" xfId="0" applyNumberFormat="1" applyFont="1" applyFill="1" applyBorder="1" applyAlignment="1" applyProtection="1">
      <alignment horizontal="right" vertical="center" shrinkToFit="1"/>
      <protection locked="0"/>
    </xf>
    <xf numFmtId="182" fontId="6" fillId="4" borderId="31" xfId="0" applyNumberFormat="1" applyFont="1" applyFill="1" applyBorder="1" applyAlignment="1" applyProtection="1">
      <alignment horizontal="right" vertical="center" shrinkToFit="1"/>
      <protection locked="0"/>
    </xf>
    <xf numFmtId="182" fontId="6" fillId="0" borderId="37" xfId="0" applyNumberFormat="1" applyFont="1" applyBorder="1" applyAlignment="1">
      <alignment horizontal="right" vertical="center" shrinkToFit="1"/>
    </xf>
    <xf numFmtId="182" fontId="6" fillId="0" borderId="5" xfId="0" applyNumberFormat="1" applyFont="1" applyBorder="1" applyAlignment="1">
      <alignment horizontal="right" vertical="center" shrinkToFit="1"/>
    </xf>
    <xf numFmtId="182" fontId="6" fillId="0" borderId="31" xfId="0" applyNumberFormat="1" applyFont="1" applyBorder="1" applyAlignment="1">
      <alignment horizontal="right" vertical="center" shrinkToFit="1"/>
    </xf>
    <xf numFmtId="0" fontId="12" fillId="8" borderId="12" xfId="0" applyFont="1" applyFill="1" applyBorder="1" applyAlignment="1" applyProtection="1">
      <alignment horizontal="center" vertical="center" shrinkToFit="1"/>
      <protection locked="0"/>
    </xf>
    <xf numFmtId="0" fontId="12" fillId="8" borderId="32" xfId="0" applyFont="1" applyFill="1" applyBorder="1" applyAlignment="1" applyProtection="1">
      <alignment horizontal="center" vertical="center" shrinkToFit="1"/>
      <protection locked="0"/>
    </xf>
    <xf numFmtId="0" fontId="12" fillId="8" borderId="27" xfId="0" applyFont="1" applyFill="1" applyBorder="1" applyAlignment="1" applyProtection="1">
      <alignment horizontal="center" vertical="center" shrinkToFit="1"/>
      <protection locked="0"/>
    </xf>
    <xf numFmtId="0" fontId="12" fillId="8" borderId="34" xfId="0" applyFont="1" applyFill="1" applyBorder="1" applyAlignment="1" applyProtection="1">
      <alignment horizontal="center" vertical="center" shrinkToFit="1"/>
      <protection locked="0"/>
    </xf>
    <xf numFmtId="0" fontId="12" fillId="8" borderId="16" xfId="0" applyFont="1" applyFill="1" applyBorder="1" applyAlignment="1" applyProtection="1">
      <alignment horizontal="center" vertical="center" shrinkToFit="1"/>
      <protection locked="0"/>
    </xf>
    <xf numFmtId="0" fontId="12" fillId="8" borderId="22" xfId="0" applyFont="1" applyFill="1" applyBorder="1" applyAlignment="1" applyProtection="1">
      <alignment horizontal="center" vertical="center" shrinkToFit="1"/>
      <protection locked="0"/>
    </xf>
    <xf numFmtId="0" fontId="12" fillId="8" borderId="1" xfId="0" applyFont="1" applyFill="1" applyBorder="1" applyAlignment="1" applyProtection="1">
      <alignment horizontal="center" vertical="center" shrinkToFit="1"/>
      <protection locked="0"/>
    </xf>
    <xf numFmtId="0" fontId="12" fillId="8" borderId="2" xfId="0" applyFont="1" applyFill="1" applyBorder="1" applyAlignment="1" applyProtection="1">
      <alignment horizontal="center" vertical="center" shrinkToFit="1"/>
      <protection locked="0"/>
    </xf>
    <xf numFmtId="0" fontId="12" fillId="8" borderId="4" xfId="0" applyFont="1" applyFill="1" applyBorder="1" applyAlignment="1" applyProtection="1">
      <alignment horizontal="center" vertical="center" shrinkToFit="1"/>
      <protection locked="0"/>
    </xf>
    <xf numFmtId="0" fontId="12" fillId="8" borderId="12" xfId="0" applyFont="1" applyFill="1" applyBorder="1" applyAlignment="1" applyProtection="1">
      <alignment horizontal="center" vertical="center" wrapText="1" shrinkToFit="1"/>
      <protection locked="0"/>
    </xf>
    <xf numFmtId="0" fontId="11" fillId="0" borderId="3" xfId="0" applyFont="1" applyBorder="1" applyAlignment="1">
      <alignment horizontal="center" vertical="center" shrinkToFit="1"/>
    </xf>
    <xf numFmtId="176" fontId="11" fillId="0" borderId="3"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2" xfId="0" applyNumberFormat="1" applyFont="1" applyBorder="1" applyAlignment="1">
      <alignment vertical="center" shrinkToFit="1"/>
    </xf>
    <xf numFmtId="176" fontId="11" fillId="0" borderId="4" xfId="0" applyNumberFormat="1" applyFont="1" applyBorder="1" applyAlignment="1">
      <alignment vertical="center" shrinkToFit="1"/>
    </xf>
    <xf numFmtId="0" fontId="6" fillId="3" borderId="52"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0" fontId="6" fillId="3" borderId="61"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0" fontId="6" fillId="3" borderId="60" xfId="0" applyFont="1" applyFill="1" applyBorder="1" applyAlignment="1" applyProtection="1">
      <alignment horizontal="center" vertical="center" shrinkToFit="1"/>
      <protection locked="0"/>
    </xf>
    <xf numFmtId="182" fontId="6" fillId="0" borderId="11" xfId="0" applyNumberFormat="1" applyFont="1" applyBorder="1" applyAlignment="1">
      <alignment horizontal="right" vertical="center" shrinkToFit="1"/>
    </xf>
    <xf numFmtId="182" fontId="6" fillId="4" borderId="10" xfId="0" applyNumberFormat="1" applyFont="1" applyFill="1" applyBorder="1" applyAlignment="1" applyProtection="1">
      <alignment horizontal="right" vertical="center" shrinkToFit="1"/>
      <protection locked="0"/>
    </xf>
    <xf numFmtId="182" fontId="6" fillId="4" borderId="3" xfId="0" applyNumberFormat="1" applyFont="1" applyFill="1" applyBorder="1" applyAlignment="1" applyProtection="1">
      <alignment horizontal="right" vertical="center" shrinkToFit="1"/>
      <protection locked="0"/>
    </xf>
    <xf numFmtId="182" fontId="6" fillId="4" borderId="11" xfId="0" applyNumberFormat="1" applyFont="1" applyFill="1" applyBorder="1" applyAlignment="1" applyProtection="1">
      <alignment horizontal="right" vertical="center" shrinkToFit="1"/>
      <protection locked="0"/>
    </xf>
    <xf numFmtId="182" fontId="6" fillId="0" borderId="24" xfId="0" applyNumberFormat="1" applyFont="1" applyBorder="1" applyAlignment="1">
      <alignment horizontal="right" vertical="center" shrinkToFit="1"/>
    </xf>
    <xf numFmtId="182" fontId="6" fillId="0" borderId="25" xfId="0" applyNumberFormat="1" applyFont="1" applyBorder="1" applyAlignment="1">
      <alignment horizontal="right" vertical="center" shrinkToFit="1"/>
    </xf>
    <xf numFmtId="182" fontId="6" fillId="0" borderId="28" xfId="0" applyNumberFormat="1" applyFont="1" applyBorder="1" applyAlignment="1">
      <alignment horizontal="right" vertical="center" shrinkToFit="1"/>
    </xf>
    <xf numFmtId="182" fontId="6" fillId="0" borderId="30" xfId="0" applyNumberFormat="1" applyFont="1" applyBorder="1" applyAlignment="1">
      <alignment horizontal="right" vertical="center" shrinkToFit="1"/>
    </xf>
    <xf numFmtId="182" fontId="6" fillId="0" borderId="26" xfId="0" applyNumberFormat="1" applyFont="1" applyBorder="1" applyAlignment="1">
      <alignment horizontal="right" vertical="center" shrinkToFit="1"/>
    </xf>
    <xf numFmtId="182" fontId="6" fillId="0" borderId="13" xfId="0" applyNumberFormat="1" applyFont="1" applyBorder="1" applyAlignment="1">
      <alignment horizontal="right" vertical="center" shrinkToFit="1"/>
    </xf>
    <xf numFmtId="182" fontId="6" fillId="0" borderId="14" xfId="0" applyNumberFormat="1" applyFont="1" applyBorder="1" applyAlignment="1">
      <alignment horizontal="right" vertical="center" shrinkToFit="1"/>
    </xf>
    <xf numFmtId="182" fontId="6" fillId="0" borderId="43" xfId="0" applyNumberFormat="1" applyFont="1" applyBorder="1" applyAlignment="1">
      <alignment horizontal="right" vertical="center" shrinkToFit="1"/>
    </xf>
    <xf numFmtId="182" fontId="6" fillId="4" borderId="13" xfId="0" applyNumberFormat="1" applyFont="1" applyFill="1" applyBorder="1" applyAlignment="1" applyProtection="1">
      <alignment horizontal="right" vertical="center" shrinkToFit="1"/>
      <protection locked="0"/>
    </xf>
    <xf numFmtId="182" fontId="6" fillId="4" borderId="14" xfId="0" applyNumberFormat="1" applyFont="1" applyFill="1" applyBorder="1" applyAlignment="1" applyProtection="1">
      <alignment horizontal="right" vertical="center" shrinkToFit="1"/>
      <protection locked="0"/>
    </xf>
    <xf numFmtId="182" fontId="6" fillId="4" borderId="15" xfId="0" applyNumberFormat="1" applyFont="1" applyFill="1" applyBorder="1" applyAlignment="1" applyProtection="1">
      <alignment horizontal="right" vertical="center" shrinkToFit="1"/>
      <protection locked="0"/>
    </xf>
    <xf numFmtId="182" fontId="6" fillId="0" borderId="15" xfId="0" applyNumberFormat="1" applyFont="1" applyBorder="1" applyAlignment="1">
      <alignment horizontal="right" vertical="center" shrinkToFit="1"/>
    </xf>
    <xf numFmtId="182" fontId="6" fillId="0" borderId="20" xfId="0" applyNumberFormat="1" applyFont="1" applyBorder="1" applyAlignment="1">
      <alignment horizontal="right" vertical="center" shrinkToFit="1"/>
    </xf>
    <xf numFmtId="182" fontId="6" fillId="0" borderId="21" xfId="0" applyNumberFormat="1" applyFont="1" applyBorder="1" applyAlignment="1">
      <alignment horizontal="right" vertical="center" shrinkToFit="1"/>
    </xf>
    <xf numFmtId="182" fontId="6" fillId="0" borderId="23" xfId="0" applyNumberFormat="1" applyFont="1" applyBorder="1" applyAlignment="1">
      <alignment horizontal="right" vertical="center" shrinkToFit="1"/>
    </xf>
    <xf numFmtId="182" fontId="6" fillId="0" borderId="48" xfId="0" applyNumberFormat="1" applyFont="1" applyBorder="1" applyAlignment="1">
      <alignment horizontal="right" vertical="center" shrinkToFit="1"/>
    </xf>
    <xf numFmtId="182" fontId="6" fillId="0" borderId="6" xfId="0" applyNumberFormat="1" applyFont="1" applyBorder="1" applyAlignment="1">
      <alignment horizontal="right" vertical="center" shrinkToFit="1"/>
    </xf>
    <xf numFmtId="182" fontId="6" fillId="0" borderId="34" xfId="0" applyNumberFormat="1" applyFont="1" applyBorder="1" applyAlignment="1">
      <alignment horizontal="right" vertical="center" shrinkToFit="1"/>
    </xf>
    <xf numFmtId="182" fontId="6" fillId="4" borderId="48" xfId="0" applyNumberFormat="1" applyFont="1" applyFill="1" applyBorder="1" applyAlignment="1" applyProtection="1">
      <alignment horizontal="right" vertical="center" shrinkToFit="1"/>
      <protection locked="0"/>
    </xf>
    <xf numFmtId="182" fontId="6" fillId="4" borderId="6" xfId="0" applyNumberFormat="1" applyFont="1" applyFill="1" applyBorder="1" applyAlignment="1" applyProtection="1">
      <alignment horizontal="right" vertical="center" shrinkToFit="1"/>
      <protection locked="0"/>
    </xf>
    <xf numFmtId="182" fontId="6" fillId="4" borderId="49" xfId="0" applyNumberFormat="1" applyFont="1" applyFill="1" applyBorder="1" applyAlignment="1" applyProtection="1">
      <alignment horizontal="right" vertical="center" shrinkToFit="1"/>
      <protection locked="0"/>
    </xf>
    <xf numFmtId="182" fontId="6" fillId="0" borderId="49" xfId="0" applyNumberFormat="1" applyFont="1" applyBorder="1" applyAlignment="1">
      <alignment horizontal="right" vertical="center" shrinkToFit="1"/>
    </xf>
    <xf numFmtId="182" fontId="6" fillId="0" borderId="57" xfId="0" applyNumberFormat="1" applyFont="1" applyBorder="1" applyAlignment="1">
      <alignment horizontal="right" vertical="center" shrinkToFit="1"/>
    </xf>
    <xf numFmtId="182" fontId="6" fillId="0" borderId="39" xfId="0" applyNumberFormat="1" applyFont="1" applyBorder="1" applyAlignment="1">
      <alignment horizontal="right" vertical="center" shrinkToFit="1"/>
    </xf>
    <xf numFmtId="182" fontId="6" fillId="0" borderId="56" xfId="0" applyNumberFormat="1" applyFont="1" applyBorder="1" applyAlignment="1">
      <alignment horizontal="right" vertical="center" shrinkToFit="1"/>
    </xf>
    <xf numFmtId="182" fontId="6" fillId="0" borderId="69" xfId="0" applyNumberFormat="1" applyFont="1" applyBorder="1" applyAlignment="1">
      <alignment horizontal="right" vertical="center" shrinkToFit="1"/>
    </xf>
    <xf numFmtId="182" fontId="6" fillId="4" borderId="20" xfId="0" applyNumberFormat="1" applyFont="1" applyFill="1" applyBorder="1" applyAlignment="1" applyProtection="1">
      <alignment horizontal="right" vertical="center" shrinkToFit="1"/>
      <protection locked="0"/>
    </xf>
    <xf numFmtId="182" fontId="6" fillId="4" borderId="21" xfId="0" applyNumberFormat="1" applyFont="1" applyFill="1" applyBorder="1" applyAlignment="1" applyProtection="1">
      <alignment horizontal="right" vertical="center" shrinkToFit="1"/>
      <protection locked="0"/>
    </xf>
    <xf numFmtId="182" fontId="6" fillId="4" borderId="23" xfId="0" applyNumberFormat="1" applyFont="1" applyFill="1" applyBorder="1" applyAlignment="1" applyProtection="1">
      <alignment horizontal="right" vertical="center" shrinkToFit="1"/>
      <protection locked="0"/>
    </xf>
    <xf numFmtId="0" fontId="6" fillId="3" borderId="33"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73" xfId="0" applyFont="1" applyFill="1" applyBorder="1" applyAlignment="1" applyProtection="1">
      <alignment horizontal="left" vertical="center" wrapText="1"/>
      <protection locked="0"/>
    </xf>
    <xf numFmtId="182" fontId="6" fillId="0" borderId="12" xfId="0" applyNumberFormat="1" applyFont="1" applyBorder="1" applyAlignment="1">
      <alignment horizontal="right" vertical="center" shrinkToFit="1"/>
    </xf>
    <xf numFmtId="0" fontId="6" fillId="6" borderId="7" xfId="0" applyFont="1" applyFill="1" applyBorder="1" applyAlignment="1" applyProtection="1">
      <alignment vertical="center" shrinkToFit="1"/>
      <protection locked="0"/>
    </xf>
    <xf numFmtId="0" fontId="6" fillId="6" borderId="8" xfId="0" applyFont="1" applyFill="1" applyBorder="1" applyAlignment="1" applyProtection="1">
      <alignment vertical="center" shrinkToFit="1"/>
      <protection locked="0"/>
    </xf>
    <xf numFmtId="0" fontId="6" fillId="6" borderId="9" xfId="0" applyFont="1" applyFill="1" applyBorder="1" applyAlignment="1" applyProtection="1">
      <alignment vertical="center" shrinkToFit="1"/>
      <protection locked="0"/>
    </xf>
    <xf numFmtId="182" fontId="6" fillId="0" borderId="7" xfId="0" applyNumberFormat="1" applyFont="1" applyBorder="1" applyAlignment="1">
      <alignment horizontal="right" vertical="center" shrinkToFit="1"/>
    </xf>
    <xf numFmtId="182" fontId="6" fillId="0" borderId="8" xfId="0" applyNumberFormat="1" applyFont="1" applyBorder="1" applyAlignment="1">
      <alignment horizontal="right" vertical="center" shrinkToFit="1"/>
    </xf>
    <xf numFmtId="182" fontId="6" fillId="0" borderId="52" xfId="0" applyNumberFormat="1" applyFont="1" applyBorder="1" applyAlignment="1">
      <alignment horizontal="right" vertical="center" shrinkToFit="1"/>
    </xf>
    <xf numFmtId="0" fontId="32" fillId="6" borderId="10" xfId="0" applyFont="1" applyFill="1" applyBorder="1" applyAlignment="1" applyProtection="1">
      <alignment horizontal="center" vertical="center" wrapText="1" shrinkToFit="1"/>
      <protection locked="0"/>
    </xf>
    <xf numFmtId="0" fontId="32" fillId="6" borderId="3" xfId="0" applyFont="1" applyFill="1" applyBorder="1" applyAlignment="1" applyProtection="1">
      <alignment horizontal="center" vertical="center" shrinkToFit="1"/>
      <protection locked="0"/>
    </xf>
    <xf numFmtId="0" fontId="32" fillId="6" borderId="11" xfId="0" applyFont="1" applyFill="1" applyBorder="1" applyAlignment="1" applyProtection="1">
      <alignment horizontal="center" vertical="center" shrinkToFit="1"/>
      <protection locked="0"/>
    </xf>
    <xf numFmtId="182" fontId="7" fillId="0" borderId="10" xfId="0" applyNumberFormat="1" applyFont="1" applyBorder="1" applyAlignment="1">
      <alignment horizontal="right" vertical="center" shrinkToFit="1"/>
    </xf>
    <xf numFmtId="182" fontId="7" fillId="0" borderId="3" xfId="0" applyNumberFormat="1" applyFont="1" applyBorder="1" applyAlignment="1">
      <alignment horizontal="right" vertical="center" shrinkToFit="1"/>
    </xf>
    <xf numFmtId="182" fontId="7" fillId="0" borderId="1" xfId="0" applyNumberFormat="1" applyFont="1" applyBorder="1" applyAlignment="1">
      <alignment horizontal="right" vertical="center" shrinkToFit="1"/>
    </xf>
    <xf numFmtId="182" fontId="6" fillId="0" borderId="4" xfId="0" applyNumberFormat="1" applyFont="1" applyBorder="1" applyAlignment="1">
      <alignment horizontal="right" vertical="center" shrinkToFit="1"/>
    </xf>
    <xf numFmtId="182" fontId="7" fillId="0" borderId="11" xfId="0" applyNumberFormat="1" applyFont="1" applyBorder="1" applyAlignment="1">
      <alignment horizontal="right" vertical="center" shrinkToFit="1"/>
    </xf>
    <xf numFmtId="0" fontId="32" fillId="6" borderId="13" xfId="0" applyFont="1" applyFill="1" applyBorder="1" applyAlignment="1" applyProtection="1">
      <alignment horizontal="center" vertical="center" wrapText="1" shrinkToFit="1"/>
      <protection locked="0"/>
    </xf>
    <xf numFmtId="0" fontId="32" fillId="6" borderId="14" xfId="0" applyFont="1" applyFill="1" applyBorder="1" applyAlignment="1" applyProtection="1">
      <alignment horizontal="center" vertical="center" shrinkToFit="1"/>
      <protection locked="0"/>
    </xf>
    <xf numFmtId="0" fontId="32" fillId="6" borderId="15" xfId="0" applyFont="1" applyFill="1" applyBorder="1" applyAlignment="1" applyProtection="1">
      <alignment horizontal="center" vertical="center" shrinkToFit="1"/>
      <protection locked="0"/>
    </xf>
    <xf numFmtId="182" fontId="7" fillId="0" borderId="13" xfId="0" applyNumberFormat="1" applyFont="1" applyBorder="1" applyAlignment="1">
      <alignment horizontal="right" vertical="center" shrinkToFit="1"/>
    </xf>
    <xf numFmtId="182" fontId="7" fillId="0" borderId="14" xfId="0" applyNumberFormat="1" applyFont="1" applyBorder="1" applyAlignment="1">
      <alignment horizontal="right" vertical="center" shrinkToFit="1"/>
    </xf>
    <xf numFmtId="182" fontId="7" fillId="0" borderId="43" xfId="0" applyNumberFormat="1" applyFont="1" applyBorder="1" applyAlignment="1">
      <alignment horizontal="right" vertical="center" shrinkToFit="1"/>
    </xf>
    <xf numFmtId="182" fontId="7" fillId="0" borderId="15" xfId="0" applyNumberFormat="1" applyFont="1" applyBorder="1" applyAlignment="1">
      <alignment horizontal="right" vertical="center" shrinkToFit="1"/>
    </xf>
    <xf numFmtId="0" fontId="6" fillId="4" borderId="3" xfId="0" applyFont="1" applyFill="1" applyBorder="1" applyAlignment="1" applyProtection="1">
      <alignment vertical="center" wrapText="1"/>
      <protection locked="0"/>
    </xf>
    <xf numFmtId="0" fontId="6" fillId="4" borderId="14" xfId="0" applyFont="1" applyFill="1" applyBorder="1" applyAlignment="1" applyProtection="1">
      <alignment vertical="center" wrapText="1"/>
      <protection locked="0"/>
    </xf>
    <xf numFmtId="0" fontId="6" fillId="4" borderId="1"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38" fontId="6" fillId="4" borderId="1" xfId="12" applyFont="1" applyFill="1" applyBorder="1" applyAlignment="1" applyProtection="1">
      <alignment vertical="center" wrapText="1"/>
      <protection locked="0"/>
    </xf>
    <xf numFmtId="38" fontId="6" fillId="4" borderId="2" xfId="12" applyFont="1" applyFill="1" applyBorder="1" applyAlignment="1" applyProtection="1">
      <alignment vertical="center" wrapText="1"/>
      <protection locked="0"/>
    </xf>
    <xf numFmtId="38" fontId="6" fillId="4" borderId="4" xfId="12" applyFont="1" applyFill="1" applyBorder="1" applyAlignment="1" applyProtection="1">
      <alignment vertical="center" wrapText="1"/>
      <protection locked="0"/>
    </xf>
    <xf numFmtId="38" fontId="6" fillId="0" borderId="14" xfId="12" applyFont="1" applyFill="1" applyBorder="1" applyAlignment="1" applyProtection="1">
      <alignment horizontal="center" vertical="center" shrinkToFit="1"/>
    </xf>
    <xf numFmtId="38" fontId="6" fillId="4" borderId="14" xfId="12" applyFont="1" applyFill="1" applyBorder="1" applyAlignment="1" applyProtection="1">
      <alignment horizontal="center" vertical="center" shrinkToFit="1"/>
      <protection locked="0"/>
    </xf>
    <xf numFmtId="38" fontId="6" fillId="4" borderId="15" xfId="12" applyFont="1" applyFill="1" applyBorder="1" applyAlignment="1" applyProtection="1">
      <alignment horizontal="center" vertical="center" shrinkToFit="1"/>
      <protection locked="0"/>
    </xf>
    <xf numFmtId="179" fontId="6" fillId="0" borderId="14" xfId="12" applyNumberFormat="1" applyFont="1" applyFill="1" applyBorder="1" applyAlignment="1" applyProtection="1">
      <alignment horizontal="center" vertical="center" shrinkToFit="1"/>
    </xf>
    <xf numFmtId="38" fontId="6" fillId="0" borderId="3" xfId="12" applyFont="1" applyFill="1" applyBorder="1" applyAlignment="1" applyProtection="1">
      <alignment horizontal="center" vertical="center" shrinkToFit="1"/>
    </xf>
    <xf numFmtId="183" fontId="6" fillId="0" borderId="3" xfId="12" applyNumberFormat="1" applyFont="1" applyFill="1" applyBorder="1" applyAlignment="1" applyProtection="1">
      <alignment vertical="center" shrinkToFit="1"/>
    </xf>
    <xf numFmtId="183" fontId="6" fillId="0" borderId="12" xfId="12" applyNumberFormat="1" applyFont="1" applyFill="1" applyBorder="1" applyAlignment="1" applyProtection="1">
      <alignment vertical="center"/>
    </xf>
    <xf numFmtId="183" fontId="6" fillId="0" borderId="32" xfId="12" applyNumberFormat="1" applyFont="1" applyFill="1" applyBorder="1" applyAlignment="1" applyProtection="1">
      <alignment vertical="center"/>
    </xf>
    <xf numFmtId="183" fontId="6" fillId="0" borderId="3" xfId="12" applyNumberFormat="1" applyFont="1" applyFill="1" applyBorder="1" applyAlignment="1" applyProtection="1">
      <alignment vertical="center"/>
    </xf>
    <xf numFmtId="0" fontId="6" fillId="4" borderId="43" xfId="0" applyFont="1" applyFill="1" applyBorder="1" applyAlignment="1" applyProtection="1">
      <alignment horizontal="center" vertical="center" wrapText="1"/>
      <protection locked="0"/>
    </xf>
    <xf numFmtId="0" fontId="6" fillId="4" borderId="65" xfId="0" applyFont="1" applyFill="1" applyBorder="1" applyAlignment="1" applyProtection="1">
      <alignment horizontal="center" vertical="center" wrapText="1"/>
      <protection locked="0"/>
    </xf>
    <xf numFmtId="0" fontId="6" fillId="4" borderId="44" xfId="0" applyFont="1" applyFill="1" applyBorder="1" applyAlignment="1" applyProtection="1">
      <alignment horizontal="center" vertical="center" wrapText="1"/>
      <protection locked="0"/>
    </xf>
    <xf numFmtId="38" fontId="6" fillId="4" borderId="43" xfId="12" applyFont="1" applyFill="1" applyBorder="1" applyAlignment="1" applyProtection="1">
      <alignment vertical="center" wrapText="1"/>
      <protection locked="0"/>
    </xf>
    <xf numFmtId="38" fontId="6" fillId="4" borderId="65" xfId="12" applyFont="1" applyFill="1" applyBorder="1" applyAlignment="1" applyProtection="1">
      <alignment vertical="center" wrapText="1"/>
      <protection locked="0"/>
    </xf>
    <xf numFmtId="38" fontId="6" fillId="4" borderId="44" xfId="12" applyFont="1" applyFill="1" applyBorder="1" applyAlignment="1" applyProtection="1">
      <alignment vertical="center" wrapText="1"/>
      <protection locked="0"/>
    </xf>
    <xf numFmtId="182" fontId="11" fillId="0" borderId="3" xfId="0" applyNumberFormat="1" applyFont="1" applyBorder="1" applyAlignment="1">
      <alignment vertical="center" shrinkToFit="1"/>
    </xf>
    <xf numFmtId="0" fontId="6" fillId="8" borderId="52"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183" fontId="6" fillId="0" borderId="43" xfId="12" applyNumberFormat="1" applyFont="1" applyBorder="1" applyAlignment="1" applyProtection="1">
      <alignment vertical="center"/>
    </xf>
    <xf numFmtId="179" fontId="6" fillId="0" borderId="14" xfId="11" applyNumberFormat="1" applyFont="1" applyFill="1" applyBorder="1" applyAlignment="1" applyProtection="1">
      <alignment horizontal="center" vertical="center" shrinkToFit="1"/>
    </xf>
    <xf numFmtId="179" fontId="6" fillId="0" borderId="43" xfId="11" applyNumberFormat="1" applyFont="1" applyFill="1" applyBorder="1" applyAlignment="1" applyProtection="1">
      <alignment horizontal="center" vertical="center" shrinkToFit="1"/>
    </xf>
    <xf numFmtId="179" fontId="6" fillId="0" borderId="15" xfId="11" applyNumberFormat="1" applyFont="1" applyFill="1" applyBorder="1" applyAlignment="1" applyProtection="1">
      <alignment horizontal="center" vertical="center" shrinkToFit="1"/>
    </xf>
    <xf numFmtId="0" fontId="6" fillId="0" borderId="3" xfId="12" applyNumberFormat="1" applyFont="1" applyFill="1" applyBorder="1" applyAlignment="1" applyProtection="1">
      <alignment horizontal="center" vertical="center" shrinkToFit="1"/>
    </xf>
    <xf numFmtId="0" fontId="6" fillId="0" borderId="12" xfId="12" applyNumberFormat="1" applyFont="1" applyFill="1" applyBorder="1" applyAlignment="1" applyProtection="1">
      <alignment horizontal="center" vertical="center" shrinkToFit="1"/>
    </xf>
    <xf numFmtId="0" fontId="6" fillId="0" borderId="32" xfId="12" applyNumberFormat="1" applyFont="1" applyFill="1" applyBorder="1" applyAlignment="1" applyProtection="1">
      <alignment horizontal="center" vertical="center" shrinkToFit="1"/>
    </xf>
    <xf numFmtId="0" fontId="6" fillId="4" borderId="12" xfId="12" applyNumberFormat="1" applyFont="1" applyFill="1" applyBorder="1" applyAlignment="1" applyProtection="1">
      <alignment horizontal="center" vertical="center" shrinkToFit="1"/>
      <protection locked="0"/>
    </xf>
    <xf numFmtId="0" fontId="6" fillId="4" borderId="32" xfId="12" applyNumberFormat="1" applyFont="1" applyFill="1" applyBorder="1" applyAlignment="1" applyProtection="1">
      <alignment horizontal="center" vertical="center" shrinkToFit="1"/>
      <protection locked="0"/>
    </xf>
    <xf numFmtId="0" fontId="6" fillId="4" borderId="72" xfId="12" applyNumberFormat="1" applyFont="1" applyFill="1" applyBorder="1" applyAlignment="1" applyProtection="1">
      <alignment horizontal="center" vertical="center" shrinkToFit="1"/>
      <protection locked="0"/>
    </xf>
    <xf numFmtId="183" fontId="6" fillId="0" borderId="1" xfId="12" applyNumberFormat="1" applyFont="1" applyFill="1" applyBorder="1" applyAlignment="1" applyProtection="1">
      <alignment vertical="center" shrinkToFit="1"/>
    </xf>
    <xf numFmtId="0" fontId="6" fillId="0" borderId="1" xfId="12" applyNumberFormat="1" applyFont="1" applyFill="1" applyBorder="1" applyAlignment="1" applyProtection="1">
      <alignment horizontal="center" vertical="center" shrinkToFit="1"/>
    </xf>
    <xf numFmtId="0" fontId="6" fillId="4" borderId="3" xfId="12" applyNumberFormat="1" applyFont="1" applyFill="1" applyBorder="1" applyAlignment="1" applyProtection="1">
      <alignment horizontal="center" vertical="center" shrinkToFit="1"/>
      <protection locked="0"/>
    </xf>
    <xf numFmtId="0" fontId="6" fillId="4" borderId="11" xfId="12" applyNumberFormat="1" applyFont="1" applyFill="1" applyBorder="1" applyAlignment="1" applyProtection="1">
      <alignment horizontal="center" vertical="center" shrinkToFit="1"/>
      <protection locked="0"/>
    </xf>
    <xf numFmtId="38" fontId="6" fillId="0" borderId="1" xfId="12" applyFont="1" applyFill="1" applyBorder="1" applyAlignment="1" applyProtection="1">
      <alignment horizontal="center" vertical="center" shrinkToFit="1"/>
    </xf>
    <xf numFmtId="38" fontId="6" fillId="0" borderId="43" xfId="12" applyFont="1" applyFill="1" applyBorder="1" applyAlignment="1" applyProtection="1">
      <alignment horizontal="center" vertical="center" shrinkToFit="1"/>
    </xf>
    <xf numFmtId="183" fontId="6" fillId="4" borderId="43" xfId="12" applyNumberFormat="1" applyFont="1" applyFill="1" applyBorder="1" applyAlignment="1" applyProtection="1">
      <alignment vertical="center" shrinkToFit="1"/>
      <protection locked="0"/>
    </xf>
    <xf numFmtId="183" fontId="6" fillId="4" borderId="65" xfId="12" applyNumberFormat="1" applyFont="1" applyFill="1" applyBorder="1" applyAlignment="1" applyProtection="1">
      <alignment vertical="center" shrinkToFit="1"/>
      <protection locked="0"/>
    </xf>
    <xf numFmtId="183" fontId="6" fillId="4" borderId="44" xfId="12" applyNumberFormat="1" applyFont="1" applyFill="1" applyBorder="1" applyAlignment="1" applyProtection="1">
      <alignment vertical="center" shrinkToFit="1"/>
      <protection locked="0"/>
    </xf>
    <xf numFmtId="183" fontId="6" fillId="4" borderId="1" xfId="12" applyNumberFormat="1" applyFont="1" applyFill="1" applyBorder="1" applyAlignment="1" applyProtection="1">
      <alignment vertical="center" shrinkToFit="1"/>
      <protection locked="0"/>
    </xf>
    <xf numFmtId="183" fontId="6" fillId="4" borderId="2" xfId="12" applyNumberFormat="1" applyFont="1" applyFill="1" applyBorder="1" applyAlignment="1" applyProtection="1">
      <alignment vertical="center" shrinkToFit="1"/>
      <protection locked="0"/>
    </xf>
    <xf numFmtId="183" fontId="6" fillId="4" borderId="4" xfId="12" applyNumberFormat="1" applyFont="1" applyFill="1" applyBorder="1" applyAlignment="1" applyProtection="1">
      <alignment vertical="center" shrinkToFit="1"/>
      <protection locked="0"/>
    </xf>
    <xf numFmtId="182" fontId="6" fillId="0" borderId="1" xfId="0" applyNumberFormat="1" applyFont="1" applyBorder="1" applyAlignment="1">
      <alignment vertical="center" shrinkToFit="1"/>
    </xf>
    <xf numFmtId="182" fontId="6" fillId="0" borderId="4" xfId="0" applyNumberFormat="1" applyFont="1" applyBorder="1" applyAlignment="1">
      <alignment vertical="center" shrinkToFit="1"/>
    </xf>
    <xf numFmtId="182" fontId="6" fillId="0" borderId="37" xfId="0" applyNumberFormat="1" applyFont="1" applyBorder="1" applyAlignment="1">
      <alignment vertical="center" shrinkToFit="1"/>
    </xf>
    <xf numFmtId="182" fontId="6" fillId="0" borderId="5" xfId="0" applyNumberFormat="1" applyFont="1" applyBorder="1" applyAlignment="1">
      <alignment vertical="center" shrinkToFit="1"/>
    </xf>
    <xf numFmtId="182" fontId="6" fillId="0" borderId="31" xfId="0" applyNumberFormat="1" applyFont="1" applyBorder="1" applyAlignment="1">
      <alignment vertical="center" shrinkToFit="1"/>
    </xf>
    <xf numFmtId="182" fontId="6" fillId="0" borderId="27" xfId="0" applyNumberFormat="1" applyFont="1" applyBorder="1" applyAlignment="1">
      <alignment vertical="center" shrinkToFit="1"/>
    </xf>
    <xf numFmtId="182" fontId="6" fillId="0" borderId="48" xfId="0" applyNumberFormat="1" applyFont="1" applyBorder="1" applyAlignment="1">
      <alignment vertical="center" shrinkToFit="1"/>
    </xf>
    <xf numFmtId="182" fontId="6" fillId="0" borderId="6" xfId="0" applyNumberFormat="1" applyFont="1" applyBorder="1" applyAlignment="1">
      <alignment vertical="center" shrinkToFit="1"/>
    </xf>
    <xf numFmtId="182" fontId="6" fillId="0" borderId="49" xfId="0" applyNumberFormat="1" applyFont="1" applyBorder="1" applyAlignment="1">
      <alignment vertical="center" shrinkToFit="1"/>
    </xf>
    <xf numFmtId="182" fontId="6" fillId="0" borderId="12" xfId="0" applyNumberFormat="1" applyFont="1" applyBorder="1" applyAlignment="1">
      <alignment vertical="center" shrinkToFit="1"/>
    </xf>
    <xf numFmtId="182" fontId="6" fillId="0" borderId="13" xfId="0" applyNumberFormat="1" applyFont="1" applyBorder="1" applyAlignment="1">
      <alignment vertical="center" shrinkToFit="1"/>
    </xf>
    <xf numFmtId="182" fontId="6" fillId="0" borderId="14" xfId="0" applyNumberFormat="1" applyFont="1" applyBorder="1" applyAlignment="1">
      <alignment vertical="center" shrinkToFit="1"/>
    </xf>
    <xf numFmtId="182" fontId="6" fillId="0" borderId="15" xfId="0" applyNumberFormat="1" applyFont="1" applyBorder="1" applyAlignment="1">
      <alignment vertical="center" shrinkToFit="1"/>
    </xf>
    <xf numFmtId="182" fontId="6" fillId="0" borderId="44" xfId="0" applyNumberFormat="1" applyFont="1" applyBorder="1" applyAlignment="1">
      <alignment vertical="center" shrinkToFit="1"/>
    </xf>
    <xf numFmtId="182" fontId="6" fillId="0" borderId="7" xfId="0" applyNumberFormat="1" applyFont="1" applyBorder="1" applyAlignment="1">
      <alignment vertical="center" shrinkToFit="1"/>
    </xf>
    <xf numFmtId="182" fontId="6" fillId="0" borderId="8" xfId="0" applyNumberFormat="1" applyFont="1" applyBorder="1" applyAlignment="1">
      <alignment vertical="center" shrinkToFit="1"/>
    </xf>
    <xf numFmtId="182" fontId="6" fillId="0" borderId="52" xfId="0" applyNumberFormat="1" applyFont="1" applyBorder="1" applyAlignment="1">
      <alignment vertical="center" shrinkToFit="1"/>
    </xf>
    <xf numFmtId="182" fontId="6" fillId="0" borderId="20" xfId="0" applyNumberFormat="1" applyFont="1" applyBorder="1" applyAlignment="1">
      <alignment vertical="center" shrinkToFit="1"/>
    </xf>
    <xf numFmtId="182" fontId="6" fillId="0" borderId="21" xfId="0" applyNumberFormat="1" applyFont="1" applyBorder="1" applyAlignment="1">
      <alignment vertical="center" shrinkToFit="1"/>
    </xf>
    <xf numFmtId="182" fontId="6" fillId="0" borderId="23" xfId="0" applyNumberFormat="1" applyFont="1" applyBorder="1" applyAlignment="1">
      <alignment vertical="center" shrinkToFit="1"/>
    </xf>
    <xf numFmtId="182" fontId="6" fillId="0" borderId="34" xfId="0" applyNumberFormat="1" applyFont="1" applyBorder="1" applyAlignment="1">
      <alignment vertical="center" shrinkToFit="1"/>
    </xf>
    <xf numFmtId="182" fontId="6" fillId="0" borderId="22" xfId="0" applyNumberFormat="1" applyFont="1" applyBorder="1" applyAlignment="1">
      <alignment vertical="center" shrinkToFit="1"/>
    </xf>
    <xf numFmtId="182" fontId="6" fillId="0" borderId="69" xfId="0" applyNumberFormat="1" applyFont="1" applyBorder="1" applyAlignment="1">
      <alignment vertical="center" shrinkToFit="1"/>
    </xf>
    <xf numFmtId="182" fontId="6" fillId="0" borderId="43" xfId="0" applyNumberFormat="1" applyFont="1" applyBorder="1" applyAlignment="1">
      <alignment vertical="center" shrinkToFit="1"/>
    </xf>
    <xf numFmtId="182" fontId="11" fillId="0" borderId="1" xfId="0" applyNumberFormat="1" applyFont="1" applyBorder="1" applyAlignment="1">
      <alignment vertical="center" shrinkToFit="1"/>
    </xf>
    <xf numFmtId="182" fontId="11" fillId="0" borderId="2" xfId="0" applyNumberFormat="1" applyFont="1" applyBorder="1" applyAlignment="1">
      <alignment vertical="center" shrinkToFit="1"/>
    </xf>
    <xf numFmtId="182" fontId="11" fillId="0" borderId="4" xfId="0" applyNumberFormat="1" applyFont="1" applyBorder="1" applyAlignment="1">
      <alignment vertical="center" shrinkToFit="1"/>
    </xf>
    <xf numFmtId="182" fontId="11" fillId="0" borderId="1" xfId="0" applyNumberFormat="1" applyFont="1" applyBorder="1" applyAlignment="1">
      <alignment horizontal="center" vertical="center" shrinkToFit="1"/>
    </xf>
    <xf numFmtId="182" fontId="11" fillId="0" borderId="2" xfId="0" applyNumberFormat="1" applyFont="1" applyBorder="1" applyAlignment="1">
      <alignment horizontal="center" vertical="center" shrinkToFit="1"/>
    </xf>
    <xf numFmtId="182" fontId="11" fillId="0" borderId="4" xfId="0" applyNumberFormat="1" applyFont="1" applyBorder="1" applyAlignment="1">
      <alignment horizontal="center" vertical="center" shrinkToFit="1"/>
    </xf>
    <xf numFmtId="183" fontId="6" fillId="4" borderId="78" xfId="12" applyNumberFormat="1" applyFont="1" applyFill="1" applyBorder="1" applyAlignment="1" applyProtection="1">
      <alignment vertical="center"/>
      <protection locked="0"/>
    </xf>
    <xf numFmtId="0" fontId="6" fillId="4" borderId="43" xfId="0" applyFont="1" applyFill="1" applyBorder="1" applyAlignment="1" applyProtection="1">
      <alignment horizontal="left" vertical="center" wrapText="1" shrinkToFit="1"/>
      <protection locked="0"/>
    </xf>
    <xf numFmtId="0" fontId="6" fillId="4" borderId="65" xfId="0" applyFont="1" applyFill="1" applyBorder="1" applyAlignment="1" applyProtection="1">
      <alignment horizontal="left" vertical="center" wrapText="1" shrinkToFit="1"/>
      <protection locked="0"/>
    </xf>
    <xf numFmtId="0" fontId="6" fillId="4" borderId="66" xfId="0" applyFont="1" applyFill="1" applyBorder="1" applyAlignment="1" applyProtection="1">
      <alignment horizontal="left" vertical="center" wrapText="1" shrinkToFit="1"/>
      <protection locked="0"/>
    </xf>
    <xf numFmtId="179" fontId="6" fillId="0" borderId="65" xfId="11" applyNumberFormat="1" applyFont="1" applyFill="1" applyBorder="1" applyAlignment="1" applyProtection="1">
      <alignment horizontal="center" vertical="center" shrinkToFit="1"/>
    </xf>
    <xf numFmtId="179" fontId="6" fillId="0" borderId="44" xfId="11" applyNumberFormat="1" applyFont="1" applyFill="1" applyBorder="1" applyAlignment="1" applyProtection="1">
      <alignment horizontal="center" vertical="center" shrinkToFit="1"/>
    </xf>
    <xf numFmtId="0" fontId="6" fillId="0" borderId="14" xfId="12" applyNumberFormat="1" applyFont="1" applyFill="1" applyBorder="1" applyAlignment="1" applyProtection="1">
      <alignment horizontal="center" vertical="center" shrinkToFit="1"/>
    </xf>
    <xf numFmtId="0" fontId="6" fillId="0" borderId="43" xfId="12" applyNumberFormat="1" applyFont="1" applyFill="1" applyBorder="1" applyAlignment="1" applyProtection="1">
      <alignment horizontal="center" vertical="center" shrinkToFit="1"/>
    </xf>
    <xf numFmtId="182" fontId="6" fillId="4" borderId="27" xfId="0" applyNumberFormat="1" applyFont="1" applyFill="1" applyBorder="1" applyAlignment="1" applyProtection="1">
      <alignment horizontal="right" vertical="center" shrinkToFit="1"/>
      <protection locked="0"/>
    </xf>
    <xf numFmtId="182" fontId="6" fillId="4" borderId="44" xfId="0" applyNumberFormat="1" applyFont="1" applyFill="1" applyBorder="1" applyAlignment="1" applyProtection="1">
      <alignment horizontal="right" vertical="center" shrinkToFit="1"/>
      <protection locked="0"/>
    </xf>
    <xf numFmtId="182" fontId="6" fillId="4" borderId="22" xfId="0" applyNumberFormat="1" applyFont="1" applyFill="1" applyBorder="1" applyAlignment="1" applyProtection="1">
      <alignment horizontal="right" vertical="center" shrinkToFit="1"/>
      <protection locked="0"/>
    </xf>
    <xf numFmtId="182" fontId="6" fillId="4" borderId="4" xfId="0" applyNumberFormat="1" applyFont="1" applyFill="1" applyBorder="1" applyAlignment="1" applyProtection="1">
      <alignment horizontal="right" vertical="center" shrinkToFit="1"/>
      <protection locked="0"/>
    </xf>
    <xf numFmtId="0" fontId="13" fillId="4" borderId="43" xfId="0" applyFont="1" applyFill="1" applyBorder="1" applyAlignment="1" applyProtection="1">
      <alignment vertical="center" shrinkToFit="1"/>
      <protection locked="0"/>
    </xf>
    <xf numFmtId="0" fontId="13" fillId="4" borderId="65" xfId="0" applyFont="1" applyFill="1" applyBorder="1" applyAlignment="1" applyProtection="1">
      <alignment vertical="center" shrinkToFit="1"/>
      <protection locked="0"/>
    </xf>
    <xf numFmtId="0" fontId="13" fillId="4" borderId="66" xfId="0" applyFont="1" applyFill="1" applyBorder="1" applyAlignment="1" applyProtection="1">
      <alignment vertical="center" shrinkToFit="1"/>
      <protection locked="0"/>
    </xf>
    <xf numFmtId="0" fontId="13" fillId="4" borderId="8" xfId="0" applyFont="1" applyFill="1" applyBorder="1" applyAlignment="1" applyProtection="1">
      <alignment vertical="center" shrinkToFit="1"/>
      <protection locked="0"/>
    </xf>
    <xf numFmtId="0" fontId="13" fillId="4" borderId="9" xfId="0" applyFont="1" applyFill="1" applyBorder="1" applyAlignment="1" applyProtection="1">
      <alignment vertical="center" shrinkToFit="1"/>
      <protection locked="0"/>
    </xf>
    <xf numFmtId="0" fontId="13" fillId="4" borderId="44" xfId="0" applyFont="1" applyFill="1" applyBorder="1" applyAlignment="1" applyProtection="1">
      <alignment vertical="center" shrinkToFit="1"/>
      <protection locked="0"/>
    </xf>
    <xf numFmtId="0" fontId="2" fillId="3" borderId="36" xfId="3" applyFill="1" applyBorder="1" applyAlignment="1">
      <alignment horizontal="center" vertical="center"/>
    </xf>
    <xf numFmtId="0" fontId="2" fillId="3" borderId="29" xfId="3" applyFill="1" applyBorder="1" applyAlignment="1">
      <alignment horizontal="center" vertical="center"/>
    </xf>
    <xf numFmtId="0" fontId="2" fillId="3" borderId="38" xfId="3" applyFill="1" applyBorder="1" applyAlignment="1">
      <alignment horizontal="center" vertical="center"/>
    </xf>
    <xf numFmtId="0" fontId="16" fillId="0" borderId="0" xfId="3" applyFont="1" applyAlignment="1">
      <alignment horizontal="center" vertical="center"/>
    </xf>
    <xf numFmtId="0" fontId="2" fillId="3" borderId="7" xfId="3" applyFill="1" applyBorder="1" applyAlignment="1">
      <alignment horizontal="center" vertical="center"/>
    </xf>
    <xf numFmtId="0" fontId="2" fillId="3" borderId="8" xfId="3" applyFill="1" applyBorder="1" applyAlignment="1">
      <alignment horizontal="center" vertical="center"/>
    </xf>
    <xf numFmtId="0" fontId="2" fillId="3" borderId="9" xfId="3" applyFill="1" applyBorder="1" applyAlignment="1">
      <alignment horizontal="center" vertical="center"/>
    </xf>
    <xf numFmtId="0" fontId="2" fillId="3" borderId="13" xfId="3" applyFill="1" applyBorder="1" applyAlignment="1">
      <alignment horizontal="center" vertical="center"/>
    </xf>
    <xf numFmtId="0" fontId="2" fillId="3" borderId="14" xfId="3" applyFill="1" applyBorder="1" applyAlignment="1">
      <alignment horizontal="center" vertical="center"/>
    </xf>
    <xf numFmtId="0" fontId="2" fillId="3" borderId="43" xfId="3" applyFill="1" applyBorder="1" applyAlignment="1">
      <alignment horizontal="center" vertical="center"/>
    </xf>
    <xf numFmtId="0" fontId="2" fillId="3" borderId="10" xfId="3" applyFill="1" applyBorder="1" applyAlignment="1">
      <alignment horizontal="center" vertical="center"/>
    </xf>
    <xf numFmtId="0" fontId="2" fillId="3" borderId="8" xfId="3" applyFill="1" applyBorder="1" applyAlignment="1">
      <alignment horizontal="left" vertical="center" wrapText="1"/>
    </xf>
    <xf numFmtId="0" fontId="2" fillId="3" borderId="3" xfId="3" applyFill="1" applyBorder="1" applyAlignment="1">
      <alignment horizontal="left" vertical="center" wrapText="1"/>
    </xf>
    <xf numFmtId="0" fontId="2" fillId="3" borderId="52" xfId="3" applyFill="1" applyBorder="1" applyAlignment="1">
      <alignment horizontal="center" vertical="center"/>
    </xf>
    <xf numFmtId="0" fontId="2" fillId="3" borderId="1" xfId="3" applyFill="1" applyBorder="1" applyAlignment="1">
      <alignment horizontal="center" vertical="center"/>
    </xf>
    <xf numFmtId="182" fontId="5" fillId="4" borderId="10" xfId="0" applyNumberFormat="1" applyFont="1" applyFill="1" applyBorder="1" applyAlignment="1" applyProtection="1">
      <alignment vertical="center" shrinkToFit="1"/>
      <protection locked="0"/>
    </xf>
    <xf numFmtId="182" fontId="5" fillId="4" borderId="3" xfId="0" applyNumberFormat="1" applyFont="1" applyFill="1" applyBorder="1" applyAlignment="1" applyProtection="1">
      <alignment vertical="center" shrinkToFit="1"/>
      <protection locked="0"/>
    </xf>
    <xf numFmtId="182" fontId="5" fillId="4" borderId="11" xfId="0" applyNumberFormat="1" applyFont="1" applyFill="1" applyBorder="1" applyAlignment="1" applyProtection="1">
      <alignment vertical="center" shrinkToFit="1"/>
      <protection locked="0"/>
    </xf>
  </cellXfs>
  <cellStyles count="14">
    <cellStyle name="パーセント" xfId="11" builtinId="5"/>
    <cellStyle name="ハイパーリンク" xfId="13" builtinId="8"/>
    <cellStyle name="桁区切り" xfId="12" builtinId="6"/>
    <cellStyle name="桁区切り 2" xfId="2" xr:uid="{00000000-0005-0000-0000-000000000000}"/>
    <cellStyle name="桁区切り 2 2" xfId="7" xr:uid="{00000000-0005-0000-0000-000001000000}"/>
    <cellStyle name="標準" xfId="0" builtinId="0"/>
    <cellStyle name="標準 2" xfId="3" xr:uid="{00000000-0005-0000-0000-000003000000}"/>
    <cellStyle name="標準 2 2" xfId="8" xr:uid="{00000000-0005-0000-0000-000004000000}"/>
    <cellStyle name="標準 3" xfId="4" xr:uid="{00000000-0005-0000-0000-000005000000}"/>
    <cellStyle name="標準 3 2" xfId="9" xr:uid="{00000000-0005-0000-0000-000006000000}"/>
    <cellStyle name="標準 4" xfId="1" xr:uid="{00000000-0005-0000-0000-000007000000}"/>
    <cellStyle name="標準 4 2" xfId="6" xr:uid="{00000000-0005-0000-0000-000008000000}"/>
    <cellStyle name="標準 5" xfId="5" xr:uid="{00000000-0005-0000-0000-000009000000}"/>
    <cellStyle name="標準 5 2" xfId="10" xr:uid="{00000000-0005-0000-0000-00000A000000}"/>
  </cellStyles>
  <dxfs count="0"/>
  <tableStyles count="0" defaultTableStyle="TableStyleMedium2"/>
  <colors>
    <mruColors>
      <color rgb="FFCCFFFF"/>
      <color rgb="FF66FF33"/>
      <color rgb="FF0000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124759</xdr:colOff>
      <xdr:row>0</xdr:row>
      <xdr:rowOff>79562</xdr:rowOff>
    </xdr:from>
    <xdr:to>
      <xdr:col>19</xdr:col>
      <xdr:colOff>171824</xdr:colOff>
      <xdr:row>19</xdr:row>
      <xdr:rowOff>156883</xdr:rowOff>
    </xdr:to>
    <xdr:sp macro="" textlink="">
      <xdr:nvSpPr>
        <xdr:cNvPr id="2" name="正方形/長方形 1">
          <a:extLst>
            <a:ext uri="{FF2B5EF4-FFF2-40B4-BE49-F238E27FC236}">
              <a16:creationId xmlns:a16="http://schemas.microsoft.com/office/drawing/2014/main" id="{7359CDCE-B755-91CC-6893-1D6849618B92}"/>
            </a:ext>
          </a:extLst>
        </xdr:cNvPr>
        <xdr:cNvSpPr/>
      </xdr:nvSpPr>
      <xdr:spPr>
        <a:xfrm>
          <a:off x="124759" y="79562"/>
          <a:ext cx="3595594" cy="3521262"/>
        </a:xfrm>
        <a:prstGeom prst="rect">
          <a:avLst/>
        </a:prstGeom>
        <a:solidFill>
          <a:srgbClr val="0000FF"/>
        </a:solidFill>
        <a:ln w="15875" cap="flat" cmpd="sng" algn="ctr">
          <a:solidFill>
            <a:srgbClr val="739CC3"/>
          </a:solidFill>
          <a:prstDash val="solid"/>
          <a:miter lim="200000"/>
        </a:ln>
      </xdr:spPr>
      <xdr:txBody>
        <a:bodyPr rtlCol="0" anchor="ctr"/>
        <a:lstStyle/>
        <a:p>
          <a:pPr algn="l"/>
          <a:r>
            <a:rPr kumimoji="1" lang="ja-JP" altLang="en-US" sz="1800" b="1">
              <a:solidFill>
                <a:schemeClr val="bg1"/>
              </a:solidFill>
            </a:rPr>
            <a:t>このシートは、広島県に計画を提出後（目標額を変更した場合は、変更計画を提出後）、</a:t>
          </a:r>
          <a:r>
            <a:rPr kumimoji="1" lang="ja-JP" altLang="en-US" sz="2400" b="1">
              <a:solidFill>
                <a:srgbClr val="FF0000"/>
              </a:solidFill>
            </a:rPr>
            <a:t>変更不可</a:t>
          </a:r>
          <a:endParaRPr kumimoji="1" lang="en-US" altLang="ja-JP" sz="2400" b="1">
            <a:solidFill>
              <a:srgbClr val="FF0000"/>
            </a:solidFill>
          </a:endParaRPr>
        </a:p>
        <a:p>
          <a:pPr algn="l"/>
          <a:endParaRPr kumimoji="1" lang="en-US" altLang="ja-JP" sz="1000" b="1">
            <a:solidFill>
              <a:srgbClr val="FF0000"/>
            </a:solidFill>
          </a:endParaRPr>
        </a:p>
        <a:p>
          <a:pPr algn="l"/>
          <a:r>
            <a:rPr kumimoji="1" lang="en-US" altLang="ja-JP" sz="1800" b="1">
              <a:solidFill>
                <a:schemeClr val="bg1"/>
              </a:solidFill>
            </a:rPr>
            <a:t>※</a:t>
          </a:r>
          <a:r>
            <a:rPr kumimoji="1" lang="ja-JP" altLang="en-US" sz="1800" b="1">
              <a:solidFill>
                <a:schemeClr val="bg1"/>
              </a:solidFill>
            </a:rPr>
            <a:t>翌年度以降の実績報告時に、この計画シートのデータを反映する項目があるため、</a:t>
          </a:r>
          <a:r>
            <a:rPr kumimoji="1" lang="ja-JP" altLang="en-US" sz="1800" b="1" i="1" u="sng" baseline="0">
              <a:solidFill>
                <a:srgbClr val="66FF33"/>
              </a:solidFill>
              <a:uFillTx/>
            </a:rPr>
            <a:t>目標額を変更している場合は、各実績報告時点で広島県に提出した最新の変更計画シートを使用すること。</a:t>
          </a:r>
          <a:endParaRPr kumimoji="1" lang="en-US" altLang="ja-JP" sz="1800" b="1" i="1" u="sng" baseline="0">
            <a:solidFill>
              <a:srgbClr val="66FF33"/>
            </a:solidFill>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1</xdr:row>
      <xdr:rowOff>0</xdr:rowOff>
    </xdr:from>
    <xdr:to>
      <xdr:col>54</xdr:col>
      <xdr:colOff>44450</xdr:colOff>
      <xdr:row>10</xdr:row>
      <xdr:rowOff>114300</xdr:rowOff>
    </xdr:to>
    <xdr:sp macro="" textlink="">
      <xdr:nvSpPr>
        <xdr:cNvPr id="3" name="正方形/長方形 2">
          <a:extLst>
            <a:ext uri="{FF2B5EF4-FFF2-40B4-BE49-F238E27FC236}">
              <a16:creationId xmlns:a16="http://schemas.microsoft.com/office/drawing/2014/main" id="{4CF72F64-B70E-488D-AEE6-12D8A8D4C04A}"/>
            </a:ext>
          </a:extLst>
        </xdr:cNvPr>
        <xdr:cNvSpPr/>
      </xdr:nvSpPr>
      <xdr:spPr>
        <a:xfrm>
          <a:off x="6445250" y="228600"/>
          <a:ext cx="3543300" cy="1809750"/>
        </a:xfrm>
        <a:prstGeom prst="rect">
          <a:avLst/>
        </a:prstGeom>
        <a:solidFill>
          <a:srgbClr val="0000FF"/>
        </a:solidFill>
        <a:ln w="15875" cap="flat" cmpd="sng" algn="ctr">
          <a:solidFill>
            <a:srgbClr val="739CC3"/>
          </a:solidFill>
          <a:prstDash val="solid"/>
          <a:miter lim="200000"/>
        </a:ln>
      </xdr:spPr>
      <xdr:txBody>
        <a:bodyPr rtlCol="0" anchor="ctr"/>
        <a:lstStyle/>
        <a:p>
          <a:pPr algn="l"/>
          <a:r>
            <a:rPr kumimoji="1" lang="ja-JP" altLang="en-US" sz="1800" b="1">
              <a:solidFill>
                <a:schemeClr val="bg1"/>
              </a:solidFill>
            </a:rPr>
            <a:t>このシートは、令和７年度に広島県に提出後、</a:t>
          </a:r>
          <a:r>
            <a:rPr kumimoji="1" lang="ja-JP" altLang="en-US" sz="2400" b="1">
              <a:solidFill>
                <a:srgbClr val="FF0000"/>
              </a:solidFill>
            </a:rPr>
            <a:t>変更不可</a:t>
          </a:r>
          <a:endParaRPr kumimoji="1" lang="en-US" altLang="ja-JP" sz="1800" b="1">
            <a:solidFill>
              <a:srgbClr val="FF0000"/>
            </a:solidFill>
          </a:endParaRPr>
        </a:p>
        <a:p>
          <a:pPr algn="l"/>
          <a:r>
            <a:rPr kumimoji="1" lang="en-US" altLang="ja-JP" sz="1800" b="1">
              <a:solidFill>
                <a:schemeClr val="bg1"/>
              </a:solidFill>
            </a:rPr>
            <a:t>※</a:t>
          </a:r>
          <a:r>
            <a:rPr kumimoji="1" lang="ja-JP" altLang="en-US" sz="1800" b="1">
              <a:solidFill>
                <a:schemeClr val="bg1"/>
              </a:solidFill>
            </a:rPr>
            <a:t>翌年度以降の実績報告時に、この実績報告シートのデータを反映する項目があるため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1</xdr:row>
      <xdr:rowOff>0</xdr:rowOff>
    </xdr:from>
    <xdr:to>
      <xdr:col>54</xdr:col>
      <xdr:colOff>44450</xdr:colOff>
      <xdr:row>10</xdr:row>
      <xdr:rowOff>114300</xdr:rowOff>
    </xdr:to>
    <xdr:sp macro="" textlink="">
      <xdr:nvSpPr>
        <xdr:cNvPr id="3" name="正方形/長方形 2">
          <a:extLst>
            <a:ext uri="{FF2B5EF4-FFF2-40B4-BE49-F238E27FC236}">
              <a16:creationId xmlns:a16="http://schemas.microsoft.com/office/drawing/2014/main" id="{721DAA62-A5F8-4664-A857-4FF7DEF0721B}"/>
            </a:ext>
          </a:extLst>
        </xdr:cNvPr>
        <xdr:cNvSpPr/>
      </xdr:nvSpPr>
      <xdr:spPr>
        <a:xfrm>
          <a:off x="6445250" y="228600"/>
          <a:ext cx="3543300" cy="1809750"/>
        </a:xfrm>
        <a:prstGeom prst="rect">
          <a:avLst/>
        </a:prstGeom>
        <a:solidFill>
          <a:srgbClr val="0000FF"/>
        </a:solidFill>
        <a:ln w="15875" cap="flat" cmpd="sng" algn="ctr">
          <a:solidFill>
            <a:srgbClr val="739CC3"/>
          </a:solidFill>
          <a:prstDash val="solid"/>
          <a:miter lim="200000"/>
        </a:ln>
      </xdr:spPr>
      <xdr:txBody>
        <a:bodyPr rtlCol="0" anchor="ctr"/>
        <a:lstStyle/>
        <a:p>
          <a:pPr algn="l"/>
          <a:r>
            <a:rPr kumimoji="1" lang="ja-JP" altLang="en-US" sz="1800" b="1">
              <a:solidFill>
                <a:schemeClr val="bg1"/>
              </a:solidFill>
            </a:rPr>
            <a:t>このシートは、令和８年度に広島県に提出後、</a:t>
          </a:r>
          <a:r>
            <a:rPr kumimoji="1" lang="ja-JP" altLang="en-US" sz="2400" b="1">
              <a:solidFill>
                <a:srgbClr val="FF0000"/>
              </a:solidFill>
            </a:rPr>
            <a:t>変更不可</a:t>
          </a:r>
          <a:endParaRPr kumimoji="1" lang="en-US" altLang="ja-JP" sz="1800" b="1">
            <a:solidFill>
              <a:srgbClr val="FF0000"/>
            </a:solidFill>
          </a:endParaRPr>
        </a:p>
        <a:p>
          <a:pPr algn="l"/>
          <a:r>
            <a:rPr kumimoji="1" lang="en-US" altLang="ja-JP" sz="1800" b="1">
              <a:solidFill>
                <a:schemeClr val="bg1"/>
              </a:solidFill>
            </a:rPr>
            <a:t>※</a:t>
          </a:r>
          <a:r>
            <a:rPr kumimoji="1" lang="ja-JP" altLang="en-US" sz="1800" b="1">
              <a:solidFill>
                <a:schemeClr val="bg1"/>
              </a:solidFill>
            </a:rPr>
            <a:t>翌年度以降の実績報告時に、この実績報告シートのデータを反映する項目があるため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0</xdr:colOff>
      <xdr:row>1</xdr:row>
      <xdr:rowOff>0</xdr:rowOff>
    </xdr:from>
    <xdr:to>
      <xdr:col>54</xdr:col>
      <xdr:colOff>44450</xdr:colOff>
      <xdr:row>10</xdr:row>
      <xdr:rowOff>114300</xdr:rowOff>
    </xdr:to>
    <xdr:sp macro="" textlink="">
      <xdr:nvSpPr>
        <xdr:cNvPr id="3" name="正方形/長方形 2">
          <a:extLst>
            <a:ext uri="{FF2B5EF4-FFF2-40B4-BE49-F238E27FC236}">
              <a16:creationId xmlns:a16="http://schemas.microsoft.com/office/drawing/2014/main" id="{C151B9F9-956B-4FD0-B736-B47A2AA9A84A}"/>
            </a:ext>
          </a:extLst>
        </xdr:cNvPr>
        <xdr:cNvSpPr/>
      </xdr:nvSpPr>
      <xdr:spPr>
        <a:xfrm>
          <a:off x="6445250" y="228600"/>
          <a:ext cx="3543300" cy="1809750"/>
        </a:xfrm>
        <a:prstGeom prst="rect">
          <a:avLst/>
        </a:prstGeom>
        <a:solidFill>
          <a:srgbClr val="0000FF"/>
        </a:solidFill>
        <a:ln w="15875" cap="flat" cmpd="sng" algn="ctr">
          <a:solidFill>
            <a:srgbClr val="739CC3"/>
          </a:solidFill>
          <a:prstDash val="solid"/>
          <a:miter lim="200000"/>
        </a:ln>
      </xdr:spPr>
      <xdr:txBody>
        <a:bodyPr rtlCol="0" anchor="ctr"/>
        <a:lstStyle/>
        <a:p>
          <a:pPr algn="l"/>
          <a:r>
            <a:rPr kumimoji="1" lang="ja-JP" altLang="en-US" sz="1800" b="1">
              <a:solidFill>
                <a:schemeClr val="bg1"/>
              </a:solidFill>
            </a:rPr>
            <a:t>このシートは、令和９年度に広島県に提出後、</a:t>
          </a:r>
          <a:r>
            <a:rPr kumimoji="1" lang="ja-JP" altLang="en-US" sz="2400" b="1">
              <a:solidFill>
                <a:srgbClr val="FF0000"/>
              </a:solidFill>
            </a:rPr>
            <a:t>変更不可</a:t>
          </a:r>
          <a:endParaRPr kumimoji="1" lang="en-US" altLang="ja-JP" sz="1800" b="1">
            <a:solidFill>
              <a:srgbClr val="FF0000"/>
            </a:solidFill>
          </a:endParaRPr>
        </a:p>
        <a:p>
          <a:pPr algn="l"/>
          <a:r>
            <a:rPr kumimoji="1" lang="en-US" altLang="ja-JP" sz="1800" b="1">
              <a:solidFill>
                <a:schemeClr val="bg1"/>
              </a:solidFill>
            </a:rPr>
            <a:t>※</a:t>
          </a:r>
          <a:r>
            <a:rPr kumimoji="1" lang="ja-JP" altLang="en-US" sz="1800" b="1">
              <a:solidFill>
                <a:schemeClr val="bg1"/>
              </a:solidFill>
            </a:rPr>
            <a:t>翌年度以降の実績報告時に、この実績報告シートのデータを反映する項目があるため</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430"/>
  <sheetViews>
    <sheetView zoomScale="70" zoomScaleNormal="70" workbookViewId="0">
      <pane xSplit="1" ySplit="1" topLeftCell="B2" activePane="bottomRight" state="frozen"/>
      <selection pane="topRight" activeCell="B1" sqref="B1"/>
      <selection pane="bottomLeft" activeCell="A2" sqref="A2"/>
      <selection pane="bottomRight" activeCell="A402" sqref="A402:J430"/>
    </sheetView>
  </sheetViews>
  <sheetFormatPr defaultColWidth="9" defaultRowHeight="20.149999999999999" customHeight="1"/>
  <cols>
    <col min="1" max="1" width="8.6328125" style="6" customWidth="1"/>
    <col min="2" max="2" width="11.6328125" style="6" customWidth="1"/>
    <col min="3" max="3" width="36.36328125" style="6" customWidth="1"/>
    <col min="4" max="4" width="13" style="6" customWidth="1"/>
    <col min="5" max="5" width="35.6328125" style="6" customWidth="1"/>
    <col min="6" max="6" width="11.6328125" style="6" bestFit="1" customWidth="1"/>
    <col min="7" max="7" width="36.81640625" style="6" customWidth="1"/>
    <col min="8" max="9" width="15" style="6" customWidth="1"/>
    <col min="10" max="10" width="12.6328125" style="6" customWidth="1"/>
    <col min="11" max="16384" width="9" style="6"/>
  </cols>
  <sheetData>
    <row r="1" spans="1:10" ht="20.149999999999999" customHeight="1">
      <c r="A1" s="7" t="s">
        <v>13</v>
      </c>
      <c r="B1" s="7" t="s">
        <v>15</v>
      </c>
      <c r="C1" s="7" t="s">
        <v>16</v>
      </c>
      <c r="D1" s="7" t="s">
        <v>17</v>
      </c>
      <c r="E1" s="7" t="s">
        <v>18</v>
      </c>
      <c r="F1" s="7" t="s">
        <v>30</v>
      </c>
      <c r="G1" s="7" t="s">
        <v>20</v>
      </c>
      <c r="H1" s="7" t="s">
        <v>31</v>
      </c>
      <c r="I1" s="7" t="s">
        <v>32</v>
      </c>
      <c r="J1" s="7" t="s">
        <v>33</v>
      </c>
    </row>
    <row r="2" spans="1:10" ht="20.149999999999999" customHeight="1">
      <c r="A2" s="189">
        <v>4</v>
      </c>
      <c r="B2" s="189">
        <v>3411100419</v>
      </c>
      <c r="C2" s="190" t="s">
        <v>39</v>
      </c>
      <c r="D2" s="190" t="s">
        <v>40</v>
      </c>
      <c r="E2" s="190" t="s">
        <v>41</v>
      </c>
      <c r="F2" s="191" t="s">
        <v>42</v>
      </c>
      <c r="G2" s="189" t="s">
        <v>2458</v>
      </c>
      <c r="H2" s="191" t="s">
        <v>43</v>
      </c>
      <c r="I2" s="191" t="s">
        <v>44</v>
      </c>
      <c r="J2" s="203">
        <v>38991</v>
      </c>
    </row>
    <row r="3" spans="1:10" ht="20.149999999999999" customHeight="1">
      <c r="A3" s="189">
        <v>5</v>
      </c>
      <c r="B3" s="189">
        <v>3411100427</v>
      </c>
      <c r="C3" s="190" t="s">
        <v>45</v>
      </c>
      <c r="D3" s="190" t="s">
        <v>46</v>
      </c>
      <c r="E3" s="190" t="s">
        <v>47</v>
      </c>
      <c r="F3" s="191" t="s">
        <v>48</v>
      </c>
      <c r="G3" s="189" t="s">
        <v>2459</v>
      </c>
      <c r="H3" s="191" t="s">
        <v>49</v>
      </c>
      <c r="I3" s="191" t="s">
        <v>49</v>
      </c>
      <c r="J3" s="203">
        <v>38991</v>
      </c>
    </row>
    <row r="4" spans="1:10" ht="20.149999999999999" customHeight="1">
      <c r="A4" s="189">
        <v>6</v>
      </c>
      <c r="B4" s="189">
        <v>3413900030</v>
      </c>
      <c r="C4" s="190" t="s">
        <v>50</v>
      </c>
      <c r="D4" s="190" t="s">
        <v>2460</v>
      </c>
      <c r="E4" s="190" t="s">
        <v>2461</v>
      </c>
      <c r="F4" s="191" t="s">
        <v>51</v>
      </c>
      <c r="G4" s="189" t="s">
        <v>2462</v>
      </c>
      <c r="H4" s="191" t="s">
        <v>52</v>
      </c>
      <c r="I4" s="191" t="s">
        <v>53</v>
      </c>
      <c r="J4" s="203">
        <v>39052</v>
      </c>
    </row>
    <row r="5" spans="1:10" ht="20.149999999999999" customHeight="1">
      <c r="A5" s="189">
        <v>8</v>
      </c>
      <c r="B5" s="189">
        <v>3410203909</v>
      </c>
      <c r="C5" s="190" t="s">
        <v>58</v>
      </c>
      <c r="D5" s="190" t="s">
        <v>59</v>
      </c>
      <c r="E5" s="190" t="s">
        <v>60</v>
      </c>
      <c r="F5" s="191" t="s">
        <v>61</v>
      </c>
      <c r="G5" s="189" t="s">
        <v>2463</v>
      </c>
      <c r="H5" s="191" t="s">
        <v>62</v>
      </c>
      <c r="I5" s="191" t="s">
        <v>63</v>
      </c>
      <c r="J5" s="203">
        <v>39173</v>
      </c>
    </row>
    <row r="6" spans="1:10" ht="20.149999999999999" customHeight="1">
      <c r="A6" s="189">
        <v>9</v>
      </c>
      <c r="B6" s="189">
        <v>3410500619</v>
      </c>
      <c r="C6" s="190" t="s">
        <v>64</v>
      </c>
      <c r="D6" s="190" t="s">
        <v>65</v>
      </c>
      <c r="E6" s="190" t="s">
        <v>2464</v>
      </c>
      <c r="F6" s="191" t="s">
        <v>66</v>
      </c>
      <c r="G6" s="189" t="s">
        <v>67</v>
      </c>
      <c r="H6" s="191" t="s">
        <v>68</v>
      </c>
      <c r="I6" s="191" t="s">
        <v>69</v>
      </c>
      <c r="J6" s="203">
        <v>39173</v>
      </c>
    </row>
    <row r="7" spans="1:10" ht="20.149999999999999" customHeight="1">
      <c r="A7" s="189">
        <v>10</v>
      </c>
      <c r="B7" s="189">
        <v>3410500627</v>
      </c>
      <c r="C7" s="190" t="s">
        <v>70</v>
      </c>
      <c r="D7" s="190" t="s">
        <v>71</v>
      </c>
      <c r="E7" s="190" t="s">
        <v>72</v>
      </c>
      <c r="F7" s="191" t="s">
        <v>73</v>
      </c>
      <c r="G7" s="189" t="s">
        <v>2465</v>
      </c>
      <c r="H7" s="191" t="s">
        <v>3093</v>
      </c>
      <c r="I7" s="191" t="s">
        <v>3094</v>
      </c>
      <c r="J7" s="203">
        <v>39173</v>
      </c>
    </row>
    <row r="8" spans="1:10" ht="20.149999999999999" customHeight="1">
      <c r="A8" s="189">
        <v>11</v>
      </c>
      <c r="B8" s="189">
        <v>3410500635</v>
      </c>
      <c r="C8" s="190" t="s">
        <v>74</v>
      </c>
      <c r="D8" s="190" t="s">
        <v>2466</v>
      </c>
      <c r="E8" s="190" t="s">
        <v>75</v>
      </c>
      <c r="F8" s="191" t="s">
        <v>76</v>
      </c>
      <c r="G8" s="189" t="s">
        <v>2467</v>
      </c>
      <c r="H8" s="191" t="s">
        <v>77</v>
      </c>
      <c r="I8" s="191" t="s">
        <v>3095</v>
      </c>
      <c r="J8" s="203">
        <v>39173</v>
      </c>
    </row>
    <row r="9" spans="1:10" ht="20.149999999999999" customHeight="1">
      <c r="A9" s="189">
        <v>12</v>
      </c>
      <c r="B9" s="189">
        <v>3410500643</v>
      </c>
      <c r="C9" s="190" t="s">
        <v>78</v>
      </c>
      <c r="D9" s="190" t="s">
        <v>2468</v>
      </c>
      <c r="E9" s="190" t="s">
        <v>79</v>
      </c>
      <c r="F9" s="191" t="s">
        <v>80</v>
      </c>
      <c r="G9" s="189" t="s">
        <v>2469</v>
      </c>
      <c r="H9" s="191" t="s">
        <v>81</v>
      </c>
      <c r="I9" s="191" t="s">
        <v>3096</v>
      </c>
      <c r="J9" s="203">
        <v>39173</v>
      </c>
    </row>
    <row r="10" spans="1:10" ht="20.149999999999999" customHeight="1">
      <c r="A10" s="189">
        <v>13</v>
      </c>
      <c r="B10" s="189">
        <v>3410500650</v>
      </c>
      <c r="C10" s="190" t="s">
        <v>82</v>
      </c>
      <c r="D10" s="190" t="s">
        <v>83</v>
      </c>
      <c r="E10" s="190" t="s">
        <v>84</v>
      </c>
      <c r="F10" s="191" t="s">
        <v>85</v>
      </c>
      <c r="G10" s="189" t="s">
        <v>2470</v>
      </c>
      <c r="H10" s="191" t="s">
        <v>3097</v>
      </c>
      <c r="I10" s="191" t="s">
        <v>3098</v>
      </c>
      <c r="J10" s="203">
        <v>39173</v>
      </c>
    </row>
    <row r="11" spans="1:10" ht="20.149999999999999" customHeight="1">
      <c r="A11" s="189">
        <v>14</v>
      </c>
      <c r="B11" s="189">
        <v>3410700094</v>
      </c>
      <c r="C11" s="190" t="s">
        <v>88</v>
      </c>
      <c r="D11" s="190" t="s">
        <v>89</v>
      </c>
      <c r="E11" s="190" t="s">
        <v>90</v>
      </c>
      <c r="F11" s="191" t="s">
        <v>91</v>
      </c>
      <c r="G11" s="189" t="s">
        <v>92</v>
      </c>
      <c r="H11" s="191" t="s">
        <v>93</v>
      </c>
      <c r="I11" s="191" t="s">
        <v>93</v>
      </c>
      <c r="J11" s="203">
        <v>39173</v>
      </c>
    </row>
    <row r="12" spans="1:10" ht="20.149999999999999" customHeight="1">
      <c r="A12" s="189">
        <v>15</v>
      </c>
      <c r="B12" s="189">
        <v>3410700102</v>
      </c>
      <c r="C12" s="190" t="s">
        <v>94</v>
      </c>
      <c r="D12" s="190" t="s">
        <v>2471</v>
      </c>
      <c r="E12" s="190" t="s">
        <v>95</v>
      </c>
      <c r="F12" s="191" t="s">
        <v>96</v>
      </c>
      <c r="G12" s="189" t="s">
        <v>2472</v>
      </c>
      <c r="H12" s="191" t="s">
        <v>97</v>
      </c>
      <c r="I12" s="191" t="s">
        <v>98</v>
      </c>
      <c r="J12" s="203">
        <v>39173</v>
      </c>
    </row>
    <row r="13" spans="1:10" ht="20.149999999999999" customHeight="1">
      <c r="A13" s="189">
        <v>16</v>
      </c>
      <c r="B13" s="189">
        <v>3410700110</v>
      </c>
      <c r="C13" s="190" t="s">
        <v>99</v>
      </c>
      <c r="D13" s="190" t="s">
        <v>100</v>
      </c>
      <c r="E13" s="190" t="s">
        <v>101</v>
      </c>
      <c r="F13" s="191" t="s">
        <v>91</v>
      </c>
      <c r="G13" s="189" t="s">
        <v>102</v>
      </c>
      <c r="H13" s="191" t="s">
        <v>103</v>
      </c>
      <c r="I13" s="191" t="s">
        <v>104</v>
      </c>
      <c r="J13" s="203">
        <v>39173</v>
      </c>
    </row>
    <row r="14" spans="1:10" ht="20.149999999999999" customHeight="1">
      <c r="A14" s="189">
        <v>17</v>
      </c>
      <c r="B14" s="189">
        <v>3410900363</v>
      </c>
      <c r="C14" s="190" t="s">
        <v>105</v>
      </c>
      <c r="D14" s="190" t="s">
        <v>1646</v>
      </c>
      <c r="E14" s="190" t="s">
        <v>106</v>
      </c>
      <c r="F14" s="191" t="s">
        <v>107</v>
      </c>
      <c r="G14" s="189" t="s">
        <v>108</v>
      </c>
      <c r="H14" s="191" t="s">
        <v>109</v>
      </c>
      <c r="I14" s="191" t="s">
        <v>110</v>
      </c>
      <c r="J14" s="203">
        <v>39173</v>
      </c>
    </row>
    <row r="15" spans="1:10" ht="20.149999999999999" customHeight="1">
      <c r="A15" s="189">
        <v>18</v>
      </c>
      <c r="B15" s="189">
        <v>3410900371</v>
      </c>
      <c r="C15" s="190" t="s">
        <v>111</v>
      </c>
      <c r="D15" s="190" t="s">
        <v>112</v>
      </c>
      <c r="E15" s="190" t="s">
        <v>113</v>
      </c>
      <c r="F15" s="191" t="s">
        <v>114</v>
      </c>
      <c r="G15" s="189" t="s">
        <v>115</v>
      </c>
      <c r="H15" s="191" t="s">
        <v>116</v>
      </c>
      <c r="I15" s="191" t="s">
        <v>117</v>
      </c>
      <c r="J15" s="203">
        <v>39173</v>
      </c>
    </row>
    <row r="16" spans="1:10" ht="20.149999999999999" customHeight="1">
      <c r="A16" s="189">
        <v>19</v>
      </c>
      <c r="B16" s="189">
        <v>3411100435</v>
      </c>
      <c r="C16" s="190" t="s">
        <v>118</v>
      </c>
      <c r="D16" s="190" t="s">
        <v>119</v>
      </c>
      <c r="E16" s="190" t="s">
        <v>120</v>
      </c>
      <c r="F16" s="191" t="s">
        <v>121</v>
      </c>
      <c r="G16" s="189" t="s">
        <v>2473</v>
      </c>
      <c r="H16" s="191" t="s">
        <v>122</v>
      </c>
      <c r="I16" s="191" t="s">
        <v>123</v>
      </c>
      <c r="J16" s="203">
        <v>39173</v>
      </c>
    </row>
    <row r="17" spans="1:10" ht="20.149999999999999" customHeight="1">
      <c r="A17" s="189">
        <v>23</v>
      </c>
      <c r="B17" s="189">
        <v>3411500402</v>
      </c>
      <c r="C17" s="190" t="s">
        <v>130</v>
      </c>
      <c r="D17" s="190" t="s">
        <v>131</v>
      </c>
      <c r="E17" s="190" t="s">
        <v>132</v>
      </c>
      <c r="F17" s="191" t="s">
        <v>133</v>
      </c>
      <c r="G17" s="189" t="s">
        <v>2474</v>
      </c>
      <c r="H17" s="191" t="s">
        <v>134</v>
      </c>
      <c r="I17" s="191" t="s">
        <v>135</v>
      </c>
      <c r="J17" s="203">
        <v>39173</v>
      </c>
    </row>
    <row r="18" spans="1:10" ht="20.149999999999999" customHeight="1">
      <c r="A18" s="189">
        <v>24</v>
      </c>
      <c r="B18" s="189">
        <v>3411500436</v>
      </c>
      <c r="C18" s="190" t="s">
        <v>130</v>
      </c>
      <c r="D18" s="190" t="s">
        <v>131</v>
      </c>
      <c r="E18" s="190" t="s">
        <v>136</v>
      </c>
      <c r="F18" s="191" t="s">
        <v>137</v>
      </c>
      <c r="G18" s="189" t="s">
        <v>2475</v>
      </c>
      <c r="H18" s="191" t="s">
        <v>138</v>
      </c>
      <c r="I18" s="191" t="s">
        <v>139</v>
      </c>
      <c r="J18" s="203">
        <v>39173</v>
      </c>
    </row>
    <row r="19" spans="1:10" ht="20.149999999999999" customHeight="1">
      <c r="A19" s="189">
        <v>26</v>
      </c>
      <c r="B19" s="189">
        <v>3411501095</v>
      </c>
      <c r="C19" s="190" t="s">
        <v>142</v>
      </c>
      <c r="D19" s="190" t="s">
        <v>2476</v>
      </c>
      <c r="E19" s="190" t="s">
        <v>143</v>
      </c>
      <c r="F19" s="191" t="s">
        <v>144</v>
      </c>
      <c r="G19" s="189" t="s">
        <v>2477</v>
      </c>
      <c r="H19" s="191" t="s">
        <v>145</v>
      </c>
      <c r="I19" s="191" t="s">
        <v>146</v>
      </c>
      <c r="J19" s="203">
        <v>39173</v>
      </c>
    </row>
    <row r="20" spans="1:10" ht="20.149999999999999" customHeight="1">
      <c r="A20" s="189">
        <v>28</v>
      </c>
      <c r="B20" s="189">
        <v>3411700143</v>
      </c>
      <c r="C20" s="190" t="s">
        <v>150</v>
      </c>
      <c r="D20" s="190" t="s">
        <v>151</v>
      </c>
      <c r="E20" s="190" t="s">
        <v>2478</v>
      </c>
      <c r="F20" s="191" t="s">
        <v>152</v>
      </c>
      <c r="G20" s="189" t="s">
        <v>2479</v>
      </c>
      <c r="H20" s="191" t="s">
        <v>153</v>
      </c>
      <c r="I20" s="191" t="s">
        <v>153</v>
      </c>
      <c r="J20" s="203">
        <v>39173</v>
      </c>
    </row>
    <row r="21" spans="1:10" ht="20.149999999999999" customHeight="1">
      <c r="A21" s="189">
        <v>29</v>
      </c>
      <c r="B21" s="189">
        <v>3412500203</v>
      </c>
      <c r="C21" s="190" t="s">
        <v>154</v>
      </c>
      <c r="D21" s="190" t="s">
        <v>155</v>
      </c>
      <c r="E21" s="190" t="s">
        <v>156</v>
      </c>
      <c r="F21" s="191" t="s">
        <v>157</v>
      </c>
      <c r="G21" s="189" t="s">
        <v>2480</v>
      </c>
      <c r="H21" s="191" t="s">
        <v>158</v>
      </c>
      <c r="I21" s="191" t="s">
        <v>159</v>
      </c>
      <c r="J21" s="203">
        <v>39173</v>
      </c>
    </row>
    <row r="22" spans="1:10" ht="20.149999999999999" customHeight="1">
      <c r="A22" s="189">
        <v>30</v>
      </c>
      <c r="B22" s="189">
        <v>3412500450</v>
      </c>
      <c r="C22" s="190" t="s">
        <v>160</v>
      </c>
      <c r="D22" s="190" t="s">
        <v>2481</v>
      </c>
      <c r="E22" s="190" t="s">
        <v>161</v>
      </c>
      <c r="F22" s="191" t="s">
        <v>2482</v>
      </c>
      <c r="G22" s="189" t="s">
        <v>2483</v>
      </c>
      <c r="H22" s="191" t="s">
        <v>162</v>
      </c>
      <c r="I22" s="191" t="s">
        <v>162</v>
      </c>
      <c r="J22" s="203">
        <v>39173</v>
      </c>
    </row>
    <row r="23" spans="1:10" ht="20.149999999999999" customHeight="1">
      <c r="A23" s="189">
        <v>31</v>
      </c>
      <c r="B23" s="189">
        <v>3412500468</v>
      </c>
      <c r="C23" s="190" t="s">
        <v>163</v>
      </c>
      <c r="D23" s="190" t="s">
        <v>2484</v>
      </c>
      <c r="E23" s="190" t="s">
        <v>164</v>
      </c>
      <c r="F23" s="191" t="s">
        <v>165</v>
      </c>
      <c r="G23" s="189" t="s">
        <v>2485</v>
      </c>
      <c r="H23" s="191" t="s">
        <v>166</v>
      </c>
      <c r="I23" s="191" t="s">
        <v>167</v>
      </c>
      <c r="J23" s="203">
        <v>39173</v>
      </c>
    </row>
    <row r="24" spans="1:10" ht="20.149999999999999" customHeight="1">
      <c r="A24" s="189">
        <v>32</v>
      </c>
      <c r="B24" s="189">
        <v>3412700308</v>
      </c>
      <c r="C24" s="190" t="s">
        <v>168</v>
      </c>
      <c r="D24" s="190" t="s">
        <v>169</v>
      </c>
      <c r="E24" s="190" t="s">
        <v>170</v>
      </c>
      <c r="F24" s="191" t="s">
        <v>171</v>
      </c>
      <c r="G24" s="189" t="s">
        <v>2486</v>
      </c>
      <c r="H24" s="191" t="s">
        <v>172</v>
      </c>
      <c r="I24" s="191" t="s">
        <v>3099</v>
      </c>
      <c r="J24" s="203">
        <v>39173</v>
      </c>
    </row>
    <row r="25" spans="1:10" ht="20.149999999999999" customHeight="1">
      <c r="A25" s="189">
        <v>34</v>
      </c>
      <c r="B25" s="189">
        <v>3413500046</v>
      </c>
      <c r="C25" s="190" t="s">
        <v>173</v>
      </c>
      <c r="D25" s="190" t="s">
        <v>2487</v>
      </c>
      <c r="E25" s="190" t="s">
        <v>2488</v>
      </c>
      <c r="F25" s="191" t="s">
        <v>174</v>
      </c>
      <c r="G25" s="189" t="s">
        <v>175</v>
      </c>
      <c r="H25" s="191" t="s">
        <v>176</v>
      </c>
      <c r="I25" s="191" t="s">
        <v>176</v>
      </c>
      <c r="J25" s="203">
        <v>39173</v>
      </c>
    </row>
    <row r="26" spans="1:10" ht="20.149999999999999" customHeight="1">
      <c r="A26" s="189">
        <v>35</v>
      </c>
      <c r="B26" s="189">
        <v>3413505037</v>
      </c>
      <c r="C26" s="190" t="s">
        <v>177</v>
      </c>
      <c r="D26" s="190" t="s">
        <v>2489</v>
      </c>
      <c r="E26" s="190" t="s">
        <v>178</v>
      </c>
      <c r="F26" s="191" t="s">
        <v>179</v>
      </c>
      <c r="G26" s="189" t="s">
        <v>2490</v>
      </c>
      <c r="H26" s="191" t="s">
        <v>180</v>
      </c>
      <c r="I26" s="191" t="s">
        <v>181</v>
      </c>
      <c r="J26" s="203">
        <v>39173</v>
      </c>
    </row>
    <row r="27" spans="1:10" ht="20.149999999999999" customHeight="1">
      <c r="A27" s="189">
        <v>36</v>
      </c>
      <c r="B27" s="189">
        <v>3412700084</v>
      </c>
      <c r="C27" s="190" t="s">
        <v>182</v>
      </c>
      <c r="D27" s="190" t="s">
        <v>183</v>
      </c>
      <c r="E27" s="190" t="s">
        <v>184</v>
      </c>
      <c r="F27" s="191" t="s">
        <v>185</v>
      </c>
      <c r="G27" s="189" t="s">
        <v>2491</v>
      </c>
      <c r="H27" s="191" t="s">
        <v>186</v>
      </c>
      <c r="I27" s="191" t="s">
        <v>187</v>
      </c>
      <c r="J27" s="203">
        <v>39264</v>
      </c>
    </row>
    <row r="28" spans="1:10" ht="20.149999999999999" customHeight="1">
      <c r="A28" s="189">
        <v>37</v>
      </c>
      <c r="B28" s="189">
        <v>3410203974</v>
      </c>
      <c r="C28" s="190" t="s">
        <v>188</v>
      </c>
      <c r="D28" s="190" t="s">
        <v>189</v>
      </c>
      <c r="E28" s="190" t="s">
        <v>2492</v>
      </c>
      <c r="F28" s="191" t="s">
        <v>190</v>
      </c>
      <c r="G28" s="189" t="s">
        <v>2493</v>
      </c>
      <c r="H28" s="191" t="s">
        <v>191</v>
      </c>
      <c r="I28" s="191" t="s">
        <v>192</v>
      </c>
      <c r="J28" s="203">
        <v>39265</v>
      </c>
    </row>
    <row r="29" spans="1:10" ht="20.149999999999999" customHeight="1">
      <c r="A29" s="189">
        <v>39</v>
      </c>
      <c r="B29" s="189">
        <v>3411700069</v>
      </c>
      <c r="C29" s="190" t="s">
        <v>195</v>
      </c>
      <c r="D29" s="190" t="s">
        <v>196</v>
      </c>
      <c r="E29" s="190" t="s">
        <v>197</v>
      </c>
      <c r="F29" s="191" t="s">
        <v>152</v>
      </c>
      <c r="G29" s="189" t="s">
        <v>2494</v>
      </c>
      <c r="H29" s="191" t="s">
        <v>198</v>
      </c>
      <c r="I29" s="191" t="s">
        <v>199</v>
      </c>
      <c r="J29" s="203">
        <v>39356</v>
      </c>
    </row>
    <row r="30" spans="1:10" ht="20.149999999999999" customHeight="1">
      <c r="A30" s="189">
        <v>40</v>
      </c>
      <c r="B30" s="189">
        <v>3410203677</v>
      </c>
      <c r="C30" s="190" t="s">
        <v>34</v>
      </c>
      <c r="D30" s="190" t="s">
        <v>200</v>
      </c>
      <c r="E30" s="190" t="s">
        <v>201</v>
      </c>
      <c r="F30" s="191" t="s">
        <v>202</v>
      </c>
      <c r="G30" s="189" t="s">
        <v>2495</v>
      </c>
      <c r="H30" s="191">
        <v>828758801</v>
      </c>
      <c r="I30" s="191">
        <v>828758802</v>
      </c>
      <c r="J30" s="203">
        <v>39539</v>
      </c>
    </row>
    <row r="31" spans="1:10" ht="20.149999999999999" customHeight="1">
      <c r="A31" s="189">
        <v>41</v>
      </c>
      <c r="B31" s="189">
        <v>3410500593</v>
      </c>
      <c r="C31" s="190" t="s">
        <v>203</v>
      </c>
      <c r="D31" s="190" t="s">
        <v>204</v>
      </c>
      <c r="E31" s="190" t="s">
        <v>2496</v>
      </c>
      <c r="F31" s="191" t="s">
        <v>205</v>
      </c>
      <c r="G31" s="189" t="s">
        <v>206</v>
      </c>
      <c r="H31" s="191" t="s">
        <v>207</v>
      </c>
      <c r="I31" s="191" t="s">
        <v>208</v>
      </c>
      <c r="J31" s="203">
        <v>39539</v>
      </c>
    </row>
    <row r="32" spans="1:10" ht="20.149999999999999" customHeight="1">
      <c r="A32" s="189">
        <v>42</v>
      </c>
      <c r="B32" s="189">
        <v>3410700086</v>
      </c>
      <c r="C32" s="190" t="s">
        <v>209</v>
      </c>
      <c r="D32" s="190" t="s">
        <v>210</v>
      </c>
      <c r="E32" s="190" t="s">
        <v>211</v>
      </c>
      <c r="F32" s="191" t="s">
        <v>212</v>
      </c>
      <c r="G32" s="189" t="s">
        <v>2497</v>
      </c>
      <c r="H32" s="191" t="s">
        <v>213</v>
      </c>
      <c r="I32" s="191" t="s">
        <v>214</v>
      </c>
      <c r="J32" s="203">
        <v>39539</v>
      </c>
    </row>
    <row r="33" spans="1:10" ht="20.149999999999999" customHeight="1">
      <c r="A33" s="189">
        <v>43</v>
      </c>
      <c r="B33" s="189">
        <v>3410900397</v>
      </c>
      <c r="C33" s="190" t="s">
        <v>215</v>
      </c>
      <c r="D33" s="190" t="s">
        <v>216</v>
      </c>
      <c r="E33" s="190" t="s">
        <v>217</v>
      </c>
      <c r="F33" s="191" t="s">
        <v>218</v>
      </c>
      <c r="G33" s="189" t="s">
        <v>2498</v>
      </c>
      <c r="H33" s="191" t="s">
        <v>219</v>
      </c>
      <c r="I33" s="191" t="s">
        <v>220</v>
      </c>
      <c r="J33" s="203">
        <v>39539</v>
      </c>
    </row>
    <row r="34" spans="1:10" ht="20.149999999999999" customHeight="1">
      <c r="A34" s="189">
        <v>45</v>
      </c>
      <c r="B34" s="189">
        <v>3411100518</v>
      </c>
      <c r="C34" s="190" t="s">
        <v>223</v>
      </c>
      <c r="D34" s="190" t="s">
        <v>2499</v>
      </c>
      <c r="E34" s="190" t="s">
        <v>225</v>
      </c>
      <c r="F34" s="191" t="s">
        <v>226</v>
      </c>
      <c r="G34" s="189" t="s">
        <v>227</v>
      </c>
      <c r="H34" s="191" t="s">
        <v>3100</v>
      </c>
      <c r="I34" s="191" t="s">
        <v>3101</v>
      </c>
      <c r="J34" s="203">
        <v>39539</v>
      </c>
    </row>
    <row r="35" spans="1:10" ht="20.149999999999999" customHeight="1">
      <c r="A35" s="189">
        <v>46</v>
      </c>
      <c r="B35" s="189">
        <v>3411500345</v>
      </c>
      <c r="C35" s="190" t="s">
        <v>125</v>
      </c>
      <c r="D35" s="190" t="s">
        <v>228</v>
      </c>
      <c r="E35" s="190" t="s">
        <v>229</v>
      </c>
      <c r="F35" s="191" t="s">
        <v>230</v>
      </c>
      <c r="G35" s="189" t="s">
        <v>2500</v>
      </c>
      <c r="H35" s="191" t="s">
        <v>231</v>
      </c>
      <c r="I35" s="191" t="s">
        <v>232</v>
      </c>
      <c r="J35" s="203">
        <v>39539</v>
      </c>
    </row>
    <row r="36" spans="1:10" ht="20.149999999999999" customHeight="1">
      <c r="A36" s="189">
        <v>48</v>
      </c>
      <c r="B36" s="189">
        <v>3411501285</v>
      </c>
      <c r="C36" s="190" t="s">
        <v>235</v>
      </c>
      <c r="D36" s="190" t="s">
        <v>236</v>
      </c>
      <c r="E36" s="190" t="s">
        <v>237</v>
      </c>
      <c r="F36" s="191" t="s">
        <v>238</v>
      </c>
      <c r="G36" s="189" t="s">
        <v>2501</v>
      </c>
      <c r="H36" s="191" t="s">
        <v>239</v>
      </c>
      <c r="I36" s="191" t="s">
        <v>239</v>
      </c>
      <c r="J36" s="203">
        <v>39539</v>
      </c>
    </row>
    <row r="37" spans="1:10" ht="20.149999999999999" customHeight="1">
      <c r="A37" s="189">
        <v>49</v>
      </c>
      <c r="B37" s="189">
        <v>3412100103</v>
      </c>
      <c r="C37" s="190" t="s">
        <v>240</v>
      </c>
      <c r="D37" s="190" t="s">
        <v>2502</v>
      </c>
      <c r="E37" s="190" t="s">
        <v>241</v>
      </c>
      <c r="F37" s="191" t="s">
        <v>242</v>
      </c>
      <c r="G37" s="189" t="s">
        <v>2503</v>
      </c>
      <c r="H37" s="191" t="s">
        <v>243</v>
      </c>
      <c r="I37" s="191" t="s">
        <v>244</v>
      </c>
      <c r="J37" s="203">
        <v>39539</v>
      </c>
    </row>
    <row r="38" spans="1:10" ht="20.149999999999999" customHeight="1">
      <c r="A38" s="189">
        <v>51</v>
      </c>
      <c r="B38" s="189">
        <v>3413100052</v>
      </c>
      <c r="C38" s="190" t="s">
        <v>246</v>
      </c>
      <c r="D38" s="190" t="s">
        <v>247</v>
      </c>
      <c r="E38" s="190" t="s">
        <v>248</v>
      </c>
      <c r="F38" s="191" t="s">
        <v>249</v>
      </c>
      <c r="G38" s="189" t="s">
        <v>2504</v>
      </c>
      <c r="H38" s="191" t="s">
        <v>250</v>
      </c>
      <c r="I38" s="191" t="s">
        <v>250</v>
      </c>
      <c r="J38" s="203">
        <v>39539</v>
      </c>
    </row>
    <row r="39" spans="1:10" ht="20.149999999999999" customHeight="1">
      <c r="A39" s="189">
        <v>52</v>
      </c>
      <c r="B39" s="189">
        <v>3413205034</v>
      </c>
      <c r="C39" s="190" t="s">
        <v>251</v>
      </c>
      <c r="D39" s="190" t="s">
        <v>2505</v>
      </c>
      <c r="E39" s="190" t="s">
        <v>252</v>
      </c>
      <c r="F39" s="191" t="s">
        <v>253</v>
      </c>
      <c r="G39" s="189" t="s">
        <v>2506</v>
      </c>
      <c r="H39" s="191" t="s">
        <v>254</v>
      </c>
      <c r="I39" s="191" t="s">
        <v>255</v>
      </c>
      <c r="J39" s="203">
        <v>39539</v>
      </c>
    </row>
    <row r="40" spans="1:10" ht="20.149999999999999" customHeight="1">
      <c r="A40" s="189">
        <v>53</v>
      </c>
      <c r="B40" s="189">
        <v>3413300074</v>
      </c>
      <c r="C40" s="190" t="s">
        <v>256</v>
      </c>
      <c r="D40" s="190" t="s">
        <v>257</v>
      </c>
      <c r="E40" s="190" t="s">
        <v>258</v>
      </c>
      <c r="F40" s="191" t="s">
        <v>259</v>
      </c>
      <c r="G40" s="189" t="s">
        <v>2507</v>
      </c>
      <c r="H40" s="191" t="s">
        <v>260</v>
      </c>
      <c r="I40" s="191" t="s">
        <v>261</v>
      </c>
      <c r="J40" s="203">
        <v>39539</v>
      </c>
    </row>
    <row r="41" spans="1:10" ht="20.149999999999999" customHeight="1">
      <c r="A41" s="189">
        <v>55</v>
      </c>
      <c r="B41" s="189">
        <v>3413600184</v>
      </c>
      <c r="C41" s="190" t="s">
        <v>265</v>
      </c>
      <c r="D41" s="190" t="s">
        <v>2508</v>
      </c>
      <c r="E41" s="190" t="s">
        <v>2509</v>
      </c>
      <c r="F41" s="191" t="s">
        <v>266</v>
      </c>
      <c r="G41" s="189" t="s">
        <v>2510</v>
      </c>
      <c r="H41" s="191" t="s">
        <v>267</v>
      </c>
      <c r="I41" s="191" t="s">
        <v>268</v>
      </c>
      <c r="J41" s="203">
        <v>39539</v>
      </c>
    </row>
    <row r="42" spans="1:10" ht="20.149999999999999" customHeight="1">
      <c r="A42" s="189">
        <v>56</v>
      </c>
      <c r="B42" s="189">
        <v>3413600192</v>
      </c>
      <c r="C42" s="190" t="s">
        <v>269</v>
      </c>
      <c r="D42" s="190" t="s">
        <v>2511</v>
      </c>
      <c r="E42" s="190" t="s">
        <v>270</v>
      </c>
      <c r="F42" s="191" t="s">
        <v>271</v>
      </c>
      <c r="G42" s="189" t="s">
        <v>2512</v>
      </c>
      <c r="H42" s="191" t="s">
        <v>272</v>
      </c>
      <c r="I42" s="191" t="s">
        <v>273</v>
      </c>
      <c r="J42" s="203">
        <v>39600</v>
      </c>
    </row>
    <row r="43" spans="1:10" ht="20.149999999999999" customHeight="1">
      <c r="A43" s="189">
        <v>58</v>
      </c>
      <c r="B43" s="189">
        <v>3411100187</v>
      </c>
      <c r="C43" s="190" t="s">
        <v>275</v>
      </c>
      <c r="D43" s="190" t="s">
        <v>276</v>
      </c>
      <c r="E43" s="190" t="s">
        <v>277</v>
      </c>
      <c r="F43" s="191" t="s">
        <v>278</v>
      </c>
      <c r="G43" s="189" t="s">
        <v>2513</v>
      </c>
      <c r="H43" s="191" t="s">
        <v>279</v>
      </c>
      <c r="I43" s="191" t="s">
        <v>280</v>
      </c>
      <c r="J43" s="203">
        <v>39722</v>
      </c>
    </row>
    <row r="44" spans="1:10" ht="20.149999999999999" customHeight="1">
      <c r="A44" s="189">
        <v>59</v>
      </c>
      <c r="B44" s="189">
        <v>3411500329</v>
      </c>
      <c r="C44" s="190" t="s">
        <v>125</v>
      </c>
      <c r="D44" s="190" t="s">
        <v>228</v>
      </c>
      <c r="E44" s="190" t="s">
        <v>281</v>
      </c>
      <c r="F44" s="191" t="s">
        <v>282</v>
      </c>
      <c r="G44" s="189" t="s">
        <v>2514</v>
      </c>
      <c r="H44" s="191" t="s">
        <v>283</v>
      </c>
      <c r="I44" s="191" t="s">
        <v>284</v>
      </c>
      <c r="J44" s="203">
        <v>39722</v>
      </c>
    </row>
    <row r="45" spans="1:10" ht="20.149999999999999" customHeight="1">
      <c r="A45" s="189">
        <v>60</v>
      </c>
      <c r="B45" s="189">
        <v>3412700324</v>
      </c>
      <c r="C45" s="190" t="s">
        <v>285</v>
      </c>
      <c r="D45" s="190" t="s">
        <v>2515</v>
      </c>
      <c r="E45" s="190" t="s">
        <v>286</v>
      </c>
      <c r="F45" s="191" t="s">
        <v>171</v>
      </c>
      <c r="G45" s="189" t="s">
        <v>2516</v>
      </c>
      <c r="H45" s="191" t="s">
        <v>287</v>
      </c>
      <c r="I45" s="191" t="s">
        <v>288</v>
      </c>
      <c r="J45" s="203">
        <v>39722</v>
      </c>
    </row>
    <row r="46" spans="1:10" ht="20.149999999999999" customHeight="1">
      <c r="A46" s="189">
        <v>61</v>
      </c>
      <c r="B46" s="189">
        <v>3410104420</v>
      </c>
      <c r="C46" s="190" t="s">
        <v>289</v>
      </c>
      <c r="D46" s="190" t="s">
        <v>2517</v>
      </c>
      <c r="E46" s="190" t="s">
        <v>290</v>
      </c>
      <c r="F46" s="191" t="s">
        <v>291</v>
      </c>
      <c r="G46" s="189" t="s">
        <v>2518</v>
      </c>
      <c r="H46" s="191" t="s">
        <v>292</v>
      </c>
      <c r="I46" s="191" t="s">
        <v>293</v>
      </c>
      <c r="J46" s="203">
        <v>39783</v>
      </c>
    </row>
    <row r="47" spans="1:10" ht="20.149999999999999" customHeight="1">
      <c r="A47" s="189">
        <v>62</v>
      </c>
      <c r="B47" s="189">
        <v>3411100021</v>
      </c>
      <c r="C47" s="190" t="s">
        <v>294</v>
      </c>
      <c r="D47" s="190" t="s">
        <v>295</v>
      </c>
      <c r="E47" s="190" t="s">
        <v>296</v>
      </c>
      <c r="F47" s="191" t="s">
        <v>124</v>
      </c>
      <c r="G47" s="189" t="s">
        <v>2519</v>
      </c>
      <c r="H47" s="191" t="s">
        <v>297</v>
      </c>
      <c r="I47" s="191" t="s">
        <v>298</v>
      </c>
      <c r="J47" s="203">
        <v>39783</v>
      </c>
    </row>
    <row r="48" spans="1:10" ht="20.149999999999999" customHeight="1">
      <c r="A48" s="189">
        <v>63</v>
      </c>
      <c r="B48" s="189">
        <v>3412100087</v>
      </c>
      <c r="C48" s="190" t="s">
        <v>299</v>
      </c>
      <c r="D48" s="190" t="s">
        <v>2520</v>
      </c>
      <c r="E48" s="190" t="s">
        <v>300</v>
      </c>
      <c r="F48" s="191" t="s">
        <v>301</v>
      </c>
      <c r="G48" s="189" t="s">
        <v>2521</v>
      </c>
      <c r="H48" s="191" t="s">
        <v>302</v>
      </c>
      <c r="I48" s="191" t="s">
        <v>303</v>
      </c>
      <c r="J48" s="203">
        <v>39814</v>
      </c>
    </row>
    <row r="49" spans="1:10" ht="20.149999999999999" customHeight="1">
      <c r="A49" s="189">
        <v>64</v>
      </c>
      <c r="B49" s="189">
        <v>3412100178</v>
      </c>
      <c r="C49" s="190" t="s">
        <v>304</v>
      </c>
      <c r="D49" s="190" t="s">
        <v>2522</v>
      </c>
      <c r="E49" s="190" t="s">
        <v>305</v>
      </c>
      <c r="F49" s="191" t="s">
        <v>306</v>
      </c>
      <c r="G49" s="189" t="s">
        <v>2523</v>
      </c>
      <c r="H49" s="191" t="s">
        <v>307</v>
      </c>
      <c r="I49" s="191" t="s">
        <v>308</v>
      </c>
      <c r="J49" s="203">
        <v>39814</v>
      </c>
    </row>
    <row r="50" spans="1:10" ht="20.149999999999999" customHeight="1">
      <c r="A50" s="189">
        <v>65</v>
      </c>
      <c r="B50" s="189">
        <v>3411901022</v>
      </c>
      <c r="C50" s="190" t="s">
        <v>309</v>
      </c>
      <c r="D50" s="190" t="s">
        <v>310</v>
      </c>
      <c r="E50" s="190" t="s">
        <v>311</v>
      </c>
      <c r="F50" s="191" t="s">
        <v>312</v>
      </c>
      <c r="G50" s="189" t="s">
        <v>2524</v>
      </c>
      <c r="H50" s="191" t="s">
        <v>313</v>
      </c>
      <c r="I50" s="191" t="s">
        <v>313</v>
      </c>
      <c r="J50" s="203">
        <v>39873</v>
      </c>
    </row>
    <row r="51" spans="1:10" ht="20.149999999999999" customHeight="1">
      <c r="A51" s="189">
        <v>66</v>
      </c>
      <c r="B51" s="189">
        <v>3410102291</v>
      </c>
      <c r="C51" s="190" t="s">
        <v>314</v>
      </c>
      <c r="D51" s="190" t="s">
        <v>2525</v>
      </c>
      <c r="E51" s="190" t="s">
        <v>315</v>
      </c>
      <c r="F51" s="191" t="s">
        <v>316</v>
      </c>
      <c r="G51" s="189" t="s">
        <v>2526</v>
      </c>
      <c r="H51" s="191" t="s">
        <v>317</v>
      </c>
      <c r="I51" s="191" t="s">
        <v>318</v>
      </c>
      <c r="J51" s="203">
        <v>39904</v>
      </c>
    </row>
    <row r="52" spans="1:10" ht="20.149999999999999" customHeight="1">
      <c r="A52" s="189">
        <v>67</v>
      </c>
      <c r="B52" s="189">
        <v>3410201184</v>
      </c>
      <c r="C52" s="190" t="s">
        <v>319</v>
      </c>
      <c r="D52" s="190" t="s">
        <v>210</v>
      </c>
      <c r="E52" s="190" t="s">
        <v>320</v>
      </c>
      <c r="F52" s="191" t="s">
        <v>321</v>
      </c>
      <c r="G52" s="189" t="s">
        <v>2527</v>
      </c>
      <c r="H52" s="191" t="s">
        <v>322</v>
      </c>
      <c r="I52" s="191" t="s">
        <v>323</v>
      </c>
      <c r="J52" s="203">
        <v>39904</v>
      </c>
    </row>
    <row r="53" spans="1:10" ht="20.149999999999999" customHeight="1">
      <c r="A53" s="189">
        <v>68</v>
      </c>
      <c r="B53" s="189">
        <v>3410204634</v>
      </c>
      <c r="C53" s="190" t="s">
        <v>319</v>
      </c>
      <c r="D53" s="190" t="s">
        <v>210</v>
      </c>
      <c r="E53" s="190" t="s">
        <v>324</v>
      </c>
      <c r="F53" s="191" t="s">
        <v>325</v>
      </c>
      <c r="G53" s="189" t="s">
        <v>2528</v>
      </c>
      <c r="H53" s="191" t="s">
        <v>326</v>
      </c>
      <c r="I53" s="191" t="s">
        <v>326</v>
      </c>
      <c r="J53" s="203">
        <v>39904</v>
      </c>
    </row>
    <row r="54" spans="1:10" ht="20.149999999999999" customHeight="1">
      <c r="A54" s="189">
        <v>69</v>
      </c>
      <c r="B54" s="189">
        <v>3410500742</v>
      </c>
      <c r="C54" s="190" t="s">
        <v>327</v>
      </c>
      <c r="D54" s="190" t="s">
        <v>328</v>
      </c>
      <c r="E54" s="190" t="s">
        <v>329</v>
      </c>
      <c r="F54" s="191" t="s">
        <v>330</v>
      </c>
      <c r="G54" s="189" t="s">
        <v>2529</v>
      </c>
      <c r="H54" s="191" t="s">
        <v>331</v>
      </c>
      <c r="I54" s="191" t="s">
        <v>331</v>
      </c>
      <c r="J54" s="203">
        <v>39904</v>
      </c>
    </row>
    <row r="55" spans="1:10" ht="20.149999999999999" customHeight="1">
      <c r="A55" s="189">
        <v>70</v>
      </c>
      <c r="B55" s="189">
        <v>3410900140</v>
      </c>
      <c r="C55" s="190" t="s">
        <v>332</v>
      </c>
      <c r="D55" s="190" t="s">
        <v>2530</v>
      </c>
      <c r="E55" s="190" t="s">
        <v>333</v>
      </c>
      <c r="F55" s="191" t="s">
        <v>334</v>
      </c>
      <c r="G55" s="189" t="s">
        <v>2531</v>
      </c>
      <c r="H55" s="191" t="s">
        <v>335</v>
      </c>
      <c r="I55" s="191" t="s">
        <v>336</v>
      </c>
      <c r="J55" s="203">
        <v>39904</v>
      </c>
    </row>
    <row r="56" spans="1:10" ht="20.149999999999999" customHeight="1">
      <c r="A56" s="189">
        <v>72</v>
      </c>
      <c r="B56" s="189">
        <v>3411100443</v>
      </c>
      <c r="C56" s="190" t="s">
        <v>275</v>
      </c>
      <c r="D56" s="190" t="s">
        <v>276</v>
      </c>
      <c r="E56" s="190" t="s">
        <v>337</v>
      </c>
      <c r="F56" s="191" t="s">
        <v>338</v>
      </c>
      <c r="G56" s="189" t="s">
        <v>2532</v>
      </c>
      <c r="H56" s="191" t="s">
        <v>339</v>
      </c>
      <c r="I56" s="191" t="s">
        <v>340</v>
      </c>
      <c r="J56" s="203">
        <v>39904</v>
      </c>
    </row>
    <row r="57" spans="1:10" ht="20.149999999999999" customHeight="1">
      <c r="A57" s="189">
        <v>74</v>
      </c>
      <c r="B57" s="189">
        <v>3411501350</v>
      </c>
      <c r="C57" s="190" t="s">
        <v>342</v>
      </c>
      <c r="D57" s="190" t="s">
        <v>343</v>
      </c>
      <c r="E57" s="190" t="s">
        <v>344</v>
      </c>
      <c r="F57" s="191" t="s">
        <v>345</v>
      </c>
      <c r="G57" s="189" t="s">
        <v>2533</v>
      </c>
      <c r="H57" s="191" t="s">
        <v>346</v>
      </c>
      <c r="I57" s="191" t="s">
        <v>347</v>
      </c>
      <c r="J57" s="203">
        <v>39904</v>
      </c>
    </row>
    <row r="58" spans="1:10" ht="20.149999999999999" customHeight="1">
      <c r="A58" s="189">
        <v>75</v>
      </c>
      <c r="B58" s="189">
        <v>3411501368</v>
      </c>
      <c r="C58" s="190" t="s">
        <v>348</v>
      </c>
      <c r="D58" s="190" t="s">
        <v>349</v>
      </c>
      <c r="E58" s="190" t="s">
        <v>350</v>
      </c>
      <c r="F58" s="191" t="s">
        <v>351</v>
      </c>
      <c r="G58" s="189" t="s">
        <v>2534</v>
      </c>
      <c r="H58" s="191" t="s">
        <v>352</v>
      </c>
      <c r="I58" s="191" t="s">
        <v>353</v>
      </c>
      <c r="J58" s="203">
        <v>39904</v>
      </c>
    </row>
    <row r="59" spans="1:10" ht="20.149999999999999" customHeight="1">
      <c r="A59" s="189">
        <v>76</v>
      </c>
      <c r="B59" s="189">
        <v>3412500260</v>
      </c>
      <c r="C59" s="190" t="s">
        <v>99</v>
      </c>
      <c r="D59" s="190" t="s">
        <v>100</v>
      </c>
      <c r="E59" s="190" t="s">
        <v>354</v>
      </c>
      <c r="F59" s="191" t="s">
        <v>355</v>
      </c>
      <c r="G59" s="189" t="s">
        <v>2535</v>
      </c>
      <c r="H59" s="191" t="s">
        <v>3102</v>
      </c>
      <c r="I59" s="191" t="s">
        <v>3103</v>
      </c>
      <c r="J59" s="203">
        <v>39904</v>
      </c>
    </row>
    <row r="60" spans="1:10" ht="20.149999999999999" customHeight="1">
      <c r="A60" s="189">
        <v>78</v>
      </c>
      <c r="B60" s="189">
        <v>3413600218</v>
      </c>
      <c r="C60" s="190" t="s">
        <v>358</v>
      </c>
      <c r="D60" s="190" t="s">
        <v>2536</v>
      </c>
      <c r="E60" s="190" t="s">
        <v>359</v>
      </c>
      <c r="F60" s="191" t="s">
        <v>360</v>
      </c>
      <c r="G60" s="189" t="s">
        <v>2537</v>
      </c>
      <c r="H60" s="191" t="s">
        <v>361</v>
      </c>
      <c r="I60" s="191" t="s">
        <v>3104</v>
      </c>
      <c r="J60" s="203">
        <v>39904</v>
      </c>
    </row>
    <row r="61" spans="1:10" ht="20.149999999999999" customHeight="1">
      <c r="A61" s="189">
        <v>79</v>
      </c>
      <c r="B61" s="189">
        <v>3413600226</v>
      </c>
      <c r="C61" s="190" t="s">
        <v>358</v>
      </c>
      <c r="D61" s="190" t="s">
        <v>2536</v>
      </c>
      <c r="E61" s="190" t="s">
        <v>362</v>
      </c>
      <c r="F61" s="191" t="s">
        <v>363</v>
      </c>
      <c r="G61" s="189" t="s">
        <v>2538</v>
      </c>
      <c r="H61" s="191" t="s">
        <v>364</v>
      </c>
      <c r="I61" s="191" t="s">
        <v>364</v>
      </c>
      <c r="J61" s="203">
        <v>39904</v>
      </c>
    </row>
    <row r="62" spans="1:10" ht="20.149999999999999" customHeight="1">
      <c r="A62" s="189">
        <v>81</v>
      </c>
      <c r="B62" s="189">
        <v>3410104768</v>
      </c>
      <c r="C62" s="190" t="s">
        <v>365</v>
      </c>
      <c r="D62" s="190" t="s">
        <v>366</v>
      </c>
      <c r="E62" s="190" t="s">
        <v>367</v>
      </c>
      <c r="F62" s="191" t="s">
        <v>368</v>
      </c>
      <c r="G62" s="189" t="s">
        <v>2539</v>
      </c>
      <c r="H62" s="191" t="s">
        <v>369</v>
      </c>
      <c r="I62" s="191" t="s">
        <v>369</v>
      </c>
      <c r="J62" s="203">
        <v>40087</v>
      </c>
    </row>
    <row r="63" spans="1:10" ht="20.149999999999999" customHeight="1">
      <c r="A63" s="189">
        <v>82</v>
      </c>
      <c r="B63" s="189">
        <v>3414200018</v>
      </c>
      <c r="C63" s="190" t="s">
        <v>370</v>
      </c>
      <c r="D63" s="190" t="s">
        <v>2540</v>
      </c>
      <c r="E63" s="190" t="s">
        <v>371</v>
      </c>
      <c r="F63" s="191" t="s">
        <v>372</v>
      </c>
      <c r="G63" s="189" t="s">
        <v>2541</v>
      </c>
      <c r="H63" s="191" t="s">
        <v>373</v>
      </c>
      <c r="I63" s="191" t="s">
        <v>374</v>
      </c>
      <c r="J63" s="203">
        <v>40087</v>
      </c>
    </row>
    <row r="64" spans="1:10" ht="20.149999999999999" customHeight="1">
      <c r="A64" s="189">
        <v>83</v>
      </c>
      <c r="B64" s="189">
        <v>3411500626</v>
      </c>
      <c r="C64" s="190" t="s">
        <v>375</v>
      </c>
      <c r="D64" s="190" t="s">
        <v>2542</v>
      </c>
      <c r="E64" s="190" t="s">
        <v>376</v>
      </c>
      <c r="F64" s="191" t="s">
        <v>377</v>
      </c>
      <c r="G64" s="189" t="s">
        <v>2543</v>
      </c>
      <c r="H64" s="191" t="s">
        <v>378</v>
      </c>
      <c r="I64" s="191" t="s">
        <v>379</v>
      </c>
      <c r="J64" s="203">
        <v>40118</v>
      </c>
    </row>
    <row r="65" spans="1:10" ht="20.149999999999999" customHeight="1">
      <c r="A65" s="189">
        <v>85</v>
      </c>
      <c r="B65" s="189">
        <v>3410500759</v>
      </c>
      <c r="C65" s="190" t="s">
        <v>380</v>
      </c>
      <c r="D65" s="190" t="s">
        <v>381</v>
      </c>
      <c r="E65" s="190" t="s">
        <v>2544</v>
      </c>
      <c r="F65" s="191" t="s">
        <v>382</v>
      </c>
      <c r="G65" s="189" t="s">
        <v>2545</v>
      </c>
      <c r="H65" s="191" t="s">
        <v>383</v>
      </c>
      <c r="I65" s="191" t="s">
        <v>383</v>
      </c>
      <c r="J65" s="203">
        <v>40238</v>
      </c>
    </row>
    <row r="66" spans="1:10" ht="20.149999999999999" customHeight="1">
      <c r="A66" s="189">
        <v>86</v>
      </c>
      <c r="B66" s="189">
        <v>3412500211</v>
      </c>
      <c r="C66" s="190" t="s">
        <v>384</v>
      </c>
      <c r="D66" s="190" t="s">
        <v>739</v>
      </c>
      <c r="E66" s="190" t="s">
        <v>385</v>
      </c>
      <c r="F66" s="191" t="s">
        <v>386</v>
      </c>
      <c r="G66" s="189" t="s">
        <v>2546</v>
      </c>
      <c r="H66" s="191" t="s">
        <v>387</v>
      </c>
      <c r="I66" s="191" t="s">
        <v>388</v>
      </c>
      <c r="J66" s="203">
        <v>40238</v>
      </c>
    </row>
    <row r="67" spans="1:10" ht="20.149999999999999" customHeight="1">
      <c r="A67" s="189">
        <v>87</v>
      </c>
      <c r="B67" s="189">
        <v>3410105005</v>
      </c>
      <c r="C67" s="190" t="s">
        <v>389</v>
      </c>
      <c r="D67" s="190" t="s">
        <v>390</v>
      </c>
      <c r="E67" s="190" t="s">
        <v>391</v>
      </c>
      <c r="F67" s="191" t="s">
        <v>392</v>
      </c>
      <c r="G67" s="189" t="s">
        <v>2547</v>
      </c>
      <c r="H67" s="191" t="s">
        <v>393</v>
      </c>
      <c r="I67" s="191" t="s">
        <v>393</v>
      </c>
      <c r="J67" s="203">
        <v>40269</v>
      </c>
    </row>
    <row r="68" spans="1:10" ht="20.149999999999999" customHeight="1">
      <c r="A68" s="189">
        <v>88</v>
      </c>
      <c r="B68" s="189">
        <v>3410105013</v>
      </c>
      <c r="C68" s="190" t="s">
        <v>394</v>
      </c>
      <c r="D68" s="190" t="s">
        <v>395</v>
      </c>
      <c r="E68" s="190" t="s">
        <v>396</v>
      </c>
      <c r="F68" s="191" t="s">
        <v>397</v>
      </c>
      <c r="G68" s="189" t="s">
        <v>2548</v>
      </c>
      <c r="H68" s="191" t="s">
        <v>398</v>
      </c>
      <c r="I68" s="191" t="s">
        <v>399</v>
      </c>
      <c r="J68" s="203">
        <v>40269</v>
      </c>
    </row>
    <row r="69" spans="1:10" ht="20.149999999999999" customHeight="1">
      <c r="A69" s="189">
        <v>89</v>
      </c>
      <c r="B69" s="189">
        <v>3411100146</v>
      </c>
      <c r="C69" s="190" t="s">
        <v>221</v>
      </c>
      <c r="D69" s="190" t="s">
        <v>222</v>
      </c>
      <c r="E69" s="190" t="s">
        <v>400</v>
      </c>
      <c r="F69" s="191" t="s">
        <v>401</v>
      </c>
      <c r="G69" s="189" t="s">
        <v>2549</v>
      </c>
      <c r="H69" s="191" t="s">
        <v>402</v>
      </c>
      <c r="I69" s="191" t="s">
        <v>403</v>
      </c>
      <c r="J69" s="203">
        <v>40269</v>
      </c>
    </row>
    <row r="70" spans="1:10" ht="20.149999999999999" customHeight="1">
      <c r="A70" s="189">
        <v>91</v>
      </c>
      <c r="B70" s="189">
        <v>3411501483</v>
      </c>
      <c r="C70" s="190" t="s">
        <v>406</v>
      </c>
      <c r="D70" s="190" t="s">
        <v>2550</v>
      </c>
      <c r="E70" s="190" t="s">
        <v>2551</v>
      </c>
      <c r="F70" s="191" t="s">
        <v>407</v>
      </c>
      <c r="G70" s="189" t="s">
        <v>2552</v>
      </c>
      <c r="H70" s="191" t="s">
        <v>408</v>
      </c>
      <c r="I70" s="191" t="s">
        <v>408</v>
      </c>
      <c r="J70" s="203">
        <v>40269</v>
      </c>
    </row>
    <row r="71" spans="1:10" ht="20.149999999999999" customHeight="1">
      <c r="A71" s="189">
        <v>92</v>
      </c>
      <c r="B71" s="189">
        <v>3411900032</v>
      </c>
      <c r="C71" s="190" t="s">
        <v>409</v>
      </c>
      <c r="D71" s="190" t="s">
        <v>2553</v>
      </c>
      <c r="E71" s="190" t="s">
        <v>411</v>
      </c>
      <c r="F71" s="191" t="s">
        <v>412</v>
      </c>
      <c r="G71" s="189" t="s">
        <v>2554</v>
      </c>
      <c r="H71" s="191" t="s">
        <v>413</v>
      </c>
      <c r="I71" s="191" t="s">
        <v>414</v>
      </c>
      <c r="J71" s="203">
        <v>40269</v>
      </c>
    </row>
    <row r="72" spans="1:10" ht="20.149999999999999" customHeight="1">
      <c r="A72" s="189">
        <v>93</v>
      </c>
      <c r="B72" s="189">
        <v>3411901014</v>
      </c>
      <c r="C72" s="190" t="s">
        <v>240</v>
      </c>
      <c r="D72" s="190" t="s">
        <v>2502</v>
      </c>
      <c r="E72" s="190" t="s">
        <v>2555</v>
      </c>
      <c r="F72" s="191" t="s">
        <v>415</v>
      </c>
      <c r="G72" s="189" t="s">
        <v>2556</v>
      </c>
      <c r="H72" s="191" t="s">
        <v>416</v>
      </c>
      <c r="I72" s="191" t="s">
        <v>417</v>
      </c>
      <c r="J72" s="203">
        <v>40269</v>
      </c>
    </row>
    <row r="73" spans="1:10" ht="20.149999999999999" customHeight="1">
      <c r="A73" s="189">
        <v>94</v>
      </c>
      <c r="B73" s="189">
        <v>3413300041</v>
      </c>
      <c r="C73" s="190" t="s">
        <v>418</v>
      </c>
      <c r="D73" s="190" t="s">
        <v>2557</v>
      </c>
      <c r="E73" s="190" t="s">
        <v>419</v>
      </c>
      <c r="F73" s="191" t="s">
        <v>420</v>
      </c>
      <c r="G73" s="189" t="s">
        <v>2558</v>
      </c>
      <c r="H73" s="191" t="s">
        <v>421</v>
      </c>
      <c r="I73" s="191" t="s">
        <v>422</v>
      </c>
      <c r="J73" s="203">
        <v>40269</v>
      </c>
    </row>
    <row r="74" spans="1:10" ht="20.149999999999999" customHeight="1">
      <c r="A74" s="189">
        <v>95</v>
      </c>
      <c r="B74" s="189">
        <v>3413300066</v>
      </c>
      <c r="C74" s="190" t="s">
        <v>418</v>
      </c>
      <c r="D74" s="190" t="s">
        <v>2557</v>
      </c>
      <c r="E74" s="190" t="s">
        <v>2559</v>
      </c>
      <c r="F74" s="191" t="s">
        <v>423</v>
      </c>
      <c r="G74" s="189" t="s">
        <v>2560</v>
      </c>
      <c r="H74" s="191" t="s">
        <v>424</v>
      </c>
      <c r="I74" s="191" t="s">
        <v>425</v>
      </c>
      <c r="J74" s="203">
        <v>40269</v>
      </c>
    </row>
    <row r="75" spans="1:10" ht="20.149999999999999" customHeight="1">
      <c r="A75" s="189">
        <v>98</v>
      </c>
      <c r="B75" s="189">
        <v>3411501541</v>
      </c>
      <c r="C75" s="190" t="s">
        <v>233</v>
      </c>
      <c r="D75" s="190" t="s">
        <v>234</v>
      </c>
      <c r="E75" s="190" t="s">
        <v>2561</v>
      </c>
      <c r="F75" s="191" t="s">
        <v>427</v>
      </c>
      <c r="G75" s="189" t="s">
        <v>2562</v>
      </c>
      <c r="H75" s="191" t="s">
        <v>428</v>
      </c>
      <c r="I75" s="191" t="s">
        <v>428</v>
      </c>
      <c r="J75" s="203">
        <v>40391</v>
      </c>
    </row>
    <row r="76" spans="1:10" ht="20.149999999999999" customHeight="1">
      <c r="A76" s="189">
        <v>99</v>
      </c>
      <c r="B76" s="189">
        <v>3411700176</v>
      </c>
      <c r="C76" s="190" t="s">
        <v>195</v>
      </c>
      <c r="D76" s="190" t="s">
        <v>196</v>
      </c>
      <c r="E76" s="190" t="s">
        <v>2563</v>
      </c>
      <c r="F76" s="191" t="s">
        <v>152</v>
      </c>
      <c r="G76" s="189" t="s">
        <v>2564</v>
      </c>
      <c r="H76" s="191" t="s">
        <v>429</v>
      </c>
      <c r="I76" s="191" t="s">
        <v>430</v>
      </c>
      <c r="J76" s="203">
        <v>40391</v>
      </c>
    </row>
    <row r="77" spans="1:10" ht="20.149999999999999" customHeight="1">
      <c r="A77" s="189">
        <v>100</v>
      </c>
      <c r="B77" s="189">
        <v>3411501558</v>
      </c>
      <c r="C77" s="190" t="s">
        <v>431</v>
      </c>
      <c r="D77" s="190" t="s">
        <v>404</v>
      </c>
      <c r="E77" s="190" t="s">
        <v>405</v>
      </c>
      <c r="F77" s="191" t="s">
        <v>432</v>
      </c>
      <c r="G77" s="189" t="s">
        <v>2565</v>
      </c>
      <c r="H77" s="191" t="s">
        <v>433</v>
      </c>
      <c r="I77" s="191" t="s">
        <v>433</v>
      </c>
      <c r="J77" s="203">
        <v>40483</v>
      </c>
    </row>
    <row r="78" spans="1:10" ht="20.149999999999999" customHeight="1">
      <c r="A78" s="189">
        <v>102</v>
      </c>
      <c r="B78" s="189">
        <v>3411700184</v>
      </c>
      <c r="C78" s="190" t="s">
        <v>195</v>
      </c>
      <c r="D78" s="190" t="s">
        <v>196</v>
      </c>
      <c r="E78" s="190" t="s">
        <v>437</v>
      </c>
      <c r="F78" s="191" t="s">
        <v>438</v>
      </c>
      <c r="G78" s="189" t="s">
        <v>439</v>
      </c>
      <c r="H78" s="191" t="s">
        <v>440</v>
      </c>
      <c r="I78" s="191" t="s">
        <v>441</v>
      </c>
      <c r="J78" s="203">
        <v>40513</v>
      </c>
    </row>
    <row r="79" spans="1:10" ht="20.149999999999999" customHeight="1">
      <c r="A79" s="189">
        <v>104</v>
      </c>
      <c r="B79" s="189">
        <v>3410205292</v>
      </c>
      <c r="C79" s="190" t="s">
        <v>319</v>
      </c>
      <c r="D79" s="190" t="s">
        <v>210</v>
      </c>
      <c r="E79" s="190" t="s">
        <v>444</v>
      </c>
      <c r="F79" s="191" t="s">
        <v>445</v>
      </c>
      <c r="G79" s="189" t="s">
        <v>2566</v>
      </c>
      <c r="H79" s="191" t="s">
        <v>446</v>
      </c>
      <c r="I79" s="191" t="s">
        <v>447</v>
      </c>
      <c r="J79" s="203">
        <v>40544</v>
      </c>
    </row>
    <row r="80" spans="1:10" ht="20.149999999999999" customHeight="1">
      <c r="A80" s="189">
        <v>106</v>
      </c>
      <c r="B80" s="189">
        <v>3410900413</v>
      </c>
      <c r="C80" s="190" t="s">
        <v>448</v>
      </c>
      <c r="D80" s="190" t="s">
        <v>449</v>
      </c>
      <c r="E80" s="190" t="s">
        <v>450</v>
      </c>
      <c r="F80" s="191" t="s">
        <v>451</v>
      </c>
      <c r="G80" s="189" t="s">
        <v>2567</v>
      </c>
      <c r="H80" s="191" t="s">
        <v>3105</v>
      </c>
      <c r="I80" s="191" t="s">
        <v>3106</v>
      </c>
      <c r="J80" s="203">
        <v>40603</v>
      </c>
    </row>
    <row r="81" spans="1:10" ht="20.149999999999999" customHeight="1">
      <c r="A81" s="189">
        <v>107</v>
      </c>
      <c r="B81" s="189">
        <v>3413600093</v>
      </c>
      <c r="C81" s="190" t="s">
        <v>269</v>
      </c>
      <c r="D81" s="190" t="s">
        <v>2511</v>
      </c>
      <c r="E81" s="190" t="s">
        <v>452</v>
      </c>
      <c r="F81" s="191" t="s">
        <v>271</v>
      </c>
      <c r="G81" s="189" t="s">
        <v>2568</v>
      </c>
      <c r="H81" s="191" t="s">
        <v>3107</v>
      </c>
      <c r="I81" s="191" t="s">
        <v>3108</v>
      </c>
      <c r="J81" s="203">
        <v>40603</v>
      </c>
    </row>
    <row r="82" spans="1:10" ht="20.149999999999999" customHeight="1">
      <c r="A82" s="189">
        <v>112</v>
      </c>
      <c r="B82" s="189">
        <v>3410205391</v>
      </c>
      <c r="C82" s="190" t="s">
        <v>460</v>
      </c>
      <c r="D82" s="190" t="s">
        <v>461</v>
      </c>
      <c r="E82" s="190" t="s">
        <v>462</v>
      </c>
      <c r="F82" s="191" t="s">
        <v>463</v>
      </c>
      <c r="G82" s="189" t="s">
        <v>2569</v>
      </c>
      <c r="H82" s="191" t="s">
        <v>464</v>
      </c>
      <c r="I82" s="191" t="s">
        <v>465</v>
      </c>
      <c r="J82" s="203">
        <v>40634</v>
      </c>
    </row>
    <row r="83" spans="1:10" ht="20.149999999999999" customHeight="1">
      <c r="A83" s="189">
        <v>113</v>
      </c>
      <c r="B83" s="189">
        <v>3410205417</v>
      </c>
      <c r="C83" s="190" t="s">
        <v>34</v>
      </c>
      <c r="D83" s="190" t="s">
        <v>200</v>
      </c>
      <c r="E83" s="190" t="s">
        <v>466</v>
      </c>
      <c r="F83" s="191" t="s">
        <v>202</v>
      </c>
      <c r="G83" s="189" t="s">
        <v>2495</v>
      </c>
      <c r="H83" s="191" t="s">
        <v>467</v>
      </c>
      <c r="I83" s="191" t="s">
        <v>468</v>
      </c>
      <c r="J83" s="203">
        <v>40634</v>
      </c>
    </row>
    <row r="84" spans="1:10" ht="20.149999999999999" customHeight="1">
      <c r="A84" s="189">
        <v>114</v>
      </c>
      <c r="B84" s="189">
        <v>3410900421</v>
      </c>
      <c r="C84" s="190" t="s">
        <v>469</v>
      </c>
      <c r="D84" s="190" t="s">
        <v>470</v>
      </c>
      <c r="E84" s="190" t="s">
        <v>471</v>
      </c>
      <c r="F84" s="191" t="s">
        <v>218</v>
      </c>
      <c r="G84" s="189" t="s">
        <v>2570</v>
      </c>
      <c r="H84" s="191" t="s">
        <v>472</v>
      </c>
      <c r="I84" s="191" t="s">
        <v>473</v>
      </c>
      <c r="J84" s="203">
        <v>40634</v>
      </c>
    </row>
    <row r="85" spans="1:10" ht="20.149999999999999" customHeight="1">
      <c r="A85" s="189">
        <v>115</v>
      </c>
      <c r="B85" s="189">
        <v>3411100260</v>
      </c>
      <c r="C85" s="190" t="s">
        <v>474</v>
      </c>
      <c r="D85" s="190" t="s">
        <v>475</v>
      </c>
      <c r="E85" s="190" t="s">
        <v>476</v>
      </c>
      <c r="F85" s="191" t="s">
        <v>477</v>
      </c>
      <c r="G85" s="189" t="s">
        <v>2571</v>
      </c>
      <c r="H85" s="191" t="s">
        <v>478</v>
      </c>
      <c r="I85" s="191" t="s">
        <v>479</v>
      </c>
      <c r="J85" s="203">
        <v>40634</v>
      </c>
    </row>
    <row r="86" spans="1:10" ht="20.149999999999999" customHeight="1">
      <c r="A86" s="189">
        <v>116</v>
      </c>
      <c r="B86" s="189">
        <v>3411100534</v>
      </c>
      <c r="C86" s="190" t="s">
        <v>474</v>
      </c>
      <c r="D86" s="190" t="s">
        <v>475</v>
      </c>
      <c r="E86" s="190" t="s">
        <v>480</v>
      </c>
      <c r="F86" s="191" t="s">
        <v>481</v>
      </c>
      <c r="G86" s="189" t="s">
        <v>482</v>
      </c>
      <c r="H86" s="191" t="s">
        <v>483</v>
      </c>
      <c r="I86" s="191" t="s">
        <v>3109</v>
      </c>
      <c r="J86" s="203">
        <v>40634</v>
      </c>
    </row>
    <row r="87" spans="1:10" ht="20.149999999999999" customHeight="1">
      <c r="A87" s="189">
        <v>117</v>
      </c>
      <c r="B87" s="189">
        <v>3411500600</v>
      </c>
      <c r="C87" s="190" t="s">
        <v>484</v>
      </c>
      <c r="D87" s="190" t="s">
        <v>2572</v>
      </c>
      <c r="E87" s="190" t="s">
        <v>485</v>
      </c>
      <c r="F87" s="191" t="s">
        <v>486</v>
      </c>
      <c r="G87" s="189" t="s">
        <v>2573</v>
      </c>
      <c r="H87" s="191" t="s">
        <v>487</v>
      </c>
      <c r="I87" s="191" t="s">
        <v>488</v>
      </c>
      <c r="J87" s="203">
        <v>40634</v>
      </c>
    </row>
    <row r="88" spans="1:10" ht="20.149999999999999" customHeight="1">
      <c r="A88" s="189">
        <v>118</v>
      </c>
      <c r="B88" s="189">
        <v>3411500964</v>
      </c>
      <c r="C88" s="190" t="s">
        <v>489</v>
      </c>
      <c r="D88" s="190" t="s">
        <v>2574</v>
      </c>
      <c r="E88" s="190" t="s">
        <v>490</v>
      </c>
      <c r="F88" s="191" t="s">
        <v>491</v>
      </c>
      <c r="G88" s="189" t="s">
        <v>2575</v>
      </c>
      <c r="H88" s="191" t="s">
        <v>3110</v>
      </c>
      <c r="I88" s="191" t="s">
        <v>3111</v>
      </c>
      <c r="J88" s="203">
        <v>40634</v>
      </c>
    </row>
    <row r="89" spans="1:10" ht="20.149999999999999" customHeight="1">
      <c r="A89" s="189">
        <v>119</v>
      </c>
      <c r="B89" s="189">
        <v>3411501590</v>
      </c>
      <c r="C89" s="190" t="s">
        <v>492</v>
      </c>
      <c r="D89" s="190" t="s">
        <v>493</v>
      </c>
      <c r="E89" s="190" t="s">
        <v>494</v>
      </c>
      <c r="F89" s="191" t="s">
        <v>345</v>
      </c>
      <c r="G89" s="189" t="s">
        <v>2576</v>
      </c>
      <c r="H89" s="191" t="s">
        <v>495</v>
      </c>
      <c r="I89" s="191" t="s">
        <v>3112</v>
      </c>
      <c r="J89" s="203">
        <v>40634</v>
      </c>
    </row>
    <row r="90" spans="1:10" ht="20.149999999999999" customHeight="1">
      <c r="A90" s="189">
        <v>120</v>
      </c>
      <c r="B90" s="189">
        <v>3411501608</v>
      </c>
      <c r="C90" s="190" t="s">
        <v>496</v>
      </c>
      <c r="D90" s="190" t="s">
        <v>497</v>
      </c>
      <c r="E90" s="190" t="s">
        <v>498</v>
      </c>
      <c r="F90" s="191" t="s">
        <v>499</v>
      </c>
      <c r="G90" s="189" t="s">
        <v>2577</v>
      </c>
      <c r="H90" s="191" t="s">
        <v>500</v>
      </c>
      <c r="I90" s="191" t="s">
        <v>501</v>
      </c>
      <c r="J90" s="203">
        <v>40634</v>
      </c>
    </row>
    <row r="91" spans="1:10" ht="20.149999999999999" customHeight="1">
      <c r="A91" s="189">
        <v>121</v>
      </c>
      <c r="B91" s="189">
        <v>3411501616</v>
      </c>
      <c r="C91" s="190" t="s">
        <v>489</v>
      </c>
      <c r="D91" s="190" t="s">
        <v>2574</v>
      </c>
      <c r="E91" s="190" t="s">
        <v>502</v>
      </c>
      <c r="F91" s="191" t="s">
        <v>503</v>
      </c>
      <c r="G91" s="189" t="s">
        <v>2578</v>
      </c>
      <c r="H91" s="191" t="s">
        <v>504</v>
      </c>
      <c r="I91" s="191" t="s">
        <v>505</v>
      </c>
      <c r="J91" s="203">
        <v>40634</v>
      </c>
    </row>
    <row r="92" spans="1:10" ht="20.149999999999999" customHeight="1">
      <c r="A92" s="189">
        <v>122</v>
      </c>
      <c r="B92" s="189">
        <v>3412100186</v>
      </c>
      <c r="C92" s="190" t="s">
        <v>506</v>
      </c>
      <c r="D92" s="190" t="s">
        <v>507</v>
      </c>
      <c r="E92" s="190" t="s">
        <v>508</v>
      </c>
      <c r="F92" s="191" t="s">
        <v>509</v>
      </c>
      <c r="G92" s="189" t="s">
        <v>2579</v>
      </c>
      <c r="H92" s="191" t="s">
        <v>510</v>
      </c>
      <c r="I92" s="191" t="s">
        <v>3113</v>
      </c>
      <c r="J92" s="203">
        <v>40634</v>
      </c>
    </row>
    <row r="93" spans="1:10" ht="20.149999999999999" customHeight="1">
      <c r="A93" s="189">
        <v>123</v>
      </c>
      <c r="B93" s="189">
        <v>3412500559</v>
      </c>
      <c r="C93" s="190" t="s">
        <v>356</v>
      </c>
      <c r="D93" s="190" t="s">
        <v>2580</v>
      </c>
      <c r="E93" s="190" t="s">
        <v>511</v>
      </c>
      <c r="F93" s="191" t="s">
        <v>512</v>
      </c>
      <c r="G93" s="189" t="s">
        <v>2581</v>
      </c>
      <c r="H93" s="191" t="s">
        <v>513</v>
      </c>
      <c r="I93" s="191" t="s">
        <v>3114</v>
      </c>
      <c r="J93" s="203">
        <v>40634</v>
      </c>
    </row>
    <row r="94" spans="1:10" ht="20.149999999999999" customHeight="1">
      <c r="A94" s="189">
        <v>124</v>
      </c>
      <c r="B94" s="189">
        <v>3412700332</v>
      </c>
      <c r="C94" s="190" t="s">
        <v>285</v>
      </c>
      <c r="D94" s="190" t="s">
        <v>2515</v>
      </c>
      <c r="E94" s="190" t="s">
        <v>514</v>
      </c>
      <c r="F94" s="191" t="s">
        <v>515</v>
      </c>
      <c r="G94" s="189" t="s">
        <v>516</v>
      </c>
      <c r="H94" s="191" t="s">
        <v>517</v>
      </c>
      <c r="I94" s="191" t="s">
        <v>517</v>
      </c>
      <c r="J94" s="203">
        <v>40634</v>
      </c>
    </row>
    <row r="95" spans="1:10" ht="20.149999999999999" customHeight="1">
      <c r="A95" s="189">
        <v>126</v>
      </c>
      <c r="B95" s="189">
        <v>3413200084</v>
      </c>
      <c r="C95" s="190" t="s">
        <v>523</v>
      </c>
      <c r="D95" s="190" t="s">
        <v>524</v>
      </c>
      <c r="E95" s="190" t="s">
        <v>525</v>
      </c>
      <c r="F95" s="191" t="s">
        <v>526</v>
      </c>
      <c r="G95" s="189" t="s">
        <v>2582</v>
      </c>
      <c r="H95" s="191" t="s">
        <v>527</v>
      </c>
      <c r="I95" s="191" t="s">
        <v>3115</v>
      </c>
      <c r="J95" s="203">
        <v>40634</v>
      </c>
    </row>
    <row r="96" spans="1:10" ht="20.149999999999999" customHeight="1">
      <c r="A96" s="189">
        <v>127</v>
      </c>
      <c r="B96" s="189">
        <v>3410900439</v>
      </c>
      <c r="C96" s="190" t="s">
        <v>1655</v>
      </c>
      <c r="D96" s="190" t="s">
        <v>1656</v>
      </c>
      <c r="E96" s="190" t="s">
        <v>1650</v>
      </c>
      <c r="F96" s="191" t="s">
        <v>1651</v>
      </c>
      <c r="G96" s="189" t="s">
        <v>1652</v>
      </c>
      <c r="H96" s="191" t="s">
        <v>1653</v>
      </c>
      <c r="I96" s="191" t="s">
        <v>1654</v>
      </c>
      <c r="J96" s="203">
        <v>40695</v>
      </c>
    </row>
    <row r="97" spans="1:10" ht="20.149999999999999" customHeight="1">
      <c r="A97" s="189">
        <v>129</v>
      </c>
      <c r="B97" s="195">
        <v>3410205680</v>
      </c>
      <c r="C97" s="192" t="s">
        <v>528</v>
      </c>
      <c r="D97" s="190" t="s">
        <v>529</v>
      </c>
      <c r="E97" s="192" t="s">
        <v>530</v>
      </c>
      <c r="F97" s="195" t="s">
        <v>2583</v>
      </c>
      <c r="G97" s="196" t="s">
        <v>2584</v>
      </c>
      <c r="H97" s="195" t="s">
        <v>3116</v>
      </c>
      <c r="I97" s="195" t="s">
        <v>3117</v>
      </c>
      <c r="J97" s="204">
        <v>40817</v>
      </c>
    </row>
    <row r="98" spans="1:10" ht="20.149999999999999" customHeight="1">
      <c r="A98" s="189">
        <v>130</v>
      </c>
      <c r="B98" s="189">
        <v>3410900256</v>
      </c>
      <c r="C98" s="190" t="s">
        <v>531</v>
      </c>
      <c r="D98" s="190" t="s">
        <v>2585</v>
      </c>
      <c r="E98" s="190" t="s">
        <v>532</v>
      </c>
      <c r="F98" s="191" t="s">
        <v>533</v>
      </c>
      <c r="G98" s="189" t="s">
        <v>2586</v>
      </c>
      <c r="H98" s="191" t="s">
        <v>534</v>
      </c>
      <c r="I98" s="191" t="s">
        <v>535</v>
      </c>
      <c r="J98" s="203">
        <v>40817</v>
      </c>
    </row>
    <row r="99" spans="1:10" ht="20.149999999999999" customHeight="1">
      <c r="A99" s="189">
        <v>131</v>
      </c>
      <c r="B99" s="189">
        <v>3411501103</v>
      </c>
      <c r="C99" s="190" t="s">
        <v>536</v>
      </c>
      <c r="D99" s="190" t="s">
        <v>537</v>
      </c>
      <c r="E99" s="190" t="s">
        <v>538</v>
      </c>
      <c r="F99" s="191" t="s">
        <v>539</v>
      </c>
      <c r="G99" s="189" t="s">
        <v>2587</v>
      </c>
      <c r="H99" s="191" t="s">
        <v>540</v>
      </c>
      <c r="I99" s="191" t="s">
        <v>541</v>
      </c>
      <c r="J99" s="203">
        <v>40878</v>
      </c>
    </row>
    <row r="100" spans="1:10" ht="20.149999999999999" customHeight="1">
      <c r="A100" s="189">
        <v>132</v>
      </c>
      <c r="B100" s="189">
        <v>3410500817</v>
      </c>
      <c r="C100" s="190" t="s">
        <v>542</v>
      </c>
      <c r="D100" s="190" t="s">
        <v>543</v>
      </c>
      <c r="E100" s="190" t="s">
        <v>544</v>
      </c>
      <c r="F100" s="191" t="s">
        <v>73</v>
      </c>
      <c r="G100" s="189" t="s">
        <v>545</v>
      </c>
      <c r="H100" s="191" t="s">
        <v>546</v>
      </c>
      <c r="I100" s="191" t="s">
        <v>547</v>
      </c>
      <c r="J100" s="203">
        <v>40909</v>
      </c>
    </row>
    <row r="101" spans="1:10" ht="20.149999999999999" customHeight="1">
      <c r="A101" s="189">
        <v>133</v>
      </c>
      <c r="B101" s="189">
        <v>3411501145</v>
      </c>
      <c r="C101" s="190" t="s">
        <v>130</v>
      </c>
      <c r="D101" s="190" t="s">
        <v>131</v>
      </c>
      <c r="E101" s="190" t="s">
        <v>548</v>
      </c>
      <c r="F101" s="191" t="s">
        <v>2588</v>
      </c>
      <c r="G101" s="189" t="s">
        <v>2589</v>
      </c>
      <c r="H101" s="191" t="s">
        <v>549</v>
      </c>
      <c r="I101" s="191" t="s">
        <v>550</v>
      </c>
      <c r="J101" s="203">
        <v>40909</v>
      </c>
    </row>
    <row r="102" spans="1:10" ht="20.149999999999999" customHeight="1">
      <c r="A102" s="189">
        <v>134</v>
      </c>
      <c r="B102" s="189">
        <v>3411501657</v>
      </c>
      <c r="C102" s="190" t="s">
        <v>551</v>
      </c>
      <c r="D102" s="190" t="s">
        <v>552</v>
      </c>
      <c r="E102" s="190" t="s">
        <v>553</v>
      </c>
      <c r="F102" s="191" t="s">
        <v>554</v>
      </c>
      <c r="G102" s="189" t="s">
        <v>2590</v>
      </c>
      <c r="H102" s="191" t="s">
        <v>555</v>
      </c>
      <c r="I102" s="191" t="s">
        <v>3118</v>
      </c>
      <c r="J102" s="203">
        <v>40909</v>
      </c>
    </row>
    <row r="103" spans="1:10" ht="20.149999999999999" customHeight="1">
      <c r="A103" s="189">
        <v>135</v>
      </c>
      <c r="B103" s="189">
        <v>3411901048</v>
      </c>
      <c r="C103" s="190" t="s">
        <v>240</v>
      </c>
      <c r="D103" s="190" t="s">
        <v>2502</v>
      </c>
      <c r="E103" s="190" t="s">
        <v>2591</v>
      </c>
      <c r="F103" s="191" t="s">
        <v>556</v>
      </c>
      <c r="G103" s="189" t="s">
        <v>2592</v>
      </c>
      <c r="H103" s="191" t="s">
        <v>557</v>
      </c>
      <c r="I103" s="191" t="s">
        <v>3119</v>
      </c>
      <c r="J103" s="203">
        <v>40909</v>
      </c>
    </row>
    <row r="104" spans="1:10" ht="20.149999999999999" customHeight="1">
      <c r="A104" s="189">
        <v>137</v>
      </c>
      <c r="B104" s="189">
        <v>3411100179</v>
      </c>
      <c r="C104" s="190" t="s">
        <v>275</v>
      </c>
      <c r="D104" s="190" t="s">
        <v>276</v>
      </c>
      <c r="E104" s="190" t="s">
        <v>562</v>
      </c>
      <c r="F104" s="191" t="s">
        <v>563</v>
      </c>
      <c r="G104" s="189" t="s">
        <v>2593</v>
      </c>
      <c r="H104" s="191" t="s">
        <v>564</v>
      </c>
      <c r="I104" s="191" t="s">
        <v>565</v>
      </c>
      <c r="J104" s="203">
        <v>40969</v>
      </c>
    </row>
    <row r="105" spans="1:10" ht="20.149999999999999" customHeight="1">
      <c r="A105" s="189">
        <v>138</v>
      </c>
      <c r="B105" s="189">
        <v>3412500575</v>
      </c>
      <c r="C105" s="190" t="s">
        <v>566</v>
      </c>
      <c r="D105" s="190" t="s">
        <v>567</v>
      </c>
      <c r="E105" s="190" t="s">
        <v>568</v>
      </c>
      <c r="F105" s="191" t="s">
        <v>569</v>
      </c>
      <c r="G105" s="189" t="s">
        <v>2594</v>
      </c>
      <c r="H105" s="191" t="s">
        <v>3120</v>
      </c>
      <c r="I105" s="191" t="s">
        <v>3121</v>
      </c>
      <c r="J105" s="203">
        <v>40969</v>
      </c>
    </row>
    <row r="106" spans="1:10" ht="20.149999999999999" customHeight="1">
      <c r="A106" s="189">
        <v>139</v>
      </c>
      <c r="B106" s="189">
        <v>3413600119</v>
      </c>
      <c r="C106" s="190" t="s">
        <v>269</v>
      </c>
      <c r="D106" s="190" t="s">
        <v>2511</v>
      </c>
      <c r="E106" s="190" t="s">
        <v>570</v>
      </c>
      <c r="F106" s="191" t="s">
        <v>271</v>
      </c>
      <c r="G106" s="189" t="s">
        <v>2595</v>
      </c>
      <c r="H106" s="191" t="s">
        <v>272</v>
      </c>
      <c r="I106" s="191" t="s">
        <v>273</v>
      </c>
      <c r="J106" s="203">
        <v>40969</v>
      </c>
    </row>
    <row r="107" spans="1:10" ht="20.149999999999999" customHeight="1">
      <c r="A107" s="189">
        <v>140</v>
      </c>
      <c r="B107" s="189">
        <v>3413600135</v>
      </c>
      <c r="C107" s="190" t="s">
        <v>269</v>
      </c>
      <c r="D107" s="190" t="s">
        <v>2511</v>
      </c>
      <c r="E107" s="190" t="s">
        <v>571</v>
      </c>
      <c r="F107" s="191" t="s">
        <v>271</v>
      </c>
      <c r="G107" s="189" t="s">
        <v>2596</v>
      </c>
      <c r="H107" s="191" t="s">
        <v>572</v>
      </c>
      <c r="I107" s="191" t="s">
        <v>572</v>
      </c>
      <c r="J107" s="203">
        <v>40969</v>
      </c>
    </row>
    <row r="108" spans="1:10" ht="20.149999999999999" customHeight="1">
      <c r="A108" s="189">
        <v>141</v>
      </c>
      <c r="B108" s="189">
        <v>3410101004</v>
      </c>
      <c r="C108" s="190" t="s">
        <v>573</v>
      </c>
      <c r="D108" s="190" t="s">
        <v>2597</v>
      </c>
      <c r="E108" s="190" t="s">
        <v>574</v>
      </c>
      <c r="F108" s="191" t="s">
        <v>575</v>
      </c>
      <c r="G108" s="189" t="s">
        <v>2598</v>
      </c>
      <c r="H108" s="191" t="s">
        <v>576</v>
      </c>
      <c r="I108" s="191" t="s">
        <v>577</v>
      </c>
      <c r="J108" s="203">
        <v>41000</v>
      </c>
    </row>
    <row r="109" spans="1:10" ht="20.149999999999999" customHeight="1">
      <c r="A109" s="189">
        <v>142</v>
      </c>
      <c r="B109" s="189">
        <v>3410101244</v>
      </c>
      <c r="C109" s="190" t="s">
        <v>578</v>
      </c>
      <c r="D109" s="190" t="s">
        <v>579</v>
      </c>
      <c r="E109" s="190" t="s">
        <v>580</v>
      </c>
      <c r="F109" s="191" t="s">
        <v>581</v>
      </c>
      <c r="G109" s="189" t="s">
        <v>2599</v>
      </c>
      <c r="H109" s="191" t="s">
        <v>582</v>
      </c>
      <c r="I109" s="191" t="s">
        <v>583</v>
      </c>
      <c r="J109" s="203">
        <v>41000</v>
      </c>
    </row>
    <row r="110" spans="1:10" ht="20.149999999999999" customHeight="1">
      <c r="A110" s="189">
        <v>143</v>
      </c>
      <c r="B110" s="189">
        <v>3410101905</v>
      </c>
      <c r="C110" s="190" t="s">
        <v>584</v>
      </c>
      <c r="D110" s="190" t="s">
        <v>585</v>
      </c>
      <c r="E110" s="190" t="s">
        <v>586</v>
      </c>
      <c r="F110" s="191" t="s">
        <v>587</v>
      </c>
      <c r="G110" s="189" t="s">
        <v>2600</v>
      </c>
      <c r="H110" s="191" t="s">
        <v>588</v>
      </c>
      <c r="I110" s="191" t="s">
        <v>588</v>
      </c>
      <c r="J110" s="203">
        <v>41000</v>
      </c>
    </row>
    <row r="111" spans="1:10" ht="20.149999999999999" customHeight="1">
      <c r="A111" s="189">
        <v>144</v>
      </c>
      <c r="B111" s="189">
        <v>3410103000</v>
      </c>
      <c r="C111" s="190" t="s">
        <v>589</v>
      </c>
      <c r="D111" s="190" t="s">
        <v>2601</v>
      </c>
      <c r="E111" s="190" t="s">
        <v>590</v>
      </c>
      <c r="F111" s="191" t="s">
        <v>591</v>
      </c>
      <c r="G111" s="189" t="s">
        <v>2602</v>
      </c>
      <c r="H111" s="191" t="s">
        <v>592</v>
      </c>
      <c r="I111" s="191" t="s">
        <v>593</v>
      </c>
      <c r="J111" s="203">
        <v>41000</v>
      </c>
    </row>
    <row r="112" spans="1:10" ht="20.149999999999999" customHeight="1">
      <c r="A112" s="189">
        <v>146</v>
      </c>
      <c r="B112" s="189">
        <v>3410106284</v>
      </c>
      <c r="C112" s="190" t="s">
        <v>584</v>
      </c>
      <c r="D112" s="190" t="s">
        <v>585</v>
      </c>
      <c r="E112" s="190" t="s">
        <v>595</v>
      </c>
      <c r="F112" s="191" t="s">
        <v>587</v>
      </c>
      <c r="G112" s="189" t="s">
        <v>2600</v>
      </c>
      <c r="H112" s="191" t="s">
        <v>588</v>
      </c>
      <c r="I112" s="191" t="s">
        <v>596</v>
      </c>
      <c r="J112" s="203">
        <v>41000</v>
      </c>
    </row>
    <row r="113" spans="1:10" ht="20.149999999999999" customHeight="1">
      <c r="A113" s="189">
        <v>147</v>
      </c>
      <c r="B113" s="189">
        <v>3410106318</v>
      </c>
      <c r="C113" s="190" t="s">
        <v>597</v>
      </c>
      <c r="D113" s="190" t="s">
        <v>2603</v>
      </c>
      <c r="E113" s="190" t="s">
        <v>598</v>
      </c>
      <c r="F113" s="191" t="s">
        <v>599</v>
      </c>
      <c r="G113" s="189" t="s">
        <v>2604</v>
      </c>
      <c r="H113" s="191" t="s">
        <v>600</v>
      </c>
      <c r="I113" s="191" t="s">
        <v>601</v>
      </c>
      <c r="J113" s="203">
        <v>41000</v>
      </c>
    </row>
    <row r="114" spans="1:10" ht="20.149999999999999" customHeight="1">
      <c r="A114" s="189">
        <v>148</v>
      </c>
      <c r="B114" s="189">
        <v>3410206191</v>
      </c>
      <c r="C114" s="190" t="s">
        <v>602</v>
      </c>
      <c r="D114" s="190" t="s">
        <v>603</v>
      </c>
      <c r="E114" s="190" t="s">
        <v>604</v>
      </c>
      <c r="F114" s="191" t="s">
        <v>605</v>
      </c>
      <c r="G114" s="189" t="s">
        <v>2605</v>
      </c>
      <c r="H114" s="191" t="s">
        <v>606</v>
      </c>
      <c r="I114" s="191" t="s">
        <v>606</v>
      </c>
      <c r="J114" s="203">
        <v>41000</v>
      </c>
    </row>
    <row r="115" spans="1:10" ht="20.149999999999999" customHeight="1">
      <c r="A115" s="189">
        <v>149</v>
      </c>
      <c r="B115" s="189">
        <v>3410206217</v>
      </c>
      <c r="C115" s="190" t="s">
        <v>607</v>
      </c>
      <c r="D115" s="190" t="s">
        <v>608</v>
      </c>
      <c r="E115" s="190" t="s">
        <v>609</v>
      </c>
      <c r="F115" s="191" t="s">
        <v>610</v>
      </c>
      <c r="G115" s="189" t="s">
        <v>2606</v>
      </c>
      <c r="H115" s="191" t="s">
        <v>611</v>
      </c>
      <c r="I115" s="191" t="s">
        <v>611</v>
      </c>
      <c r="J115" s="203">
        <v>41000</v>
      </c>
    </row>
    <row r="116" spans="1:10" ht="20.149999999999999" customHeight="1">
      <c r="A116" s="189">
        <v>150</v>
      </c>
      <c r="B116" s="189">
        <v>3410206225</v>
      </c>
      <c r="C116" s="190" t="s">
        <v>2607</v>
      </c>
      <c r="D116" s="190" t="s">
        <v>612</v>
      </c>
      <c r="E116" s="190" t="s">
        <v>613</v>
      </c>
      <c r="F116" s="191" t="s">
        <v>614</v>
      </c>
      <c r="G116" s="189" t="s">
        <v>2608</v>
      </c>
      <c r="H116" s="191" t="s">
        <v>615</v>
      </c>
      <c r="I116" s="191" t="s">
        <v>616</v>
      </c>
      <c r="J116" s="203">
        <v>41000</v>
      </c>
    </row>
    <row r="117" spans="1:10" ht="20.149999999999999" customHeight="1">
      <c r="A117" s="189">
        <v>151</v>
      </c>
      <c r="B117" s="189">
        <v>3410206233</v>
      </c>
      <c r="C117" s="190" t="s">
        <v>617</v>
      </c>
      <c r="D117" s="190" t="s">
        <v>618</v>
      </c>
      <c r="E117" s="190" t="s">
        <v>619</v>
      </c>
      <c r="F117" s="191" t="s">
        <v>620</v>
      </c>
      <c r="G117" s="189" t="s">
        <v>2609</v>
      </c>
      <c r="H117" s="191" t="s">
        <v>621</v>
      </c>
      <c r="I117" s="191" t="s">
        <v>622</v>
      </c>
      <c r="J117" s="203">
        <v>41000</v>
      </c>
    </row>
    <row r="118" spans="1:10" ht="20.149999999999999" customHeight="1">
      <c r="A118" s="189">
        <v>152</v>
      </c>
      <c r="B118" s="189">
        <v>3410206258</v>
      </c>
      <c r="C118" s="190" t="s">
        <v>623</v>
      </c>
      <c r="D118" s="190" t="s">
        <v>624</v>
      </c>
      <c r="E118" s="190" t="s">
        <v>2610</v>
      </c>
      <c r="F118" s="191" t="s">
        <v>614</v>
      </c>
      <c r="G118" s="189" t="s">
        <v>2611</v>
      </c>
      <c r="H118" s="191" t="s">
        <v>625</v>
      </c>
      <c r="I118" s="191" t="s">
        <v>625</v>
      </c>
      <c r="J118" s="203">
        <v>41000</v>
      </c>
    </row>
    <row r="119" spans="1:10" ht="20.149999999999999" customHeight="1">
      <c r="A119" s="189">
        <v>153</v>
      </c>
      <c r="B119" s="189">
        <v>3410206274</v>
      </c>
      <c r="C119" s="190" t="s">
        <v>626</v>
      </c>
      <c r="D119" s="190" t="s">
        <v>627</v>
      </c>
      <c r="E119" s="190" t="s">
        <v>2612</v>
      </c>
      <c r="F119" s="191" t="s">
        <v>628</v>
      </c>
      <c r="G119" s="189" t="s">
        <v>2613</v>
      </c>
      <c r="H119" s="191" t="s">
        <v>629</v>
      </c>
      <c r="I119" s="191" t="s">
        <v>630</v>
      </c>
      <c r="J119" s="203">
        <v>41000</v>
      </c>
    </row>
    <row r="120" spans="1:10" ht="20.149999999999999" customHeight="1">
      <c r="A120" s="189">
        <v>154</v>
      </c>
      <c r="B120" s="189">
        <v>3410500239</v>
      </c>
      <c r="C120" s="190" t="s">
        <v>631</v>
      </c>
      <c r="D120" s="190" t="s">
        <v>632</v>
      </c>
      <c r="E120" s="190" t="s">
        <v>633</v>
      </c>
      <c r="F120" s="191" t="s">
        <v>634</v>
      </c>
      <c r="G120" s="189" t="s">
        <v>2614</v>
      </c>
      <c r="H120" s="191" t="s">
        <v>635</v>
      </c>
      <c r="I120" s="191" t="s">
        <v>636</v>
      </c>
      <c r="J120" s="203">
        <v>41000</v>
      </c>
    </row>
    <row r="121" spans="1:10" ht="20.149999999999999" customHeight="1">
      <c r="A121" s="189">
        <v>155</v>
      </c>
      <c r="B121" s="189">
        <v>3410500247</v>
      </c>
      <c r="C121" s="190" t="s">
        <v>631</v>
      </c>
      <c r="D121" s="190" t="s">
        <v>632</v>
      </c>
      <c r="E121" s="190" t="s">
        <v>341</v>
      </c>
      <c r="F121" s="191" t="s">
        <v>637</v>
      </c>
      <c r="G121" s="189" t="s">
        <v>2615</v>
      </c>
      <c r="H121" s="191" t="s">
        <v>638</v>
      </c>
      <c r="I121" s="191" t="s">
        <v>639</v>
      </c>
      <c r="J121" s="203">
        <v>41000</v>
      </c>
    </row>
    <row r="122" spans="1:10" ht="20.149999999999999" customHeight="1">
      <c r="A122" s="189">
        <v>156</v>
      </c>
      <c r="B122" s="189">
        <v>3410500353</v>
      </c>
      <c r="C122" s="190" t="s">
        <v>640</v>
      </c>
      <c r="D122" s="190" t="s">
        <v>641</v>
      </c>
      <c r="E122" s="190" t="s">
        <v>642</v>
      </c>
      <c r="F122" s="191" t="s">
        <v>643</v>
      </c>
      <c r="G122" s="189" t="s">
        <v>2616</v>
      </c>
      <c r="H122" s="191" t="s">
        <v>644</v>
      </c>
      <c r="I122" s="191" t="s">
        <v>645</v>
      </c>
      <c r="J122" s="203">
        <v>41000</v>
      </c>
    </row>
    <row r="123" spans="1:10" ht="20.149999999999999" customHeight="1">
      <c r="A123" s="189">
        <v>157</v>
      </c>
      <c r="B123" s="189">
        <v>3410500825</v>
      </c>
      <c r="C123" s="190" t="s">
        <v>646</v>
      </c>
      <c r="D123" s="190" t="s">
        <v>647</v>
      </c>
      <c r="E123" s="190" t="s">
        <v>648</v>
      </c>
      <c r="F123" s="191" t="s">
        <v>649</v>
      </c>
      <c r="G123" s="189" t="s">
        <v>2617</v>
      </c>
      <c r="H123" s="191" t="s">
        <v>650</v>
      </c>
      <c r="I123" s="191" t="s">
        <v>650</v>
      </c>
      <c r="J123" s="203">
        <v>41000</v>
      </c>
    </row>
    <row r="124" spans="1:10" ht="20.149999999999999" customHeight="1">
      <c r="A124" s="189">
        <v>158</v>
      </c>
      <c r="B124" s="189">
        <v>3410500833</v>
      </c>
      <c r="C124" s="190" t="s">
        <v>631</v>
      </c>
      <c r="D124" s="190" t="s">
        <v>632</v>
      </c>
      <c r="E124" s="190" t="s">
        <v>651</v>
      </c>
      <c r="F124" s="191" t="s">
        <v>634</v>
      </c>
      <c r="G124" s="189" t="s">
        <v>2618</v>
      </c>
      <c r="H124" s="191" t="s">
        <v>635</v>
      </c>
      <c r="I124" s="191" t="s">
        <v>636</v>
      </c>
      <c r="J124" s="203">
        <v>41000</v>
      </c>
    </row>
    <row r="125" spans="1:10" ht="20.25" customHeight="1">
      <c r="A125" s="189">
        <v>159</v>
      </c>
      <c r="B125" s="189">
        <v>3410500841</v>
      </c>
      <c r="C125" s="190" t="s">
        <v>652</v>
      </c>
      <c r="D125" s="190" t="s">
        <v>653</v>
      </c>
      <c r="E125" s="190" t="s">
        <v>654</v>
      </c>
      <c r="F125" s="191" t="s">
        <v>655</v>
      </c>
      <c r="G125" s="189" t="s">
        <v>2619</v>
      </c>
      <c r="H125" s="191" t="s">
        <v>656</v>
      </c>
      <c r="I125" s="191" t="s">
        <v>656</v>
      </c>
      <c r="J125" s="203">
        <v>41000</v>
      </c>
    </row>
    <row r="126" spans="1:10" ht="20.149999999999999" customHeight="1">
      <c r="A126" s="189">
        <v>160</v>
      </c>
      <c r="B126" s="189">
        <v>3410700185</v>
      </c>
      <c r="C126" s="190" t="s">
        <v>657</v>
      </c>
      <c r="D126" s="190" t="s">
        <v>2620</v>
      </c>
      <c r="E126" s="190" t="s">
        <v>2621</v>
      </c>
      <c r="F126" s="191" t="s">
        <v>658</v>
      </c>
      <c r="G126" s="189" t="s">
        <v>2622</v>
      </c>
      <c r="H126" s="191" t="s">
        <v>659</v>
      </c>
      <c r="I126" s="191" t="s">
        <v>659</v>
      </c>
      <c r="J126" s="203">
        <v>41000</v>
      </c>
    </row>
    <row r="127" spans="1:10" ht="20.149999999999999" customHeight="1">
      <c r="A127" s="189">
        <v>162</v>
      </c>
      <c r="B127" s="189">
        <v>3411501780</v>
      </c>
      <c r="C127" s="190" t="s">
        <v>662</v>
      </c>
      <c r="D127" s="190" t="s">
        <v>663</v>
      </c>
      <c r="E127" s="190" t="s">
        <v>664</v>
      </c>
      <c r="F127" s="191" t="s">
        <v>665</v>
      </c>
      <c r="G127" s="189" t="s">
        <v>2623</v>
      </c>
      <c r="H127" s="191" t="s">
        <v>666</v>
      </c>
      <c r="I127" s="191" t="s">
        <v>3122</v>
      </c>
      <c r="J127" s="203">
        <v>41000</v>
      </c>
    </row>
    <row r="128" spans="1:10" ht="20.149999999999999" customHeight="1">
      <c r="A128" s="189">
        <v>164</v>
      </c>
      <c r="B128" s="189">
        <v>3411501814</v>
      </c>
      <c r="C128" s="190" t="s">
        <v>193</v>
      </c>
      <c r="D128" s="190" t="s">
        <v>194</v>
      </c>
      <c r="E128" s="190" t="s">
        <v>667</v>
      </c>
      <c r="F128" s="191" t="s">
        <v>345</v>
      </c>
      <c r="G128" s="189" t="s">
        <v>2624</v>
      </c>
      <c r="H128" s="191" t="s">
        <v>668</v>
      </c>
      <c r="I128" s="191" t="s">
        <v>669</v>
      </c>
      <c r="J128" s="203">
        <v>41000</v>
      </c>
    </row>
    <row r="129" spans="1:10" ht="20.149999999999999" customHeight="1">
      <c r="A129" s="189">
        <v>165</v>
      </c>
      <c r="B129" s="189">
        <v>3411501822</v>
      </c>
      <c r="C129" s="190" t="s">
        <v>128</v>
      </c>
      <c r="D129" s="190" t="s">
        <v>129</v>
      </c>
      <c r="E129" s="190" t="s">
        <v>670</v>
      </c>
      <c r="F129" s="191" t="s">
        <v>671</v>
      </c>
      <c r="G129" s="189" t="s">
        <v>2625</v>
      </c>
      <c r="H129" s="191" t="s">
        <v>672</v>
      </c>
      <c r="I129" s="191" t="s">
        <v>672</v>
      </c>
      <c r="J129" s="203">
        <v>41000</v>
      </c>
    </row>
    <row r="130" spans="1:10" ht="20.149999999999999" customHeight="1">
      <c r="A130" s="189">
        <v>166</v>
      </c>
      <c r="B130" s="189">
        <v>3412700365</v>
      </c>
      <c r="C130" s="190" t="s">
        <v>518</v>
      </c>
      <c r="D130" s="190" t="s">
        <v>519</v>
      </c>
      <c r="E130" s="190" t="s">
        <v>2626</v>
      </c>
      <c r="F130" s="191" t="s">
        <v>520</v>
      </c>
      <c r="G130" s="189" t="s">
        <v>673</v>
      </c>
      <c r="H130" s="191" t="s">
        <v>521</v>
      </c>
      <c r="I130" s="191" t="s">
        <v>522</v>
      </c>
      <c r="J130" s="203">
        <v>41000</v>
      </c>
    </row>
    <row r="131" spans="1:10" ht="20.149999999999999" customHeight="1">
      <c r="A131" s="189">
        <v>167</v>
      </c>
      <c r="B131" s="189">
        <v>3413200092</v>
      </c>
      <c r="C131" s="190" t="s">
        <v>2627</v>
      </c>
      <c r="D131" s="190" t="s">
        <v>2628</v>
      </c>
      <c r="E131" s="190" t="s">
        <v>2629</v>
      </c>
      <c r="F131" s="191" t="s">
        <v>674</v>
      </c>
      <c r="G131" s="189" t="s">
        <v>2630</v>
      </c>
      <c r="H131" s="191" t="s">
        <v>675</v>
      </c>
      <c r="I131" s="191" t="s">
        <v>675</v>
      </c>
      <c r="J131" s="203">
        <v>41000</v>
      </c>
    </row>
    <row r="132" spans="1:10" ht="20.149999999999999" customHeight="1">
      <c r="A132" s="189">
        <v>169</v>
      </c>
      <c r="B132" s="189">
        <v>3413600101</v>
      </c>
      <c r="C132" s="190" t="s">
        <v>269</v>
      </c>
      <c r="D132" s="190" t="s">
        <v>2511</v>
      </c>
      <c r="E132" s="190" t="s">
        <v>676</v>
      </c>
      <c r="F132" s="191" t="s">
        <v>271</v>
      </c>
      <c r="G132" s="189" t="s">
        <v>2631</v>
      </c>
      <c r="H132" s="191" t="s">
        <v>272</v>
      </c>
      <c r="I132" s="191" t="s">
        <v>273</v>
      </c>
      <c r="J132" s="203">
        <v>41000</v>
      </c>
    </row>
    <row r="133" spans="1:10" ht="20.149999999999999" customHeight="1">
      <c r="A133" s="189">
        <v>171</v>
      </c>
      <c r="B133" s="189">
        <v>3413900055</v>
      </c>
      <c r="C133" s="190" t="s">
        <v>50</v>
      </c>
      <c r="D133" s="190" t="s">
        <v>2632</v>
      </c>
      <c r="E133" s="190" t="s">
        <v>2633</v>
      </c>
      <c r="F133" s="191" t="s">
        <v>679</v>
      </c>
      <c r="G133" s="189" t="s">
        <v>680</v>
      </c>
      <c r="H133" s="191" t="s">
        <v>3123</v>
      </c>
      <c r="I133" s="191" t="s">
        <v>3124</v>
      </c>
      <c r="J133" s="203">
        <v>41030</v>
      </c>
    </row>
    <row r="134" spans="1:10" ht="20.149999999999999" customHeight="1">
      <c r="A134" s="189">
        <v>172</v>
      </c>
      <c r="B134" s="189">
        <v>3410207140</v>
      </c>
      <c r="C134" s="190" t="s">
        <v>681</v>
      </c>
      <c r="D134" s="190" t="s">
        <v>682</v>
      </c>
      <c r="E134" s="190" t="s">
        <v>683</v>
      </c>
      <c r="F134" s="191" t="s">
        <v>684</v>
      </c>
      <c r="G134" s="189" t="s">
        <v>2634</v>
      </c>
      <c r="H134" s="191" t="s">
        <v>685</v>
      </c>
      <c r="I134" s="191" t="s">
        <v>686</v>
      </c>
      <c r="J134" s="203">
        <v>41061</v>
      </c>
    </row>
    <row r="135" spans="1:10" ht="20.149999999999999" customHeight="1">
      <c r="A135" s="189">
        <v>173</v>
      </c>
      <c r="B135" s="189">
        <v>3410900462</v>
      </c>
      <c r="C135" s="190" t="s">
        <v>332</v>
      </c>
      <c r="D135" s="190" t="s">
        <v>2530</v>
      </c>
      <c r="E135" s="190" t="s">
        <v>687</v>
      </c>
      <c r="F135" s="191" t="s">
        <v>688</v>
      </c>
      <c r="G135" s="189" t="s">
        <v>689</v>
      </c>
      <c r="H135" s="191" t="s">
        <v>690</v>
      </c>
      <c r="I135" s="191" t="s">
        <v>3125</v>
      </c>
      <c r="J135" s="203">
        <v>41061</v>
      </c>
    </row>
    <row r="136" spans="1:10" ht="20.149999999999999" customHeight="1">
      <c r="A136" s="189">
        <v>175</v>
      </c>
      <c r="B136" s="189">
        <v>3413205075</v>
      </c>
      <c r="C136" s="190" t="s">
        <v>269</v>
      </c>
      <c r="D136" s="190" t="s">
        <v>2511</v>
      </c>
      <c r="E136" s="190" t="s">
        <v>691</v>
      </c>
      <c r="F136" s="191" t="s">
        <v>692</v>
      </c>
      <c r="G136" s="189" t="s">
        <v>693</v>
      </c>
      <c r="H136" s="191" t="s">
        <v>694</v>
      </c>
      <c r="I136" s="191" t="s">
        <v>695</v>
      </c>
      <c r="J136" s="203">
        <v>41061</v>
      </c>
    </row>
    <row r="137" spans="1:10" ht="20.149999999999999" customHeight="1">
      <c r="A137" s="189">
        <v>177</v>
      </c>
      <c r="B137" s="189">
        <v>3411501947</v>
      </c>
      <c r="C137" s="190" t="s">
        <v>2635</v>
      </c>
      <c r="D137" s="190" t="s">
        <v>697</v>
      </c>
      <c r="E137" s="190" t="s">
        <v>2636</v>
      </c>
      <c r="F137" s="191" t="s">
        <v>698</v>
      </c>
      <c r="G137" s="189" t="s">
        <v>2637</v>
      </c>
      <c r="H137" s="191" t="s">
        <v>699</v>
      </c>
      <c r="I137" s="191" t="s">
        <v>699</v>
      </c>
      <c r="J137" s="203">
        <v>41091</v>
      </c>
    </row>
    <row r="138" spans="1:10" ht="20.149999999999999" customHeight="1">
      <c r="A138" s="189">
        <v>178</v>
      </c>
      <c r="B138" s="189">
        <v>3411501954</v>
      </c>
      <c r="C138" s="190" t="s">
        <v>147</v>
      </c>
      <c r="D138" s="190" t="s">
        <v>2638</v>
      </c>
      <c r="E138" s="190" t="s">
        <v>148</v>
      </c>
      <c r="F138" s="191" t="s">
        <v>149</v>
      </c>
      <c r="G138" s="189" t="s">
        <v>2639</v>
      </c>
      <c r="H138" s="191" t="s">
        <v>700</v>
      </c>
      <c r="I138" s="191" t="s">
        <v>701</v>
      </c>
      <c r="J138" s="203">
        <v>41091</v>
      </c>
    </row>
    <row r="139" spans="1:10" ht="20.149999999999999" customHeight="1">
      <c r="A139" s="189">
        <v>179</v>
      </c>
      <c r="B139" s="189">
        <v>3410107282</v>
      </c>
      <c r="C139" s="190" t="s">
        <v>584</v>
      </c>
      <c r="D139" s="190" t="s">
        <v>585</v>
      </c>
      <c r="E139" s="190" t="s">
        <v>2640</v>
      </c>
      <c r="F139" s="191" t="s">
        <v>587</v>
      </c>
      <c r="G139" s="189" t="s">
        <v>2641</v>
      </c>
      <c r="H139" s="191" t="s">
        <v>702</v>
      </c>
      <c r="I139" s="191" t="s">
        <v>703</v>
      </c>
      <c r="J139" s="203">
        <v>41122</v>
      </c>
    </row>
    <row r="140" spans="1:10" ht="20.149999999999999" customHeight="1">
      <c r="A140" s="189">
        <v>180</v>
      </c>
      <c r="B140" s="189">
        <v>3411700168</v>
      </c>
      <c r="C140" s="190" t="s">
        <v>704</v>
      </c>
      <c r="D140" s="190" t="s">
        <v>705</v>
      </c>
      <c r="E140" s="190" t="s">
        <v>706</v>
      </c>
      <c r="F140" s="191" t="s">
        <v>707</v>
      </c>
      <c r="G140" s="189" t="s">
        <v>708</v>
      </c>
      <c r="H140" s="191" t="s">
        <v>709</v>
      </c>
      <c r="I140" s="191" t="s">
        <v>710</v>
      </c>
      <c r="J140" s="203">
        <v>41122</v>
      </c>
    </row>
    <row r="141" spans="1:10" ht="20.149999999999999" customHeight="1">
      <c r="A141" s="189">
        <v>181</v>
      </c>
      <c r="B141" s="189">
        <v>3410107472</v>
      </c>
      <c r="C141" s="190" t="s">
        <v>456</v>
      </c>
      <c r="D141" s="190" t="s">
        <v>457</v>
      </c>
      <c r="E141" s="190" t="s">
        <v>711</v>
      </c>
      <c r="F141" s="191" t="s">
        <v>291</v>
      </c>
      <c r="G141" s="189" t="s">
        <v>2642</v>
      </c>
      <c r="H141" s="191" t="s">
        <v>458</v>
      </c>
      <c r="I141" s="191" t="s">
        <v>459</v>
      </c>
      <c r="J141" s="203">
        <v>41183</v>
      </c>
    </row>
    <row r="142" spans="1:10" ht="20.149999999999999" customHeight="1">
      <c r="A142" s="189">
        <v>183</v>
      </c>
      <c r="B142" s="189">
        <v>3411100567</v>
      </c>
      <c r="C142" s="190" t="s">
        <v>221</v>
      </c>
      <c r="D142" s="190" t="s">
        <v>222</v>
      </c>
      <c r="E142" s="190" t="s">
        <v>712</v>
      </c>
      <c r="F142" s="191" t="s">
        <v>401</v>
      </c>
      <c r="G142" s="189" t="s">
        <v>713</v>
      </c>
      <c r="H142" s="191" t="s">
        <v>714</v>
      </c>
      <c r="I142" s="191" t="s">
        <v>715</v>
      </c>
      <c r="J142" s="203">
        <v>41183</v>
      </c>
    </row>
    <row r="143" spans="1:10" ht="20.149999999999999" customHeight="1">
      <c r="A143" s="189">
        <v>184</v>
      </c>
      <c r="B143" s="189">
        <v>3411501988</v>
      </c>
      <c r="C143" s="190" t="s">
        <v>716</v>
      </c>
      <c r="D143" s="190" t="s">
        <v>717</v>
      </c>
      <c r="E143" s="190" t="s">
        <v>718</v>
      </c>
      <c r="F143" s="191" t="s">
        <v>719</v>
      </c>
      <c r="G143" s="189" t="s">
        <v>2643</v>
      </c>
      <c r="H143" s="191" t="s">
        <v>720</v>
      </c>
      <c r="I143" s="191" t="s">
        <v>720</v>
      </c>
      <c r="J143" s="203">
        <v>41183</v>
      </c>
    </row>
    <row r="144" spans="1:10" ht="20.149999999999999" customHeight="1">
      <c r="A144" s="189">
        <v>185</v>
      </c>
      <c r="B144" s="189">
        <v>3411501996</v>
      </c>
      <c r="C144" s="190" t="s">
        <v>721</v>
      </c>
      <c r="D144" s="190" t="s">
        <v>722</v>
      </c>
      <c r="E144" s="190" t="s">
        <v>723</v>
      </c>
      <c r="F144" s="191" t="s">
        <v>724</v>
      </c>
      <c r="G144" s="189" t="s">
        <v>2644</v>
      </c>
      <c r="H144" s="191" t="s">
        <v>725</v>
      </c>
      <c r="I144" s="191" t="s">
        <v>725</v>
      </c>
      <c r="J144" s="203">
        <v>41214</v>
      </c>
    </row>
    <row r="145" spans="1:10" ht="20.149999999999999" customHeight="1">
      <c r="A145" s="189">
        <v>187</v>
      </c>
      <c r="B145" s="189">
        <v>3411901030</v>
      </c>
      <c r="C145" s="190" t="s">
        <v>727</v>
      </c>
      <c r="D145" s="190" t="s">
        <v>728</v>
      </c>
      <c r="E145" s="190" t="s">
        <v>729</v>
      </c>
      <c r="F145" s="191" t="s">
        <v>730</v>
      </c>
      <c r="G145" s="189" t="s">
        <v>731</v>
      </c>
      <c r="H145" s="191" t="s">
        <v>732</v>
      </c>
      <c r="I145" s="191" t="s">
        <v>733</v>
      </c>
      <c r="J145" s="203">
        <v>41275</v>
      </c>
    </row>
    <row r="146" spans="1:10" ht="20.149999999999999" customHeight="1">
      <c r="A146" s="189">
        <v>188</v>
      </c>
      <c r="B146" s="189">
        <v>3410107688</v>
      </c>
      <c r="C146" s="190" t="s">
        <v>734</v>
      </c>
      <c r="D146" s="190" t="s">
        <v>735</v>
      </c>
      <c r="E146" s="190" t="s">
        <v>2645</v>
      </c>
      <c r="F146" s="191" t="s">
        <v>736</v>
      </c>
      <c r="G146" s="189" t="s">
        <v>2646</v>
      </c>
      <c r="H146" s="191" t="s">
        <v>737</v>
      </c>
      <c r="I146" s="191" t="s">
        <v>738</v>
      </c>
      <c r="J146" s="203">
        <v>41306</v>
      </c>
    </row>
    <row r="147" spans="1:10" ht="20.149999999999999" customHeight="1">
      <c r="A147" s="189">
        <v>191</v>
      </c>
      <c r="B147" s="189">
        <v>3411501582</v>
      </c>
      <c r="C147" s="190" t="s">
        <v>223</v>
      </c>
      <c r="D147" s="190" t="s">
        <v>2499</v>
      </c>
      <c r="E147" s="190" t="s">
        <v>743</v>
      </c>
      <c r="F147" s="191" t="s">
        <v>744</v>
      </c>
      <c r="G147" s="189" t="s">
        <v>2647</v>
      </c>
      <c r="H147" s="191" t="s">
        <v>745</v>
      </c>
      <c r="I147" s="191" t="s">
        <v>746</v>
      </c>
      <c r="J147" s="203">
        <v>41334</v>
      </c>
    </row>
    <row r="148" spans="1:10" ht="20.149999999999999" customHeight="1">
      <c r="A148" s="189">
        <v>193</v>
      </c>
      <c r="B148" s="189">
        <v>3413505094</v>
      </c>
      <c r="C148" s="190" t="s">
        <v>748</v>
      </c>
      <c r="D148" s="190" t="s">
        <v>749</v>
      </c>
      <c r="E148" s="190" t="s">
        <v>750</v>
      </c>
      <c r="F148" s="191" t="s">
        <v>751</v>
      </c>
      <c r="G148" s="189" t="s">
        <v>752</v>
      </c>
      <c r="H148" s="191" t="s">
        <v>3126</v>
      </c>
      <c r="I148" s="191" t="s">
        <v>3127</v>
      </c>
      <c r="J148" s="203">
        <v>41334</v>
      </c>
    </row>
    <row r="149" spans="1:10" ht="20.149999999999999" customHeight="1">
      <c r="A149" s="189">
        <v>195</v>
      </c>
      <c r="B149" s="189">
        <v>3410107944</v>
      </c>
      <c r="C149" s="190" t="s">
        <v>753</v>
      </c>
      <c r="D149" s="190" t="s">
        <v>754</v>
      </c>
      <c r="E149" s="190" t="s">
        <v>2648</v>
      </c>
      <c r="F149" s="191" t="s">
        <v>755</v>
      </c>
      <c r="G149" s="189" t="s">
        <v>2649</v>
      </c>
      <c r="H149" s="191" t="s">
        <v>756</v>
      </c>
      <c r="I149" s="191" t="s">
        <v>756</v>
      </c>
      <c r="J149" s="203">
        <v>41365</v>
      </c>
    </row>
    <row r="150" spans="1:10" ht="20.149999999999999" customHeight="1">
      <c r="A150" s="189">
        <v>197</v>
      </c>
      <c r="B150" s="189">
        <v>3410500882</v>
      </c>
      <c r="C150" s="190" t="s">
        <v>70</v>
      </c>
      <c r="D150" s="190" t="s">
        <v>71</v>
      </c>
      <c r="E150" s="190" t="s">
        <v>757</v>
      </c>
      <c r="F150" s="191" t="s">
        <v>758</v>
      </c>
      <c r="G150" s="189" t="s">
        <v>759</v>
      </c>
      <c r="H150" s="191" t="s">
        <v>760</v>
      </c>
      <c r="I150" s="191" t="s">
        <v>761</v>
      </c>
      <c r="J150" s="203">
        <v>41365</v>
      </c>
    </row>
    <row r="151" spans="1:10" ht="20.149999999999999" customHeight="1">
      <c r="A151" s="189">
        <v>199</v>
      </c>
      <c r="B151" s="189">
        <v>3411502044</v>
      </c>
      <c r="C151" s="190" t="s">
        <v>762</v>
      </c>
      <c r="D151" s="190" t="s">
        <v>2650</v>
      </c>
      <c r="E151" s="190" t="s">
        <v>763</v>
      </c>
      <c r="F151" s="191" t="s">
        <v>282</v>
      </c>
      <c r="G151" s="189" t="s">
        <v>2651</v>
      </c>
      <c r="H151" s="191" t="s">
        <v>3128</v>
      </c>
      <c r="I151" s="191" t="s">
        <v>3128</v>
      </c>
      <c r="J151" s="203">
        <v>41365</v>
      </c>
    </row>
    <row r="152" spans="1:10" ht="20.149999999999999" customHeight="1">
      <c r="A152" s="189">
        <v>200</v>
      </c>
      <c r="B152" s="189">
        <v>3411502051</v>
      </c>
      <c r="C152" s="190" t="s">
        <v>125</v>
      </c>
      <c r="D152" s="190" t="s">
        <v>228</v>
      </c>
      <c r="E152" s="190" t="s">
        <v>126</v>
      </c>
      <c r="F152" s="191" t="s">
        <v>127</v>
      </c>
      <c r="G152" s="189" t="s">
        <v>2652</v>
      </c>
      <c r="H152" s="191" t="s">
        <v>764</v>
      </c>
      <c r="I152" s="191" t="s">
        <v>765</v>
      </c>
      <c r="J152" s="203">
        <v>41365</v>
      </c>
    </row>
    <row r="153" spans="1:10" ht="20.149999999999999" customHeight="1">
      <c r="A153" s="189">
        <v>201</v>
      </c>
      <c r="B153" s="189">
        <v>3412700373</v>
      </c>
      <c r="C153" s="190" t="s">
        <v>766</v>
      </c>
      <c r="D153" s="190" t="s">
        <v>2653</v>
      </c>
      <c r="E153" s="190" t="s">
        <v>767</v>
      </c>
      <c r="F153" s="191" t="s">
        <v>768</v>
      </c>
      <c r="G153" s="189" t="s">
        <v>2654</v>
      </c>
      <c r="H153" s="191" t="s">
        <v>769</v>
      </c>
      <c r="I153" s="191" t="s">
        <v>769</v>
      </c>
      <c r="J153" s="203">
        <v>41365</v>
      </c>
    </row>
    <row r="154" spans="1:10" ht="20.149999999999999" customHeight="1">
      <c r="A154" s="189">
        <v>202</v>
      </c>
      <c r="B154" s="189">
        <v>3410207892</v>
      </c>
      <c r="C154" s="190" t="s">
        <v>770</v>
      </c>
      <c r="D154" s="190" t="s">
        <v>739</v>
      </c>
      <c r="E154" s="190" t="s">
        <v>740</v>
      </c>
      <c r="F154" s="191" t="s">
        <v>741</v>
      </c>
      <c r="G154" s="189" t="s">
        <v>2655</v>
      </c>
      <c r="H154" s="191" t="s">
        <v>23</v>
      </c>
      <c r="I154" s="191" t="s">
        <v>742</v>
      </c>
      <c r="J154" s="203">
        <v>41395</v>
      </c>
    </row>
    <row r="155" spans="1:10" ht="20.149999999999999" customHeight="1">
      <c r="A155" s="189">
        <v>203</v>
      </c>
      <c r="B155" s="189">
        <v>3410207991</v>
      </c>
      <c r="C155" s="190" t="s">
        <v>771</v>
      </c>
      <c r="D155" s="190" t="s">
        <v>772</v>
      </c>
      <c r="E155" s="190" t="s">
        <v>773</v>
      </c>
      <c r="F155" s="191" t="s">
        <v>1657</v>
      </c>
      <c r="G155" s="189" t="s">
        <v>1658</v>
      </c>
      <c r="H155" s="191" t="s">
        <v>774</v>
      </c>
      <c r="I155" s="191"/>
      <c r="J155" s="203">
        <v>41395</v>
      </c>
    </row>
    <row r="156" spans="1:10" ht="20.149999999999999" customHeight="1">
      <c r="A156" s="189">
        <v>206</v>
      </c>
      <c r="B156" s="189">
        <v>3410108082</v>
      </c>
      <c r="C156" s="190" t="s">
        <v>454</v>
      </c>
      <c r="D156" s="190" t="s">
        <v>455</v>
      </c>
      <c r="E156" s="190" t="s">
        <v>2656</v>
      </c>
      <c r="F156" s="195" t="s">
        <v>777</v>
      </c>
      <c r="G156" s="196" t="s">
        <v>2657</v>
      </c>
      <c r="H156" s="195" t="s">
        <v>778</v>
      </c>
      <c r="I156" s="191" t="s">
        <v>3129</v>
      </c>
      <c r="J156" s="203">
        <v>41456</v>
      </c>
    </row>
    <row r="157" spans="1:10" ht="20.149999999999999" customHeight="1">
      <c r="A157" s="189">
        <v>207</v>
      </c>
      <c r="B157" s="189">
        <v>3410208262</v>
      </c>
      <c r="C157" s="190" t="s">
        <v>779</v>
      </c>
      <c r="D157" s="190" t="s">
        <v>780</v>
      </c>
      <c r="E157" s="190" t="s">
        <v>781</v>
      </c>
      <c r="F157" s="191" t="s">
        <v>782</v>
      </c>
      <c r="G157" s="189" t="s">
        <v>2658</v>
      </c>
      <c r="H157" s="191" t="s">
        <v>783</v>
      </c>
      <c r="I157" s="191" t="s">
        <v>784</v>
      </c>
      <c r="J157" s="203">
        <v>41518</v>
      </c>
    </row>
    <row r="158" spans="1:10" ht="20.149999999999999" customHeight="1">
      <c r="A158" s="189">
        <v>208</v>
      </c>
      <c r="B158" s="189">
        <v>3410500890</v>
      </c>
      <c r="C158" s="190" t="s">
        <v>203</v>
      </c>
      <c r="D158" s="190" t="s">
        <v>204</v>
      </c>
      <c r="E158" s="190" t="s">
        <v>2659</v>
      </c>
      <c r="F158" s="191" t="s">
        <v>785</v>
      </c>
      <c r="G158" s="189" t="s">
        <v>2660</v>
      </c>
      <c r="H158" s="191" t="s">
        <v>786</v>
      </c>
      <c r="I158" s="191" t="s">
        <v>787</v>
      </c>
      <c r="J158" s="203">
        <v>41518</v>
      </c>
    </row>
    <row r="159" spans="1:10" ht="20.149999999999999" customHeight="1">
      <c r="A159" s="189">
        <v>209</v>
      </c>
      <c r="B159" s="189">
        <v>3411100591</v>
      </c>
      <c r="C159" s="190" t="s">
        <v>788</v>
      </c>
      <c r="D159" s="190" t="s">
        <v>789</v>
      </c>
      <c r="E159" s="190" t="s">
        <v>2661</v>
      </c>
      <c r="F159" s="191" t="s">
        <v>124</v>
      </c>
      <c r="G159" s="189" t="s">
        <v>2662</v>
      </c>
      <c r="H159" s="191" t="s">
        <v>3130</v>
      </c>
      <c r="I159" s="191" t="s">
        <v>3131</v>
      </c>
      <c r="J159" s="203">
        <v>41548</v>
      </c>
    </row>
    <row r="160" spans="1:10" ht="20.149999999999999" customHeight="1">
      <c r="A160" s="189">
        <v>210</v>
      </c>
      <c r="B160" s="189">
        <v>3412100194</v>
      </c>
      <c r="C160" s="190" t="s">
        <v>791</v>
      </c>
      <c r="D160" s="190" t="s">
        <v>792</v>
      </c>
      <c r="E160" s="190" t="s">
        <v>793</v>
      </c>
      <c r="F160" s="191" t="s">
        <v>794</v>
      </c>
      <c r="G160" s="189" t="s">
        <v>2663</v>
      </c>
      <c r="H160" s="191" t="s">
        <v>795</v>
      </c>
      <c r="I160" s="191" t="s">
        <v>796</v>
      </c>
      <c r="J160" s="203">
        <v>41548</v>
      </c>
    </row>
    <row r="161" spans="1:10" ht="20.149999999999999" customHeight="1">
      <c r="A161" s="189">
        <v>211</v>
      </c>
      <c r="B161" s="189">
        <v>3410900496</v>
      </c>
      <c r="C161" s="190" t="s">
        <v>1318</v>
      </c>
      <c r="D161" s="190" t="s">
        <v>797</v>
      </c>
      <c r="E161" s="190" t="s">
        <v>2664</v>
      </c>
      <c r="F161" s="191" t="s">
        <v>798</v>
      </c>
      <c r="G161" s="189" t="s">
        <v>2665</v>
      </c>
      <c r="H161" s="191" t="s">
        <v>799</v>
      </c>
      <c r="I161" s="191" t="s">
        <v>800</v>
      </c>
      <c r="J161" s="203">
        <v>41579</v>
      </c>
    </row>
    <row r="162" spans="1:10" ht="20.149999999999999" customHeight="1">
      <c r="A162" s="189">
        <v>212</v>
      </c>
      <c r="B162" s="189">
        <v>3411700226</v>
      </c>
      <c r="C162" s="190" t="s">
        <v>195</v>
      </c>
      <c r="D162" s="190" t="s">
        <v>196</v>
      </c>
      <c r="E162" s="190" t="s">
        <v>2666</v>
      </c>
      <c r="F162" s="191" t="s">
        <v>801</v>
      </c>
      <c r="G162" s="189" t="s">
        <v>2667</v>
      </c>
      <c r="H162" s="191" t="s">
        <v>802</v>
      </c>
      <c r="I162" s="191" t="s">
        <v>803</v>
      </c>
      <c r="J162" s="203">
        <v>41579</v>
      </c>
    </row>
    <row r="163" spans="1:10" ht="20.149999999999999" customHeight="1">
      <c r="A163" s="189">
        <v>214</v>
      </c>
      <c r="B163" s="189">
        <v>3413600234</v>
      </c>
      <c r="C163" s="190" t="s">
        <v>269</v>
      </c>
      <c r="D163" s="190" t="s">
        <v>2511</v>
      </c>
      <c r="E163" s="190" t="s">
        <v>2668</v>
      </c>
      <c r="F163" s="191" t="s">
        <v>271</v>
      </c>
      <c r="G163" s="189" t="s">
        <v>2669</v>
      </c>
      <c r="H163" s="191" t="s">
        <v>805</v>
      </c>
      <c r="I163" s="191" t="s">
        <v>805</v>
      </c>
      <c r="J163" s="203">
        <v>41579</v>
      </c>
    </row>
    <row r="164" spans="1:10" ht="20.149999999999999" customHeight="1">
      <c r="A164" s="189">
        <v>216</v>
      </c>
      <c r="B164" s="189">
        <v>3412500682</v>
      </c>
      <c r="C164" s="190" t="s">
        <v>2670</v>
      </c>
      <c r="D164" s="190" t="s">
        <v>806</v>
      </c>
      <c r="E164" s="190" t="s">
        <v>2671</v>
      </c>
      <c r="F164" s="191" t="s">
        <v>807</v>
      </c>
      <c r="G164" s="189" t="s">
        <v>2672</v>
      </c>
      <c r="H164" s="191" t="s">
        <v>808</v>
      </c>
      <c r="I164" s="191" t="s">
        <v>809</v>
      </c>
      <c r="J164" s="203">
        <v>41609</v>
      </c>
    </row>
    <row r="165" spans="1:10" ht="20.149999999999999" customHeight="1">
      <c r="A165" s="189">
        <v>219</v>
      </c>
      <c r="B165" s="189">
        <v>3411502127</v>
      </c>
      <c r="C165" s="190" t="s">
        <v>484</v>
      </c>
      <c r="D165" s="190" t="s">
        <v>2572</v>
      </c>
      <c r="E165" s="190" t="s">
        <v>812</v>
      </c>
      <c r="F165" s="191" t="s">
        <v>486</v>
      </c>
      <c r="G165" s="189" t="s">
        <v>2673</v>
      </c>
      <c r="H165" s="191" t="s">
        <v>813</v>
      </c>
      <c r="I165" s="191" t="s">
        <v>813</v>
      </c>
      <c r="J165" s="203">
        <v>41640</v>
      </c>
    </row>
    <row r="166" spans="1:10" ht="20.149999999999999" customHeight="1">
      <c r="A166" s="189">
        <v>220</v>
      </c>
      <c r="B166" s="189">
        <v>3411502135</v>
      </c>
      <c r="C166" s="190" t="s">
        <v>814</v>
      </c>
      <c r="D166" s="190" t="s">
        <v>815</v>
      </c>
      <c r="E166" s="190" t="s">
        <v>816</v>
      </c>
      <c r="F166" s="191" t="s">
        <v>817</v>
      </c>
      <c r="G166" s="189" t="s">
        <v>2674</v>
      </c>
      <c r="H166" s="191" t="s">
        <v>818</v>
      </c>
      <c r="I166" s="191" t="s">
        <v>819</v>
      </c>
      <c r="J166" s="203">
        <v>41640</v>
      </c>
    </row>
    <row r="167" spans="1:10" ht="20.149999999999999" customHeight="1">
      <c r="A167" s="189">
        <v>223</v>
      </c>
      <c r="B167" s="189">
        <v>3411100195</v>
      </c>
      <c r="C167" s="190" t="s">
        <v>275</v>
      </c>
      <c r="D167" s="190" t="s">
        <v>276</v>
      </c>
      <c r="E167" s="190" t="s">
        <v>825</v>
      </c>
      <c r="F167" s="191" t="s">
        <v>790</v>
      </c>
      <c r="G167" s="189" t="s">
        <v>2675</v>
      </c>
      <c r="H167" s="191" t="s">
        <v>826</v>
      </c>
      <c r="I167" s="191" t="s">
        <v>827</v>
      </c>
      <c r="J167" s="203">
        <v>41699</v>
      </c>
    </row>
    <row r="168" spans="1:10" ht="20.149999999999999" customHeight="1">
      <c r="A168" s="189">
        <v>225</v>
      </c>
      <c r="B168" s="189">
        <v>3410108850</v>
      </c>
      <c r="C168" s="190" t="s">
        <v>828</v>
      </c>
      <c r="D168" s="190" t="s">
        <v>579</v>
      </c>
      <c r="E168" s="190" t="s">
        <v>829</v>
      </c>
      <c r="F168" s="191" t="s">
        <v>830</v>
      </c>
      <c r="G168" s="189" t="s">
        <v>2676</v>
      </c>
      <c r="H168" s="191" t="s">
        <v>831</v>
      </c>
      <c r="I168" s="191" t="s">
        <v>832</v>
      </c>
      <c r="J168" s="203">
        <v>41730</v>
      </c>
    </row>
    <row r="169" spans="1:10" ht="20.149999999999999" customHeight="1">
      <c r="A169" s="189">
        <v>226</v>
      </c>
      <c r="B169" s="189">
        <v>3410108868</v>
      </c>
      <c r="C169" s="190" t="s">
        <v>578</v>
      </c>
      <c r="D169" s="190" t="s">
        <v>579</v>
      </c>
      <c r="E169" s="190" t="s">
        <v>833</v>
      </c>
      <c r="F169" s="191" t="s">
        <v>834</v>
      </c>
      <c r="G169" s="189" t="s">
        <v>2677</v>
      </c>
      <c r="H169" s="191" t="s">
        <v>835</v>
      </c>
      <c r="I169" s="191" t="s">
        <v>836</v>
      </c>
      <c r="J169" s="203">
        <v>41730</v>
      </c>
    </row>
    <row r="170" spans="1:10" ht="20.149999999999999" customHeight="1">
      <c r="A170" s="189">
        <v>228</v>
      </c>
      <c r="B170" s="189">
        <v>3410208882</v>
      </c>
      <c r="C170" s="190" t="s">
        <v>837</v>
      </c>
      <c r="D170" s="190" t="s">
        <v>838</v>
      </c>
      <c r="E170" s="190" t="s">
        <v>839</v>
      </c>
      <c r="F170" s="191" t="s">
        <v>840</v>
      </c>
      <c r="G170" s="189" t="s">
        <v>2678</v>
      </c>
      <c r="H170" s="191" t="s">
        <v>841</v>
      </c>
      <c r="I170" s="191" t="s">
        <v>841</v>
      </c>
      <c r="J170" s="203">
        <v>41730</v>
      </c>
    </row>
    <row r="171" spans="1:10" ht="20.149999999999999" customHeight="1">
      <c r="A171" s="189">
        <v>229</v>
      </c>
      <c r="B171" s="189">
        <v>3410208890</v>
      </c>
      <c r="C171" s="190" t="s">
        <v>837</v>
      </c>
      <c r="D171" s="190" t="s">
        <v>838</v>
      </c>
      <c r="E171" s="190" t="s">
        <v>842</v>
      </c>
      <c r="F171" s="191" t="s">
        <v>782</v>
      </c>
      <c r="G171" s="189" t="s">
        <v>2679</v>
      </c>
      <c r="H171" s="191" t="s">
        <v>843</v>
      </c>
      <c r="I171" s="191" t="s">
        <v>843</v>
      </c>
      <c r="J171" s="203">
        <v>41730</v>
      </c>
    </row>
    <row r="172" spans="1:10" ht="20.149999999999999" customHeight="1">
      <c r="A172" s="189">
        <v>230</v>
      </c>
      <c r="B172" s="189">
        <v>3410208916</v>
      </c>
      <c r="C172" s="190" t="s">
        <v>844</v>
      </c>
      <c r="D172" s="190" t="s">
        <v>845</v>
      </c>
      <c r="E172" s="190" t="s">
        <v>846</v>
      </c>
      <c r="F172" s="191" t="s">
        <v>847</v>
      </c>
      <c r="G172" s="189" t="s">
        <v>2680</v>
      </c>
      <c r="H172" s="191" t="s">
        <v>848</v>
      </c>
      <c r="I172" s="191" t="s">
        <v>849</v>
      </c>
      <c r="J172" s="203">
        <v>41730</v>
      </c>
    </row>
    <row r="173" spans="1:10" ht="20.149999999999999" customHeight="1">
      <c r="A173" s="189">
        <v>231</v>
      </c>
      <c r="B173" s="189">
        <v>3410900504</v>
      </c>
      <c r="C173" s="190" t="s">
        <v>332</v>
      </c>
      <c r="D173" s="190" t="s">
        <v>2530</v>
      </c>
      <c r="E173" s="190" t="s">
        <v>850</v>
      </c>
      <c r="F173" s="191" t="s">
        <v>660</v>
      </c>
      <c r="G173" s="189" t="s">
        <v>2681</v>
      </c>
      <c r="H173" s="191" t="s">
        <v>661</v>
      </c>
      <c r="I173" s="191" t="s">
        <v>661</v>
      </c>
      <c r="J173" s="203">
        <v>41730</v>
      </c>
    </row>
    <row r="174" spans="1:10" ht="20.149999999999999" customHeight="1">
      <c r="A174" s="189">
        <v>233</v>
      </c>
      <c r="B174" s="189">
        <v>3411501830</v>
      </c>
      <c r="C174" s="190" t="s">
        <v>125</v>
      </c>
      <c r="D174" s="190" t="s">
        <v>228</v>
      </c>
      <c r="E174" s="190" t="s">
        <v>2682</v>
      </c>
      <c r="F174" s="191" t="s">
        <v>282</v>
      </c>
      <c r="G174" s="189" t="s">
        <v>2683</v>
      </c>
      <c r="H174" s="191" t="s">
        <v>851</v>
      </c>
      <c r="I174" s="191" t="s">
        <v>852</v>
      </c>
      <c r="J174" s="203">
        <v>41730</v>
      </c>
    </row>
    <row r="175" spans="1:10" ht="20.149999999999999" customHeight="1">
      <c r="A175" s="189">
        <v>234</v>
      </c>
      <c r="B175" s="189">
        <v>3411502150</v>
      </c>
      <c r="C175" s="190" t="s">
        <v>853</v>
      </c>
      <c r="D175" s="190" t="s">
        <v>854</v>
      </c>
      <c r="E175" s="190" t="s">
        <v>2684</v>
      </c>
      <c r="F175" s="191" t="s">
        <v>855</v>
      </c>
      <c r="G175" s="189" t="s">
        <v>2685</v>
      </c>
      <c r="H175" s="191" t="s">
        <v>856</v>
      </c>
      <c r="I175" s="191" t="s">
        <v>857</v>
      </c>
      <c r="J175" s="203">
        <v>41730</v>
      </c>
    </row>
    <row r="176" spans="1:10" ht="20.149999999999999" customHeight="1">
      <c r="A176" s="189">
        <v>235</v>
      </c>
      <c r="B176" s="189">
        <v>3410109031</v>
      </c>
      <c r="C176" s="190" t="s">
        <v>858</v>
      </c>
      <c r="D176" s="190" t="s">
        <v>859</v>
      </c>
      <c r="E176" s="190" t="s">
        <v>860</v>
      </c>
      <c r="F176" s="191" t="s">
        <v>861</v>
      </c>
      <c r="G176" s="189" t="s">
        <v>2686</v>
      </c>
      <c r="H176" s="191" t="s">
        <v>862</v>
      </c>
      <c r="I176" s="191" t="s">
        <v>863</v>
      </c>
      <c r="J176" s="203">
        <v>41760</v>
      </c>
    </row>
    <row r="177" spans="1:10" ht="20.149999999999999" customHeight="1">
      <c r="A177" s="189">
        <v>236</v>
      </c>
      <c r="B177" s="189">
        <v>3410109106</v>
      </c>
      <c r="C177" s="190" t="s">
        <v>2687</v>
      </c>
      <c r="D177" s="190" t="s">
        <v>864</v>
      </c>
      <c r="E177" s="190" t="s">
        <v>2688</v>
      </c>
      <c r="F177" s="191" t="s">
        <v>865</v>
      </c>
      <c r="G177" s="189" t="s">
        <v>2689</v>
      </c>
      <c r="H177" s="191" t="s">
        <v>866</v>
      </c>
      <c r="I177" s="191" t="s">
        <v>866</v>
      </c>
      <c r="J177" s="203">
        <v>41760</v>
      </c>
    </row>
    <row r="178" spans="1:10" ht="20.149999999999999" customHeight="1">
      <c r="A178" s="189">
        <v>237</v>
      </c>
      <c r="B178" s="189">
        <v>3410209070</v>
      </c>
      <c r="C178" s="190" t="s">
        <v>867</v>
      </c>
      <c r="D178" s="190" t="s">
        <v>868</v>
      </c>
      <c r="E178" s="190" t="s">
        <v>869</v>
      </c>
      <c r="F178" s="191" t="s">
        <v>614</v>
      </c>
      <c r="G178" s="189" t="s">
        <v>2690</v>
      </c>
      <c r="H178" s="191" t="s">
        <v>870</v>
      </c>
      <c r="I178" s="191" t="s">
        <v>871</v>
      </c>
      <c r="J178" s="203">
        <v>41760</v>
      </c>
    </row>
    <row r="179" spans="1:10" ht="20.149999999999999" customHeight="1">
      <c r="A179" s="189">
        <v>238</v>
      </c>
      <c r="B179" s="189">
        <v>3410209120</v>
      </c>
      <c r="C179" s="190" t="s">
        <v>872</v>
      </c>
      <c r="D179" s="190" t="s">
        <v>2691</v>
      </c>
      <c r="E179" s="190" t="s">
        <v>873</v>
      </c>
      <c r="F179" s="191" t="s">
        <v>874</v>
      </c>
      <c r="G179" s="189" t="s">
        <v>2692</v>
      </c>
      <c r="H179" s="191" t="s">
        <v>875</v>
      </c>
      <c r="I179" s="191" t="s">
        <v>875</v>
      </c>
      <c r="J179" s="203">
        <v>41760</v>
      </c>
    </row>
    <row r="180" spans="1:10" ht="20.149999999999999" customHeight="1">
      <c r="A180" s="189">
        <v>239</v>
      </c>
      <c r="B180" s="189">
        <v>3412700415</v>
      </c>
      <c r="C180" s="190" t="s">
        <v>775</v>
      </c>
      <c r="D180" s="190" t="s">
        <v>776</v>
      </c>
      <c r="E180" s="190" t="s">
        <v>876</v>
      </c>
      <c r="F180" s="191" t="s">
        <v>877</v>
      </c>
      <c r="G180" s="189" t="s">
        <v>2693</v>
      </c>
      <c r="H180" s="191" t="s">
        <v>878</v>
      </c>
      <c r="I180" s="191" t="s">
        <v>3132</v>
      </c>
      <c r="J180" s="203">
        <v>41760</v>
      </c>
    </row>
    <row r="181" spans="1:10" ht="20.149999999999999" customHeight="1">
      <c r="A181" s="189">
        <v>242</v>
      </c>
      <c r="B181" s="189">
        <v>3410108900</v>
      </c>
      <c r="C181" s="190" t="s">
        <v>882</v>
      </c>
      <c r="D181" s="190" t="s">
        <v>2694</v>
      </c>
      <c r="E181" s="190" t="s">
        <v>883</v>
      </c>
      <c r="F181" s="191" t="s">
        <v>884</v>
      </c>
      <c r="G181" s="189" t="s">
        <v>2695</v>
      </c>
      <c r="H181" s="191" t="s">
        <v>885</v>
      </c>
      <c r="I181" s="191" t="s">
        <v>885</v>
      </c>
      <c r="J181" s="203">
        <v>41791</v>
      </c>
    </row>
    <row r="182" spans="1:10" ht="20.149999999999999" customHeight="1">
      <c r="A182" s="189">
        <v>243</v>
      </c>
      <c r="B182" s="189">
        <v>3411502192</v>
      </c>
      <c r="C182" s="190" t="s">
        <v>886</v>
      </c>
      <c r="D182" s="190" t="s">
        <v>2696</v>
      </c>
      <c r="E182" s="190" t="s">
        <v>887</v>
      </c>
      <c r="F182" s="191" t="s">
        <v>554</v>
      </c>
      <c r="G182" s="189" t="s">
        <v>2697</v>
      </c>
      <c r="H182" s="191" t="s">
        <v>888</v>
      </c>
      <c r="I182" s="191" t="s">
        <v>889</v>
      </c>
      <c r="J182" s="203">
        <v>41791</v>
      </c>
    </row>
    <row r="183" spans="1:10" ht="20.149999999999999" customHeight="1">
      <c r="A183" s="189">
        <v>245</v>
      </c>
      <c r="B183" s="189">
        <v>3411100625</v>
      </c>
      <c r="C183" s="190" t="s">
        <v>890</v>
      </c>
      <c r="D183" s="190" t="s">
        <v>891</v>
      </c>
      <c r="E183" s="190" t="s">
        <v>892</v>
      </c>
      <c r="F183" s="191" t="s">
        <v>893</v>
      </c>
      <c r="G183" s="189" t="s">
        <v>2698</v>
      </c>
      <c r="H183" s="191" t="s">
        <v>894</v>
      </c>
      <c r="I183" s="191" t="s">
        <v>894</v>
      </c>
      <c r="J183" s="203">
        <v>41821</v>
      </c>
    </row>
    <row r="184" spans="1:10" ht="20.149999999999999" customHeight="1">
      <c r="A184" s="189">
        <v>246</v>
      </c>
      <c r="B184" s="189">
        <v>3411502234</v>
      </c>
      <c r="C184" s="190" t="s">
        <v>2699</v>
      </c>
      <c r="D184" s="190" t="s">
        <v>895</v>
      </c>
      <c r="E184" s="190" t="s">
        <v>2700</v>
      </c>
      <c r="F184" s="191" t="s">
        <v>896</v>
      </c>
      <c r="G184" s="189" t="s">
        <v>2701</v>
      </c>
      <c r="H184" s="191" t="s">
        <v>897</v>
      </c>
      <c r="I184" s="191" t="s">
        <v>897</v>
      </c>
      <c r="J184" s="203">
        <v>41821</v>
      </c>
    </row>
    <row r="185" spans="1:10" ht="20.149999999999999" customHeight="1">
      <c r="A185" s="189">
        <v>247</v>
      </c>
      <c r="B185" s="189">
        <v>3411502242</v>
      </c>
      <c r="C185" s="190" t="s">
        <v>2702</v>
      </c>
      <c r="D185" s="190" t="s">
        <v>898</v>
      </c>
      <c r="E185" s="190" t="s">
        <v>2703</v>
      </c>
      <c r="F185" s="191" t="s">
        <v>2704</v>
      </c>
      <c r="G185" s="189" t="s">
        <v>2705</v>
      </c>
      <c r="H185" s="191" t="s">
        <v>899</v>
      </c>
      <c r="I185" s="191" t="s">
        <v>900</v>
      </c>
      <c r="J185" s="203">
        <v>41821</v>
      </c>
    </row>
    <row r="186" spans="1:10" ht="20.149999999999999" customHeight="1">
      <c r="A186" s="189">
        <v>249</v>
      </c>
      <c r="B186" s="189">
        <v>3410209393</v>
      </c>
      <c r="C186" s="190" t="s">
        <v>681</v>
      </c>
      <c r="D186" s="190" t="s">
        <v>682</v>
      </c>
      <c r="E186" s="190" t="s">
        <v>2706</v>
      </c>
      <c r="F186" s="191" t="s">
        <v>840</v>
      </c>
      <c r="G186" s="189" t="s">
        <v>2707</v>
      </c>
      <c r="H186" s="191" t="s">
        <v>685</v>
      </c>
      <c r="I186" s="191" t="s">
        <v>686</v>
      </c>
      <c r="J186" s="203">
        <v>41883</v>
      </c>
    </row>
    <row r="187" spans="1:10" ht="20.149999999999999" customHeight="1">
      <c r="A187" s="189">
        <v>250</v>
      </c>
      <c r="B187" s="189">
        <v>3410209468</v>
      </c>
      <c r="C187" s="190" t="s">
        <v>901</v>
      </c>
      <c r="D187" s="190" t="s">
        <v>902</v>
      </c>
      <c r="E187" s="190" t="s">
        <v>2708</v>
      </c>
      <c r="F187" s="191" t="s">
        <v>903</v>
      </c>
      <c r="G187" s="189" t="s">
        <v>2709</v>
      </c>
      <c r="H187" s="191" t="s">
        <v>904</v>
      </c>
      <c r="I187" s="191" t="s">
        <v>905</v>
      </c>
      <c r="J187" s="203">
        <v>41883</v>
      </c>
    </row>
    <row r="188" spans="1:10" ht="20.149999999999999" customHeight="1">
      <c r="A188" s="189">
        <v>251</v>
      </c>
      <c r="B188" s="189">
        <v>3411100633</v>
      </c>
      <c r="C188" s="190" t="s">
        <v>2710</v>
      </c>
      <c r="D188" s="190" t="s">
        <v>906</v>
      </c>
      <c r="E188" s="190" t="s">
        <v>2711</v>
      </c>
      <c r="F188" s="191" t="s">
        <v>481</v>
      </c>
      <c r="G188" s="189" t="s">
        <v>2712</v>
      </c>
      <c r="H188" s="191" t="s">
        <v>907</v>
      </c>
      <c r="I188" s="191" t="s">
        <v>908</v>
      </c>
      <c r="J188" s="203">
        <v>41883</v>
      </c>
    </row>
    <row r="189" spans="1:10" ht="20.149999999999999" customHeight="1">
      <c r="A189" s="189">
        <v>253</v>
      </c>
      <c r="B189" s="189">
        <v>3411502291</v>
      </c>
      <c r="C189" s="190" t="s">
        <v>909</v>
      </c>
      <c r="D189" s="190" t="s">
        <v>2713</v>
      </c>
      <c r="E189" s="190" t="s">
        <v>2714</v>
      </c>
      <c r="F189" s="191" t="s">
        <v>486</v>
      </c>
      <c r="G189" s="189" t="s">
        <v>2715</v>
      </c>
      <c r="H189" s="191" t="s">
        <v>910</v>
      </c>
      <c r="I189" s="191" t="s">
        <v>910</v>
      </c>
      <c r="J189" s="203">
        <v>41913</v>
      </c>
    </row>
    <row r="190" spans="1:10" ht="20.149999999999999" customHeight="1">
      <c r="A190" s="189">
        <v>256</v>
      </c>
      <c r="B190" s="189">
        <v>3411100658</v>
      </c>
      <c r="C190" s="190" t="s">
        <v>911</v>
      </c>
      <c r="D190" s="190" t="s">
        <v>912</v>
      </c>
      <c r="E190" s="190" t="s">
        <v>913</v>
      </c>
      <c r="F190" s="191" t="s">
        <v>914</v>
      </c>
      <c r="G190" s="189" t="s">
        <v>915</v>
      </c>
      <c r="H190" s="191" t="s">
        <v>916</v>
      </c>
      <c r="I190" s="191" t="s">
        <v>917</v>
      </c>
      <c r="J190" s="203">
        <v>41944</v>
      </c>
    </row>
    <row r="191" spans="1:10" ht="20.149999999999999" customHeight="1">
      <c r="A191" s="189">
        <v>260</v>
      </c>
      <c r="B191" s="189">
        <v>3410209856</v>
      </c>
      <c r="C191" s="190" t="s">
        <v>921</v>
      </c>
      <c r="D191" s="190" t="s">
        <v>2716</v>
      </c>
      <c r="E191" s="190" t="s">
        <v>821</v>
      </c>
      <c r="F191" s="191" t="s">
        <v>822</v>
      </c>
      <c r="G191" s="189" t="s">
        <v>2717</v>
      </c>
      <c r="H191" s="191" t="s">
        <v>823</v>
      </c>
      <c r="I191" s="191" t="s">
        <v>824</v>
      </c>
      <c r="J191" s="203">
        <v>42036</v>
      </c>
    </row>
    <row r="192" spans="1:10" ht="20.149999999999999" customHeight="1">
      <c r="A192" s="189">
        <v>261</v>
      </c>
      <c r="B192" s="189">
        <v>3411502358</v>
      </c>
      <c r="C192" s="190" t="s">
        <v>922</v>
      </c>
      <c r="D192" s="190" t="s">
        <v>2718</v>
      </c>
      <c r="E192" s="190" t="s">
        <v>2719</v>
      </c>
      <c r="F192" s="191" t="s">
        <v>923</v>
      </c>
      <c r="G192" s="189" t="s">
        <v>2720</v>
      </c>
      <c r="H192" s="191" t="s">
        <v>924</v>
      </c>
      <c r="I192" s="191" t="s">
        <v>925</v>
      </c>
      <c r="J192" s="203">
        <v>42036</v>
      </c>
    </row>
    <row r="193" spans="1:10" ht="20.149999999999999" customHeight="1">
      <c r="A193" s="189">
        <v>262</v>
      </c>
      <c r="B193" s="189">
        <v>3411901006</v>
      </c>
      <c r="C193" s="190" t="s">
        <v>409</v>
      </c>
      <c r="D193" s="190" t="s">
        <v>410</v>
      </c>
      <c r="E193" s="190" t="s">
        <v>926</v>
      </c>
      <c r="F193" s="191" t="s">
        <v>927</v>
      </c>
      <c r="G193" s="189" t="s">
        <v>2721</v>
      </c>
      <c r="H193" s="191" t="s">
        <v>928</v>
      </c>
      <c r="I193" s="191" t="s">
        <v>929</v>
      </c>
      <c r="J193" s="203">
        <v>42036</v>
      </c>
    </row>
    <row r="194" spans="1:10" ht="20.149999999999999" customHeight="1">
      <c r="A194" s="189">
        <v>264</v>
      </c>
      <c r="B194" s="189">
        <v>3410110237</v>
      </c>
      <c r="C194" s="190" t="s">
        <v>930</v>
      </c>
      <c r="D194" s="190" t="s">
        <v>931</v>
      </c>
      <c r="E194" s="190" t="s">
        <v>932</v>
      </c>
      <c r="F194" s="191" t="s">
        <v>933</v>
      </c>
      <c r="G194" s="189" t="s">
        <v>2722</v>
      </c>
      <c r="H194" s="191" t="s">
        <v>934</v>
      </c>
      <c r="I194" s="191" t="s">
        <v>934</v>
      </c>
      <c r="J194" s="203">
        <v>42095</v>
      </c>
    </row>
    <row r="195" spans="1:10" ht="20.149999999999999" customHeight="1">
      <c r="A195" s="189">
        <v>266</v>
      </c>
      <c r="B195" s="189">
        <v>3410210268</v>
      </c>
      <c r="C195" s="190" t="s">
        <v>935</v>
      </c>
      <c r="D195" s="190" t="s">
        <v>936</v>
      </c>
      <c r="E195" s="190" t="s">
        <v>2723</v>
      </c>
      <c r="F195" s="191" t="s">
        <v>937</v>
      </c>
      <c r="G195" s="189" t="s">
        <v>2724</v>
      </c>
      <c r="H195" s="191" t="s">
        <v>938</v>
      </c>
      <c r="I195" s="191" t="s">
        <v>939</v>
      </c>
      <c r="J195" s="203">
        <v>42095</v>
      </c>
    </row>
    <row r="196" spans="1:10" ht="20.149999999999999" customHeight="1">
      <c r="A196" s="189">
        <v>269</v>
      </c>
      <c r="B196" s="189">
        <v>3412500716</v>
      </c>
      <c r="C196" s="190" t="s">
        <v>356</v>
      </c>
      <c r="D196" s="190" t="s">
        <v>2580</v>
      </c>
      <c r="E196" s="190" t="s">
        <v>2725</v>
      </c>
      <c r="F196" s="191" t="s">
        <v>357</v>
      </c>
      <c r="G196" s="189" t="s">
        <v>2726</v>
      </c>
      <c r="H196" s="191" t="s">
        <v>245</v>
      </c>
      <c r="I196" s="191" t="s">
        <v>940</v>
      </c>
      <c r="J196" s="203">
        <v>42095</v>
      </c>
    </row>
    <row r="197" spans="1:10" ht="20.149999999999999" customHeight="1">
      <c r="A197" s="189">
        <v>270</v>
      </c>
      <c r="B197" s="189">
        <v>3412550026</v>
      </c>
      <c r="C197" s="190" t="s">
        <v>941</v>
      </c>
      <c r="D197" s="190" t="s">
        <v>942</v>
      </c>
      <c r="E197" s="190" t="s">
        <v>943</v>
      </c>
      <c r="F197" s="191" t="s">
        <v>944</v>
      </c>
      <c r="G197" s="189" t="s">
        <v>2727</v>
      </c>
      <c r="H197" s="191" t="s">
        <v>945</v>
      </c>
      <c r="I197" s="191" t="s">
        <v>946</v>
      </c>
      <c r="J197" s="203">
        <v>42095</v>
      </c>
    </row>
    <row r="198" spans="1:10" ht="20.149999999999999" customHeight="1">
      <c r="A198" s="189">
        <v>271</v>
      </c>
      <c r="B198" s="189">
        <v>3410500932</v>
      </c>
      <c r="C198" s="190" t="s">
        <v>947</v>
      </c>
      <c r="D198" s="190" t="s">
        <v>948</v>
      </c>
      <c r="E198" s="190" t="s">
        <v>949</v>
      </c>
      <c r="F198" s="191" t="s">
        <v>950</v>
      </c>
      <c r="G198" s="189" t="s">
        <v>951</v>
      </c>
      <c r="H198" s="191" t="s">
        <v>952</v>
      </c>
      <c r="I198" s="191" t="s">
        <v>952</v>
      </c>
      <c r="J198" s="203">
        <v>42125</v>
      </c>
    </row>
    <row r="199" spans="1:10" ht="20.149999999999999" customHeight="1">
      <c r="A199" s="189">
        <v>272</v>
      </c>
      <c r="B199" s="189">
        <v>3411502416</v>
      </c>
      <c r="C199" s="190" t="s">
        <v>953</v>
      </c>
      <c r="D199" s="190" t="s">
        <v>954</v>
      </c>
      <c r="E199" s="190" t="s">
        <v>2728</v>
      </c>
      <c r="F199" s="191" t="s">
        <v>491</v>
      </c>
      <c r="G199" s="189" t="s">
        <v>2729</v>
      </c>
      <c r="H199" s="191" t="s">
        <v>955</v>
      </c>
      <c r="I199" s="191" t="s">
        <v>956</v>
      </c>
      <c r="J199" s="203">
        <v>42125</v>
      </c>
    </row>
    <row r="200" spans="1:10" ht="20.149999999999999" customHeight="1">
      <c r="A200" s="189">
        <v>273</v>
      </c>
      <c r="B200" s="189">
        <v>3413100102</v>
      </c>
      <c r="C200" s="190" t="s">
        <v>2730</v>
      </c>
      <c r="D200" s="190" t="s">
        <v>957</v>
      </c>
      <c r="E200" s="190" t="s">
        <v>2731</v>
      </c>
      <c r="F200" s="191" t="s">
        <v>879</v>
      </c>
      <c r="G200" s="189" t="s">
        <v>2732</v>
      </c>
      <c r="H200" s="191" t="s">
        <v>958</v>
      </c>
      <c r="I200" s="191" t="s">
        <v>958</v>
      </c>
      <c r="J200" s="203">
        <v>42125</v>
      </c>
    </row>
    <row r="201" spans="1:10" ht="20.149999999999999" customHeight="1">
      <c r="A201" s="189">
        <v>275</v>
      </c>
      <c r="B201" s="189">
        <v>3410210664</v>
      </c>
      <c r="C201" s="190" t="s">
        <v>872</v>
      </c>
      <c r="D201" s="190" t="s">
        <v>2691</v>
      </c>
      <c r="E201" s="190" t="s">
        <v>2733</v>
      </c>
      <c r="F201" s="191" t="s">
        <v>741</v>
      </c>
      <c r="G201" s="189" t="s">
        <v>2734</v>
      </c>
      <c r="H201" s="191" t="s">
        <v>959</v>
      </c>
      <c r="I201" s="191" t="s">
        <v>959</v>
      </c>
      <c r="J201" s="203">
        <v>42217</v>
      </c>
    </row>
    <row r="202" spans="1:10" ht="20.149999999999999" customHeight="1">
      <c r="A202" s="189">
        <v>276</v>
      </c>
      <c r="B202" s="189">
        <v>3410110807</v>
      </c>
      <c r="C202" s="190" t="s">
        <v>960</v>
      </c>
      <c r="D202" s="190" t="s">
        <v>961</v>
      </c>
      <c r="E202" s="190" t="s">
        <v>2735</v>
      </c>
      <c r="F202" s="191" t="s">
        <v>820</v>
      </c>
      <c r="G202" s="189" t="s">
        <v>2736</v>
      </c>
      <c r="H202" s="191" t="s">
        <v>3133</v>
      </c>
      <c r="I202" s="191" t="s">
        <v>3133</v>
      </c>
      <c r="J202" s="203">
        <v>42248</v>
      </c>
    </row>
    <row r="203" spans="1:10" ht="20.149999999999999" customHeight="1">
      <c r="A203" s="189">
        <v>277</v>
      </c>
      <c r="B203" s="189">
        <v>3410201192</v>
      </c>
      <c r="C203" s="190" t="s">
        <v>453</v>
      </c>
      <c r="D203" s="190" t="s">
        <v>2737</v>
      </c>
      <c r="E203" s="190" t="s">
        <v>962</v>
      </c>
      <c r="F203" s="191" t="s">
        <v>963</v>
      </c>
      <c r="G203" s="189" t="s">
        <v>2738</v>
      </c>
      <c r="H203" s="191" t="s">
        <v>964</v>
      </c>
      <c r="I203" s="191" t="s">
        <v>965</v>
      </c>
      <c r="J203" s="203">
        <v>42248</v>
      </c>
    </row>
    <row r="204" spans="1:10" ht="20.149999999999999" customHeight="1">
      <c r="A204" s="189">
        <v>279</v>
      </c>
      <c r="B204" s="189">
        <v>3411100674</v>
      </c>
      <c r="C204" s="190" t="s">
        <v>118</v>
      </c>
      <c r="D204" s="190" t="s">
        <v>119</v>
      </c>
      <c r="E204" s="190" t="s">
        <v>2739</v>
      </c>
      <c r="F204" s="191" t="s">
        <v>401</v>
      </c>
      <c r="G204" s="189" t="s">
        <v>966</v>
      </c>
      <c r="H204" s="191" t="s">
        <v>967</v>
      </c>
      <c r="I204" s="191" t="s">
        <v>968</v>
      </c>
      <c r="J204" s="203">
        <v>42248</v>
      </c>
    </row>
    <row r="205" spans="1:10" ht="20.149999999999999" customHeight="1">
      <c r="A205" s="189">
        <v>280</v>
      </c>
      <c r="B205" s="189">
        <v>3412700423</v>
      </c>
      <c r="C205" s="190" t="s">
        <v>969</v>
      </c>
      <c r="D205" s="190" t="s">
        <v>2740</v>
      </c>
      <c r="E205" s="190" t="s">
        <v>2741</v>
      </c>
      <c r="F205" s="191" t="s">
        <v>2742</v>
      </c>
      <c r="G205" s="189" t="s">
        <v>2743</v>
      </c>
      <c r="H205" s="191" t="s">
        <v>3134</v>
      </c>
      <c r="I205" s="191" t="s">
        <v>3135</v>
      </c>
      <c r="J205" s="203">
        <v>42248</v>
      </c>
    </row>
    <row r="206" spans="1:10" ht="20.149999999999999" customHeight="1">
      <c r="A206" s="189">
        <v>281</v>
      </c>
      <c r="B206" s="189">
        <v>3410110906</v>
      </c>
      <c r="C206" s="190" t="s">
        <v>2744</v>
      </c>
      <c r="D206" s="190" t="s">
        <v>970</v>
      </c>
      <c r="E206" s="190" t="s">
        <v>2745</v>
      </c>
      <c r="F206" s="191" t="s">
        <v>971</v>
      </c>
      <c r="G206" s="189" t="s">
        <v>2746</v>
      </c>
      <c r="H206" s="191" t="s">
        <v>972</v>
      </c>
      <c r="I206" s="191" t="s">
        <v>973</v>
      </c>
      <c r="J206" s="203">
        <v>42309</v>
      </c>
    </row>
    <row r="207" spans="1:10" ht="20.149999999999999" customHeight="1">
      <c r="A207" s="189">
        <v>283</v>
      </c>
      <c r="B207" s="189">
        <v>3410210896</v>
      </c>
      <c r="C207" s="190" t="s">
        <v>1303</v>
      </c>
      <c r="D207" s="190" t="s">
        <v>976</v>
      </c>
      <c r="E207" s="190" t="s">
        <v>977</v>
      </c>
      <c r="F207" s="191" t="s">
        <v>978</v>
      </c>
      <c r="G207" s="189" t="s">
        <v>2747</v>
      </c>
      <c r="H207" s="191" t="s">
        <v>979</v>
      </c>
      <c r="I207" s="191" t="s">
        <v>979</v>
      </c>
      <c r="J207" s="203">
        <v>42309</v>
      </c>
    </row>
    <row r="208" spans="1:10" ht="20.149999999999999" customHeight="1">
      <c r="A208" s="189">
        <v>284</v>
      </c>
      <c r="B208" s="189">
        <v>3413300082</v>
      </c>
      <c r="C208" s="190" t="s">
        <v>980</v>
      </c>
      <c r="D208" s="190" t="s">
        <v>981</v>
      </c>
      <c r="E208" s="190" t="s">
        <v>2748</v>
      </c>
      <c r="F208" s="191" t="s">
        <v>420</v>
      </c>
      <c r="G208" s="189" t="s">
        <v>2749</v>
      </c>
      <c r="H208" s="191" t="s">
        <v>982</v>
      </c>
      <c r="I208" s="191" t="s">
        <v>983</v>
      </c>
      <c r="J208" s="203">
        <v>42309</v>
      </c>
    </row>
    <row r="209" spans="1:10" ht="20.149999999999999" customHeight="1">
      <c r="A209" s="189">
        <v>286</v>
      </c>
      <c r="B209" s="189">
        <v>3410211019</v>
      </c>
      <c r="C209" s="190" t="s">
        <v>984</v>
      </c>
      <c r="D209" s="190" t="s">
        <v>2750</v>
      </c>
      <c r="E209" s="190" t="s">
        <v>2751</v>
      </c>
      <c r="F209" s="191" t="s">
        <v>274</v>
      </c>
      <c r="G209" s="189" t="s">
        <v>2752</v>
      </c>
      <c r="H209" s="191" t="s">
        <v>3136</v>
      </c>
      <c r="I209" s="191" t="s">
        <v>3137</v>
      </c>
      <c r="J209" s="203">
        <v>42339</v>
      </c>
    </row>
    <row r="210" spans="1:10" ht="20.149999999999999" customHeight="1">
      <c r="A210" s="189">
        <v>287</v>
      </c>
      <c r="B210" s="189">
        <v>3411100682</v>
      </c>
      <c r="C210" s="190" t="s">
        <v>911</v>
      </c>
      <c r="D210" s="190" t="s">
        <v>912</v>
      </c>
      <c r="E210" s="190" t="s">
        <v>985</v>
      </c>
      <c r="F210" s="191" t="s">
        <v>986</v>
      </c>
      <c r="G210" s="189" t="s">
        <v>2753</v>
      </c>
      <c r="H210" s="191" t="s">
        <v>3138</v>
      </c>
      <c r="I210" s="191" t="s">
        <v>3138</v>
      </c>
      <c r="J210" s="203">
        <v>42370</v>
      </c>
    </row>
    <row r="211" spans="1:10" ht="20.149999999999999" customHeight="1">
      <c r="A211" s="189">
        <v>288</v>
      </c>
      <c r="B211" s="189">
        <v>3410211050</v>
      </c>
      <c r="C211" s="190" t="s">
        <v>987</v>
      </c>
      <c r="D211" s="190" t="s">
        <v>558</v>
      </c>
      <c r="E211" s="190" t="s">
        <v>559</v>
      </c>
      <c r="F211" s="191" t="s">
        <v>560</v>
      </c>
      <c r="G211" s="189" t="s">
        <v>2754</v>
      </c>
      <c r="H211" s="191" t="s">
        <v>561</v>
      </c>
      <c r="I211" s="191" t="s">
        <v>561</v>
      </c>
      <c r="J211" s="203">
        <v>42401</v>
      </c>
    </row>
    <row r="212" spans="1:10" ht="20.149999999999999" customHeight="1">
      <c r="A212" s="189">
        <v>289</v>
      </c>
      <c r="B212" s="189">
        <v>3411502507</v>
      </c>
      <c r="C212" s="190" t="s">
        <v>2755</v>
      </c>
      <c r="D212" s="190" t="s">
        <v>988</v>
      </c>
      <c r="E212" s="190" t="s">
        <v>989</v>
      </c>
      <c r="F212" s="191" t="s">
        <v>990</v>
      </c>
      <c r="G212" s="189" t="s">
        <v>2756</v>
      </c>
      <c r="H212" s="191" t="s">
        <v>991</v>
      </c>
      <c r="I212" s="191" t="s">
        <v>991</v>
      </c>
      <c r="J212" s="203">
        <v>42401</v>
      </c>
    </row>
    <row r="213" spans="1:10" ht="20.149999999999999" customHeight="1">
      <c r="A213" s="189">
        <v>290</v>
      </c>
      <c r="B213" s="189">
        <v>3411700267</v>
      </c>
      <c r="C213" s="190" t="s">
        <v>195</v>
      </c>
      <c r="D213" s="190" t="s">
        <v>196</v>
      </c>
      <c r="E213" s="190" t="s">
        <v>992</v>
      </c>
      <c r="F213" s="191" t="s">
        <v>993</v>
      </c>
      <c r="G213" s="189" t="s">
        <v>994</v>
      </c>
      <c r="H213" s="191" t="s">
        <v>995</v>
      </c>
      <c r="I213" s="191" t="s">
        <v>996</v>
      </c>
      <c r="J213" s="203">
        <v>42401</v>
      </c>
    </row>
    <row r="214" spans="1:10" ht="20.149999999999999" customHeight="1">
      <c r="A214" s="189">
        <v>294</v>
      </c>
      <c r="B214" s="189">
        <v>3410500957</v>
      </c>
      <c r="C214" s="190" t="s">
        <v>1000</v>
      </c>
      <c r="D214" s="190" t="s">
        <v>1001</v>
      </c>
      <c r="E214" s="190" t="s">
        <v>1002</v>
      </c>
      <c r="F214" s="191" t="s">
        <v>76</v>
      </c>
      <c r="G214" s="189" t="s">
        <v>2757</v>
      </c>
      <c r="H214" s="191" t="s">
        <v>3139</v>
      </c>
      <c r="I214" s="191" t="s">
        <v>3140</v>
      </c>
      <c r="J214" s="203">
        <v>42430</v>
      </c>
    </row>
    <row r="215" spans="1:10" ht="20.149999999999999" customHeight="1">
      <c r="A215" s="189">
        <v>296</v>
      </c>
      <c r="B215" s="189">
        <v>3410211233</v>
      </c>
      <c r="C215" s="190" t="s">
        <v>34</v>
      </c>
      <c r="D215" s="190" t="s">
        <v>200</v>
      </c>
      <c r="E215" s="190" t="s">
        <v>1007</v>
      </c>
      <c r="F215" s="191" t="s">
        <v>1008</v>
      </c>
      <c r="G215" s="189" t="s">
        <v>2758</v>
      </c>
      <c r="H215" s="191" t="s">
        <v>1009</v>
      </c>
      <c r="I215" s="191" t="s">
        <v>1010</v>
      </c>
      <c r="J215" s="203">
        <v>42461</v>
      </c>
    </row>
    <row r="216" spans="1:10" ht="20.149999999999999" customHeight="1">
      <c r="A216" s="189">
        <v>298</v>
      </c>
      <c r="B216" s="189">
        <v>3410900553</v>
      </c>
      <c r="C216" s="190" t="s">
        <v>105</v>
      </c>
      <c r="D216" s="190" t="s">
        <v>1646</v>
      </c>
      <c r="E216" s="190" t="s">
        <v>2759</v>
      </c>
      <c r="F216" s="191" t="s">
        <v>107</v>
      </c>
      <c r="G216" s="189" t="s">
        <v>1011</v>
      </c>
      <c r="H216" s="191" t="s">
        <v>3141</v>
      </c>
      <c r="I216" s="191" t="s">
        <v>3142</v>
      </c>
      <c r="J216" s="203">
        <v>42461</v>
      </c>
    </row>
    <row r="217" spans="1:10" ht="20.149999999999999" customHeight="1">
      <c r="A217" s="189">
        <v>300</v>
      </c>
      <c r="B217" s="189">
        <v>3411502556</v>
      </c>
      <c r="C217" s="190" t="s">
        <v>1012</v>
      </c>
      <c r="D217" s="190" t="s">
        <v>1013</v>
      </c>
      <c r="E217" s="190" t="s">
        <v>2760</v>
      </c>
      <c r="F217" s="191" t="s">
        <v>1014</v>
      </c>
      <c r="G217" s="189" t="s">
        <v>2761</v>
      </c>
      <c r="H217" s="191" t="s">
        <v>1015</v>
      </c>
      <c r="I217" s="191" t="s">
        <v>1016</v>
      </c>
      <c r="J217" s="203">
        <v>42491</v>
      </c>
    </row>
    <row r="218" spans="1:10" ht="20.149999999999999" customHeight="1">
      <c r="A218" s="189">
        <v>301</v>
      </c>
      <c r="B218" s="189">
        <v>3412100236</v>
      </c>
      <c r="C218" s="190" t="s">
        <v>240</v>
      </c>
      <c r="D218" s="190" t="s">
        <v>2502</v>
      </c>
      <c r="E218" s="190" t="s">
        <v>1017</v>
      </c>
      <c r="F218" s="191" t="s">
        <v>242</v>
      </c>
      <c r="G218" s="189" t="s">
        <v>2762</v>
      </c>
      <c r="H218" s="191" t="s">
        <v>1018</v>
      </c>
      <c r="I218" s="191" t="s">
        <v>1019</v>
      </c>
      <c r="J218" s="203">
        <v>42522</v>
      </c>
    </row>
    <row r="219" spans="1:10" ht="20.149999999999999" customHeight="1">
      <c r="A219" s="189">
        <v>303</v>
      </c>
      <c r="B219" s="189">
        <v>3410550408</v>
      </c>
      <c r="C219" s="190" t="s">
        <v>1020</v>
      </c>
      <c r="D219" s="190" t="s">
        <v>1021</v>
      </c>
      <c r="E219" s="190" t="s">
        <v>1022</v>
      </c>
      <c r="F219" s="191" t="s">
        <v>38</v>
      </c>
      <c r="G219" s="189" t="s">
        <v>2763</v>
      </c>
      <c r="H219" s="191" t="s">
        <v>1023</v>
      </c>
      <c r="I219" s="191" t="s">
        <v>1024</v>
      </c>
      <c r="J219" s="203">
        <v>42552</v>
      </c>
    </row>
    <row r="220" spans="1:10" ht="20.149999999999999" customHeight="1">
      <c r="A220" s="189">
        <v>310</v>
      </c>
      <c r="B220" s="189">
        <v>3410211662</v>
      </c>
      <c r="C220" s="190" t="s">
        <v>880</v>
      </c>
      <c r="D220" s="190" t="s">
        <v>881</v>
      </c>
      <c r="E220" s="190" t="s">
        <v>2764</v>
      </c>
      <c r="F220" s="191" t="s">
        <v>1257</v>
      </c>
      <c r="G220" s="189" t="s">
        <v>2765</v>
      </c>
      <c r="H220" s="191" t="s">
        <v>3143</v>
      </c>
      <c r="I220" s="191" t="s">
        <v>3144</v>
      </c>
      <c r="J220" s="203">
        <v>42675</v>
      </c>
    </row>
    <row r="221" spans="1:10" ht="20.149999999999999" customHeight="1">
      <c r="A221" s="189">
        <v>312</v>
      </c>
      <c r="B221" s="189">
        <v>3410550424</v>
      </c>
      <c r="C221" s="190" t="s">
        <v>203</v>
      </c>
      <c r="D221" s="190" t="s">
        <v>204</v>
      </c>
      <c r="E221" s="190" t="s">
        <v>1027</v>
      </c>
      <c r="F221" s="191" t="s">
        <v>1028</v>
      </c>
      <c r="G221" s="189" t="s">
        <v>2766</v>
      </c>
      <c r="H221" s="191" t="s">
        <v>1029</v>
      </c>
      <c r="I221" s="191" t="s">
        <v>1030</v>
      </c>
      <c r="J221" s="203">
        <v>42675</v>
      </c>
    </row>
    <row r="222" spans="1:10" ht="20.149999999999999" customHeight="1">
      <c r="A222" s="189">
        <v>313</v>
      </c>
      <c r="B222" s="189">
        <v>3410111797</v>
      </c>
      <c r="C222" s="190" t="s">
        <v>1031</v>
      </c>
      <c r="D222" s="190" t="s">
        <v>2767</v>
      </c>
      <c r="E222" s="190" t="s">
        <v>2768</v>
      </c>
      <c r="F222" s="191" t="s">
        <v>820</v>
      </c>
      <c r="G222" s="189" t="s">
        <v>2769</v>
      </c>
      <c r="H222" s="191" t="s">
        <v>1032</v>
      </c>
      <c r="I222" s="191" t="s">
        <v>1033</v>
      </c>
      <c r="J222" s="203">
        <v>42705</v>
      </c>
    </row>
    <row r="223" spans="1:10" ht="20.149999999999999" customHeight="1">
      <c r="A223" s="189">
        <v>319</v>
      </c>
      <c r="B223" s="189">
        <v>3411502267</v>
      </c>
      <c r="C223" s="190" t="s">
        <v>1040</v>
      </c>
      <c r="D223" s="190" t="s">
        <v>1041</v>
      </c>
      <c r="E223" s="190" t="s">
        <v>2770</v>
      </c>
      <c r="F223" s="191" t="s">
        <v>539</v>
      </c>
      <c r="G223" s="189" t="s">
        <v>2771</v>
      </c>
      <c r="H223" s="191" t="s">
        <v>1042</v>
      </c>
      <c r="I223" s="191" t="s">
        <v>1043</v>
      </c>
      <c r="J223" s="203">
        <v>42795</v>
      </c>
    </row>
    <row r="224" spans="1:10" ht="20.149999999999999" customHeight="1">
      <c r="A224" s="189">
        <v>321</v>
      </c>
      <c r="B224" s="189">
        <v>3410112084</v>
      </c>
      <c r="C224" s="190" t="s">
        <v>2772</v>
      </c>
      <c r="D224" s="190" t="s">
        <v>1048</v>
      </c>
      <c r="E224" s="190" t="s">
        <v>2773</v>
      </c>
      <c r="F224" s="191" t="s">
        <v>834</v>
      </c>
      <c r="G224" s="189" t="s">
        <v>2774</v>
      </c>
      <c r="H224" s="191" t="s">
        <v>1049</v>
      </c>
      <c r="I224" s="191" t="s">
        <v>1050</v>
      </c>
      <c r="J224" s="203">
        <v>42826</v>
      </c>
    </row>
    <row r="225" spans="1:10" ht="20.149999999999999" customHeight="1">
      <c r="A225" s="189">
        <v>323</v>
      </c>
      <c r="B225" s="189">
        <v>3410550457</v>
      </c>
      <c r="C225" s="190" t="s">
        <v>35</v>
      </c>
      <c r="D225" s="190" t="s">
        <v>36</v>
      </c>
      <c r="E225" s="190" t="s">
        <v>37</v>
      </c>
      <c r="F225" s="191" t="s">
        <v>38</v>
      </c>
      <c r="G225" s="189" t="s">
        <v>1052</v>
      </c>
      <c r="H225" s="191" t="s">
        <v>3145</v>
      </c>
      <c r="I225" s="191" t="s">
        <v>3146</v>
      </c>
      <c r="J225" s="203">
        <v>42826</v>
      </c>
    </row>
    <row r="226" spans="1:10" ht="20.149999999999999" customHeight="1">
      <c r="A226" s="189">
        <v>324</v>
      </c>
      <c r="B226" s="189">
        <v>3410550465</v>
      </c>
      <c r="C226" s="190" t="s">
        <v>82</v>
      </c>
      <c r="D226" s="190" t="s">
        <v>83</v>
      </c>
      <c r="E226" s="190" t="s">
        <v>1053</v>
      </c>
      <c r="F226" s="191" t="s">
        <v>1054</v>
      </c>
      <c r="G226" s="189" t="s">
        <v>1055</v>
      </c>
      <c r="H226" s="191" t="s">
        <v>86</v>
      </c>
      <c r="I226" s="191" t="s">
        <v>87</v>
      </c>
      <c r="J226" s="203">
        <v>42826</v>
      </c>
    </row>
    <row r="227" spans="1:10" ht="20.149999999999999" customHeight="1">
      <c r="A227" s="189">
        <v>325</v>
      </c>
      <c r="B227" s="189">
        <v>3412300075</v>
      </c>
      <c r="C227" s="190" t="s">
        <v>1056</v>
      </c>
      <c r="D227" s="190" t="s">
        <v>2775</v>
      </c>
      <c r="E227" s="190" t="s">
        <v>1057</v>
      </c>
      <c r="F227" s="191" t="s">
        <v>2776</v>
      </c>
      <c r="G227" s="189" t="s">
        <v>2777</v>
      </c>
      <c r="H227" s="191" t="s">
        <v>1058</v>
      </c>
      <c r="I227" s="191" t="s">
        <v>3147</v>
      </c>
      <c r="J227" s="203">
        <v>42826</v>
      </c>
    </row>
    <row r="228" spans="1:10" ht="20.149999999999999" customHeight="1">
      <c r="A228" s="189">
        <v>326</v>
      </c>
      <c r="B228" s="189">
        <v>3410212264</v>
      </c>
      <c r="C228" s="190" t="s">
        <v>1059</v>
      </c>
      <c r="D228" s="190" t="s">
        <v>2778</v>
      </c>
      <c r="E228" s="190" t="s">
        <v>1060</v>
      </c>
      <c r="F228" s="191" t="s">
        <v>274</v>
      </c>
      <c r="G228" s="189" t="s">
        <v>2779</v>
      </c>
      <c r="H228" s="191" t="s">
        <v>1061</v>
      </c>
      <c r="I228" s="191" t="s">
        <v>1062</v>
      </c>
      <c r="J228" s="203">
        <v>42856</v>
      </c>
    </row>
    <row r="229" spans="1:10" ht="20.149999999999999" customHeight="1">
      <c r="A229" s="189">
        <v>329</v>
      </c>
      <c r="B229" s="189">
        <v>3412500757</v>
      </c>
      <c r="C229" s="190" t="s">
        <v>1064</v>
      </c>
      <c r="D229" s="190" t="s">
        <v>1065</v>
      </c>
      <c r="E229" s="190" t="s">
        <v>1066</v>
      </c>
      <c r="F229" s="191" t="s">
        <v>2780</v>
      </c>
      <c r="G229" s="189" t="s">
        <v>2781</v>
      </c>
      <c r="H229" s="191" t="s">
        <v>3148</v>
      </c>
      <c r="I229" s="191" t="s">
        <v>3148</v>
      </c>
      <c r="J229" s="203">
        <v>42856</v>
      </c>
    </row>
    <row r="230" spans="1:10" ht="20.149999999999999" customHeight="1">
      <c r="A230" s="189">
        <v>330</v>
      </c>
      <c r="B230" s="189">
        <v>3410112423</v>
      </c>
      <c r="C230" s="190" t="s">
        <v>1067</v>
      </c>
      <c r="D230" s="190" t="s">
        <v>1068</v>
      </c>
      <c r="E230" s="190" t="s">
        <v>1069</v>
      </c>
      <c r="F230" s="191" t="s">
        <v>861</v>
      </c>
      <c r="G230" s="189" t="s">
        <v>2782</v>
      </c>
      <c r="H230" s="191" t="s">
        <v>1070</v>
      </c>
      <c r="I230" s="191" t="s">
        <v>1071</v>
      </c>
      <c r="J230" s="203">
        <v>42887</v>
      </c>
    </row>
    <row r="231" spans="1:10" ht="20.149999999999999" customHeight="1">
      <c r="A231" s="193">
        <v>331</v>
      </c>
      <c r="B231" s="193">
        <v>3410112431</v>
      </c>
      <c r="C231" s="190" t="s">
        <v>1044</v>
      </c>
      <c r="D231" s="190" t="s">
        <v>1045</v>
      </c>
      <c r="E231" s="192" t="s">
        <v>1046</v>
      </c>
      <c r="F231" s="191" t="s">
        <v>55</v>
      </c>
      <c r="G231" s="189" t="s">
        <v>2783</v>
      </c>
      <c r="H231" s="191" t="s">
        <v>1047</v>
      </c>
      <c r="I231" s="191" t="s">
        <v>1047</v>
      </c>
      <c r="J231" s="203">
        <v>42887</v>
      </c>
    </row>
    <row r="232" spans="1:10" ht="20.149999999999999" customHeight="1">
      <c r="A232" s="193">
        <v>332</v>
      </c>
      <c r="B232" s="193">
        <v>3410212462</v>
      </c>
      <c r="C232" s="190" t="s">
        <v>1072</v>
      </c>
      <c r="D232" s="190" t="s">
        <v>1073</v>
      </c>
      <c r="E232" s="192" t="s">
        <v>1074</v>
      </c>
      <c r="F232" s="191" t="s">
        <v>726</v>
      </c>
      <c r="G232" s="189" t="s">
        <v>2784</v>
      </c>
      <c r="H232" s="191" t="s">
        <v>1075</v>
      </c>
      <c r="I232" s="191" t="s">
        <v>1076</v>
      </c>
      <c r="J232" s="203">
        <v>42887</v>
      </c>
    </row>
    <row r="233" spans="1:10" ht="20.149999999999999" customHeight="1">
      <c r="A233" s="193">
        <v>333</v>
      </c>
      <c r="B233" s="193">
        <v>3410112563</v>
      </c>
      <c r="C233" s="190" t="s">
        <v>1077</v>
      </c>
      <c r="D233" s="190" t="s">
        <v>1078</v>
      </c>
      <c r="E233" s="192" t="s">
        <v>1079</v>
      </c>
      <c r="F233" s="191" t="s">
        <v>884</v>
      </c>
      <c r="G233" s="189" t="s">
        <v>2785</v>
      </c>
      <c r="H233" s="191" t="s">
        <v>1080</v>
      </c>
      <c r="I233" s="191" t="s">
        <v>1081</v>
      </c>
      <c r="J233" s="203">
        <v>42917</v>
      </c>
    </row>
    <row r="234" spans="1:10" ht="20.149999999999999" customHeight="1">
      <c r="A234" s="193">
        <v>334</v>
      </c>
      <c r="B234" s="193">
        <v>3410112597</v>
      </c>
      <c r="C234" s="190" t="s">
        <v>1082</v>
      </c>
      <c r="D234" s="190" t="s">
        <v>1083</v>
      </c>
      <c r="E234" s="192" t="s">
        <v>1084</v>
      </c>
      <c r="F234" s="191" t="s">
        <v>971</v>
      </c>
      <c r="G234" s="189" t="s">
        <v>2786</v>
      </c>
      <c r="H234" s="191" t="s">
        <v>1085</v>
      </c>
      <c r="I234" s="191" t="s">
        <v>1086</v>
      </c>
      <c r="J234" s="203">
        <v>42917</v>
      </c>
    </row>
    <row r="235" spans="1:10" ht="20.149999999999999" customHeight="1">
      <c r="A235" s="193">
        <v>335</v>
      </c>
      <c r="B235" s="193">
        <v>3410212538</v>
      </c>
      <c r="C235" s="190" t="s">
        <v>1087</v>
      </c>
      <c r="D235" s="190" t="s">
        <v>1088</v>
      </c>
      <c r="E235" s="192" t="s">
        <v>1089</v>
      </c>
      <c r="F235" s="191" t="s">
        <v>1090</v>
      </c>
      <c r="G235" s="189" t="s">
        <v>2787</v>
      </c>
      <c r="H235" s="191" t="s">
        <v>1091</v>
      </c>
      <c r="I235" s="191" t="s">
        <v>1092</v>
      </c>
      <c r="J235" s="203">
        <v>42917</v>
      </c>
    </row>
    <row r="236" spans="1:10" ht="20.149999999999999" customHeight="1">
      <c r="A236" s="193">
        <v>336</v>
      </c>
      <c r="B236" s="193">
        <v>3410212587</v>
      </c>
      <c r="C236" s="190" t="s">
        <v>1093</v>
      </c>
      <c r="D236" s="190" t="s">
        <v>2788</v>
      </c>
      <c r="E236" s="192" t="s">
        <v>2789</v>
      </c>
      <c r="F236" s="191" t="s">
        <v>741</v>
      </c>
      <c r="G236" s="189" t="s">
        <v>2790</v>
      </c>
      <c r="H236" s="191" t="s">
        <v>1025</v>
      </c>
      <c r="I236" s="191" t="s">
        <v>1026</v>
      </c>
      <c r="J236" s="203">
        <v>42917</v>
      </c>
    </row>
    <row r="237" spans="1:10" ht="20.149999999999999" customHeight="1">
      <c r="A237" s="193">
        <v>339</v>
      </c>
      <c r="B237" s="193">
        <v>3410212652</v>
      </c>
      <c r="C237" s="190" t="s">
        <v>2791</v>
      </c>
      <c r="D237" s="190" t="s">
        <v>1098</v>
      </c>
      <c r="E237" s="192" t="s">
        <v>2792</v>
      </c>
      <c r="F237" s="191" t="s">
        <v>1099</v>
      </c>
      <c r="G237" s="189" t="s">
        <v>2793</v>
      </c>
      <c r="H237" s="191" t="s">
        <v>3149</v>
      </c>
      <c r="I237" s="191"/>
      <c r="J237" s="203">
        <v>42948</v>
      </c>
    </row>
    <row r="238" spans="1:10" ht="20.149999999999999" customHeight="1">
      <c r="A238" s="193">
        <v>340</v>
      </c>
      <c r="B238" s="193">
        <v>3410212660</v>
      </c>
      <c r="C238" s="190" t="s">
        <v>1100</v>
      </c>
      <c r="D238" s="190" t="s">
        <v>1101</v>
      </c>
      <c r="E238" s="192" t="s">
        <v>2794</v>
      </c>
      <c r="F238" s="191" t="s">
        <v>696</v>
      </c>
      <c r="G238" s="189" t="s">
        <v>2795</v>
      </c>
      <c r="H238" s="191" t="s">
        <v>1102</v>
      </c>
      <c r="I238" s="191" t="s">
        <v>1103</v>
      </c>
      <c r="J238" s="203">
        <v>42948</v>
      </c>
    </row>
    <row r="239" spans="1:10" ht="20.149999999999999" customHeight="1">
      <c r="A239" s="193">
        <v>342</v>
      </c>
      <c r="B239" s="193">
        <v>3410212710</v>
      </c>
      <c r="C239" s="190" t="s">
        <v>1104</v>
      </c>
      <c r="D239" s="190" t="s">
        <v>2796</v>
      </c>
      <c r="E239" s="192" t="s">
        <v>1105</v>
      </c>
      <c r="F239" s="191" t="s">
        <v>1106</v>
      </c>
      <c r="G239" s="189" t="s">
        <v>2797</v>
      </c>
      <c r="H239" s="191" t="s">
        <v>1107</v>
      </c>
      <c r="I239" s="191" t="s">
        <v>1108</v>
      </c>
      <c r="J239" s="203">
        <v>42979</v>
      </c>
    </row>
    <row r="240" spans="1:10" ht="20.149999999999999" customHeight="1">
      <c r="A240" s="193">
        <v>344</v>
      </c>
      <c r="B240" s="193">
        <v>3410112746</v>
      </c>
      <c r="C240" s="190" t="s">
        <v>960</v>
      </c>
      <c r="D240" s="190" t="s">
        <v>961</v>
      </c>
      <c r="E240" s="192" t="s">
        <v>2798</v>
      </c>
      <c r="F240" s="191" t="s">
        <v>777</v>
      </c>
      <c r="G240" s="189" t="s">
        <v>2799</v>
      </c>
      <c r="H240" s="191" t="s">
        <v>3150</v>
      </c>
      <c r="I240" s="191" t="s">
        <v>3150</v>
      </c>
      <c r="J240" s="203">
        <v>43009</v>
      </c>
    </row>
    <row r="241" spans="1:10" ht="20.149999999999999" customHeight="1">
      <c r="A241" s="193">
        <v>347</v>
      </c>
      <c r="B241" s="193">
        <v>3411502689</v>
      </c>
      <c r="C241" s="190" t="s">
        <v>1112</v>
      </c>
      <c r="D241" s="190" t="s">
        <v>1113</v>
      </c>
      <c r="E241" s="192" t="s">
        <v>2800</v>
      </c>
      <c r="F241" s="191" t="s">
        <v>1114</v>
      </c>
      <c r="G241" s="189" t="s">
        <v>2801</v>
      </c>
      <c r="H241" s="191" t="s">
        <v>1115</v>
      </c>
      <c r="I241" s="191" t="s">
        <v>1115</v>
      </c>
      <c r="J241" s="203">
        <v>43009</v>
      </c>
    </row>
    <row r="242" spans="1:10" ht="20.149999999999999" customHeight="1">
      <c r="A242" s="193">
        <v>348</v>
      </c>
      <c r="B242" s="193">
        <v>3411700309</v>
      </c>
      <c r="C242" s="190" t="s">
        <v>1116</v>
      </c>
      <c r="D242" s="190" t="s">
        <v>1117</v>
      </c>
      <c r="E242" s="192" t="s">
        <v>1118</v>
      </c>
      <c r="F242" s="191" t="s">
        <v>1119</v>
      </c>
      <c r="G242" s="189" t="s">
        <v>1120</v>
      </c>
      <c r="H242" s="191" t="s">
        <v>1121</v>
      </c>
      <c r="I242" s="191" t="s">
        <v>1122</v>
      </c>
      <c r="J242" s="203">
        <v>43009</v>
      </c>
    </row>
    <row r="243" spans="1:10" ht="20.149999999999999" customHeight="1">
      <c r="A243" s="193">
        <v>349</v>
      </c>
      <c r="B243" s="193">
        <v>3411502614</v>
      </c>
      <c r="C243" s="190" t="s">
        <v>2802</v>
      </c>
      <c r="D243" s="190" t="s">
        <v>1123</v>
      </c>
      <c r="E243" s="192" t="s">
        <v>2803</v>
      </c>
      <c r="F243" s="191" t="s">
        <v>1124</v>
      </c>
      <c r="G243" s="189" t="s">
        <v>2804</v>
      </c>
      <c r="H243" s="191" t="s">
        <v>1125</v>
      </c>
      <c r="I243" s="191" t="s">
        <v>1125</v>
      </c>
      <c r="J243" s="203">
        <v>43040</v>
      </c>
    </row>
    <row r="244" spans="1:10" ht="20.149999999999999" customHeight="1">
      <c r="A244" s="193">
        <v>352</v>
      </c>
      <c r="B244" s="193">
        <v>3410112902</v>
      </c>
      <c r="C244" s="190" t="s">
        <v>1126</v>
      </c>
      <c r="D244" s="190" t="s">
        <v>1127</v>
      </c>
      <c r="E244" s="192" t="s">
        <v>1128</v>
      </c>
      <c r="F244" s="191" t="s">
        <v>755</v>
      </c>
      <c r="G244" s="189" t="s">
        <v>2805</v>
      </c>
      <c r="H244" s="191" t="s">
        <v>1129</v>
      </c>
      <c r="I244" s="191" t="s">
        <v>3151</v>
      </c>
      <c r="J244" s="203">
        <v>43101</v>
      </c>
    </row>
    <row r="245" spans="1:10" ht="20.149999999999999" customHeight="1">
      <c r="A245" s="193">
        <v>354</v>
      </c>
      <c r="B245" s="193">
        <v>3411100716</v>
      </c>
      <c r="C245" s="190" t="s">
        <v>1130</v>
      </c>
      <c r="D245" s="190" t="s">
        <v>2806</v>
      </c>
      <c r="E245" s="192" t="s">
        <v>1131</v>
      </c>
      <c r="F245" s="191" t="s">
        <v>481</v>
      </c>
      <c r="G245" s="189" t="s">
        <v>1132</v>
      </c>
      <c r="H245" s="191" t="s">
        <v>3152</v>
      </c>
      <c r="I245" s="191" t="s">
        <v>3153</v>
      </c>
      <c r="J245" s="203">
        <v>43132</v>
      </c>
    </row>
    <row r="246" spans="1:10" ht="20.149999999999999" customHeight="1">
      <c r="A246" s="193">
        <v>355</v>
      </c>
      <c r="B246" s="193">
        <v>3410113264</v>
      </c>
      <c r="C246" s="190" t="s">
        <v>1140</v>
      </c>
      <c r="D246" s="190" t="s">
        <v>594</v>
      </c>
      <c r="E246" s="192" t="s">
        <v>1136</v>
      </c>
      <c r="F246" s="191" t="s">
        <v>918</v>
      </c>
      <c r="G246" s="189" t="s">
        <v>2807</v>
      </c>
      <c r="H246" s="191" t="s">
        <v>919</v>
      </c>
      <c r="I246" s="191" t="s">
        <v>920</v>
      </c>
      <c r="J246" s="203">
        <v>43191</v>
      </c>
    </row>
    <row r="247" spans="1:10" ht="20.149999999999999" customHeight="1">
      <c r="A247" s="193">
        <v>357</v>
      </c>
      <c r="B247" s="193">
        <v>3410213163</v>
      </c>
      <c r="C247" s="190" t="s">
        <v>2808</v>
      </c>
      <c r="D247" s="190" t="s">
        <v>1135</v>
      </c>
      <c r="E247" s="192" t="s">
        <v>1137</v>
      </c>
      <c r="F247" s="191" t="s">
        <v>1142</v>
      </c>
      <c r="G247" s="189" t="s">
        <v>2809</v>
      </c>
      <c r="H247" s="191" t="s">
        <v>1144</v>
      </c>
      <c r="I247" s="191" t="s">
        <v>1145</v>
      </c>
      <c r="J247" s="203">
        <v>43191</v>
      </c>
    </row>
    <row r="248" spans="1:10" ht="20.149999999999999" customHeight="1">
      <c r="A248" s="193">
        <v>358</v>
      </c>
      <c r="B248" s="193">
        <v>3410213197</v>
      </c>
      <c r="C248" s="190" t="s">
        <v>1141</v>
      </c>
      <c r="D248" s="190" t="s">
        <v>2810</v>
      </c>
      <c r="E248" s="192" t="s">
        <v>1138</v>
      </c>
      <c r="F248" s="191" t="s">
        <v>442</v>
      </c>
      <c r="G248" s="189" t="s">
        <v>2811</v>
      </c>
      <c r="H248" s="191" t="s">
        <v>443</v>
      </c>
      <c r="I248" s="191" t="s">
        <v>1146</v>
      </c>
      <c r="J248" s="203">
        <v>43191</v>
      </c>
    </row>
    <row r="249" spans="1:10" ht="20.149999999999999" customHeight="1">
      <c r="A249" s="193">
        <v>361</v>
      </c>
      <c r="B249" s="193">
        <v>3410113173</v>
      </c>
      <c r="C249" s="190" t="s">
        <v>1094</v>
      </c>
      <c r="D249" s="190" t="s">
        <v>1095</v>
      </c>
      <c r="E249" s="192" t="s">
        <v>1096</v>
      </c>
      <c r="F249" s="191" t="s">
        <v>1143</v>
      </c>
      <c r="G249" s="189" t="s">
        <v>2812</v>
      </c>
      <c r="H249" s="191" t="s">
        <v>1147</v>
      </c>
      <c r="I249" s="191" t="s">
        <v>1097</v>
      </c>
      <c r="J249" s="203">
        <v>43191</v>
      </c>
    </row>
    <row r="250" spans="1:10" ht="20.149999999999999" customHeight="1">
      <c r="A250" s="193">
        <v>362</v>
      </c>
      <c r="B250" s="193">
        <v>3412700472</v>
      </c>
      <c r="C250" s="190" t="s">
        <v>2813</v>
      </c>
      <c r="D250" s="190" t="s">
        <v>2814</v>
      </c>
      <c r="E250" s="192" t="s">
        <v>1139</v>
      </c>
      <c r="F250" s="191" t="s">
        <v>804</v>
      </c>
      <c r="G250" s="189" t="s">
        <v>2815</v>
      </c>
      <c r="H250" s="191" t="s">
        <v>3154</v>
      </c>
      <c r="I250" s="191" t="s">
        <v>3155</v>
      </c>
      <c r="J250" s="203">
        <v>43191</v>
      </c>
    </row>
    <row r="251" spans="1:10" ht="20.149999999999999" customHeight="1">
      <c r="A251" s="193">
        <v>363</v>
      </c>
      <c r="B251" s="193">
        <v>3412500807</v>
      </c>
      <c r="C251" s="190" t="s">
        <v>2816</v>
      </c>
      <c r="D251" s="190" t="s">
        <v>2817</v>
      </c>
      <c r="E251" s="192" t="s">
        <v>2818</v>
      </c>
      <c r="F251" s="191" t="s">
        <v>2819</v>
      </c>
      <c r="G251" s="189" t="s">
        <v>2820</v>
      </c>
      <c r="H251" s="191" t="s">
        <v>3156</v>
      </c>
      <c r="I251" s="191" t="s">
        <v>3157</v>
      </c>
      <c r="J251" s="203">
        <v>43282</v>
      </c>
    </row>
    <row r="252" spans="1:10" ht="20.149999999999999" customHeight="1">
      <c r="A252" s="193">
        <v>364</v>
      </c>
      <c r="B252" s="193">
        <v>3411901105</v>
      </c>
      <c r="C252" s="190" t="s">
        <v>2821</v>
      </c>
      <c r="D252" s="190" t="s">
        <v>2822</v>
      </c>
      <c r="E252" s="192" t="s">
        <v>2823</v>
      </c>
      <c r="F252" s="191" t="s">
        <v>2824</v>
      </c>
      <c r="G252" s="189" t="s">
        <v>2825</v>
      </c>
      <c r="H252" s="191" t="s">
        <v>3158</v>
      </c>
      <c r="I252" s="191" t="s">
        <v>3158</v>
      </c>
      <c r="J252" s="203">
        <v>43525</v>
      </c>
    </row>
    <row r="253" spans="1:10" ht="20.149999999999999" customHeight="1">
      <c r="A253" s="193">
        <v>365</v>
      </c>
      <c r="B253" s="193">
        <v>3410550523</v>
      </c>
      <c r="C253" s="190" t="s">
        <v>2826</v>
      </c>
      <c r="D253" s="190" t="s">
        <v>2827</v>
      </c>
      <c r="E253" s="192" t="s">
        <v>2828</v>
      </c>
      <c r="F253" s="191" t="s">
        <v>1028</v>
      </c>
      <c r="G253" s="189" t="s">
        <v>2829</v>
      </c>
      <c r="H253" s="191" t="s">
        <v>3159</v>
      </c>
      <c r="I253" s="191" t="s">
        <v>3160</v>
      </c>
      <c r="J253" s="203">
        <v>43221</v>
      </c>
    </row>
    <row r="254" spans="1:10" ht="20.149999999999999" customHeight="1">
      <c r="A254" s="193">
        <v>366</v>
      </c>
      <c r="B254" s="189">
        <v>3410213502</v>
      </c>
      <c r="C254" s="190" t="s">
        <v>2830</v>
      </c>
      <c r="D254" s="190" t="s">
        <v>2831</v>
      </c>
      <c r="E254" s="190" t="s">
        <v>2832</v>
      </c>
      <c r="F254" s="191" t="s">
        <v>2833</v>
      </c>
      <c r="G254" s="189" t="s">
        <v>2834</v>
      </c>
      <c r="H254" s="191" t="s">
        <v>3161</v>
      </c>
      <c r="I254" s="191" t="s">
        <v>3162</v>
      </c>
      <c r="J254" s="205">
        <v>43282</v>
      </c>
    </row>
    <row r="255" spans="1:10" ht="20.149999999999999" customHeight="1">
      <c r="A255" s="193">
        <v>367</v>
      </c>
      <c r="B255" s="189">
        <v>3410550556</v>
      </c>
      <c r="C255" s="190" t="s">
        <v>2835</v>
      </c>
      <c r="D255" s="190" t="s">
        <v>2836</v>
      </c>
      <c r="E255" s="190" t="s">
        <v>2837</v>
      </c>
      <c r="F255" s="191" t="s">
        <v>1003</v>
      </c>
      <c r="G255" s="189" t="s">
        <v>2838</v>
      </c>
      <c r="H255" s="191" t="s">
        <v>3163</v>
      </c>
      <c r="I255" s="191" t="s">
        <v>3164</v>
      </c>
      <c r="J255" s="205">
        <v>43435</v>
      </c>
    </row>
    <row r="256" spans="1:10" ht="20.149999999999999" customHeight="1">
      <c r="A256" s="193">
        <v>368</v>
      </c>
      <c r="B256" s="189">
        <v>3410213338</v>
      </c>
      <c r="C256" s="190" t="s">
        <v>2839</v>
      </c>
      <c r="D256" s="190" t="s">
        <v>2840</v>
      </c>
      <c r="E256" s="190" t="s">
        <v>2841</v>
      </c>
      <c r="F256" s="191" t="s">
        <v>2842</v>
      </c>
      <c r="G256" s="189" t="s">
        <v>2843</v>
      </c>
      <c r="H256" s="191" t="s">
        <v>3165</v>
      </c>
      <c r="I256" s="191" t="s">
        <v>3166</v>
      </c>
      <c r="J256" s="205">
        <v>43221</v>
      </c>
    </row>
    <row r="257" spans="1:10" ht="20.149999999999999" customHeight="1">
      <c r="A257" s="193">
        <v>369</v>
      </c>
      <c r="B257" s="189">
        <v>3410214005</v>
      </c>
      <c r="C257" s="190" t="s">
        <v>2844</v>
      </c>
      <c r="D257" s="190" t="s">
        <v>2845</v>
      </c>
      <c r="E257" s="190" t="s">
        <v>2846</v>
      </c>
      <c r="F257" s="191" t="s">
        <v>1106</v>
      </c>
      <c r="G257" s="189" t="s">
        <v>2847</v>
      </c>
      <c r="H257" s="191" t="s">
        <v>3167</v>
      </c>
      <c r="I257" s="191" t="s">
        <v>3168</v>
      </c>
      <c r="J257" s="205">
        <v>43405</v>
      </c>
    </row>
    <row r="258" spans="1:10" ht="20.149999999999999" customHeight="1">
      <c r="A258" s="193">
        <v>373</v>
      </c>
      <c r="B258" s="189">
        <v>3412700498</v>
      </c>
      <c r="C258" s="190" t="s">
        <v>2848</v>
      </c>
      <c r="D258" s="190" t="s">
        <v>2849</v>
      </c>
      <c r="E258" s="190" t="s">
        <v>2850</v>
      </c>
      <c r="F258" s="191" t="s">
        <v>2851</v>
      </c>
      <c r="G258" s="189" t="s">
        <v>2852</v>
      </c>
      <c r="H258" s="191" t="s">
        <v>3169</v>
      </c>
      <c r="I258" s="191" t="s">
        <v>3169</v>
      </c>
      <c r="J258" s="205">
        <v>43466</v>
      </c>
    </row>
    <row r="259" spans="1:10" ht="20.149999999999999" customHeight="1">
      <c r="A259" s="189">
        <v>374</v>
      </c>
      <c r="B259" s="189">
        <v>3413600242</v>
      </c>
      <c r="C259" s="190" t="s">
        <v>2853</v>
      </c>
      <c r="D259" s="190" t="s">
        <v>2854</v>
      </c>
      <c r="E259" s="190" t="s">
        <v>2855</v>
      </c>
      <c r="F259" s="191" t="s">
        <v>2856</v>
      </c>
      <c r="G259" s="189" t="s">
        <v>2857</v>
      </c>
      <c r="H259" s="191" t="s">
        <v>3170</v>
      </c>
      <c r="I259" s="191" t="s">
        <v>3171</v>
      </c>
      <c r="J259" s="203">
        <v>43252</v>
      </c>
    </row>
    <row r="260" spans="1:10" ht="20.149999999999999" customHeight="1">
      <c r="A260" s="189">
        <v>375</v>
      </c>
      <c r="B260" s="189">
        <v>3411700317</v>
      </c>
      <c r="C260" s="190" t="s">
        <v>2858</v>
      </c>
      <c r="D260" s="190" t="s">
        <v>2859</v>
      </c>
      <c r="E260" s="190" t="s">
        <v>2860</v>
      </c>
      <c r="F260" s="191" t="s">
        <v>2861</v>
      </c>
      <c r="G260" s="189" t="s">
        <v>2862</v>
      </c>
      <c r="H260" s="191" t="s">
        <v>3172</v>
      </c>
      <c r="I260" s="191" t="s">
        <v>3173</v>
      </c>
      <c r="J260" s="203">
        <v>43221</v>
      </c>
    </row>
    <row r="261" spans="1:10" ht="20.149999999999999" customHeight="1">
      <c r="A261" s="189">
        <v>377</v>
      </c>
      <c r="B261" s="189">
        <v>3410213668</v>
      </c>
      <c r="C261" s="190" t="s">
        <v>2863</v>
      </c>
      <c r="D261" s="190" t="s">
        <v>2864</v>
      </c>
      <c r="E261" s="190" t="s">
        <v>2865</v>
      </c>
      <c r="F261" s="191" t="s">
        <v>274</v>
      </c>
      <c r="G261" s="189" t="s">
        <v>2866</v>
      </c>
      <c r="H261" s="191" t="s">
        <v>3174</v>
      </c>
      <c r="I261" s="191" t="s">
        <v>3174</v>
      </c>
      <c r="J261" s="203">
        <v>43313</v>
      </c>
    </row>
    <row r="262" spans="1:10" ht="20.149999999999999" customHeight="1">
      <c r="A262" s="189">
        <v>378</v>
      </c>
      <c r="B262" s="189">
        <v>3411502333</v>
      </c>
      <c r="C262" s="190" t="s">
        <v>2867</v>
      </c>
      <c r="D262" s="190" t="s">
        <v>2868</v>
      </c>
      <c r="E262" s="190" t="s">
        <v>2869</v>
      </c>
      <c r="F262" s="191" t="s">
        <v>2870</v>
      </c>
      <c r="G262" s="189" t="s">
        <v>2871</v>
      </c>
      <c r="H262" s="191" t="s">
        <v>3175</v>
      </c>
      <c r="I262" s="191" t="s">
        <v>3176</v>
      </c>
      <c r="J262" s="203">
        <v>43344</v>
      </c>
    </row>
    <row r="263" spans="1:10" ht="20.149999999999999" customHeight="1">
      <c r="A263" s="189">
        <v>381</v>
      </c>
      <c r="B263" s="189">
        <v>3412700480</v>
      </c>
      <c r="C263" s="190" t="s">
        <v>2872</v>
      </c>
      <c r="D263" s="190" t="s">
        <v>1648</v>
      </c>
      <c r="E263" s="190" t="s">
        <v>2873</v>
      </c>
      <c r="F263" s="191" t="s">
        <v>2874</v>
      </c>
      <c r="G263" s="189" t="s">
        <v>2875</v>
      </c>
      <c r="H263" s="191" t="s">
        <v>3177</v>
      </c>
      <c r="I263" s="191" t="s">
        <v>3177</v>
      </c>
      <c r="J263" s="203">
        <v>43405</v>
      </c>
    </row>
    <row r="264" spans="1:10" ht="20.149999999999999" customHeight="1">
      <c r="A264" s="189">
        <v>383</v>
      </c>
      <c r="B264" s="189">
        <v>3410213247</v>
      </c>
      <c r="C264" s="190" t="s">
        <v>2876</v>
      </c>
      <c r="D264" s="190" t="s">
        <v>2877</v>
      </c>
      <c r="E264" s="190" t="s">
        <v>2878</v>
      </c>
      <c r="F264" s="191" t="s">
        <v>741</v>
      </c>
      <c r="G264" s="189" t="s">
        <v>2879</v>
      </c>
      <c r="H264" s="191" t="s">
        <v>3178</v>
      </c>
      <c r="I264" s="191" t="s">
        <v>3179</v>
      </c>
      <c r="J264" s="203">
        <v>43191</v>
      </c>
    </row>
    <row r="265" spans="1:10" ht="20.149999999999999" customHeight="1">
      <c r="A265" s="189">
        <v>385</v>
      </c>
      <c r="B265" s="189">
        <v>3411501384</v>
      </c>
      <c r="C265" s="190" t="s">
        <v>2880</v>
      </c>
      <c r="D265" s="190" t="s">
        <v>2881</v>
      </c>
      <c r="E265" s="190" t="s">
        <v>329</v>
      </c>
      <c r="F265" s="191" t="s">
        <v>2882</v>
      </c>
      <c r="G265" s="189" t="s">
        <v>2883</v>
      </c>
      <c r="H265" s="191" t="s">
        <v>3180</v>
      </c>
      <c r="I265" s="191" t="s">
        <v>3181</v>
      </c>
      <c r="J265" s="203">
        <v>43497</v>
      </c>
    </row>
    <row r="266" spans="1:10" ht="20.149999999999999" customHeight="1">
      <c r="A266" s="189">
        <v>388</v>
      </c>
      <c r="B266" s="189">
        <v>3410114551</v>
      </c>
      <c r="C266" s="190" t="s">
        <v>1148</v>
      </c>
      <c r="D266" s="190" t="s">
        <v>1641</v>
      </c>
      <c r="E266" s="190" t="s">
        <v>1149</v>
      </c>
      <c r="F266" s="191" t="s">
        <v>1150</v>
      </c>
      <c r="G266" s="189" t="s">
        <v>1151</v>
      </c>
      <c r="H266" s="191" t="s">
        <v>3182</v>
      </c>
      <c r="I266" s="191" t="s">
        <v>1152</v>
      </c>
      <c r="J266" s="203">
        <v>43556</v>
      </c>
    </row>
    <row r="267" spans="1:10" ht="20.149999999999999" customHeight="1">
      <c r="A267" s="189">
        <v>389</v>
      </c>
      <c r="B267" s="189">
        <v>3410114890</v>
      </c>
      <c r="C267" s="190" t="s">
        <v>1154</v>
      </c>
      <c r="D267" s="190" t="s">
        <v>1258</v>
      </c>
      <c r="E267" s="190" t="s">
        <v>1153</v>
      </c>
      <c r="F267" s="191" t="s">
        <v>1155</v>
      </c>
      <c r="G267" s="189" t="s">
        <v>1156</v>
      </c>
      <c r="H267" s="191" t="s">
        <v>1157</v>
      </c>
      <c r="I267" s="191" t="s">
        <v>1158</v>
      </c>
      <c r="J267" s="203">
        <v>43709</v>
      </c>
    </row>
    <row r="268" spans="1:10" ht="20.149999999999999" customHeight="1">
      <c r="A268" s="189">
        <v>390</v>
      </c>
      <c r="B268" s="189">
        <v>3410115467</v>
      </c>
      <c r="C268" s="190" t="s">
        <v>1159</v>
      </c>
      <c r="D268" s="190" t="s">
        <v>2884</v>
      </c>
      <c r="E268" s="190" t="s">
        <v>2885</v>
      </c>
      <c r="F268" s="191" t="s">
        <v>1160</v>
      </c>
      <c r="G268" s="189" t="s">
        <v>1161</v>
      </c>
      <c r="H268" s="191" t="s">
        <v>1162</v>
      </c>
      <c r="I268" s="191" t="s">
        <v>1163</v>
      </c>
      <c r="J268" s="203">
        <v>43922</v>
      </c>
    </row>
    <row r="269" spans="1:10" ht="20.149999999999999" customHeight="1">
      <c r="A269" s="189">
        <v>391</v>
      </c>
      <c r="B269" s="189">
        <v>3410214815</v>
      </c>
      <c r="C269" s="190" t="s">
        <v>1165</v>
      </c>
      <c r="D269" s="190" t="s">
        <v>1259</v>
      </c>
      <c r="E269" s="190" t="s">
        <v>1164</v>
      </c>
      <c r="F269" s="191" t="s">
        <v>1166</v>
      </c>
      <c r="G269" s="189" t="s">
        <v>1167</v>
      </c>
      <c r="H269" s="191" t="s">
        <v>1168</v>
      </c>
      <c r="I269" s="191"/>
      <c r="J269" s="203">
        <v>43617</v>
      </c>
    </row>
    <row r="270" spans="1:10" ht="20.149999999999999" customHeight="1">
      <c r="A270" s="189">
        <v>392</v>
      </c>
      <c r="B270" s="189">
        <v>3410214831</v>
      </c>
      <c r="C270" s="190" t="s">
        <v>1170</v>
      </c>
      <c r="D270" s="190" t="s">
        <v>1260</v>
      </c>
      <c r="E270" s="190" t="s">
        <v>1169</v>
      </c>
      <c r="F270" s="191" t="s">
        <v>684</v>
      </c>
      <c r="G270" s="189" t="s">
        <v>1171</v>
      </c>
      <c r="H270" s="191" t="s">
        <v>1172</v>
      </c>
      <c r="I270" s="191" t="s">
        <v>1173</v>
      </c>
      <c r="J270" s="203">
        <v>43678</v>
      </c>
    </row>
    <row r="271" spans="1:10" ht="20.149999999999999" customHeight="1">
      <c r="A271" s="189">
        <v>393</v>
      </c>
      <c r="B271" s="189">
        <v>3410215051</v>
      </c>
      <c r="C271" s="190" t="s">
        <v>1175</v>
      </c>
      <c r="D271" s="190" t="s">
        <v>1261</v>
      </c>
      <c r="E271" s="190" t="s">
        <v>1174</v>
      </c>
      <c r="F271" s="191" t="s">
        <v>1176</v>
      </c>
      <c r="G271" s="189" t="s">
        <v>1177</v>
      </c>
      <c r="H271" s="191" t="s">
        <v>1178</v>
      </c>
      <c r="I271" s="191" t="s">
        <v>1178</v>
      </c>
      <c r="J271" s="203">
        <v>43770</v>
      </c>
    </row>
    <row r="272" spans="1:10" ht="20.149999999999999" customHeight="1">
      <c r="A272" s="189">
        <v>394</v>
      </c>
      <c r="B272" s="189">
        <v>3410215176</v>
      </c>
      <c r="C272" s="190" t="s">
        <v>188</v>
      </c>
      <c r="D272" s="190" t="s">
        <v>189</v>
      </c>
      <c r="E272" s="190" t="s">
        <v>1179</v>
      </c>
      <c r="F272" s="191" t="s">
        <v>190</v>
      </c>
      <c r="G272" s="189" t="s">
        <v>1180</v>
      </c>
      <c r="H272" s="191" t="s">
        <v>1181</v>
      </c>
      <c r="I272" s="191" t="s">
        <v>1182</v>
      </c>
      <c r="J272" s="203">
        <v>43831</v>
      </c>
    </row>
    <row r="273" spans="1:10" ht="20.149999999999999" customHeight="1">
      <c r="A273" s="189">
        <v>395</v>
      </c>
      <c r="B273" s="189">
        <v>3410215218</v>
      </c>
      <c r="C273" s="190" t="s">
        <v>1184</v>
      </c>
      <c r="D273" s="190" t="s">
        <v>2796</v>
      </c>
      <c r="E273" s="190" t="s">
        <v>1183</v>
      </c>
      <c r="F273" s="191" t="s">
        <v>1185</v>
      </c>
      <c r="G273" s="189" t="s">
        <v>1186</v>
      </c>
      <c r="H273" s="191" t="s">
        <v>1187</v>
      </c>
      <c r="I273" s="191" t="s">
        <v>1188</v>
      </c>
      <c r="J273" s="203">
        <v>43862</v>
      </c>
    </row>
    <row r="274" spans="1:10" ht="20.149999999999999" customHeight="1">
      <c r="A274" s="189">
        <v>396</v>
      </c>
      <c r="B274" s="189">
        <v>3410550630</v>
      </c>
      <c r="C274" s="190" t="s">
        <v>1190</v>
      </c>
      <c r="D274" s="190" t="s">
        <v>1262</v>
      </c>
      <c r="E274" s="190" t="s">
        <v>1189</v>
      </c>
      <c r="F274" s="191" t="s">
        <v>38</v>
      </c>
      <c r="G274" s="189" t="s">
        <v>1191</v>
      </c>
      <c r="H274" s="191" t="s">
        <v>1192</v>
      </c>
      <c r="I274" s="191" t="s">
        <v>1193</v>
      </c>
      <c r="J274" s="203">
        <v>43922</v>
      </c>
    </row>
    <row r="275" spans="1:10" ht="20.149999999999999" customHeight="1">
      <c r="A275" s="189">
        <v>397</v>
      </c>
      <c r="B275" s="189">
        <v>3410550648</v>
      </c>
      <c r="C275" s="190" t="s">
        <v>1194</v>
      </c>
      <c r="D275" s="190" t="s">
        <v>1263</v>
      </c>
      <c r="E275" s="190" t="s">
        <v>434</v>
      </c>
      <c r="F275" s="191" t="s">
        <v>1195</v>
      </c>
      <c r="G275" s="189" t="s">
        <v>1196</v>
      </c>
      <c r="H275" s="191" t="s">
        <v>435</v>
      </c>
      <c r="I275" s="191" t="s">
        <v>436</v>
      </c>
      <c r="J275" s="203">
        <v>43922</v>
      </c>
    </row>
    <row r="276" spans="1:10" ht="20.149999999999999" customHeight="1">
      <c r="A276" s="189">
        <v>399</v>
      </c>
      <c r="B276" s="189">
        <v>3411100666</v>
      </c>
      <c r="C276" s="190" t="s">
        <v>1199</v>
      </c>
      <c r="D276" s="190" t="s">
        <v>2886</v>
      </c>
      <c r="E276" s="190" t="s">
        <v>2887</v>
      </c>
      <c r="F276" s="191" t="s">
        <v>1200</v>
      </c>
      <c r="G276" s="189" t="s">
        <v>1201</v>
      </c>
      <c r="H276" s="191" t="s">
        <v>1202</v>
      </c>
      <c r="I276" s="191" t="s">
        <v>1203</v>
      </c>
      <c r="J276" s="204">
        <v>43678</v>
      </c>
    </row>
    <row r="277" spans="1:10" ht="20.149999999999999" customHeight="1">
      <c r="A277" s="189">
        <v>400</v>
      </c>
      <c r="B277" s="189">
        <v>3411100690</v>
      </c>
      <c r="C277" s="190" t="s">
        <v>1205</v>
      </c>
      <c r="D277" s="190" t="s">
        <v>1264</v>
      </c>
      <c r="E277" s="190" t="s">
        <v>1204</v>
      </c>
      <c r="F277" s="191" t="s">
        <v>124</v>
      </c>
      <c r="G277" s="189" t="s">
        <v>1206</v>
      </c>
      <c r="H277" s="191" t="s">
        <v>1207</v>
      </c>
      <c r="I277" s="191" t="s">
        <v>1208</v>
      </c>
      <c r="J277" s="204">
        <v>43922</v>
      </c>
    </row>
    <row r="278" spans="1:10" ht="20.149999999999999" customHeight="1">
      <c r="A278" s="189">
        <v>401</v>
      </c>
      <c r="B278" s="189">
        <v>3411100773</v>
      </c>
      <c r="C278" s="190" t="s">
        <v>1210</v>
      </c>
      <c r="D278" s="190" t="s">
        <v>1265</v>
      </c>
      <c r="E278" s="190" t="s">
        <v>1209</v>
      </c>
      <c r="F278" s="191" t="s">
        <v>1211</v>
      </c>
      <c r="G278" s="189" t="s">
        <v>1212</v>
      </c>
      <c r="H278" s="191" t="s">
        <v>3183</v>
      </c>
      <c r="I278" s="191" t="s">
        <v>3183</v>
      </c>
      <c r="J278" s="204">
        <v>43709</v>
      </c>
    </row>
    <row r="279" spans="1:10" ht="20.149999999999999" customHeight="1">
      <c r="A279" s="189">
        <v>402</v>
      </c>
      <c r="B279" s="189">
        <v>3411100781</v>
      </c>
      <c r="C279" s="190" t="s">
        <v>1214</v>
      </c>
      <c r="D279" s="190" t="s">
        <v>1266</v>
      </c>
      <c r="E279" s="190" t="s">
        <v>1213</v>
      </c>
      <c r="F279" s="191" t="s">
        <v>1215</v>
      </c>
      <c r="G279" s="189" t="s">
        <v>1216</v>
      </c>
      <c r="H279" s="191" t="s">
        <v>1217</v>
      </c>
      <c r="I279" s="191" t="s">
        <v>1217</v>
      </c>
      <c r="J279" s="204">
        <v>43922</v>
      </c>
    </row>
    <row r="280" spans="1:10" ht="20.149999999999999" customHeight="1">
      <c r="A280" s="189">
        <v>403</v>
      </c>
      <c r="B280" s="189">
        <v>3411502143</v>
      </c>
      <c r="C280" s="190" t="s">
        <v>223</v>
      </c>
      <c r="D280" s="190" t="s">
        <v>224</v>
      </c>
      <c r="E280" s="190" t="s">
        <v>1218</v>
      </c>
      <c r="F280" s="191" t="s">
        <v>1219</v>
      </c>
      <c r="G280" s="189" t="s">
        <v>1220</v>
      </c>
      <c r="H280" s="191" t="s">
        <v>1221</v>
      </c>
      <c r="I280" s="191" t="s">
        <v>1222</v>
      </c>
      <c r="J280" s="204">
        <v>43617</v>
      </c>
    </row>
    <row r="281" spans="1:10" ht="20.149999999999999" customHeight="1">
      <c r="A281" s="189">
        <v>404</v>
      </c>
      <c r="B281" s="189">
        <v>3411502846</v>
      </c>
      <c r="C281" s="190" t="s">
        <v>2888</v>
      </c>
      <c r="D281" s="190" t="s">
        <v>1267</v>
      </c>
      <c r="E281" s="190" t="s">
        <v>1223</v>
      </c>
      <c r="F281" s="191" t="s">
        <v>1224</v>
      </c>
      <c r="G281" s="189" t="s">
        <v>1225</v>
      </c>
      <c r="H281" s="191" t="s">
        <v>1226</v>
      </c>
      <c r="I281" s="191" t="s">
        <v>3184</v>
      </c>
      <c r="J281" s="204">
        <v>43556</v>
      </c>
    </row>
    <row r="282" spans="1:10" ht="20.149999999999999" customHeight="1">
      <c r="A282" s="189">
        <v>405</v>
      </c>
      <c r="B282" s="189">
        <v>3411502929</v>
      </c>
      <c r="C282" s="190" t="s">
        <v>223</v>
      </c>
      <c r="D282" s="190" t="s">
        <v>2499</v>
      </c>
      <c r="E282" s="190" t="s">
        <v>1227</v>
      </c>
      <c r="F282" s="191" t="s">
        <v>855</v>
      </c>
      <c r="G282" s="189" t="s">
        <v>1228</v>
      </c>
      <c r="H282" s="191" t="s">
        <v>1229</v>
      </c>
      <c r="I282" s="191" t="s">
        <v>1230</v>
      </c>
      <c r="J282" s="204">
        <v>43922</v>
      </c>
    </row>
    <row r="283" spans="1:10" ht="20.149999999999999" customHeight="1">
      <c r="A283" s="189">
        <v>406</v>
      </c>
      <c r="B283" s="189">
        <v>3412300091</v>
      </c>
      <c r="C283" s="190" t="s">
        <v>1232</v>
      </c>
      <c r="D283" s="190" t="s">
        <v>1268</v>
      </c>
      <c r="E283" s="190" t="s">
        <v>1231</v>
      </c>
      <c r="F283" s="191" t="s">
        <v>1233</v>
      </c>
      <c r="G283" s="189" t="s">
        <v>1234</v>
      </c>
      <c r="H283" s="191" t="s">
        <v>3185</v>
      </c>
      <c r="I283" s="191" t="s">
        <v>3186</v>
      </c>
      <c r="J283" s="204">
        <v>43647</v>
      </c>
    </row>
    <row r="284" spans="1:10" ht="20.149999999999999" customHeight="1">
      <c r="A284" s="189">
        <v>407</v>
      </c>
      <c r="B284" s="189">
        <v>3412500815</v>
      </c>
      <c r="C284" s="190" t="s">
        <v>99</v>
      </c>
      <c r="D284" s="190" t="s">
        <v>100</v>
      </c>
      <c r="E284" s="190" t="s">
        <v>1235</v>
      </c>
      <c r="F284" s="191" t="s">
        <v>1236</v>
      </c>
      <c r="G284" s="189" t="s">
        <v>1237</v>
      </c>
      <c r="H284" s="191" t="s">
        <v>3187</v>
      </c>
      <c r="I284" s="191" t="s">
        <v>1238</v>
      </c>
      <c r="J284" s="204">
        <v>43800</v>
      </c>
    </row>
    <row r="285" spans="1:10" ht="20.149999999999999" customHeight="1">
      <c r="A285" s="189">
        <v>408</v>
      </c>
      <c r="B285" s="189">
        <v>3412500823</v>
      </c>
      <c r="C285" s="190" t="s">
        <v>747</v>
      </c>
      <c r="D285" s="190" t="s">
        <v>1269</v>
      </c>
      <c r="E285" s="190" t="s">
        <v>1239</v>
      </c>
      <c r="F285" s="191" t="s">
        <v>1240</v>
      </c>
      <c r="G285" s="189" t="s">
        <v>1241</v>
      </c>
      <c r="H285" s="191" t="s">
        <v>1242</v>
      </c>
      <c r="I285" s="191" t="s">
        <v>1243</v>
      </c>
      <c r="J285" s="204">
        <v>43922</v>
      </c>
    </row>
    <row r="286" spans="1:10" ht="20.149999999999999" customHeight="1">
      <c r="A286" s="189">
        <v>409</v>
      </c>
      <c r="B286" s="189">
        <v>3412700514</v>
      </c>
      <c r="C286" s="190" t="s">
        <v>1244</v>
      </c>
      <c r="D286" s="190" t="s">
        <v>1270</v>
      </c>
      <c r="E286" s="190" t="s">
        <v>2889</v>
      </c>
      <c r="F286" s="191" t="s">
        <v>515</v>
      </c>
      <c r="G286" s="189" t="s">
        <v>1245</v>
      </c>
      <c r="H286" s="191" t="s">
        <v>1246</v>
      </c>
      <c r="I286" s="191" t="s">
        <v>1246</v>
      </c>
      <c r="J286" s="204">
        <v>43739</v>
      </c>
    </row>
    <row r="287" spans="1:10" ht="20.149999999999999" customHeight="1">
      <c r="A287" s="189">
        <v>410</v>
      </c>
      <c r="B287" s="189">
        <v>3413100136</v>
      </c>
      <c r="C287" s="190" t="s">
        <v>1248</v>
      </c>
      <c r="D287" s="190" t="s">
        <v>1271</v>
      </c>
      <c r="E287" s="190" t="s">
        <v>1247</v>
      </c>
      <c r="F287" s="191" t="s">
        <v>879</v>
      </c>
      <c r="G287" s="189" t="s">
        <v>1249</v>
      </c>
      <c r="H287" s="191" t="s">
        <v>1250</v>
      </c>
      <c r="I287" s="191" t="s">
        <v>1250</v>
      </c>
      <c r="J287" s="204">
        <v>43922</v>
      </c>
    </row>
    <row r="288" spans="1:10" ht="20.149999999999999" customHeight="1">
      <c r="A288" s="189">
        <v>411</v>
      </c>
      <c r="B288" s="189">
        <v>3413500053</v>
      </c>
      <c r="C288" s="190" t="s">
        <v>1252</v>
      </c>
      <c r="D288" s="190" t="s">
        <v>1272</v>
      </c>
      <c r="E288" s="190" t="s">
        <v>1251</v>
      </c>
      <c r="F288" s="191" t="s">
        <v>1253</v>
      </c>
      <c r="G288" s="189" t="s">
        <v>1254</v>
      </c>
      <c r="H288" s="191" t="s">
        <v>1330</v>
      </c>
      <c r="I288" s="191" t="s">
        <v>1330</v>
      </c>
      <c r="J288" s="204">
        <v>43891</v>
      </c>
    </row>
    <row r="289" spans="1:10" ht="20.149999999999999" customHeight="1">
      <c r="A289" s="189">
        <v>412</v>
      </c>
      <c r="B289" s="189">
        <v>3413505110</v>
      </c>
      <c r="C289" s="190" t="s">
        <v>1255</v>
      </c>
      <c r="D289" s="190" t="s">
        <v>2890</v>
      </c>
      <c r="E289" s="190" t="s">
        <v>262</v>
      </c>
      <c r="F289" s="191" t="s">
        <v>263</v>
      </c>
      <c r="G289" s="189" t="s">
        <v>1256</v>
      </c>
      <c r="H289" s="191" t="s">
        <v>264</v>
      </c>
      <c r="I289" s="191" t="s">
        <v>1331</v>
      </c>
      <c r="J289" s="204">
        <v>43922</v>
      </c>
    </row>
    <row r="290" spans="1:10" ht="20.149999999999999" customHeight="1">
      <c r="A290" s="189">
        <v>413</v>
      </c>
      <c r="B290" s="189">
        <v>3410900603</v>
      </c>
      <c r="C290" s="190" t="s">
        <v>215</v>
      </c>
      <c r="D290" s="190" t="s">
        <v>216</v>
      </c>
      <c r="E290" s="190" t="s">
        <v>1274</v>
      </c>
      <c r="F290" s="191" t="s">
        <v>1275</v>
      </c>
      <c r="G290" s="189" t="s">
        <v>2891</v>
      </c>
      <c r="H290" s="191" t="s">
        <v>1276</v>
      </c>
      <c r="I290" s="191" t="s">
        <v>1277</v>
      </c>
      <c r="J290" s="204">
        <v>43952</v>
      </c>
    </row>
    <row r="291" spans="1:10" ht="20.149999999999999" customHeight="1">
      <c r="A291" s="189">
        <v>415</v>
      </c>
      <c r="B291" s="189">
        <v>3410215655</v>
      </c>
      <c r="C291" s="190" t="s">
        <v>1280</v>
      </c>
      <c r="D291" s="190" t="s">
        <v>1281</v>
      </c>
      <c r="E291" s="190" t="s">
        <v>1282</v>
      </c>
      <c r="F291" s="191" t="s">
        <v>1283</v>
      </c>
      <c r="G291" s="189" t="s">
        <v>2892</v>
      </c>
      <c r="H291" s="191" t="s">
        <v>1284</v>
      </c>
      <c r="I291" s="191" t="s">
        <v>1285</v>
      </c>
      <c r="J291" s="204">
        <v>44013</v>
      </c>
    </row>
    <row r="292" spans="1:10" ht="20.149999999999999" customHeight="1">
      <c r="A292" s="189">
        <v>416</v>
      </c>
      <c r="B292" s="189">
        <v>3410115699</v>
      </c>
      <c r="C292" s="190" t="s">
        <v>1286</v>
      </c>
      <c r="D292" s="190" t="s">
        <v>1287</v>
      </c>
      <c r="E292" s="190" t="s">
        <v>1288</v>
      </c>
      <c r="F292" s="191" t="s">
        <v>1257</v>
      </c>
      <c r="G292" s="189" t="s">
        <v>2893</v>
      </c>
      <c r="H292" s="191" t="s">
        <v>1289</v>
      </c>
      <c r="I292" s="191" t="s">
        <v>1290</v>
      </c>
      <c r="J292" s="204">
        <v>44044</v>
      </c>
    </row>
    <row r="293" spans="1:10" ht="20.149999999999999" customHeight="1">
      <c r="A293" s="189">
        <v>417</v>
      </c>
      <c r="B293" s="189">
        <v>3410215705</v>
      </c>
      <c r="C293" s="190" t="s">
        <v>2894</v>
      </c>
      <c r="D293" s="190" t="s">
        <v>1291</v>
      </c>
      <c r="E293" s="190" t="s">
        <v>2895</v>
      </c>
      <c r="F293" s="191" t="s">
        <v>1292</v>
      </c>
      <c r="G293" s="189" t="s">
        <v>2896</v>
      </c>
      <c r="H293" s="191" t="s">
        <v>1293</v>
      </c>
      <c r="I293" s="191" t="s">
        <v>1293</v>
      </c>
      <c r="J293" s="204">
        <v>44044</v>
      </c>
    </row>
    <row r="294" spans="1:10" ht="20.149999999999999" customHeight="1">
      <c r="A294" s="189">
        <v>418</v>
      </c>
      <c r="B294" s="189">
        <v>3411700333</v>
      </c>
      <c r="C294" s="190" t="s">
        <v>704</v>
      </c>
      <c r="D294" s="190" t="s">
        <v>705</v>
      </c>
      <c r="E294" s="190" t="s">
        <v>1294</v>
      </c>
      <c r="F294" s="191" t="s">
        <v>707</v>
      </c>
      <c r="G294" s="189" t="s">
        <v>2897</v>
      </c>
      <c r="H294" s="191" t="s">
        <v>1295</v>
      </c>
      <c r="I294" s="191" t="s">
        <v>1296</v>
      </c>
      <c r="J294" s="204">
        <v>44044</v>
      </c>
    </row>
    <row r="295" spans="1:10" ht="20.149999999999999" customHeight="1">
      <c r="A295" s="189">
        <v>419</v>
      </c>
      <c r="B295" s="189">
        <v>3410115822</v>
      </c>
      <c r="C295" s="190" t="s">
        <v>1297</v>
      </c>
      <c r="D295" s="190" t="s">
        <v>1298</v>
      </c>
      <c r="E295" s="190" t="s">
        <v>54</v>
      </c>
      <c r="F295" s="191" t="s">
        <v>55</v>
      </c>
      <c r="G295" s="189" t="s">
        <v>2898</v>
      </c>
      <c r="H295" s="191" t="s">
        <v>56</v>
      </c>
      <c r="I295" s="191" t="s">
        <v>57</v>
      </c>
      <c r="J295" s="204">
        <v>44070</v>
      </c>
    </row>
    <row r="296" spans="1:10" ht="20.149999999999999" customHeight="1">
      <c r="A296" s="189">
        <v>420</v>
      </c>
      <c r="B296" s="189">
        <v>3410115806</v>
      </c>
      <c r="C296" s="190" t="s">
        <v>1299</v>
      </c>
      <c r="D296" s="190" t="s">
        <v>1300</v>
      </c>
      <c r="E296" s="190" t="s">
        <v>1109</v>
      </c>
      <c r="F296" s="191" t="s">
        <v>1110</v>
      </c>
      <c r="G296" s="189" t="s">
        <v>2899</v>
      </c>
      <c r="H296" s="191" t="s">
        <v>1301</v>
      </c>
      <c r="I296" s="191" t="s">
        <v>1302</v>
      </c>
      <c r="J296" s="204">
        <v>44075</v>
      </c>
    </row>
    <row r="297" spans="1:10" ht="20.149999999999999" customHeight="1">
      <c r="A297" s="189">
        <v>421</v>
      </c>
      <c r="B297" s="189">
        <v>3410216018</v>
      </c>
      <c r="C297" s="190" t="s">
        <v>1303</v>
      </c>
      <c r="D297" s="190" t="s">
        <v>976</v>
      </c>
      <c r="E297" s="190" t="s">
        <v>1304</v>
      </c>
      <c r="F297" s="191" t="s">
        <v>1305</v>
      </c>
      <c r="G297" s="189" t="s">
        <v>2900</v>
      </c>
      <c r="H297" s="191" t="s">
        <v>1306</v>
      </c>
      <c r="I297" s="191" t="s">
        <v>1306</v>
      </c>
      <c r="J297" s="204">
        <v>44105</v>
      </c>
    </row>
    <row r="298" spans="1:10" ht="20.149999999999999" customHeight="1">
      <c r="A298" s="189">
        <v>422</v>
      </c>
      <c r="B298" s="189">
        <v>3410115996</v>
      </c>
      <c r="C298" s="190" t="s">
        <v>1307</v>
      </c>
      <c r="D298" s="190" t="s">
        <v>1308</v>
      </c>
      <c r="E298" s="190" t="s">
        <v>1309</v>
      </c>
      <c r="F298" s="191" t="s">
        <v>1310</v>
      </c>
      <c r="G298" s="189" t="s">
        <v>2901</v>
      </c>
      <c r="H298" s="191" t="s">
        <v>1311</v>
      </c>
      <c r="I298" s="191" t="s">
        <v>1311</v>
      </c>
      <c r="J298" s="204">
        <v>44105</v>
      </c>
    </row>
    <row r="299" spans="1:10" ht="20.149999999999999" customHeight="1">
      <c r="A299" s="189">
        <v>423</v>
      </c>
      <c r="B299" s="189">
        <v>3410216000</v>
      </c>
      <c r="C299" s="190" t="s">
        <v>1312</v>
      </c>
      <c r="D299" s="190" t="s">
        <v>1313</v>
      </c>
      <c r="E299" s="190" t="s">
        <v>1314</v>
      </c>
      <c r="F299" s="191" t="s">
        <v>1315</v>
      </c>
      <c r="G299" s="189" t="s">
        <v>2902</v>
      </c>
      <c r="H299" s="191" t="s">
        <v>1316</v>
      </c>
      <c r="I299" s="191" t="s">
        <v>1317</v>
      </c>
      <c r="J299" s="204">
        <v>44105</v>
      </c>
    </row>
    <row r="300" spans="1:10" ht="20.149999999999999" customHeight="1">
      <c r="A300" s="189">
        <v>424</v>
      </c>
      <c r="B300" s="189">
        <v>3410900611</v>
      </c>
      <c r="C300" s="190" t="s">
        <v>1318</v>
      </c>
      <c r="D300" s="190" t="s">
        <v>797</v>
      </c>
      <c r="E300" s="190" t="s">
        <v>1319</v>
      </c>
      <c r="F300" s="191" t="s">
        <v>1320</v>
      </c>
      <c r="G300" s="189" t="s">
        <v>2903</v>
      </c>
      <c r="H300" s="191" t="s">
        <v>1321</v>
      </c>
      <c r="I300" s="191" t="s">
        <v>800</v>
      </c>
      <c r="J300" s="205">
        <v>44136</v>
      </c>
    </row>
    <row r="301" spans="1:10" ht="20.149999999999999" customHeight="1">
      <c r="A301" s="189">
        <v>425</v>
      </c>
      <c r="B301" s="189">
        <v>3410116184</v>
      </c>
      <c r="C301" s="190" t="s">
        <v>1322</v>
      </c>
      <c r="D301" s="190" t="s">
        <v>1323</v>
      </c>
      <c r="E301" s="190" t="s">
        <v>1324</v>
      </c>
      <c r="F301" s="191" t="s">
        <v>1155</v>
      </c>
      <c r="G301" s="189" t="s">
        <v>2904</v>
      </c>
      <c r="H301" s="191" t="s">
        <v>1325</v>
      </c>
      <c r="I301" s="191" t="s">
        <v>1325</v>
      </c>
      <c r="J301" s="205">
        <v>44166</v>
      </c>
    </row>
    <row r="302" spans="1:10" ht="20.149999999999999" customHeight="1">
      <c r="A302" s="189">
        <v>426</v>
      </c>
      <c r="B302" s="189">
        <v>3410216307</v>
      </c>
      <c r="C302" s="190" t="s">
        <v>1326</v>
      </c>
      <c r="D302" s="190" t="s">
        <v>1327</v>
      </c>
      <c r="E302" s="190" t="s">
        <v>1328</v>
      </c>
      <c r="F302" s="191" t="s">
        <v>445</v>
      </c>
      <c r="G302" s="189" t="s">
        <v>2905</v>
      </c>
      <c r="H302" s="191" t="s">
        <v>1329</v>
      </c>
      <c r="I302" s="191" t="s">
        <v>1329</v>
      </c>
      <c r="J302" s="205">
        <v>44228</v>
      </c>
    </row>
    <row r="303" spans="1:10" ht="20.149999999999999" customHeight="1">
      <c r="A303" s="189">
        <v>427</v>
      </c>
      <c r="B303" s="189">
        <v>3410216406</v>
      </c>
      <c r="C303" s="190" t="s">
        <v>2906</v>
      </c>
      <c r="D303" s="190" t="s">
        <v>1051</v>
      </c>
      <c r="E303" s="190" t="s">
        <v>2907</v>
      </c>
      <c r="F303" s="191" t="s">
        <v>2908</v>
      </c>
      <c r="G303" s="189" t="s">
        <v>2909</v>
      </c>
      <c r="H303" s="191" t="s">
        <v>3188</v>
      </c>
      <c r="I303" s="191" t="s">
        <v>3189</v>
      </c>
      <c r="J303" s="205">
        <v>44287</v>
      </c>
    </row>
    <row r="304" spans="1:10" ht="20.149999999999999" customHeight="1">
      <c r="A304" s="189">
        <v>428</v>
      </c>
      <c r="B304" s="189">
        <v>3413200118</v>
      </c>
      <c r="C304" s="190" t="s">
        <v>2910</v>
      </c>
      <c r="D304" s="190" t="s">
        <v>2911</v>
      </c>
      <c r="E304" s="190" t="s">
        <v>1335</v>
      </c>
      <c r="F304" s="191" t="s">
        <v>2912</v>
      </c>
      <c r="G304" s="189" t="s">
        <v>2913</v>
      </c>
      <c r="H304" s="191" t="s">
        <v>1371</v>
      </c>
      <c r="I304" s="191" t="s">
        <v>3190</v>
      </c>
      <c r="J304" s="205">
        <v>44287</v>
      </c>
    </row>
    <row r="305" spans="1:10" ht="20.149999999999999" customHeight="1">
      <c r="A305" s="189">
        <v>429</v>
      </c>
      <c r="B305" s="189">
        <v>3412700530</v>
      </c>
      <c r="C305" s="190" t="s">
        <v>1350</v>
      </c>
      <c r="D305" s="190" t="s">
        <v>2914</v>
      </c>
      <c r="E305" s="190" t="s">
        <v>1336</v>
      </c>
      <c r="F305" s="191" t="s">
        <v>1359</v>
      </c>
      <c r="G305" s="189" t="s">
        <v>2915</v>
      </c>
      <c r="H305" s="191" t="s">
        <v>1362</v>
      </c>
      <c r="I305" s="191" t="s">
        <v>1372</v>
      </c>
      <c r="J305" s="205">
        <v>44287</v>
      </c>
    </row>
    <row r="306" spans="1:10" ht="20.149999999999999" customHeight="1">
      <c r="A306" s="189">
        <v>430</v>
      </c>
      <c r="B306" s="189">
        <v>3412100244</v>
      </c>
      <c r="C306" s="190" t="s">
        <v>299</v>
      </c>
      <c r="D306" s="190" t="s">
        <v>2520</v>
      </c>
      <c r="E306" s="190" t="s">
        <v>1337</v>
      </c>
      <c r="F306" s="191" t="s">
        <v>2916</v>
      </c>
      <c r="G306" s="189" t="s">
        <v>2917</v>
      </c>
      <c r="H306" s="191" t="s">
        <v>1363</v>
      </c>
      <c r="I306" s="191" t="s">
        <v>1373</v>
      </c>
      <c r="J306" s="205">
        <v>44287</v>
      </c>
    </row>
    <row r="307" spans="1:10" ht="20.149999999999999" customHeight="1">
      <c r="A307" s="189">
        <v>431</v>
      </c>
      <c r="B307" s="189">
        <v>3414600076</v>
      </c>
      <c r="C307" s="190" t="s">
        <v>304</v>
      </c>
      <c r="D307" s="190" t="s">
        <v>2522</v>
      </c>
      <c r="E307" s="190" t="s">
        <v>1338</v>
      </c>
      <c r="F307" s="191" t="s">
        <v>2918</v>
      </c>
      <c r="G307" s="189" t="s">
        <v>2919</v>
      </c>
      <c r="H307" s="191" t="s">
        <v>426</v>
      </c>
      <c r="I307" s="191" t="s">
        <v>426</v>
      </c>
      <c r="J307" s="205">
        <v>44287</v>
      </c>
    </row>
    <row r="308" spans="1:10" ht="20.149999999999999" customHeight="1">
      <c r="A308" s="189">
        <v>432</v>
      </c>
      <c r="B308" s="189">
        <v>3410216620</v>
      </c>
      <c r="C308" s="190" t="s">
        <v>1351</v>
      </c>
      <c r="D308" s="190" t="s">
        <v>2920</v>
      </c>
      <c r="E308" s="190" t="s">
        <v>2921</v>
      </c>
      <c r="F308" s="191" t="s">
        <v>628</v>
      </c>
      <c r="G308" s="189" t="s">
        <v>2922</v>
      </c>
      <c r="H308" s="191" t="s">
        <v>1278</v>
      </c>
      <c r="I308" s="191" t="s">
        <v>1279</v>
      </c>
      <c r="J308" s="205">
        <v>44317</v>
      </c>
    </row>
    <row r="309" spans="1:10" ht="20.149999999999999" customHeight="1">
      <c r="A309" s="189">
        <v>433</v>
      </c>
      <c r="B309" s="189">
        <v>3410216612</v>
      </c>
      <c r="C309" s="190" t="s">
        <v>1352</v>
      </c>
      <c r="D309" s="190" t="s">
        <v>2923</v>
      </c>
      <c r="E309" s="190" t="s">
        <v>1339</v>
      </c>
      <c r="F309" s="191" t="s">
        <v>1360</v>
      </c>
      <c r="G309" s="189" t="s">
        <v>2924</v>
      </c>
      <c r="H309" s="191" t="s">
        <v>1364</v>
      </c>
      <c r="I309" s="191" t="s">
        <v>1374</v>
      </c>
      <c r="J309" s="205">
        <v>44317</v>
      </c>
    </row>
    <row r="310" spans="1:10" ht="20.149999999999999" customHeight="1">
      <c r="A310" s="189">
        <v>434</v>
      </c>
      <c r="B310" s="189">
        <v>3410216695</v>
      </c>
      <c r="C310" s="190" t="s">
        <v>1353</v>
      </c>
      <c r="D310" s="190" t="s">
        <v>2925</v>
      </c>
      <c r="E310" s="190" t="s">
        <v>1340</v>
      </c>
      <c r="F310" s="191" t="s">
        <v>202</v>
      </c>
      <c r="G310" s="189" t="s">
        <v>2926</v>
      </c>
      <c r="H310" s="191" t="s">
        <v>810</v>
      </c>
      <c r="I310" s="191" t="s">
        <v>811</v>
      </c>
      <c r="J310" s="205">
        <v>44348</v>
      </c>
    </row>
    <row r="311" spans="1:10" ht="20.149999999999999" customHeight="1">
      <c r="A311" s="189">
        <v>435</v>
      </c>
      <c r="B311" s="189">
        <v>3410216703</v>
      </c>
      <c r="C311" s="190" t="s">
        <v>2927</v>
      </c>
      <c r="D311" s="190" t="s">
        <v>2928</v>
      </c>
      <c r="E311" s="190" t="s">
        <v>1341</v>
      </c>
      <c r="F311" s="191" t="s">
        <v>1334</v>
      </c>
      <c r="G311" s="189" t="s">
        <v>2929</v>
      </c>
      <c r="H311" s="191" t="s">
        <v>3191</v>
      </c>
      <c r="I311" s="191"/>
      <c r="J311" s="205">
        <v>44348</v>
      </c>
    </row>
    <row r="312" spans="1:10" ht="20.149999999999999" customHeight="1">
      <c r="A312" s="189">
        <v>436</v>
      </c>
      <c r="B312" s="189">
        <v>3412500856</v>
      </c>
      <c r="C312" s="190" t="s">
        <v>1354</v>
      </c>
      <c r="D312" s="190" t="s">
        <v>2930</v>
      </c>
      <c r="E312" s="190" t="s">
        <v>1342</v>
      </c>
      <c r="F312" s="191" t="s">
        <v>1361</v>
      </c>
      <c r="G312" s="189" t="s">
        <v>2931</v>
      </c>
      <c r="H312" s="191" t="s">
        <v>1365</v>
      </c>
      <c r="I312" s="191" t="s">
        <v>1375</v>
      </c>
      <c r="J312" s="205">
        <v>44348</v>
      </c>
    </row>
    <row r="313" spans="1:10" ht="20.149999999999999" customHeight="1">
      <c r="A313" s="193">
        <v>437</v>
      </c>
      <c r="B313" s="193">
        <v>3410116689</v>
      </c>
      <c r="C313" s="190" t="s">
        <v>1355</v>
      </c>
      <c r="D313" s="190" t="s">
        <v>2932</v>
      </c>
      <c r="E313" s="192" t="s">
        <v>1343</v>
      </c>
      <c r="F313" s="191" t="s">
        <v>392</v>
      </c>
      <c r="G313" s="189" t="s">
        <v>2933</v>
      </c>
      <c r="H313" s="191" t="s">
        <v>1366</v>
      </c>
      <c r="I313" s="191" t="s">
        <v>1376</v>
      </c>
      <c r="J313" s="203">
        <v>44348</v>
      </c>
    </row>
    <row r="314" spans="1:10" ht="20.149999999999999" customHeight="1">
      <c r="A314" s="197">
        <v>439</v>
      </c>
      <c r="B314" s="189">
        <v>3410216794</v>
      </c>
      <c r="C314" s="190" t="s">
        <v>1356</v>
      </c>
      <c r="D314" s="190" t="s">
        <v>2934</v>
      </c>
      <c r="E314" s="190" t="s">
        <v>1344</v>
      </c>
      <c r="F314" s="191" t="s">
        <v>2908</v>
      </c>
      <c r="G314" s="189" t="s">
        <v>2935</v>
      </c>
      <c r="H314" s="191" t="s">
        <v>1367</v>
      </c>
      <c r="I314" s="191" t="s">
        <v>1377</v>
      </c>
      <c r="J314" s="205">
        <v>44378</v>
      </c>
    </row>
    <row r="315" spans="1:10" ht="20.149999999999999" customHeight="1">
      <c r="A315" s="189">
        <v>440</v>
      </c>
      <c r="B315" s="189">
        <v>3410216786</v>
      </c>
      <c r="C315" s="190" t="s">
        <v>1004</v>
      </c>
      <c r="D315" s="190" t="s">
        <v>2936</v>
      </c>
      <c r="E315" s="190" t="s">
        <v>1345</v>
      </c>
      <c r="F315" s="191" t="s">
        <v>1005</v>
      </c>
      <c r="G315" s="189" t="s">
        <v>2937</v>
      </c>
      <c r="H315" s="191" t="s">
        <v>1006</v>
      </c>
      <c r="I315" s="191" t="s">
        <v>1006</v>
      </c>
      <c r="J315" s="205">
        <v>44378</v>
      </c>
    </row>
    <row r="316" spans="1:10" ht="20.149999999999999" customHeight="1">
      <c r="A316" s="197">
        <v>441</v>
      </c>
      <c r="B316" s="189">
        <v>3410216984</v>
      </c>
      <c r="C316" s="190" t="s">
        <v>1357</v>
      </c>
      <c r="D316" s="190" t="s">
        <v>2938</v>
      </c>
      <c r="E316" s="190" t="s">
        <v>1346</v>
      </c>
      <c r="F316" s="191" t="s">
        <v>1166</v>
      </c>
      <c r="G316" s="189" t="s">
        <v>2939</v>
      </c>
      <c r="H316" s="191" t="s">
        <v>1368</v>
      </c>
      <c r="I316" s="191" t="s">
        <v>1378</v>
      </c>
      <c r="J316" s="205">
        <v>44440</v>
      </c>
    </row>
    <row r="317" spans="1:10" ht="20.149999999999999" customHeight="1">
      <c r="A317" s="189">
        <v>443</v>
      </c>
      <c r="B317" s="189">
        <v>3410216554</v>
      </c>
      <c r="C317" s="190" t="s">
        <v>1358</v>
      </c>
      <c r="D317" s="190" t="s">
        <v>2940</v>
      </c>
      <c r="E317" s="190" t="s">
        <v>1347</v>
      </c>
      <c r="F317" s="191" t="s">
        <v>937</v>
      </c>
      <c r="G317" s="189" t="s">
        <v>2941</v>
      </c>
      <c r="H317" s="191" t="s">
        <v>1369</v>
      </c>
      <c r="I317" s="191"/>
      <c r="J317" s="205">
        <v>44440</v>
      </c>
    </row>
    <row r="318" spans="1:10" ht="20.149999999999999" customHeight="1">
      <c r="A318" s="197">
        <v>444</v>
      </c>
      <c r="B318" s="189">
        <v>3410550721</v>
      </c>
      <c r="C318" s="190" t="s">
        <v>203</v>
      </c>
      <c r="D318" s="190" t="s">
        <v>204</v>
      </c>
      <c r="E318" s="190" t="s">
        <v>1348</v>
      </c>
      <c r="F318" s="191" t="s">
        <v>2942</v>
      </c>
      <c r="G318" s="189" t="s">
        <v>2943</v>
      </c>
      <c r="H318" s="191" t="s">
        <v>1370</v>
      </c>
      <c r="I318" s="191" t="s">
        <v>1379</v>
      </c>
      <c r="J318" s="205">
        <v>44440</v>
      </c>
    </row>
    <row r="319" spans="1:10" ht="20.149999999999999" customHeight="1">
      <c r="A319" s="189">
        <v>445</v>
      </c>
      <c r="B319" s="189">
        <v>3413200134</v>
      </c>
      <c r="C319" s="190" t="s">
        <v>2910</v>
      </c>
      <c r="D319" s="190" t="s">
        <v>2944</v>
      </c>
      <c r="E319" s="190" t="s">
        <v>1349</v>
      </c>
      <c r="F319" s="191" t="s">
        <v>2945</v>
      </c>
      <c r="G319" s="189" t="s">
        <v>2946</v>
      </c>
      <c r="H319" s="191" t="s">
        <v>3192</v>
      </c>
      <c r="I319" s="191" t="s">
        <v>3193</v>
      </c>
      <c r="J319" s="205">
        <v>44470</v>
      </c>
    </row>
    <row r="320" spans="1:10" ht="20.149999999999999" customHeight="1">
      <c r="A320" s="197">
        <v>447</v>
      </c>
      <c r="B320" s="189">
        <v>3410211910</v>
      </c>
      <c r="C320" s="190" t="s">
        <v>1384</v>
      </c>
      <c r="D320" s="190" t="s">
        <v>2947</v>
      </c>
      <c r="E320" s="190" t="s">
        <v>1380</v>
      </c>
      <c r="F320" s="191" t="s">
        <v>2948</v>
      </c>
      <c r="G320" s="189" t="s">
        <v>2949</v>
      </c>
      <c r="H320" s="191" t="s">
        <v>1390</v>
      </c>
      <c r="I320" s="191" t="s">
        <v>1390</v>
      </c>
      <c r="J320" s="205">
        <v>44501</v>
      </c>
    </row>
    <row r="321" spans="1:10" ht="20.149999999999999" customHeight="1">
      <c r="A321" s="189">
        <v>448</v>
      </c>
      <c r="B321" s="189">
        <v>3412500872</v>
      </c>
      <c r="C321" s="190" t="s">
        <v>1385</v>
      </c>
      <c r="D321" s="190" t="s">
        <v>2950</v>
      </c>
      <c r="E321" s="190" t="s">
        <v>1034</v>
      </c>
      <c r="F321" s="191" t="s">
        <v>1035</v>
      </c>
      <c r="G321" s="189" t="s">
        <v>2951</v>
      </c>
      <c r="H321" s="191" t="s">
        <v>1036</v>
      </c>
      <c r="I321" s="191" t="s">
        <v>1037</v>
      </c>
      <c r="J321" s="205">
        <v>44531</v>
      </c>
    </row>
    <row r="322" spans="1:10" ht="20.149999999999999" customHeight="1">
      <c r="A322" s="197">
        <v>449</v>
      </c>
      <c r="B322" s="189">
        <v>3411503166</v>
      </c>
      <c r="C322" s="190" t="s">
        <v>1386</v>
      </c>
      <c r="D322" s="190" t="s">
        <v>2952</v>
      </c>
      <c r="E322" s="190" t="s">
        <v>1381</v>
      </c>
      <c r="F322" s="191" t="s">
        <v>1391</v>
      </c>
      <c r="G322" s="189" t="s">
        <v>2953</v>
      </c>
      <c r="H322" s="191" t="s">
        <v>1392</v>
      </c>
      <c r="I322" s="191"/>
      <c r="J322" s="205">
        <v>44562</v>
      </c>
    </row>
    <row r="323" spans="1:10" ht="20.149999999999999" customHeight="1">
      <c r="A323" s="189">
        <v>450</v>
      </c>
      <c r="B323" s="189">
        <v>3413200142</v>
      </c>
      <c r="C323" s="190" t="s">
        <v>1387</v>
      </c>
      <c r="D323" s="190" t="s">
        <v>2954</v>
      </c>
      <c r="E323" s="190" t="s">
        <v>1382</v>
      </c>
      <c r="F323" s="191" t="s">
        <v>1393</v>
      </c>
      <c r="G323" s="189" t="s">
        <v>2955</v>
      </c>
      <c r="H323" s="191" t="s">
        <v>1394</v>
      </c>
      <c r="I323" s="191" t="s">
        <v>1395</v>
      </c>
      <c r="J323" s="205">
        <v>44562</v>
      </c>
    </row>
    <row r="324" spans="1:10" ht="20.149999999999999" customHeight="1">
      <c r="A324" s="197">
        <v>451</v>
      </c>
      <c r="B324" s="189">
        <v>3411503158</v>
      </c>
      <c r="C324" s="190" t="s">
        <v>193</v>
      </c>
      <c r="D324" s="190" t="s">
        <v>194</v>
      </c>
      <c r="E324" s="190" t="s">
        <v>1383</v>
      </c>
      <c r="F324" s="191" t="s">
        <v>345</v>
      </c>
      <c r="G324" s="189" t="s">
        <v>2956</v>
      </c>
      <c r="H324" s="191" t="s">
        <v>1396</v>
      </c>
      <c r="I324" s="191" t="s">
        <v>1397</v>
      </c>
      <c r="J324" s="205">
        <v>44562</v>
      </c>
    </row>
    <row r="325" spans="1:10" ht="20.149999999999999" customHeight="1">
      <c r="A325" s="189">
        <v>454</v>
      </c>
      <c r="B325" s="189">
        <v>3412700555</v>
      </c>
      <c r="C325" s="190" t="s">
        <v>1398</v>
      </c>
      <c r="D325" s="190" t="s">
        <v>2957</v>
      </c>
      <c r="E325" s="190" t="s">
        <v>1402</v>
      </c>
      <c r="F325" s="191" t="s">
        <v>1407</v>
      </c>
      <c r="G325" s="189" t="s">
        <v>1408</v>
      </c>
      <c r="H325" s="191" t="s">
        <v>1415</v>
      </c>
      <c r="I325" s="191" t="s">
        <v>1416</v>
      </c>
      <c r="J325" s="205">
        <v>44621</v>
      </c>
    </row>
    <row r="326" spans="1:10" ht="20.149999999999999" customHeight="1">
      <c r="A326" s="197">
        <v>456</v>
      </c>
      <c r="B326" s="189">
        <v>3411503182</v>
      </c>
      <c r="C326" s="190" t="s">
        <v>140</v>
      </c>
      <c r="D326" s="190" t="s">
        <v>2958</v>
      </c>
      <c r="E326" s="190" t="s">
        <v>1403</v>
      </c>
      <c r="F326" s="191" t="s">
        <v>141</v>
      </c>
      <c r="G326" s="189" t="s">
        <v>2959</v>
      </c>
      <c r="H326" s="191" t="s">
        <v>1417</v>
      </c>
      <c r="I326" s="191"/>
      <c r="J326" s="205">
        <v>44652</v>
      </c>
    </row>
    <row r="327" spans="1:10" ht="20.149999999999999" customHeight="1">
      <c r="A327" s="189">
        <v>457</v>
      </c>
      <c r="B327" s="189">
        <v>3410217644</v>
      </c>
      <c r="C327" s="190" t="s">
        <v>1399</v>
      </c>
      <c r="D327" s="190" t="s">
        <v>2864</v>
      </c>
      <c r="E327" s="190" t="s">
        <v>1404</v>
      </c>
      <c r="F327" s="191" t="s">
        <v>1409</v>
      </c>
      <c r="G327" s="189" t="s">
        <v>1410</v>
      </c>
      <c r="H327" s="191" t="s">
        <v>1418</v>
      </c>
      <c r="I327" s="191" t="s">
        <v>1419</v>
      </c>
      <c r="J327" s="205">
        <v>44652</v>
      </c>
    </row>
    <row r="328" spans="1:10" ht="20.149999999999999" customHeight="1">
      <c r="A328" s="189">
        <v>458</v>
      </c>
      <c r="B328" s="189">
        <v>3413205158</v>
      </c>
      <c r="C328" s="190" t="s">
        <v>1400</v>
      </c>
      <c r="D328" s="190" t="s">
        <v>2960</v>
      </c>
      <c r="E328" s="190" t="s">
        <v>1405</v>
      </c>
      <c r="F328" s="191" t="s">
        <v>1411</v>
      </c>
      <c r="G328" s="189" t="s">
        <v>1412</v>
      </c>
      <c r="H328" s="191" t="s">
        <v>1420</v>
      </c>
      <c r="I328" s="191" t="s">
        <v>1421</v>
      </c>
      <c r="J328" s="205">
        <v>44652</v>
      </c>
    </row>
    <row r="329" spans="1:10" ht="20.149999999999999" customHeight="1">
      <c r="A329" s="197">
        <v>459</v>
      </c>
      <c r="B329" s="189">
        <v>3412500898</v>
      </c>
      <c r="C329" s="190" t="s">
        <v>1401</v>
      </c>
      <c r="D329" s="190" t="s">
        <v>2961</v>
      </c>
      <c r="E329" s="190" t="s">
        <v>1406</v>
      </c>
      <c r="F329" s="191" t="s">
        <v>1413</v>
      </c>
      <c r="G329" s="189" t="s">
        <v>1414</v>
      </c>
      <c r="H329" s="191" t="s">
        <v>1422</v>
      </c>
      <c r="I329" s="191" t="s">
        <v>1423</v>
      </c>
      <c r="J329" s="205">
        <v>44652</v>
      </c>
    </row>
    <row r="330" spans="1:10" ht="20.149999999999999" customHeight="1">
      <c r="A330" s="189">
        <v>460</v>
      </c>
      <c r="B330" s="189">
        <v>3410217776</v>
      </c>
      <c r="C330" s="190" t="s">
        <v>1280</v>
      </c>
      <c r="D330" s="190" t="s">
        <v>1281</v>
      </c>
      <c r="E330" s="190" t="s">
        <v>1424</v>
      </c>
      <c r="F330" s="191" t="s">
        <v>1616</v>
      </c>
      <c r="G330" s="189" t="s">
        <v>1617</v>
      </c>
      <c r="H330" s="191" t="s">
        <v>1553</v>
      </c>
      <c r="I330" s="191" t="s">
        <v>1554</v>
      </c>
      <c r="J330" s="205">
        <v>44682</v>
      </c>
    </row>
    <row r="331" spans="1:10" ht="20.149999999999999" customHeight="1">
      <c r="A331" s="197">
        <v>461</v>
      </c>
      <c r="B331" s="189">
        <v>3410217750</v>
      </c>
      <c r="C331" s="190" t="s">
        <v>1459</v>
      </c>
      <c r="D331" s="190" t="s">
        <v>1618</v>
      </c>
      <c r="E331" s="190" t="s">
        <v>1425</v>
      </c>
      <c r="F331" s="191" t="s">
        <v>1493</v>
      </c>
      <c r="G331" s="189" t="s">
        <v>1494</v>
      </c>
      <c r="H331" s="191" t="s">
        <v>1555</v>
      </c>
      <c r="I331" s="191"/>
      <c r="J331" s="205">
        <v>44682</v>
      </c>
    </row>
    <row r="332" spans="1:10" ht="20.149999999999999" customHeight="1">
      <c r="A332" s="189">
        <v>462</v>
      </c>
      <c r="B332" s="189">
        <v>3410550606</v>
      </c>
      <c r="C332" s="190" t="s">
        <v>1460</v>
      </c>
      <c r="D332" s="190" t="s">
        <v>1619</v>
      </c>
      <c r="E332" s="190" t="s">
        <v>1426</v>
      </c>
      <c r="F332" s="191" t="s">
        <v>649</v>
      </c>
      <c r="G332" s="189" t="s">
        <v>1495</v>
      </c>
      <c r="H332" s="191" t="s">
        <v>1556</v>
      </c>
      <c r="I332" s="191" t="s">
        <v>1556</v>
      </c>
      <c r="J332" s="205">
        <v>44682</v>
      </c>
    </row>
    <row r="333" spans="1:10" ht="20.149999999999999" customHeight="1">
      <c r="A333" s="197">
        <v>463</v>
      </c>
      <c r="B333" s="189">
        <v>3411503307</v>
      </c>
      <c r="C333" s="190" t="s">
        <v>1461</v>
      </c>
      <c r="D333" s="190" t="s">
        <v>1620</v>
      </c>
      <c r="E333" s="190" t="s">
        <v>1427</v>
      </c>
      <c r="F333" s="191" t="s">
        <v>1496</v>
      </c>
      <c r="G333" s="189" t="s">
        <v>1497</v>
      </c>
      <c r="H333" s="191" t="s">
        <v>1557</v>
      </c>
      <c r="I333" s="191" t="s">
        <v>1558</v>
      </c>
      <c r="J333" s="205">
        <v>44713</v>
      </c>
    </row>
    <row r="334" spans="1:10" ht="20.149999999999999" customHeight="1">
      <c r="A334" s="189">
        <v>464</v>
      </c>
      <c r="B334" s="189">
        <v>3412700563</v>
      </c>
      <c r="C334" s="190" t="s">
        <v>1462</v>
      </c>
      <c r="D334" s="190" t="s">
        <v>1621</v>
      </c>
      <c r="E334" s="190" t="s">
        <v>1428</v>
      </c>
      <c r="F334" s="191" t="s">
        <v>1498</v>
      </c>
      <c r="G334" s="189" t="s">
        <v>1499</v>
      </c>
      <c r="H334" s="191" t="s">
        <v>1559</v>
      </c>
      <c r="I334" s="191" t="s">
        <v>1560</v>
      </c>
      <c r="J334" s="205">
        <v>44713</v>
      </c>
    </row>
    <row r="335" spans="1:10" ht="20.149999999999999" customHeight="1">
      <c r="A335" s="197">
        <v>465</v>
      </c>
      <c r="B335" s="189">
        <v>3410218014</v>
      </c>
      <c r="C335" s="190" t="s">
        <v>1463</v>
      </c>
      <c r="D335" s="190" t="s">
        <v>1622</v>
      </c>
      <c r="E335" s="190" t="s">
        <v>1429</v>
      </c>
      <c r="F335" s="191" t="s">
        <v>1500</v>
      </c>
      <c r="G335" s="189" t="s">
        <v>1501</v>
      </c>
      <c r="H335" s="191" t="s">
        <v>1561</v>
      </c>
      <c r="I335" s="191" t="s">
        <v>1562</v>
      </c>
      <c r="J335" s="205">
        <v>44743</v>
      </c>
    </row>
    <row r="336" spans="1:10" ht="20.149999999999999" customHeight="1">
      <c r="A336" s="189">
        <v>466</v>
      </c>
      <c r="B336" s="189">
        <v>3410118024</v>
      </c>
      <c r="C336" s="190" t="s">
        <v>1464</v>
      </c>
      <c r="D336" s="190" t="s">
        <v>1623</v>
      </c>
      <c r="E336" s="190" t="s">
        <v>1430</v>
      </c>
      <c r="F336" s="191" t="s">
        <v>1502</v>
      </c>
      <c r="G336" s="189" t="s">
        <v>1503</v>
      </c>
      <c r="H336" s="191" t="s">
        <v>1563</v>
      </c>
      <c r="I336" s="191" t="s">
        <v>1564</v>
      </c>
      <c r="J336" s="205">
        <v>44743</v>
      </c>
    </row>
    <row r="337" spans="1:10" ht="20.149999999999999" customHeight="1">
      <c r="A337" s="189">
        <v>467</v>
      </c>
      <c r="B337" s="193">
        <v>3410218030</v>
      </c>
      <c r="C337" s="192" t="s">
        <v>1465</v>
      </c>
      <c r="D337" s="190" t="s">
        <v>1624</v>
      </c>
      <c r="E337" s="192" t="s">
        <v>974</v>
      </c>
      <c r="F337" s="194" t="s">
        <v>975</v>
      </c>
      <c r="G337" s="193" t="s">
        <v>1504</v>
      </c>
      <c r="H337" s="194" t="s">
        <v>1565</v>
      </c>
      <c r="I337" s="194" t="s">
        <v>1565</v>
      </c>
      <c r="J337" s="205">
        <v>44743</v>
      </c>
    </row>
    <row r="338" spans="1:10" ht="20.149999999999999" customHeight="1">
      <c r="A338" s="189">
        <v>468</v>
      </c>
      <c r="B338" s="193">
        <v>3410218048</v>
      </c>
      <c r="C338" s="192" t="s">
        <v>1465</v>
      </c>
      <c r="D338" s="190" t="s">
        <v>1624</v>
      </c>
      <c r="E338" s="192" t="s">
        <v>1038</v>
      </c>
      <c r="F338" s="194" t="s">
        <v>1039</v>
      </c>
      <c r="G338" s="193" t="s">
        <v>1505</v>
      </c>
      <c r="H338" s="194" t="s">
        <v>1566</v>
      </c>
      <c r="I338" s="194" t="s">
        <v>1567</v>
      </c>
      <c r="J338" s="205">
        <v>44743</v>
      </c>
    </row>
    <row r="339" spans="1:10" ht="20.149999999999999" customHeight="1">
      <c r="A339" s="189">
        <v>469</v>
      </c>
      <c r="B339" s="193">
        <v>3411100799</v>
      </c>
      <c r="C339" s="192" t="s">
        <v>1466</v>
      </c>
      <c r="D339" s="190" t="s">
        <v>1625</v>
      </c>
      <c r="E339" s="192" t="s">
        <v>1431</v>
      </c>
      <c r="F339" s="194" t="s">
        <v>124</v>
      </c>
      <c r="G339" s="193" t="s">
        <v>1506</v>
      </c>
      <c r="H339" s="194" t="s">
        <v>1568</v>
      </c>
      <c r="I339" s="194" t="s">
        <v>1569</v>
      </c>
      <c r="J339" s="205">
        <v>44743</v>
      </c>
    </row>
    <row r="340" spans="1:10" ht="20.149999999999999" customHeight="1">
      <c r="A340" s="189">
        <v>470</v>
      </c>
      <c r="B340" s="193">
        <v>3411503315</v>
      </c>
      <c r="C340" s="192" t="s">
        <v>1467</v>
      </c>
      <c r="D340" s="190" t="s">
        <v>1626</v>
      </c>
      <c r="E340" s="192" t="s">
        <v>1432</v>
      </c>
      <c r="F340" s="194" t="s">
        <v>719</v>
      </c>
      <c r="G340" s="193" t="s">
        <v>1507</v>
      </c>
      <c r="H340" s="194" t="s">
        <v>3194</v>
      </c>
      <c r="I340" s="194" t="s">
        <v>1570</v>
      </c>
      <c r="J340" s="205">
        <v>44743</v>
      </c>
    </row>
    <row r="341" spans="1:10" ht="20.149999999999999" customHeight="1">
      <c r="A341" s="189">
        <v>471</v>
      </c>
      <c r="B341" s="193">
        <v>3410218253</v>
      </c>
      <c r="C341" s="192" t="s">
        <v>1468</v>
      </c>
      <c r="D341" s="190" t="s">
        <v>1627</v>
      </c>
      <c r="E341" s="192" t="s">
        <v>1433</v>
      </c>
      <c r="F341" s="194" t="s">
        <v>1508</v>
      </c>
      <c r="G341" s="193" t="s">
        <v>1509</v>
      </c>
      <c r="H341" s="194" t="s">
        <v>1571</v>
      </c>
      <c r="I341" s="194" t="s">
        <v>1572</v>
      </c>
      <c r="J341" s="205">
        <v>44805</v>
      </c>
    </row>
    <row r="342" spans="1:10" ht="20.149999999999999" customHeight="1">
      <c r="A342" s="189">
        <v>472</v>
      </c>
      <c r="B342" s="193">
        <v>3410218261</v>
      </c>
      <c r="C342" s="192" t="s">
        <v>1469</v>
      </c>
      <c r="D342" s="190" t="s">
        <v>1628</v>
      </c>
      <c r="E342" s="192" t="s">
        <v>1434</v>
      </c>
      <c r="F342" s="194" t="s">
        <v>874</v>
      </c>
      <c r="G342" s="193" t="s">
        <v>1510</v>
      </c>
      <c r="H342" s="194" t="s">
        <v>1573</v>
      </c>
      <c r="I342" s="194" t="s">
        <v>1574</v>
      </c>
      <c r="J342" s="205">
        <v>44805</v>
      </c>
    </row>
    <row r="343" spans="1:10" ht="20.149999999999999" customHeight="1">
      <c r="A343" s="189">
        <v>473</v>
      </c>
      <c r="B343" s="195">
        <v>3411503331</v>
      </c>
      <c r="C343" s="192" t="s">
        <v>1470</v>
      </c>
      <c r="D343" s="190" t="s">
        <v>1629</v>
      </c>
      <c r="E343" s="192" t="s">
        <v>2962</v>
      </c>
      <c r="F343" s="195" t="s">
        <v>1511</v>
      </c>
      <c r="G343" s="192" t="s">
        <v>1512</v>
      </c>
      <c r="H343" s="195" t="s">
        <v>1575</v>
      </c>
      <c r="I343" s="195" t="s">
        <v>1575</v>
      </c>
      <c r="J343" s="204">
        <v>44805</v>
      </c>
    </row>
    <row r="344" spans="1:10" ht="20.149999999999999" customHeight="1">
      <c r="A344" s="189">
        <v>474</v>
      </c>
      <c r="B344" s="195">
        <v>3410218360</v>
      </c>
      <c r="C344" s="192" t="s">
        <v>1471</v>
      </c>
      <c r="D344" s="190" t="s">
        <v>1630</v>
      </c>
      <c r="E344" s="192" t="s">
        <v>1435</v>
      </c>
      <c r="F344" s="195" t="s">
        <v>903</v>
      </c>
      <c r="G344" s="192" t="s">
        <v>1513</v>
      </c>
      <c r="H344" s="195" t="s">
        <v>1576</v>
      </c>
      <c r="I344" s="195"/>
      <c r="J344" s="204">
        <v>44835</v>
      </c>
    </row>
    <row r="345" spans="1:10" ht="20.149999999999999" customHeight="1">
      <c r="A345" s="189">
        <v>475</v>
      </c>
      <c r="B345" s="195">
        <v>3412500690</v>
      </c>
      <c r="C345" s="192" t="s">
        <v>1472</v>
      </c>
      <c r="D345" s="190" t="s">
        <v>1063</v>
      </c>
      <c r="E345" s="192" t="s">
        <v>1436</v>
      </c>
      <c r="F345" s="195" t="s">
        <v>157</v>
      </c>
      <c r="G345" s="192" t="s">
        <v>1514</v>
      </c>
      <c r="H345" s="195" t="s">
        <v>1577</v>
      </c>
      <c r="I345" s="195" t="s">
        <v>1578</v>
      </c>
      <c r="J345" s="204">
        <v>44835</v>
      </c>
    </row>
    <row r="346" spans="1:10" ht="20.149999999999999" customHeight="1">
      <c r="A346" s="189">
        <v>476</v>
      </c>
      <c r="B346" s="195">
        <v>3412500906</v>
      </c>
      <c r="C346" s="192" t="s">
        <v>1473</v>
      </c>
      <c r="D346" s="190" t="s">
        <v>1631</v>
      </c>
      <c r="E346" s="192" t="s">
        <v>1437</v>
      </c>
      <c r="F346" s="195" t="s">
        <v>1515</v>
      </c>
      <c r="G346" s="192" t="s">
        <v>1516</v>
      </c>
      <c r="H346" s="195" t="s">
        <v>1579</v>
      </c>
      <c r="I346" s="195" t="s">
        <v>1580</v>
      </c>
      <c r="J346" s="204">
        <v>44835</v>
      </c>
    </row>
    <row r="347" spans="1:10" ht="20.149999999999999" customHeight="1">
      <c r="A347" s="189">
        <v>477</v>
      </c>
      <c r="B347" s="195">
        <v>3413205166</v>
      </c>
      <c r="C347" s="192" t="s">
        <v>1474</v>
      </c>
      <c r="D347" s="190" t="s">
        <v>1001</v>
      </c>
      <c r="E347" s="192" t="s">
        <v>1438</v>
      </c>
      <c r="F347" s="195" t="s">
        <v>1517</v>
      </c>
      <c r="G347" s="192" t="s">
        <v>1518</v>
      </c>
      <c r="H347" s="195" t="s">
        <v>1581</v>
      </c>
      <c r="I347" s="195" t="s">
        <v>1582</v>
      </c>
      <c r="J347" s="204">
        <v>44835</v>
      </c>
    </row>
    <row r="348" spans="1:10" ht="20.149999999999999" customHeight="1">
      <c r="A348" s="189">
        <v>478</v>
      </c>
      <c r="B348" s="195">
        <v>3410218394</v>
      </c>
      <c r="C348" s="192" t="s">
        <v>1475</v>
      </c>
      <c r="D348" s="190" t="s">
        <v>1632</v>
      </c>
      <c r="E348" s="192" t="s">
        <v>1439</v>
      </c>
      <c r="F348" s="195" t="s">
        <v>741</v>
      </c>
      <c r="G348" s="192" t="s">
        <v>1519</v>
      </c>
      <c r="H348" s="195" t="s">
        <v>1583</v>
      </c>
      <c r="I348" s="195" t="s">
        <v>1584</v>
      </c>
      <c r="J348" s="204">
        <v>44866</v>
      </c>
    </row>
    <row r="349" spans="1:10" ht="20.149999999999999" customHeight="1">
      <c r="A349" s="189">
        <v>480</v>
      </c>
      <c r="B349" s="195">
        <v>3410118370</v>
      </c>
      <c r="C349" s="192" t="s">
        <v>1476</v>
      </c>
      <c r="D349" s="190" t="s">
        <v>1633</v>
      </c>
      <c r="E349" s="192" t="s">
        <v>1440</v>
      </c>
      <c r="F349" s="195" t="s">
        <v>1520</v>
      </c>
      <c r="G349" s="192" t="s">
        <v>1521</v>
      </c>
      <c r="H349" s="195" t="s">
        <v>1585</v>
      </c>
      <c r="I349" s="195" t="s">
        <v>1586</v>
      </c>
      <c r="J349" s="204">
        <v>44866</v>
      </c>
    </row>
    <row r="350" spans="1:10" ht="20.149999999999999" customHeight="1">
      <c r="A350" s="189">
        <v>481</v>
      </c>
      <c r="B350" s="195">
        <v>3411503356</v>
      </c>
      <c r="C350" s="192" t="s">
        <v>1477</v>
      </c>
      <c r="D350" s="190" t="s">
        <v>1634</v>
      </c>
      <c r="E350" s="192" t="s">
        <v>1441</v>
      </c>
      <c r="F350" s="195" t="s">
        <v>1522</v>
      </c>
      <c r="G350" s="192" t="s">
        <v>1523</v>
      </c>
      <c r="H350" s="195" t="s">
        <v>1587</v>
      </c>
      <c r="I350" s="195" t="s">
        <v>1588</v>
      </c>
      <c r="J350" s="204">
        <v>44866</v>
      </c>
    </row>
    <row r="351" spans="1:10" ht="20.149999999999999" customHeight="1">
      <c r="A351" s="189">
        <v>482</v>
      </c>
      <c r="B351" s="195">
        <v>3411503364</v>
      </c>
      <c r="C351" s="192" t="s">
        <v>1478</v>
      </c>
      <c r="D351" s="190" t="s">
        <v>1635</v>
      </c>
      <c r="E351" s="192" t="s">
        <v>1442</v>
      </c>
      <c r="F351" s="195" t="s">
        <v>1524</v>
      </c>
      <c r="G351" s="192" t="s">
        <v>1525</v>
      </c>
      <c r="H351" s="195" t="s">
        <v>1589</v>
      </c>
      <c r="I351" s="195" t="s">
        <v>1590</v>
      </c>
      <c r="J351" s="204">
        <v>44866</v>
      </c>
    </row>
    <row r="352" spans="1:10" ht="20.149999999999999" customHeight="1">
      <c r="A352" s="189">
        <v>483</v>
      </c>
      <c r="B352" s="195">
        <v>3410218469</v>
      </c>
      <c r="C352" s="192" t="s">
        <v>1479</v>
      </c>
      <c r="D352" s="190" t="s">
        <v>682</v>
      </c>
      <c r="E352" s="192" t="s">
        <v>1443</v>
      </c>
      <c r="F352" s="195" t="s">
        <v>1389</v>
      </c>
      <c r="G352" s="192" t="s">
        <v>1526</v>
      </c>
      <c r="H352" s="195" t="s">
        <v>1591</v>
      </c>
      <c r="I352" s="195" t="s">
        <v>1592</v>
      </c>
      <c r="J352" s="204">
        <v>44896</v>
      </c>
    </row>
    <row r="353" spans="1:10" ht="20.149999999999999" customHeight="1">
      <c r="A353" s="189">
        <v>485</v>
      </c>
      <c r="B353" s="195">
        <v>3412500914</v>
      </c>
      <c r="C353" s="192" t="s">
        <v>1480</v>
      </c>
      <c r="D353" s="190" t="s">
        <v>1636</v>
      </c>
      <c r="E353" s="192" t="s">
        <v>1444</v>
      </c>
      <c r="F353" s="195" t="s">
        <v>1528</v>
      </c>
      <c r="G353" s="192" t="s">
        <v>1529</v>
      </c>
      <c r="H353" s="195" t="s">
        <v>1593</v>
      </c>
      <c r="I353" s="195" t="s">
        <v>1594</v>
      </c>
      <c r="J353" s="204">
        <v>44896</v>
      </c>
    </row>
    <row r="354" spans="1:10" ht="20.149999999999999" customHeight="1">
      <c r="A354" s="189">
        <v>486</v>
      </c>
      <c r="B354" s="195">
        <v>3410218568</v>
      </c>
      <c r="C354" s="192" t="s">
        <v>1481</v>
      </c>
      <c r="D354" s="190" t="s">
        <v>1637</v>
      </c>
      <c r="E354" s="192" t="s">
        <v>1445</v>
      </c>
      <c r="F354" s="195" t="s">
        <v>1388</v>
      </c>
      <c r="G354" s="192" t="s">
        <v>1530</v>
      </c>
      <c r="H354" s="195" t="s">
        <v>1595</v>
      </c>
      <c r="I354" s="195"/>
      <c r="J354" s="204">
        <v>44927</v>
      </c>
    </row>
    <row r="355" spans="1:10" ht="20.149999999999999" customHeight="1">
      <c r="A355" s="189">
        <v>487</v>
      </c>
      <c r="B355" s="195">
        <v>3411700358</v>
      </c>
      <c r="C355" s="192" t="s">
        <v>853</v>
      </c>
      <c r="D355" s="190" t="s">
        <v>854</v>
      </c>
      <c r="E355" s="192" t="s">
        <v>1446</v>
      </c>
      <c r="F355" s="195" t="s">
        <v>1531</v>
      </c>
      <c r="G355" s="192" t="s">
        <v>1532</v>
      </c>
      <c r="H355" s="195" t="s">
        <v>1596</v>
      </c>
      <c r="I355" s="195"/>
      <c r="J355" s="204">
        <v>44927</v>
      </c>
    </row>
    <row r="356" spans="1:10" ht="20.149999999999999" customHeight="1">
      <c r="A356" s="189">
        <v>488</v>
      </c>
      <c r="B356" s="195">
        <v>3410118594</v>
      </c>
      <c r="C356" s="192" t="s">
        <v>1482</v>
      </c>
      <c r="D356" s="190" t="s">
        <v>1638</v>
      </c>
      <c r="E356" s="192" t="s">
        <v>1447</v>
      </c>
      <c r="F356" s="195" t="s">
        <v>1533</v>
      </c>
      <c r="G356" s="192" t="s">
        <v>1534</v>
      </c>
      <c r="H356" s="195" t="s">
        <v>1597</v>
      </c>
      <c r="I356" s="195" t="s">
        <v>1598</v>
      </c>
      <c r="J356" s="204">
        <v>44958</v>
      </c>
    </row>
    <row r="357" spans="1:10" ht="20.149999999999999" customHeight="1">
      <c r="A357" s="189">
        <v>489</v>
      </c>
      <c r="B357" s="195">
        <v>3410218634</v>
      </c>
      <c r="C357" s="192" t="s">
        <v>1482</v>
      </c>
      <c r="D357" s="190" t="s">
        <v>1638</v>
      </c>
      <c r="E357" s="192" t="s">
        <v>997</v>
      </c>
      <c r="F357" s="195" t="s">
        <v>998</v>
      </c>
      <c r="G357" s="192" t="s">
        <v>1535</v>
      </c>
      <c r="H357" s="195" t="s">
        <v>999</v>
      </c>
      <c r="I357" s="195" t="s">
        <v>999</v>
      </c>
      <c r="J357" s="204">
        <v>44958</v>
      </c>
    </row>
    <row r="358" spans="1:10" ht="20.149999999999999" customHeight="1">
      <c r="A358" s="189">
        <v>490</v>
      </c>
      <c r="B358" s="195">
        <v>3411503380</v>
      </c>
      <c r="C358" s="192" t="s">
        <v>1483</v>
      </c>
      <c r="D358" s="190" t="s">
        <v>1639</v>
      </c>
      <c r="E358" s="192" t="s">
        <v>1448</v>
      </c>
      <c r="F358" s="195" t="s">
        <v>1536</v>
      </c>
      <c r="G358" s="192" t="s">
        <v>1537</v>
      </c>
      <c r="H358" s="195" t="s">
        <v>1599</v>
      </c>
      <c r="I358" s="195" t="s">
        <v>1600</v>
      </c>
      <c r="J358" s="204">
        <v>44958</v>
      </c>
    </row>
    <row r="359" spans="1:10" ht="20.149999999999999" customHeight="1">
      <c r="A359" s="189">
        <v>491</v>
      </c>
      <c r="B359" s="195">
        <v>3411503398</v>
      </c>
      <c r="C359" s="192" t="s">
        <v>1484</v>
      </c>
      <c r="D359" s="190" t="s">
        <v>1640</v>
      </c>
      <c r="E359" s="192" t="s">
        <v>1449</v>
      </c>
      <c r="F359" s="195" t="s">
        <v>2963</v>
      </c>
      <c r="G359" s="192" t="s">
        <v>1538</v>
      </c>
      <c r="H359" s="195" t="s">
        <v>1601</v>
      </c>
      <c r="I359" s="195" t="s">
        <v>3195</v>
      </c>
      <c r="J359" s="204">
        <v>44958</v>
      </c>
    </row>
    <row r="360" spans="1:10" ht="20.149999999999999" customHeight="1">
      <c r="A360" s="189">
        <v>492</v>
      </c>
      <c r="B360" s="195">
        <v>3410118677</v>
      </c>
      <c r="C360" s="192" t="s">
        <v>1485</v>
      </c>
      <c r="D360" s="190" t="s">
        <v>1632</v>
      </c>
      <c r="E360" s="192" t="s">
        <v>1450</v>
      </c>
      <c r="F360" s="195" t="s">
        <v>1111</v>
      </c>
      <c r="G360" s="192" t="s">
        <v>1539</v>
      </c>
      <c r="H360" s="195" t="s">
        <v>3196</v>
      </c>
      <c r="I360" s="195" t="s">
        <v>3197</v>
      </c>
      <c r="J360" s="204">
        <v>44986</v>
      </c>
    </row>
    <row r="361" spans="1:10" ht="20.149999999999999" customHeight="1">
      <c r="A361" s="189">
        <v>493</v>
      </c>
      <c r="B361" s="195">
        <v>3412500922</v>
      </c>
      <c r="C361" s="192" t="s">
        <v>1148</v>
      </c>
      <c r="D361" s="190" t="s">
        <v>1641</v>
      </c>
      <c r="E361" s="192" t="s">
        <v>1451</v>
      </c>
      <c r="F361" s="195" t="s">
        <v>1540</v>
      </c>
      <c r="G361" s="192" t="s">
        <v>1541</v>
      </c>
      <c r="H361" s="195" t="s">
        <v>3198</v>
      </c>
      <c r="I361" s="195" t="s">
        <v>12</v>
      </c>
      <c r="J361" s="204">
        <v>44986</v>
      </c>
    </row>
    <row r="362" spans="1:10" ht="20.149999999999999" customHeight="1">
      <c r="A362" s="189">
        <v>494</v>
      </c>
      <c r="B362" s="195">
        <v>3410218964</v>
      </c>
      <c r="C362" s="192" t="s">
        <v>1486</v>
      </c>
      <c r="D362" s="190" t="s">
        <v>1642</v>
      </c>
      <c r="E362" s="192" t="s">
        <v>1452</v>
      </c>
      <c r="F362" s="195" t="s">
        <v>741</v>
      </c>
      <c r="G362" s="192" t="s">
        <v>1542</v>
      </c>
      <c r="H362" s="195" t="s">
        <v>1602</v>
      </c>
      <c r="I362" s="195"/>
      <c r="J362" s="204">
        <v>45017</v>
      </c>
    </row>
    <row r="363" spans="1:10" ht="20.149999999999999" customHeight="1">
      <c r="A363" s="189">
        <v>495</v>
      </c>
      <c r="B363" s="195">
        <v>3410118909</v>
      </c>
      <c r="C363" s="192" t="s">
        <v>1487</v>
      </c>
      <c r="D363" s="190" t="s">
        <v>1643</v>
      </c>
      <c r="E363" s="192" t="s">
        <v>1453</v>
      </c>
      <c r="F363" s="195" t="s">
        <v>1543</v>
      </c>
      <c r="G363" s="192" t="s">
        <v>1544</v>
      </c>
      <c r="H363" s="195" t="s">
        <v>1603</v>
      </c>
      <c r="I363" s="195" t="s">
        <v>1604</v>
      </c>
      <c r="J363" s="204">
        <v>45017</v>
      </c>
    </row>
    <row r="364" spans="1:10" ht="20.149999999999999" customHeight="1">
      <c r="A364" s="189">
        <v>496</v>
      </c>
      <c r="B364" s="195">
        <v>3410119014</v>
      </c>
      <c r="C364" s="192" t="s">
        <v>1488</v>
      </c>
      <c r="D364" s="190" t="s">
        <v>1644</v>
      </c>
      <c r="E364" s="192" t="s">
        <v>1454</v>
      </c>
      <c r="F364" s="195" t="s">
        <v>61</v>
      </c>
      <c r="G364" s="192" t="s">
        <v>1545</v>
      </c>
      <c r="H364" s="195" t="s">
        <v>1605</v>
      </c>
      <c r="I364" s="195" t="s">
        <v>1606</v>
      </c>
      <c r="J364" s="204">
        <v>45017</v>
      </c>
    </row>
    <row r="365" spans="1:10" ht="20.149999999999999" customHeight="1">
      <c r="A365" s="189">
        <v>497</v>
      </c>
      <c r="B365" s="195">
        <v>3410218899</v>
      </c>
      <c r="C365" s="192" t="s">
        <v>1489</v>
      </c>
      <c r="D365" s="190" t="s">
        <v>1645</v>
      </c>
      <c r="E365" s="192" t="s">
        <v>1455</v>
      </c>
      <c r="F365" s="195" t="s">
        <v>1546</v>
      </c>
      <c r="G365" s="192" t="s">
        <v>1547</v>
      </c>
      <c r="H365" s="195" t="s">
        <v>1607</v>
      </c>
      <c r="I365" s="195" t="s">
        <v>1608</v>
      </c>
      <c r="J365" s="204">
        <v>45017</v>
      </c>
    </row>
    <row r="366" spans="1:10" ht="20.149999999999999" customHeight="1">
      <c r="A366" s="189">
        <v>498</v>
      </c>
      <c r="B366" s="195">
        <v>3410900637</v>
      </c>
      <c r="C366" s="192" t="s">
        <v>105</v>
      </c>
      <c r="D366" s="190" t="s">
        <v>1646</v>
      </c>
      <c r="E366" s="192" t="s">
        <v>1197</v>
      </c>
      <c r="F366" s="195" t="s">
        <v>1198</v>
      </c>
      <c r="G366" s="192" t="s">
        <v>1548</v>
      </c>
      <c r="H366" s="195" t="s">
        <v>1609</v>
      </c>
      <c r="I366" s="195" t="s">
        <v>1610</v>
      </c>
      <c r="J366" s="204">
        <v>45017</v>
      </c>
    </row>
    <row r="367" spans="1:10" ht="20.149999999999999" customHeight="1">
      <c r="A367" s="189">
        <v>499</v>
      </c>
      <c r="B367" s="195">
        <v>3411503406</v>
      </c>
      <c r="C367" s="192" t="s">
        <v>1490</v>
      </c>
      <c r="D367" s="190" t="s">
        <v>1647</v>
      </c>
      <c r="E367" s="192" t="s">
        <v>1456</v>
      </c>
      <c r="F367" s="195" t="s">
        <v>698</v>
      </c>
      <c r="G367" s="192" t="s">
        <v>1549</v>
      </c>
      <c r="H367" s="195" t="s">
        <v>1611</v>
      </c>
      <c r="I367" s="195" t="s">
        <v>1612</v>
      </c>
      <c r="J367" s="204">
        <v>45017</v>
      </c>
    </row>
    <row r="368" spans="1:10" ht="20.149999999999999" customHeight="1">
      <c r="A368" s="189">
        <v>500</v>
      </c>
      <c r="B368" s="195">
        <v>3412700571</v>
      </c>
      <c r="C368" s="192" t="s">
        <v>1491</v>
      </c>
      <c r="D368" s="190" t="s">
        <v>1648</v>
      </c>
      <c r="E368" s="192" t="s">
        <v>1457</v>
      </c>
      <c r="F368" s="195" t="s">
        <v>1550</v>
      </c>
      <c r="G368" s="192" t="s">
        <v>1551</v>
      </c>
      <c r="H368" s="195" t="s">
        <v>1613</v>
      </c>
      <c r="I368" s="195" t="s">
        <v>1613</v>
      </c>
      <c r="J368" s="204">
        <v>45017</v>
      </c>
    </row>
    <row r="369" spans="1:10" ht="20.149999999999999" customHeight="1">
      <c r="A369" s="189">
        <v>501</v>
      </c>
      <c r="B369" s="195">
        <v>3412700191</v>
      </c>
      <c r="C369" s="192" t="s">
        <v>1492</v>
      </c>
      <c r="D369" s="190" t="s">
        <v>1649</v>
      </c>
      <c r="E369" s="192" t="s">
        <v>1458</v>
      </c>
      <c r="F369" s="195" t="s">
        <v>515</v>
      </c>
      <c r="G369" s="192" t="s">
        <v>1552</v>
      </c>
      <c r="H369" s="195" t="s">
        <v>1614</v>
      </c>
      <c r="I369" s="195" t="s">
        <v>1615</v>
      </c>
      <c r="J369" s="204">
        <v>45017</v>
      </c>
    </row>
    <row r="370" spans="1:10" ht="20.149999999999999" customHeight="1">
      <c r="A370" s="189">
        <v>502</v>
      </c>
      <c r="B370" s="195">
        <v>3410115608</v>
      </c>
      <c r="C370" s="192" t="s">
        <v>2964</v>
      </c>
      <c r="D370" s="190" t="s">
        <v>2965</v>
      </c>
      <c r="E370" s="192" t="s">
        <v>2966</v>
      </c>
      <c r="F370" s="195" t="s">
        <v>591</v>
      </c>
      <c r="G370" s="192" t="s">
        <v>2967</v>
      </c>
      <c r="H370" s="195" t="s">
        <v>3199</v>
      </c>
      <c r="I370" s="195" t="s">
        <v>3200</v>
      </c>
      <c r="J370" s="204">
        <v>45352</v>
      </c>
    </row>
    <row r="371" spans="1:10" ht="20.149999999999999" customHeight="1">
      <c r="A371" s="189">
        <v>503</v>
      </c>
      <c r="B371" s="195">
        <v>3410119022</v>
      </c>
      <c r="C371" s="192" t="s">
        <v>2968</v>
      </c>
      <c r="D371" s="190" t="s">
        <v>2969</v>
      </c>
      <c r="E371" s="192" t="s">
        <v>2970</v>
      </c>
      <c r="F371" s="195" t="s">
        <v>820</v>
      </c>
      <c r="G371" s="192" t="s">
        <v>2971</v>
      </c>
      <c r="H371" s="195" t="s">
        <v>3201</v>
      </c>
      <c r="I371" s="195"/>
      <c r="J371" s="204">
        <v>45047</v>
      </c>
    </row>
    <row r="372" spans="1:10" ht="20.149999999999999" customHeight="1">
      <c r="A372" s="189">
        <v>504</v>
      </c>
      <c r="B372" s="195">
        <v>3410119063</v>
      </c>
      <c r="C372" s="192" t="s">
        <v>2972</v>
      </c>
      <c r="D372" s="190" t="s">
        <v>2973</v>
      </c>
      <c r="E372" s="192" t="s">
        <v>2974</v>
      </c>
      <c r="F372" s="195" t="s">
        <v>2975</v>
      </c>
      <c r="G372" s="192" t="s">
        <v>2976</v>
      </c>
      <c r="H372" s="195" t="s">
        <v>3202</v>
      </c>
      <c r="I372" s="195"/>
      <c r="J372" s="204">
        <v>45078</v>
      </c>
    </row>
    <row r="373" spans="1:10" ht="20.149999999999999" customHeight="1">
      <c r="A373" s="189">
        <v>505</v>
      </c>
      <c r="B373" s="195">
        <v>3410119246</v>
      </c>
      <c r="C373" s="192" t="s">
        <v>2977</v>
      </c>
      <c r="D373" s="190" t="s">
        <v>1287</v>
      </c>
      <c r="E373" s="192" t="s">
        <v>2978</v>
      </c>
      <c r="F373" s="195" t="s">
        <v>1257</v>
      </c>
      <c r="G373" s="192" t="s">
        <v>2979</v>
      </c>
      <c r="H373" s="195" t="s">
        <v>1289</v>
      </c>
      <c r="I373" s="195" t="s">
        <v>1290</v>
      </c>
      <c r="J373" s="204">
        <v>45078</v>
      </c>
    </row>
    <row r="374" spans="1:10" ht="20.149999999999999" customHeight="1">
      <c r="A374" s="189">
        <v>506</v>
      </c>
      <c r="B374" s="195">
        <v>3410119360</v>
      </c>
      <c r="C374" s="192" t="s">
        <v>2980</v>
      </c>
      <c r="D374" s="190" t="s">
        <v>2981</v>
      </c>
      <c r="E374" s="192" t="s">
        <v>2982</v>
      </c>
      <c r="F374" s="195" t="s">
        <v>2983</v>
      </c>
      <c r="G374" s="192" t="s">
        <v>2984</v>
      </c>
      <c r="H374" s="195" t="s">
        <v>3203</v>
      </c>
      <c r="I374" s="195" t="s">
        <v>3204</v>
      </c>
      <c r="J374" s="204">
        <v>45139</v>
      </c>
    </row>
    <row r="375" spans="1:10" ht="20.149999999999999" customHeight="1">
      <c r="A375" s="189">
        <v>507</v>
      </c>
      <c r="B375" s="195">
        <v>3410210557</v>
      </c>
      <c r="C375" s="192" t="s">
        <v>2985</v>
      </c>
      <c r="D375" s="190" t="s">
        <v>2986</v>
      </c>
      <c r="E375" s="192" t="s">
        <v>2987</v>
      </c>
      <c r="F375" s="195" t="s">
        <v>741</v>
      </c>
      <c r="G375" s="192" t="s">
        <v>2988</v>
      </c>
      <c r="H375" s="195" t="s">
        <v>3205</v>
      </c>
      <c r="I375" s="195" t="s">
        <v>3205</v>
      </c>
      <c r="J375" s="204">
        <v>45047</v>
      </c>
    </row>
    <row r="376" spans="1:10" ht="20.149999999999999" customHeight="1">
      <c r="A376" s="189">
        <v>508</v>
      </c>
      <c r="B376" s="195">
        <v>3410219053</v>
      </c>
      <c r="C376" s="192" t="s">
        <v>2989</v>
      </c>
      <c r="D376" s="190" t="s">
        <v>2990</v>
      </c>
      <c r="E376" s="192" t="s">
        <v>2991</v>
      </c>
      <c r="F376" s="195" t="s">
        <v>684</v>
      </c>
      <c r="G376" s="192" t="s">
        <v>2992</v>
      </c>
      <c r="H376" s="195" t="s">
        <v>3206</v>
      </c>
      <c r="I376" s="195"/>
      <c r="J376" s="204">
        <v>45047</v>
      </c>
    </row>
    <row r="377" spans="1:10" ht="20.149999999999999" customHeight="1">
      <c r="A377" s="189">
        <v>509</v>
      </c>
      <c r="B377" s="195">
        <v>3410219210</v>
      </c>
      <c r="C377" s="192" t="s">
        <v>2993</v>
      </c>
      <c r="D377" s="190" t="s">
        <v>2994</v>
      </c>
      <c r="E377" s="192" t="s">
        <v>2995</v>
      </c>
      <c r="F377" s="195" t="s">
        <v>1409</v>
      </c>
      <c r="G377" s="192" t="s">
        <v>2996</v>
      </c>
      <c r="H377" s="195" t="s">
        <v>3207</v>
      </c>
      <c r="I377" s="195" t="s">
        <v>3208</v>
      </c>
      <c r="J377" s="204">
        <v>45108</v>
      </c>
    </row>
    <row r="378" spans="1:10" ht="20.149999999999999" customHeight="1">
      <c r="A378" s="189">
        <v>510</v>
      </c>
      <c r="B378" s="195">
        <v>3410219384</v>
      </c>
      <c r="C378" s="192" t="s">
        <v>2997</v>
      </c>
      <c r="D378" s="190" t="s">
        <v>2998</v>
      </c>
      <c r="E378" s="192" t="s">
        <v>2999</v>
      </c>
      <c r="F378" s="195" t="s">
        <v>1388</v>
      </c>
      <c r="G378" s="192" t="s">
        <v>3000</v>
      </c>
      <c r="H378" s="195" t="s">
        <v>3209</v>
      </c>
      <c r="I378" s="195" t="s">
        <v>3210</v>
      </c>
      <c r="J378" s="204">
        <v>45139</v>
      </c>
    </row>
    <row r="379" spans="1:10" ht="20.149999999999999" customHeight="1">
      <c r="A379" s="189">
        <v>511</v>
      </c>
      <c r="B379" s="195">
        <v>3410219541</v>
      </c>
      <c r="C379" s="192" t="s">
        <v>677</v>
      </c>
      <c r="D379" s="190" t="s">
        <v>678</v>
      </c>
      <c r="E379" s="192" t="s">
        <v>3001</v>
      </c>
      <c r="F379" s="195" t="s">
        <v>3002</v>
      </c>
      <c r="G379" s="192" t="s">
        <v>3003</v>
      </c>
      <c r="H379" s="195" t="s">
        <v>3211</v>
      </c>
      <c r="I379" s="195" t="s">
        <v>3212</v>
      </c>
      <c r="J379" s="204">
        <v>45170</v>
      </c>
    </row>
    <row r="380" spans="1:10" ht="20.149999999999999" customHeight="1">
      <c r="A380" s="189">
        <v>512</v>
      </c>
      <c r="B380" s="195">
        <v>3410219608</v>
      </c>
      <c r="C380" s="192" t="s">
        <v>3004</v>
      </c>
      <c r="D380" s="190" t="s">
        <v>3005</v>
      </c>
      <c r="E380" s="192" t="s">
        <v>3006</v>
      </c>
      <c r="F380" s="195" t="s">
        <v>1334</v>
      </c>
      <c r="G380" s="192" t="s">
        <v>3007</v>
      </c>
      <c r="H380" s="195" t="s">
        <v>3213</v>
      </c>
      <c r="I380" s="195"/>
      <c r="J380" s="204">
        <v>45231</v>
      </c>
    </row>
    <row r="381" spans="1:10" ht="20.149999999999999" customHeight="1">
      <c r="A381" s="189">
        <v>513</v>
      </c>
      <c r="B381" s="195">
        <v>3410219632</v>
      </c>
      <c r="C381" s="192" t="s">
        <v>3008</v>
      </c>
      <c r="D381" s="190" t="s">
        <v>3009</v>
      </c>
      <c r="E381" s="192" t="s">
        <v>3010</v>
      </c>
      <c r="F381" s="195" t="s">
        <v>1527</v>
      </c>
      <c r="G381" s="192" t="s">
        <v>3011</v>
      </c>
      <c r="H381" s="195" t="s">
        <v>3214</v>
      </c>
      <c r="I381" s="195" t="s">
        <v>3214</v>
      </c>
      <c r="J381" s="204">
        <v>45200</v>
      </c>
    </row>
    <row r="382" spans="1:10" ht="20.149999999999999" customHeight="1">
      <c r="A382" s="189">
        <v>514</v>
      </c>
      <c r="B382" s="195">
        <v>3410219665</v>
      </c>
      <c r="C382" s="192" t="s">
        <v>3012</v>
      </c>
      <c r="D382" s="190" t="s">
        <v>3013</v>
      </c>
      <c r="E382" s="192" t="s">
        <v>3014</v>
      </c>
      <c r="F382" s="195" t="s">
        <v>3015</v>
      </c>
      <c r="G382" s="192" t="s">
        <v>3016</v>
      </c>
      <c r="H382" s="195" t="s">
        <v>3215</v>
      </c>
      <c r="I382" s="195" t="s">
        <v>3215</v>
      </c>
      <c r="J382" s="204">
        <v>45231</v>
      </c>
    </row>
    <row r="383" spans="1:10" ht="20.149999999999999" customHeight="1">
      <c r="A383" s="189">
        <v>515</v>
      </c>
      <c r="B383" s="195">
        <v>3410219731</v>
      </c>
      <c r="C383" s="192" t="s">
        <v>3017</v>
      </c>
      <c r="D383" s="190" t="s">
        <v>3018</v>
      </c>
      <c r="E383" s="192" t="s">
        <v>3019</v>
      </c>
      <c r="F383" s="195" t="s">
        <v>3020</v>
      </c>
      <c r="G383" s="192" t="s">
        <v>3021</v>
      </c>
      <c r="H383" s="195" t="s">
        <v>3216</v>
      </c>
      <c r="I383" s="195" t="s">
        <v>3217</v>
      </c>
      <c r="J383" s="204">
        <v>45261</v>
      </c>
    </row>
    <row r="384" spans="1:10" ht="20.149999999999999" customHeight="1">
      <c r="A384" s="189">
        <v>516</v>
      </c>
      <c r="B384" s="195">
        <v>3410219756</v>
      </c>
      <c r="C384" s="192" t="s">
        <v>3022</v>
      </c>
      <c r="D384" s="190" t="s">
        <v>3023</v>
      </c>
      <c r="E384" s="192" t="s">
        <v>3024</v>
      </c>
      <c r="F384" s="195" t="s">
        <v>726</v>
      </c>
      <c r="G384" s="192" t="s">
        <v>3025</v>
      </c>
      <c r="H384" s="195" t="s">
        <v>3218</v>
      </c>
      <c r="I384" s="195" t="s">
        <v>3219</v>
      </c>
      <c r="J384" s="204">
        <v>45261</v>
      </c>
    </row>
    <row r="385" spans="1:10" ht="20.149999999999999" customHeight="1">
      <c r="A385" s="8">
        <v>517</v>
      </c>
      <c r="B385" s="3">
        <v>3410219814</v>
      </c>
      <c r="C385" s="55" t="s">
        <v>3026</v>
      </c>
      <c r="D385" s="51" t="s">
        <v>3027</v>
      </c>
      <c r="E385" s="55" t="s">
        <v>3028</v>
      </c>
      <c r="F385" s="201" t="s">
        <v>1039</v>
      </c>
      <c r="G385" s="3" t="s">
        <v>3029</v>
      </c>
      <c r="H385" s="201" t="s">
        <v>3220</v>
      </c>
      <c r="I385" s="201" t="s">
        <v>3221</v>
      </c>
      <c r="J385" s="206">
        <v>45261</v>
      </c>
    </row>
    <row r="386" spans="1:10" ht="20.149999999999999" customHeight="1">
      <c r="A386" s="8">
        <v>518</v>
      </c>
      <c r="B386" s="3">
        <v>3410219830</v>
      </c>
      <c r="C386" s="55" t="s">
        <v>3030</v>
      </c>
      <c r="D386" s="51" t="s">
        <v>3031</v>
      </c>
      <c r="E386" s="55" t="s">
        <v>3032</v>
      </c>
      <c r="F386" s="201" t="s">
        <v>3033</v>
      </c>
      <c r="G386" s="3" t="s">
        <v>3034</v>
      </c>
      <c r="H386" s="201" t="s">
        <v>3222</v>
      </c>
      <c r="I386" s="201" t="s">
        <v>3223</v>
      </c>
      <c r="J386" s="206">
        <v>45292</v>
      </c>
    </row>
    <row r="387" spans="1:10" ht="20.149999999999999" customHeight="1">
      <c r="A387" s="8">
        <v>519</v>
      </c>
      <c r="B387" s="3">
        <v>3410220010</v>
      </c>
      <c r="C387" s="55" t="s">
        <v>528</v>
      </c>
      <c r="D387" s="51" t="s">
        <v>529</v>
      </c>
      <c r="E387" s="55" t="s">
        <v>3035</v>
      </c>
      <c r="F387" s="201" t="s">
        <v>3036</v>
      </c>
      <c r="G387" s="3" t="s">
        <v>3037</v>
      </c>
      <c r="H387" s="201" t="s">
        <v>3224</v>
      </c>
      <c r="I387" s="201" t="s">
        <v>3225</v>
      </c>
      <c r="J387" s="206">
        <v>45383</v>
      </c>
    </row>
    <row r="388" spans="1:10" ht="20.149999999999999" customHeight="1">
      <c r="A388" s="8">
        <v>520</v>
      </c>
      <c r="B388" s="3">
        <v>3410550788</v>
      </c>
      <c r="C388" s="55" t="s">
        <v>3038</v>
      </c>
      <c r="D388" s="51" t="s">
        <v>3039</v>
      </c>
      <c r="E388" s="55" t="s">
        <v>3040</v>
      </c>
      <c r="F388" s="201" t="s">
        <v>1003</v>
      </c>
      <c r="G388" s="3" t="s">
        <v>3041</v>
      </c>
      <c r="H388" s="201" t="s">
        <v>3226</v>
      </c>
      <c r="I388" s="201"/>
      <c r="J388" s="206">
        <v>45200</v>
      </c>
    </row>
    <row r="389" spans="1:10" ht="20.149999999999999" customHeight="1">
      <c r="A389" s="8">
        <v>521</v>
      </c>
      <c r="B389" s="3">
        <v>3411100831</v>
      </c>
      <c r="C389" s="55" t="s">
        <v>3042</v>
      </c>
      <c r="D389" s="51" t="s">
        <v>3043</v>
      </c>
      <c r="E389" s="55" t="s">
        <v>3044</v>
      </c>
      <c r="F389" s="201" t="s">
        <v>3045</v>
      </c>
      <c r="G389" s="3" t="s">
        <v>3046</v>
      </c>
      <c r="H389" s="201" t="s">
        <v>3227</v>
      </c>
      <c r="I389" s="201" t="s">
        <v>3228</v>
      </c>
      <c r="J389" s="206">
        <v>45323</v>
      </c>
    </row>
    <row r="390" spans="1:10" ht="20.149999999999999" customHeight="1">
      <c r="A390" s="8">
        <v>522</v>
      </c>
      <c r="B390" s="8">
        <v>3411503323</v>
      </c>
      <c r="C390" s="8" t="s">
        <v>3047</v>
      </c>
      <c r="D390" s="8" t="s">
        <v>3048</v>
      </c>
      <c r="E390" s="8" t="s">
        <v>3049</v>
      </c>
      <c r="F390" s="202" t="s">
        <v>1496</v>
      </c>
      <c r="G390" s="8" t="s">
        <v>3050</v>
      </c>
      <c r="H390" s="202" t="s">
        <v>3229</v>
      </c>
      <c r="I390" s="202" t="s">
        <v>3230</v>
      </c>
      <c r="J390" s="207">
        <v>45047</v>
      </c>
    </row>
    <row r="391" spans="1:10" ht="20.149999999999999" customHeight="1">
      <c r="A391" s="8">
        <v>523</v>
      </c>
      <c r="B391" s="8">
        <v>3411503463</v>
      </c>
      <c r="C391" s="8" t="s">
        <v>3051</v>
      </c>
      <c r="D391" s="8" t="s">
        <v>3052</v>
      </c>
      <c r="E391" s="8" t="s">
        <v>3053</v>
      </c>
      <c r="F391" s="202" t="s">
        <v>3054</v>
      </c>
      <c r="G391" s="8" t="s">
        <v>3055</v>
      </c>
      <c r="H391" s="202" t="s">
        <v>3231</v>
      </c>
      <c r="I391" s="202"/>
      <c r="J391" s="207">
        <v>45108</v>
      </c>
    </row>
    <row r="392" spans="1:10" ht="20.149999999999999" customHeight="1">
      <c r="A392" s="8">
        <v>524</v>
      </c>
      <c r="B392" s="8">
        <v>3411503471</v>
      </c>
      <c r="C392" s="8" t="s">
        <v>1486</v>
      </c>
      <c r="D392" s="8" t="s">
        <v>1642</v>
      </c>
      <c r="E392" s="8" t="s">
        <v>3056</v>
      </c>
      <c r="F392" s="202" t="s">
        <v>3057</v>
      </c>
      <c r="G392" s="8" t="s">
        <v>3058</v>
      </c>
      <c r="H392" s="202" t="s">
        <v>3232</v>
      </c>
      <c r="I392" s="202" t="s">
        <v>3233</v>
      </c>
      <c r="J392" s="207">
        <v>45108</v>
      </c>
    </row>
    <row r="393" spans="1:10" ht="20.149999999999999" customHeight="1">
      <c r="A393" s="8">
        <v>525</v>
      </c>
      <c r="B393" s="8">
        <v>3411503489</v>
      </c>
      <c r="C393" s="8" t="s">
        <v>3059</v>
      </c>
      <c r="D393" s="8" t="s">
        <v>3060</v>
      </c>
      <c r="E393" s="8" t="s">
        <v>3061</v>
      </c>
      <c r="F393" s="202" t="s">
        <v>744</v>
      </c>
      <c r="G393" s="8" t="s">
        <v>3062</v>
      </c>
      <c r="H393" s="202" t="s">
        <v>3234</v>
      </c>
      <c r="I393" s="202" t="s">
        <v>3234</v>
      </c>
      <c r="J393" s="207">
        <v>45139</v>
      </c>
    </row>
    <row r="394" spans="1:10" ht="20.149999999999999" customHeight="1">
      <c r="A394" s="8">
        <v>526</v>
      </c>
      <c r="B394" s="8">
        <v>3411503547</v>
      </c>
      <c r="C394" s="8" t="s">
        <v>3047</v>
      </c>
      <c r="D394" s="8" t="s">
        <v>3048</v>
      </c>
      <c r="E394" s="8" t="s">
        <v>3063</v>
      </c>
      <c r="F394" s="202" t="s">
        <v>377</v>
      </c>
      <c r="G394" s="8" t="s">
        <v>3064</v>
      </c>
      <c r="H394" s="202" t="s">
        <v>3229</v>
      </c>
      <c r="I394" s="202" t="s">
        <v>3230</v>
      </c>
      <c r="J394" s="207">
        <v>45323</v>
      </c>
    </row>
    <row r="395" spans="1:10" ht="20.149999999999999" customHeight="1">
      <c r="A395" s="8">
        <v>527</v>
      </c>
      <c r="B395" s="8">
        <v>3411503562</v>
      </c>
      <c r="C395" s="8" t="s">
        <v>3065</v>
      </c>
      <c r="D395" s="8" t="s">
        <v>3066</v>
      </c>
      <c r="E395" s="8" t="s">
        <v>3067</v>
      </c>
      <c r="F395" s="202" t="s">
        <v>3068</v>
      </c>
      <c r="G395" s="8" t="s">
        <v>3069</v>
      </c>
      <c r="H395" s="202" t="s">
        <v>3235</v>
      </c>
      <c r="I395" s="202" t="s">
        <v>3235</v>
      </c>
      <c r="J395" s="207">
        <v>45383</v>
      </c>
    </row>
    <row r="396" spans="1:10" ht="20.149999999999999" customHeight="1">
      <c r="A396" s="8">
        <v>528</v>
      </c>
      <c r="B396" s="8">
        <v>3411503570</v>
      </c>
      <c r="C396" s="8" t="s">
        <v>3070</v>
      </c>
      <c r="D396" s="8" t="s">
        <v>3071</v>
      </c>
      <c r="E396" s="8" t="s">
        <v>3072</v>
      </c>
      <c r="F396" s="202" t="s">
        <v>923</v>
      </c>
      <c r="G396" s="8" t="s">
        <v>3073</v>
      </c>
      <c r="H396" s="202" t="s">
        <v>3236</v>
      </c>
      <c r="I396" s="202"/>
      <c r="J396" s="207">
        <v>45383</v>
      </c>
    </row>
    <row r="397" spans="1:10" ht="20.149999999999999" customHeight="1">
      <c r="A397" s="8">
        <v>529</v>
      </c>
      <c r="B397" s="8">
        <v>3411503588</v>
      </c>
      <c r="C397" s="8" t="s">
        <v>3074</v>
      </c>
      <c r="D397" s="8" t="s">
        <v>3075</v>
      </c>
      <c r="E397" s="8" t="s">
        <v>3076</v>
      </c>
      <c r="F397" s="202" t="s">
        <v>3077</v>
      </c>
      <c r="G397" s="8" t="s">
        <v>3078</v>
      </c>
      <c r="H397" s="202" t="s">
        <v>3237</v>
      </c>
      <c r="I397" s="202" t="s">
        <v>3238</v>
      </c>
      <c r="J397" s="207">
        <v>45383</v>
      </c>
    </row>
    <row r="398" spans="1:10" ht="20.149999999999999" customHeight="1">
      <c r="A398" s="8">
        <v>530</v>
      </c>
      <c r="B398" s="8">
        <v>3411901139</v>
      </c>
      <c r="C398" s="8" t="s">
        <v>3079</v>
      </c>
      <c r="D398" s="8" t="s">
        <v>3080</v>
      </c>
      <c r="E398" s="8" t="s">
        <v>3081</v>
      </c>
      <c r="F398" s="202" t="s">
        <v>3082</v>
      </c>
      <c r="G398" s="8" t="s">
        <v>3083</v>
      </c>
      <c r="H398" s="202" t="s">
        <v>3239</v>
      </c>
      <c r="I398" s="202"/>
      <c r="J398" s="207">
        <v>45231</v>
      </c>
    </row>
    <row r="399" spans="1:10" ht="20.149999999999999" customHeight="1">
      <c r="A399" s="8">
        <v>531</v>
      </c>
      <c r="B399" s="8">
        <v>3412500930</v>
      </c>
      <c r="C399" s="8" t="s">
        <v>3084</v>
      </c>
      <c r="D399" s="8" t="s">
        <v>3085</v>
      </c>
      <c r="E399" s="8" t="s">
        <v>3086</v>
      </c>
      <c r="F399" s="202" t="s">
        <v>157</v>
      </c>
      <c r="G399" s="8" t="s">
        <v>3087</v>
      </c>
      <c r="H399" s="202" t="s">
        <v>3240</v>
      </c>
      <c r="I399" s="202"/>
      <c r="J399" s="207">
        <v>45200</v>
      </c>
    </row>
    <row r="400" spans="1:10" ht="20.149999999999999" customHeight="1">
      <c r="A400" s="8">
        <v>532</v>
      </c>
      <c r="B400" s="8">
        <v>3412700589</v>
      </c>
      <c r="C400" s="8" t="s">
        <v>1244</v>
      </c>
      <c r="D400" s="8" t="s">
        <v>1270</v>
      </c>
      <c r="E400" s="8" t="s">
        <v>3088</v>
      </c>
      <c r="F400" s="202" t="s">
        <v>804</v>
      </c>
      <c r="G400" s="8" t="s">
        <v>3089</v>
      </c>
      <c r="H400" s="202" t="s">
        <v>3241</v>
      </c>
      <c r="I400" s="202" t="s">
        <v>1246</v>
      </c>
      <c r="J400" s="207">
        <v>45078</v>
      </c>
    </row>
    <row r="401" spans="1:10" ht="20.149999999999999" customHeight="1">
      <c r="A401" s="8">
        <v>533</v>
      </c>
      <c r="B401" s="8">
        <v>3412700605</v>
      </c>
      <c r="C401" s="8" t="s">
        <v>3090</v>
      </c>
      <c r="D401" s="8" t="s">
        <v>1621</v>
      </c>
      <c r="E401" s="8" t="s">
        <v>3091</v>
      </c>
      <c r="F401" s="202" t="s">
        <v>804</v>
      </c>
      <c r="G401" s="8" t="s">
        <v>3092</v>
      </c>
      <c r="H401" s="202" t="s">
        <v>3242</v>
      </c>
      <c r="I401" s="202" t="s">
        <v>3243</v>
      </c>
      <c r="J401" s="207">
        <v>45139</v>
      </c>
    </row>
    <row r="402" spans="1:10" ht="20.149999999999999" customHeight="1">
      <c r="A402" s="8"/>
      <c r="B402" s="8"/>
      <c r="C402" s="8"/>
      <c r="D402" s="8"/>
      <c r="E402" s="8"/>
      <c r="F402" s="8"/>
      <c r="G402" s="8"/>
      <c r="H402" s="8"/>
      <c r="I402" s="8"/>
      <c r="J402" s="8"/>
    </row>
    <row r="403" spans="1:10" ht="20.149999999999999" customHeight="1">
      <c r="A403" s="8"/>
      <c r="B403" s="8"/>
      <c r="C403" s="8"/>
      <c r="D403" s="8"/>
      <c r="E403" s="8"/>
      <c r="F403" s="8"/>
      <c r="G403" s="8"/>
      <c r="H403" s="8"/>
      <c r="I403" s="8"/>
      <c r="J403" s="8"/>
    </row>
    <row r="404" spans="1:10" ht="20.149999999999999" customHeight="1">
      <c r="A404" s="8"/>
      <c r="B404" s="8"/>
      <c r="C404" s="8"/>
      <c r="D404" s="8"/>
      <c r="E404" s="8"/>
      <c r="F404" s="8"/>
      <c r="G404" s="8"/>
      <c r="H404" s="8"/>
      <c r="I404" s="8"/>
      <c r="J404" s="8"/>
    </row>
    <row r="405" spans="1:10" ht="20.149999999999999" customHeight="1">
      <c r="A405" s="8"/>
      <c r="B405" s="8"/>
      <c r="C405" s="8"/>
      <c r="D405" s="8"/>
      <c r="E405" s="8"/>
      <c r="F405" s="8"/>
      <c r="G405" s="8"/>
      <c r="H405" s="8"/>
      <c r="I405" s="8"/>
      <c r="J405" s="8"/>
    </row>
    <row r="406" spans="1:10" ht="20.149999999999999" customHeight="1">
      <c r="A406" s="8"/>
      <c r="B406" s="8"/>
      <c r="C406" s="8"/>
      <c r="D406" s="8"/>
      <c r="E406" s="8"/>
      <c r="F406" s="8"/>
      <c r="G406" s="8"/>
      <c r="H406" s="8"/>
      <c r="I406" s="8"/>
      <c r="J406" s="8"/>
    </row>
    <row r="407" spans="1:10" ht="20.149999999999999" customHeight="1">
      <c r="A407" s="8"/>
      <c r="B407" s="8"/>
      <c r="C407" s="8"/>
      <c r="D407" s="8"/>
      <c r="E407" s="8"/>
      <c r="F407" s="8"/>
      <c r="G407" s="8"/>
      <c r="H407" s="8"/>
      <c r="I407" s="8"/>
      <c r="J407" s="8"/>
    </row>
    <row r="408" spans="1:10" ht="20.149999999999999" customHeight="1">
      <c r="A408" s="8"/>
      <c r="B408" s="8"/>
      <c r="C408" s="8"/>
      <c r="D408" s="8"/>
      <c r="E408" s="8"/>
      <c r="F408" s="8"/>
      <c r="G408" s="8"/>
      <c r="H408" s="8"/>
      <c r="I408" s="8"/>
      <c r="J408" s="8"/>
    </row>
    <row r="409" spans="1:10" ht="20.149999999999999" customHeight="1">
      <c r="A409" s="8"/>
      <c r="B409" s="8"/>
      <c r="C409" s="8"/>
      <c r="D409" s="8"/>
      <c r="E409" s="8"/>
      <c r="F409" s="8"/>
      <c r="G409" s="8"/>
      <c r="H409" s="8"/>
      <c r="I409" s="8"/>
      <c r="J409" s="8"/>
    </row>
    <row r="410" spans="1:10" ht="20.149999999999999" customHeight="1">
      <c r="A410" s="8"/>
      <c r="B410" s="8"/>
      <c r="C410" s="8"/>
      <c r="D410" s="8"/>
      <c r="E410" s="8"/>
      <c r="F410" s="8"/>
      <c r="G410" s="8"/>
      <c r="H410" s="8"/>
      <c r="I410" s="8"/>
      <c r="J410" s="8"/>
    </row>
    <row r="411" spans="1:10" ht="20.149999999999999" customHeight="1">
      <c r="A411" s="8"/>
      <c r="B411" s="8"/>
      <c r="C411" s="8"/>
      <c r="D411" s="8"/>
      <c r="E411" s="8"/>
      <c r="F411" s="8"/>
      <c r="G411" s="8"/>
      <c r="H411" s="8"/>
      <c r="I411" s="8"/>
      <c r="J411" s="8"/>
    </row>
    <row r="412" spans="1:10" ht="20.149999999999999" customHeight="1">
      <c r="A412" s="8"/>
      <c r="B412" s="8"/>
      <c r="C412" s="8"/>
      <c r="D412" s="8"/>
      <c r="E412" s="8"/>
      <c r="F412" s="8"/>
      <c r="G412" s="8"/>
      <c r="H412" s="8"/>
      <c r="I412" s="8"/>
      <c r="J412" s="8"/>
    </row>
    <row r="413" spans="1:10" ht="20.149999999999999" customHeight="1">
      <c r="A413" s="8"/>
      <c r="B413" s="8"/>
      <c r="C413" s="8"/>
      <c r="D413" s="8"/>
      <c r="E413" s="8"/>
      <c r="F413" s="8"/>
      <c r="G413" s="8"/>
      <c r="H413" s="8"/>
      <c r="I413" s="8"/>
      <c r="J413" s="8"/>
    </row>
    <row r="414" spans="1:10" ht="20.149999999999999" customHeight="1">
      <c r="A414" s="8"/>
      <c r="B414" s="8"/>
      <c r="C414" s="8"/>
      <c r="D414" s="8"/>
      <c r="E414" s="8"/>
      <c r="F414" s="8"/>
      <c r="G414" s="8"/>
      <c r="H414" s="8"/>
      <c r="I414" s="8"/>
      <c r="J414" s="8"/>
    </row>
    <row r="415" spans="1:10" ht="20.149999999999999" customHeight="1">
      <c r="A415" s="8"/>
      <c r="B415" s="8"/>
      <c r="C415" s="8"/>
      <c r="D415" s="8"/>
      <c r="E415" s="8"/>
      <c r="F415" s="8"/>
      <c r="G415" s="8"/>
      <c r="H415" s="8"/>
      <c r="I415" s="8"/>
      <c r="J415" s="8"/>
    </row>
    <row r="416" spans="1:10" ht="20.149999999999999" customHeight="1">
      <c r="A416" s="8"/>
      <c r="B416" s="8"/>
      <c r="C416" s="8"/>
      <c r="D416" s="8"/>
      <c r="E416" s="8"/>
      <c r="F416" s="8"/>
      <c r="G416" s="8"/>
      <c r="H416" s="8"/>
      <c r="I416" s="8"/>
      <c r="J416" s="8"/>
    </row>
    <row r="417" spans="1:10" ht="20.149999999999999" customHeight="1">
      <c r="A417" s="8"/>
      <c r="B417" s="8"/>
      <c r="C417" s="8"/>
      <c r="D417" s="8"/>
      <c r="E417" s="8"/>
      <c r="F417" s="8"/>
      <c r="G417" s="8"/>
      <c r="H417" s="8"/>
      <c r="I417" s="8"/>
      <c r="J417" s="8"/>
    </row>
    <row r="418" spans="1:10" ht="20.149999999999999" customHeight="1">
      <c r="A418" s="8"/>
      <c r="B418" s="8"/>
      <c r="C418" s="8"/>
      <c r="D418" s="8"/>
      <c r="E418" s="8"/>
      <c r="F418" s="8"/>
      <c r="G418" s="8"/>
      <c r="H418" s="8"/>
      <c r="I418" s="8"/>
      <c r="J418" s="8"/>
    </row>
    <row r="419" spans="1:10" ht="20.149999999999999" customHeight="1">
      <c r="A419" s="8"/>
      <c r="B419" s="8"/>
      <c r="C419" s="8"/>
      <c r="D419" s="8"/>
      <c r="E419" s="8"/>
      <c r="F419" s="8"/>
      <c r="G419" s="8"/>
      <c r="H419" s="8"/>
      <c r="I419" s="8"/>
      <c r="J419" s="8"/>
    </row>
    <row r="420" spans="1:10" ht="20.149999999999999" customHeight="1">
      <c r="A420" s="8"/>
      <c r="B420" s="8"/>
      <c r="C420" s="8"/>
      <c r="D420" s="8"/>
      <c r="E420" s="8"/>
      <c r="F420" s="8"/>
      <c r="G420" s="8"/>
      <c r="H420" s="8"/>
      <c r="I420" s="8"/>
      <c r="J420" s="8"/>
    </row>
    <row r="421" spans="1:10" ht="20.149999999999999" customHeight="1">
      <c r="A421" s="8"/>
      <c r="B421" s="8"/>
      <c r="C421" s="8"/>
      <c r="D421" s="8"/>
      <c r="E421" s="8"/>
      <c r="F421" s="8"/>
      <c r="G421" s="8"/>
      <c r="H421" s="8"/>
      <c r="I421" s="8"/>
      <c r="J421" s="8"/>
    </row>
    <row r="422" spans="1:10" ht="20.149999999999999" customHeight="1">
      <c r="A422" s="8"/>
      <c r="B422" s="8"/>
      <c r="C422" s="8"/>
      <c r="D422" s="8"/>
      <c r="E422" s="8"/>
      <c r="F422" s="8"/>
      <c r="G422" s="8"/>
      <c r="H422" s="8"/>
      <c r="I422" s="8"/>
      <c r="J422" s="8"/>
    </row>
    <row r="423" spans="1:10" ht="20.149999999999999" customHeight="1">
      <c r="A423" s="8"/>
      <c r="B423" s="8"/>
      <c r="C423" s="8"/>
      <c r="D423" s="8"/>
      <c r="E423" s="8"/>
      <c r="F423" s="8"/>
      <c r="G423" s="8"/>
      <c r="H423" s="8"/>
      <c r="I423" s="8"/>
      <c r="J423" s="8"/>
    </row>
    <row r="424" spans="1:10" ht="20.149999999999999" customHeight="1">
      <c r="A424" s="8"/>
      <c r="B424" s="8"/>
      <c r="C424" s="8"/>
      <c r="D424" s="8"/>
      <c r="E424" s="8"/>
      <c r="F424" s="8"/>
      <c r="G424" s="8"/>
      <c r="H424" s="8"/>
      <c r="I424" s="8"/>
      <c r="J424" s="8"/>
    </row>
    <row r="425" spans="1:10" ht="20.149999999999999" customHeight="1">
      <c r="A425" s="8"/>
      <c r="B425" s="8"/>
      <c r="C425" s="8"/>
      <c r="D425" s="8"/>
      <c r="E425" s="8"/>
      <c r="F425" s="8"/>
      <c r="G425" s="8"/>
      <c r="H425" s="8"/>
      <c r="I425" s="8"/>
      <c r="J425" s="8"/>
    </row>
    <row r="426" spans="1:10" ht="20.149999999999999" customHeight="1">
      <c r="A426" s="8"/>
      <c r="B426" s="8"/>
      <c r="C426" s="8"/>
      <c r="D426" s="8"/>
      <c r="E426" s="8"/>
      <c r="F426" s="8"/>
      <c r="G426" s="8"/>
      <c r="H426" s="8"/>
      <c r="I426" s="8"/>
      <c r="J426" s="8"/>
    </row>
    <row r="427" spans="1:10" ht="20.149999999999999" customHeight="1">
      <c r="A427" s="8"/>
      <c r="B427" s="8"/>
      <c r="C427" s="8"/>
      <c r="D427" s="8"/>
      <c r="E427" s="8"/>
      <c r="F427" s="8"/>
      <c r="G427" s="8"/>
      <c r="H427" s="8"/>
      <c r="I427" s="8"/>
      <c r="J427" s="8"/>
    </row>
    <row r="428" spans="1:10" ht="20.149999999999999" customHeight="1">
      <c r="A428" s="8"/>
      <c r="B428" s="8"/>
      <c r="C428" s="8"/>
      <c r="D428" s="8"/>
      <c r="E428" s="8"/>
      <c r="F428" s="8"/>
      <c r="G428" s="8"/>
      <c r="H428" s="8"/>
      <c r="I428" s="8"/>
      <c r="J428" s="8"/>
    </row>
    <row r="429" spans="1:10" ht="20.149999999999999" customHeight="1">
      <c r="A429" s="8"/>
      <c r="B429" s="8"/>
      <c r="C429" s="8"/>
      <c r="D429" s="8"/>
      <c r="E429" s="8"/>
      <c r="F429" s="8"/>
      <c r="G429" s="8"/>
      <c r="H429" s="8"/>
      <c r="I429" s="8"/>
      <c r="J429" s="8"/>
    </row>
    <row r="430" spans="1:10" ht="20.149999999999999" customHeight="1">
      <c r="A430" s="8"/>
      <c r="B430" s="8"/>
      <c r="C430" s="8"/>
      <c r="D430" s="8"/>
      <c r="E430" s="8"/>
      <c r="F430" s="8"/>
      <c r="G430" s="8"/>
      <c r="H430" s="8"/>
      <c r="I430" s="8"/>
      <c r="J430" s="8"/>
    </row>
  </sheetData>
  <autoFilter ref="A1:J384" xr:uid="{00000000-0009-0000-0000-000003000000}">
    <sortState xmlns:xlrd2="http://schemas.microsoft.com/office/spreadsheetml/2017/richdata2" ref="A2:J384">
      <sortCondition ref="A1:A384"/>
    </sortState>
  </autoFilter>
  <sortState xmlns:xlrd2="http://schemas.microsoft.com/office/spreadsheetml/2017/richdata2" ref="A2:J323">
    <sortCondition ref="A1"/>
  </sortState>
  <phoneticPr fontId="20"/>
  <pageMargins left="0.11811023622047245" right="0.11811023622047245" top="0.35433070866141736" bottom="0.35433070866141736" header="0.31496062992125984" footer="0.31496062992125984"/>
  <pageSetup paperSize="9" scale="7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E6B3-7CC2-4075-9B13-F7BB7DE57D87}">
  <dimension ref="A1:MJ3"/>
  <sheetViews>
    <sheetView topLeftCell="FV1" zoomScale="70" zoomScaleNormal="70" workbookViewId="0">
      <selection activeCell="GF4" sqref="GF4"/>
    </sheetView>
  </sheetViews>
  <sheetFormatPr defaultColWidth="12.6328125" defaultRowHeight="20.149999999999999" customHeight="1"/>
  <cols>
    <col min="92" max="108" width="4.81640625" customWidth="1"/>
    <col min="109" max="109" width="48" customWidth="1"/>
    <col min="110" max="111" width="12.1796875" customWidth="1"/>
    <col min="112" max="112" width="38.81640625" customWidth="1"/>
    <col min="113" max="113" width="7.54296875" customWidth="1"/>
    <col min="114" max="115" width="12.1796875" customWidth="1"/>
    <col min="116" max="116" width="38.90625" customWidth="1"/>
    <col min="117" max="117" width="7.54296875" customWidth="1"/>
    <col min="118" max="119" width="12.1796875" customWidth="1"/>
    <col min="120" max="120" width="38.6328125" customWidth="1"/>
    <col min="121" max="121" width="7.54296875" customWidth="1"/>
    <col min="122" max="149" width="12.1796875" customWidth="1"/>
    <col min="151" max="161" width="6.54296875" customWidth="1"/>
    <col min="162" max="163" width="36.90625" customWidth="1"/>
    <col min="164" max="164" width="41.6328125" customWidth="1"/>
    <col min="165" max="175" width="7.36328125" customWidth="1"/>
    <col min="176" max="176" width="31" customWidth="1"/>
    <col min="186" max="188" width="32.54296875" customWidth="1"/>
    <col min="245" max="260" width="8.90625" customWidth="1"/>
    <col min="261" max="292" width="9.453125" customWidth="1"/>
    <col min="325" max="348" width="8.453125" customWidth="1"/>
  </cols>
  <sheetData>
    <row r="1" spans="1:348" ht="20.149999999999999" customHeight="1">
      <c r="A1" s="1" t="s">
        <v>1133</v>
      </c>
      <c r="B1" s="1"/>
      <c r="C1" s="2"/>
      <c r="D1" s="2"/>
      <c r="E1" s="2"/>
      <c r="F1" s="2"/>
      <c r="G1" s="2"/>
      <c r="H1" s="2"/>
      <c r="I1" s="1" t="s">
        <v>1134</v>
      </c>
      <c r="J1" s="114"/>
      <c r="K1" s="2"/>
      <c r="L1" s="2"/>
      <c r="M1" s="1" t="s">
        <v>1894</v>
      </c>
      <c r="N1" s="2"/>
      <c r="O1" s="2"/>
      <c r="P1" s="2"/>
      <c r="Q1" s="2"/>
      <c r="R1" s="2"/>
      <c r="S1" s="2"/>
      <c r="T1" s="1" t="s">
        <v>1860</v>
      </c>
      <c r="U1" s="2"/>
      <c r="V1" s="2"/>
      <c r="W1" s="2"/>
      <c r="X1" s="2"/>
      <c r="Y1" s="2"/>
      <c r="Z1" s="2"/>
      <c r="AA1" s="2"/>
      <c r="AB1" s="2"/>
      <c r="AC1" s="2"/>
      <c r="AD1" s="2"/>
      <c r="AE1" s="1" t="s">
        <v>1871</v>
      </c>
      <c r="AF1" s="2"/>
      <c r="AG1" s="2"/>
      <c r="AH1" s="2"/>
      <c r="AI1" s="2"/>
      <c r="AJ1" s="2"/>
      <c r="AK1" s="2"/>
      <c r="AL1" s="1" t="s">
        <v>1860</v>
      </c>
      <c r="AM1" s="2"/>
      <c r="AN1" s="2"/>
      <c r="AO1" s="2"/>
      <c r="AP1" s="2"/>
      <c r="AQ1" s="2"/>
      <c r="AR1" s="2"/>
      <c r="AS1" s="2"/>
      <c r="AT1" s="2"/>
      <c r="AU1" s="2"/>
      <c r="AV1" s="2"/>
      <c r="AW1" s="1" t="s">
        <v>1871</v>
      </c>
      <c r="AX1" s="2"/>
      <c r="AY1" s="2"/>
      <c r="AZ1" s="2"/>
      <c r="BA1" s="2"/>
      <c r="BB1" s="2"/>
      <c r="BC1" s="2"/>
      <c r="BD1" s="1" t="s">
        <v>1860</v>
      </c>
      <c r="BE1" s="2"/>
      <c r="BF1" s="2"/>
      <c r="BG1" s="2"/>
      <c r="BH1" s="2"/>
      <c r="BI1" s="2"/>
      <c r="BJ1" s="2"/>
      <c r="BK1" s="2"/>
      <c r="BL1" s="2"/>
      <c r="BM1" s="2"/>
      <c r="BN1" s="2"/>
      <c r="BO1" s="1" t="s">
        <v>1871</v>
      </c>
      <c r="BP1" s="2"/>
      <c r="BQ1" s="2"/>
      <c r="BR1" s="2"/>
      <c r="BS1" s="2"/>
      <c r="BT1" s="2"/>
      <c r="BU1" s="2"/>
      <c r="BV1" s="1" t="s">
        <v>1860</v>
      </c>
      <c r="BW1" s="2"/>
      <c r="BX1" s="2"/>
      <c r="BY1" s="2"/>
      <c r="BZ1" s="2"/>
      <c r="CA1" s="2"/>
      <c r="CB1" s="2"/>
      <c r="CC1" s="2"/>
      <c r="CD1" s="2"/>
      <c r="CE1" s="2"/>
      <c r="CF1" s="2"/>
      <c r="CG1" s="1" t="s">
        <v>1871</v>
      </c>
      <c r="CH1" s="2"/>
      <c r="CI1" s="2"/>
      <c r="CJ1" s="2"/>
      <c r="CK1" s="2"/>
      <c r="CL1" s="2"/>
      <c r="CM1" s="2"/>
      <c r="CN1" s="1" t="s">
        <v>1993</v>
      </c>
      <c r="CO1" s="2"/>
      <c r="CP1" s="2"/>
      <c r="CQ1" s="2"/>
      <c r="CR1" s="2"/>
      <c r="CS1" s="2"/>
      <c r="CT1" s="2"/>
      <c r="CU1" s="2"/>
      <c r="CV1" s="117"/>
      <c r="CW1" s="117"/>
      <c r="CX1" s="117"/>
      <c r="CY1" s="117"/>
      <c r="CZ1" s="117"/>
      <c r="DA1" s="117"/>
      <c r="DB1" s="117"/>
      <c r="DC1" s="117"/>
      <c r="DD1" s="117"/>
      <c r="DE1" s="117"/>
      <c r="DF1" s="119" t="s">
        <v>1994</v>
      </c>
      <c r="DG1" s="117"/>
      <c r="DH1" s="117"/>
      <c r="DI1" s="117"/>
      <c r="DJ1" s="117"/>
      <c r="DK1" s="117"/>
      <c r="DL1" s="117"/>
      <c r="DM1" s="117"/>
      <c r="DN1" s="117"/>
      <c r="DO1" s="117"/>
      <c r="DP1" s="117"/>
      <c r="DQ1" s="117"/>
      <c r="DR1" s="119" t="s">
        <v>2007</v>
      </c>
      <c r="DS1" s="127"/>
      <c r="DT1" s="127"/>
      <c r="DU1" s="125"/>
      <c r="DV1" s="119" t="s">
        <v>2008</v>
      </c>
      <c r="DW1" s="117"/>
      <c r="DX1" s="117"/>
      <c r="DY1" s="117"/>
      <c r="DZ1" s="117"/>
      <c r="EA1" s="117"/>
      <c r="EB1" s="117"/>
      <c r="EC1" s="117"/>
      <c r="ED1" s="119" t="s">
        <v>2010</v>
      </c>
      <c r="EE1" s="117"/>
      <c r="EF1" s="117"/>
      <c r="EG1" s="117"/>
      <c r="EH1" s="117"/>
      <c r="EI1" s="117"/>
      <c r="EJ1" s="117"/>
      <c r="EK1" s="117"/>
      <c r="EL1" s="117"/>
      <c r="EM1" s="117"/>
      <c r="EN1" s="117"/>
      <c r="EO1" s="117"/>
      <c r="EP1" s="117"/>
      <c r="EQ1" s="117"/>
      <c r="ER1" s="117"/>
      <c r="ES1" s="117"/>
      <c r="ET1" s="119" t="s">
        <v>2013</v>
      </c>
      <c r="EU1" s="117"/>
      <c r="EV1" s="117"/>
      <c r="EW1" s="117"/>
      <c r="EX1" s="117"/>
      <c r="EY1" s="117"/>
      <c r="EZ1" s="117"/>
      <c r="FA1" s="117"/>
      <c r="FB1" s="117"/>
      <c r="FC1" s="117"/>
      <c r="FD1" s="117"/>
      <c r="FE1" s="117"/>
      <c r="FF1" s="117"/>
      <c r="FG1" s="119" t="s">
        <v>2252</v>
      </c>
      <c r="FH1" s="117"/>
      <c r="FI1" s="119" t="s">
        <v>2332</v>
      </c>
      <c r="FJ1" s="117"/>
      <c r="FK1" s="117"/>
      <c r="FL1" s="117"/>
      <c r="FM1" s="117"/>
      <c r="FN1" s="117"/>
      <c r="FO1" s="117"/>
      <c r="FP1" s="117"/>
      <c r="FQ1" s="117"/>
      <c r="FR1" s="117"/>
      <c r="FS1" s="117"/>
      <c r="FT1" s="117"/>
      <c r="FU1" s="119" t="s">
        <v>2040</v>
      </c>
      <c r="FV1" s="117"/>
      <c r="FW1" s="117"/>
      <c r="FX1" s="117"/>
      <c r="FY1" s="117"/>
      <c r="FZ1" s="117"/>
      <c r="GA1" s="117"/>
      <c r="GB1" s="117"/>
      <c r="GC1" s="117"/>
      <c r="GD1" s="119" t="s">
        <v>2050</v>
      </c>
      <c r="GE1" s="127"/>
      <c r="GF1" s="125"/>
      <c r="GG1" s="122" t="s">
        <v>2054</v>
      </c>
      <c r="GH1" s="122" t="s">
        <v>2056</v>
      </c>
      <c r="GI1" s="119" t="s">
        <v>2108</v>
      </c>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9" t="s">
        <v>2140</v>
      </c>
      <c r="HN1" s="117"/>
      <c r="HO1" s="117"/>
      <c r="HP1" s="117"/>
      <c r="HQ1" s="117"/>
      <c r="HR1" s="117"/>
      <c r="HS1" s="119" t="s">
        <v>2140</v>
      </c>
      <c r="HT1" s="117"/>
      <c r="HU1" s="117"/>
      <c r="HV1" s="117"/>
      <c r="HW1" s="117"/>
      <c r="HX1" s="117"/>
      <c r="HY1" s="119" t="s">
        <v>2140</v>
      </c>
      <c r="HZ1" s="117"/>
      <c r="IA1" s="117"/>
      <c r="IB1" s="117"/>
      <c r="IC1" s="117"/>
      <c r="ID1" s="117"/>
      <c r="IE1" s="119" t="s">
        <v>2140</v>
      </c>
      <c r="IF1" s="117"/>
      <c r="IG1" s="117"/>
      <c r="IH1" s="117"/>
      <c r="II1" s="117"/>
      <c r="IJ1" s="117"/>
      <c r="IK1" s="119" t="s">
        <v>2141</v>
      </c>
      <c r="IL1" s="117"/>
      <c r="IM1" s="117"/>
      <c r="IN1" s="117"/>
      <c r="IO1" s="127"/>
      <c r="IP1" s="117"/>
      <c r="IQ1" s="117"/>
      <c r="IR1" s="117"/>
      <c r="IS1" s="127"/>
      <c r="IT1" s="117"/>
      <c r="IU1" s="117"/>
      <c r="IV1" s="117"/>
      <c r="IW1" s="127"/>
      <c r="IX1" s="117"/>
      <c r="IY1" s="117"/>
      <c r="IZ1" s="117"/>
      <c r="JA1" s="119" t="s">
        <v>2142</v>
      </c>
      <c r="JB1" s="117"/>
      <c r="JC1" s="117"/>
      <c r="JD1" s="117"/>
      <c r="JE1" s="117"/>
      <c r="JF1" s="117"/>
      <c r="JG1" s="117"/>
      <c r="JH1" s="117"/>
      <c r="JI1" s="127"/>
      <c r="JJ1" s="117"/>
      <c r="JK1" s="117"/>
      <c r="JL1" s="117"/>
      <c r="JM1" s="117"/>
      <c r="JN1" s="117"/>
      <c r="JO1" s="117"/>
      <c r="JP1" s="117"/>
      <c r="JQ1" s="127"/>
      <c r="JR1" s="117"/>
      <c r="JS1" s="117"/>
      <c r="JT1" s="117"/>
      <c r="JU1" s="117"/>
      <c r="JV1" s="117"/>
      <c r="JW1" s="117"/>
      <c r="JX1" s="117"/>
      <c r="JY1" s="127"/>
      <c r="JZ1" s="117"/>
      <c r="KA1" s="117"/>
      <c r="KB1" s="117"/>
      <c r="KC1" s="117"/>
      <c r="KD1" s="117"/>
      <c r="KE1" s="117"/>
      <c r="KF1" s="117"/>
      <c r="KG1" s="119" t="s">
        <v>2143</v>
      </c>
      <c r="KH1" s="117"/>
      <c r="KI1" s="117"/>
      <c r="KJ1" s="117"/>
      <c r="KK1" s="117"/>
      <c r="KL1" s="117"/>
      <c r="KM1" s="117"/>
      <c r="KN1" s="117"/>
      <c r="KO1" s="119" t="s">
        <v>2143</v>
      </c>
      <c r="KP1" s="117"/>
      <c r="KQ1" s="117"/>
      <c r="KR1" s="117"/>
      <c r="KS1" s="117"/>
      <c r="KT1" s="117"/>
      <c r="KU1" s="117"/>
      <c r="KV1" s="117"/>
      <c r="KW1" s="119" t="s">
        <v>2143</v>
      </c>
      <c r="KX1" s="117"/>
      <c r="KY1" s="117"/>
      <c r="KZ1" s="117"/>
      <c r="LA1" s="117"/>
      <c r="LB1" s="117"/>
      <c r="LC1" s="117"/>
      <c r="LD1" s="117"/>
      <c r="LE1" s="119" t="s">
        <v>2143</v>
      </c>
      <c r="LF1" s="117"/>
      <c r="LG1" s="117"/>
      <c r="LH1" s="117"/>
      <c r="LI1" s="117"/>
      <c r="LJ1" s="117"/>
      <c r="LK1" s="117"/>
      <c r="LL1" s="117"/>
      <c r="LM1" s="119" t="s">
        <v>2144</v>
      </c>
      <c r="LN1" s="117"/>
      <c r="LO1" s="117"/>
      <c r="LP1" s="117"/>
      <c r="LQ1" s="119" t="s">
        <v>2144</v>
      </c>
      <c r="LR1" s="117"/>
      <c r="LS1" s="117"/>
      <c r="LT1" s="117"/>
      <c r="LU1" s="119" t="s">
        <v>2144</v>
      </c>
      <c r="LV1" s="117"/>
      <c r="LW1" s="117"/>
      <c r="LX1" s="117"/>
      <c r="LY1" s="119" t="s">
        <v>2144</v>
      </c>
      <c r="LZ1" s="117"/>
      <c r="MA1" s="117"/>
      <c r="MB1" s="117"/>
      <c r="MC1" s="119" t="s">
        <v>2144</v>
      </c>
      <c r="MD1" s="117"/>
      <c r="ME1" s="117"/>
      <c r="MF1" s="117"/>
      <c r="MG1" s="119" t="s">
        <v>2144</v>
      </c>
      <c r="MH1" s="117"/>
      <c r="MI1" s="117"/>
      <c r="MJ1" s="117"/>
    </row>
    <row r="2" spans="1:348" s="121" customFormat="1" ht="20.149999999999999" customHeight="1">
      <c r="A2" s="115" t="s">
        <v>2062</v>
      </c>
      <c r="B2" s="115" t="s">
        <v>13</v>
      </c>
      <c r="C2" s="115" t="s">
        <v>16</v>
      </c>
      <c r="D2" s="115" t="s">
        <v>17</v>
      </c>
      <c r="E2" s="115" t="s">
        <v>15</v>
      </c>
      <c r="F2" s="115" t="s">
        <v>18</v>
      </c>
      <c r="G2" s="115" t="s">
        <v>20</v>
      </c>
      <c r="H2" s="115" t="s">
        <v>19</v>
      </c>
      <c r="I2" s="115" t="s">
        <v>1893</v>
      </c>
      <c r="J2" s="115" t="s">
        <v>1684</v>
      </c>
      <c r="K2" s="115" t="s">
        <v>22</v>
      </c>
      <c r="L2" s="115" t="s">
        <v>24</v>
      </c>
      <c r="M2" s="115" t="s">
        <v>1895</v>
      </c>
      <c r="N2" s="115" t="s">
        <v>2301</v>
      </c>
      <c r="O2" s="115" t="s">
        <v>2357</v>
      </c>
      <c r="P2" s="115" t="s">
        <v>2174</v>
      </c>
      <c r="Q2" s="115" t="s">
        <v>2358</v>
      </c>
      <c r="R2" s="115" t="s">
        <v>2359</v>
      </c>
      <c r="S2" s="115" t="s">
        <v>2360</v>
      </c>
      <c r="T2" s="115" t="s">
        <v>2190</v>
      </c>
      <c r="U2" s="115" t="s">
        <v>2191</v>
      </c>
      <c r="V2" s="115" t="s">
        <v>2192</v>
      </c>
      <c r="W2" s="115" t="s">
        <v>2193</v>
      </c>
      <c r="X2" s="115" t="s">
        <v>2194</v>
      </c>
      <c r="Y2" s="115" t="s">
        <v>2195</v>
      </c>
      <c r="Z2" s="115" t="s">
        <v>2196</v>
      </c>
      <c r="AA2" s="115" t="s">
        <v>2197</v>
      </c>
      <c r="AB2" s="115" t="s">
        <v>2198</v>
      </c>
      <c r="AC2" s="115" t="s">
        <v>2199</v>
      </c>
      <c r="AD2" s="115" t="s">
        <v>2200</v>
      </c>
      <c r="AE2" s="115" t="s">
        <v>2201</v>
      </c>
      <c r="AF2" s="115" t="s">
        <v>2202</v>
      </c>
      <c r="AG2" s="115" t="s">
        <v>2203</v>
      </c>
      <c r="AH2" s="115" t="s">
        <v>2204</v>
      </c>
      <c r="AI2" s="115" t="s">
        <v>2196</v>
      </c>
      <c r="AJ2" s="115" t="s">
        <v>2205</v>
      </c>
      <c r="AK2" s="115" t="s">
        <v>2206</v>
      </c>
      <c r="AL2" s="115" t="s">
        <v>2307</v>
      </c>
      <c r="AM2" s="115" t="s">
        <v>2308</v>
      </c>
      <c r="AN2" s="115" t="s">
        <v>2309</v>
      </c>
      <c r="AO2" s="115" t="s">
        <v>2310</v>
      </c>
      <c r="AP2" s="115" t="s">
        <v>2311</v>
      </c>
      <c r="AQ2" s="115" t="s">
        <v>2312</v>
      </c>
      <c r="AR2" s="115" t="s">
        <v>2313</v>
      </c>
      <c r="AS2" s="115" t="s">
        <v>2314</v>
      </c>
      <c r="AT2" s="115" t="s">
        <v>2315</v>
      </c>
      <c r="AU2" s="115" t="s">
        <v>2316</v>
      </c>
      <c r="AV2" s="115" t="s">
        <v>2317</v>
      </c>
      <c r="AW2" s="115" t="s">
        <v>2318</v>
      </c>
      <c r="AX2" s="115" t="s">
        <v>2319</v>
      </c>
      <c r="AY2" s="115" t="s">
        <v>2320</v>
      </c>
      <c r="AZ2" s="115" t="s">
        <v>2321</v>
      </c>
      <c r="BA2" s="115" t="s">
        <v>2313</v>
      </c>
      <c r="BB2" s="115" t="s">
        <v>2322</v>
      </c>
      <c r="BC2" s="115" t="s">
        <v>2323</v>
      </c>
      <c r="BD2" s="115" t="s">
        <v>2224</v>
      </c>
      <c r="BE2" s="115" t="s">
        <v>2225</v>
      </c>
      <c r="BF2" s="115" t="s">
        <v>2226</v>
      </c>
      <c r="BG2" s="115" t="s">
        <v>2227</v>
      </c>
      <c r="BH2" s="115" t="s">
        <v>2228</v>
      </c>
      <c r="BI2" s="115" t="s">
        <v>2229</v>
      </c>
      <c r="BJ2" s="115" t="s">
        <v>2230</v>
      </c>
      <c r="BK2" s="115" t="s">
        <v>2231</v>
      </c>
      <c r="BL2" s="115" t="s">
        <v>2232</v>
      </c>
      <c r="BM2" s="115" t="s">
        <v>2233</v>
      </c>
      <c r="BN2" s="115" t="s">
        <v>2234</v>
      </c>
      <c r="BO2" s="115" t="s">
        <v>2235</v>
      </c>
      <c r="BP2" s="115" t="s">
        <v>2236</v>
      </c>
      <c r="BQ2" s="115" t="s">
        <v>2237</v>
      </c>
      <c r="BR2" s="115" t="s">
        <v>2238</v>
      </c>
      <c r="BS2" s="115" t="s">
        <v>2230</v>
      </c>
      <c r="BT2" s="115" t="s">
        <v>2239</v>
      </c>
      <c r="BU2" s="115" t="s">
        <v>2240</v>
      </c>
      <c r="BV2" s="115" t="s">
        <v>2361</v>
      </c>
      <c r="BW2" s="115" t="s">
        <v>2362</v>
      </c>
      <c r="BX2" s="115" t="s">
        <v>2363</v>
      </c>
      <c r="BY2" s="115" t="s">
        <v>2364</v>
      </c>
      <c r="BZ2" s="115" t="s">
        <v>2365</v>
      </c>
      <c r="CA2" s="115" t="s">
        <v>2366</v>
      </c>
      <c r="CB2" s="115" t="s">
        <v>2367</v>
      </c>
      <c r="CC2" s="115" t="s">
        <v>2368</v>
      </c>
      <c r="CD2" s="115" t="s">
        <v>2369</v>
      </c>
      <c r="CE2" s="115" t="s">
        <v>2370</v>
      </c>
      <c r="CF2" s="115" t="s">
        <v>2371</v>
      </c>
      <c r="CG2" s="115" t="s">
        <v>2372</v>
      </c>
      <c r="CH2" s="115" t="s">
        <v>2373</v>
      </c>
      <c r="CI2" s="115" t="s">
        <v>2374</v>
      </c>
      <c r="CJ2" s="115" t="s">
        <v>2375</v>
      </c>
      <c r="CK2" s="115" t="s">
        <v>2367</v>
      </c>
      <c r="CL2" s="115" t="s">
        <v>2376</v>
      </c>
      <c r="CM2" s="115" t="s">
        <v>2377</v>
      </c>
      <c r="CN2" s="115" t="s">
        <v>1976</v>
      </c>
      <c r="CO2" s="115" t="s">
        <v>1977</v>
      </c>
      <c r="CP2" s="115" t="s">
        <v>1978</v>
      </c>
      <c r="CQ2" s="115" t="s">
        <v>1979</v>
      </c>
      <c r="CR2" s="115" t="s">
        <v>1980</v>
      </c>
      <c r="CS2" s="115" t="s">
        <v>1981</v>
      </c>
      <c r="CT2" s="115" t="s">
        <v>1982</v>
      </c>
      <c r="CU2" s="115" t="s">
        <v>1983</v>
      </c>
      <c r="CV2" s="120" t="s">
        <v>1984</v>
      </c>
      <c r="CW2" s="120" t="s">
        <v>1985</v>
      </c>
      <c r="CX2" s="120" t="s">
        <v>1986</v>
      </c>
      <c r="CY2" s="120" t="s">
        <v>1987</v>
      </c>
      <c r="CZ2" s="120" t="s">
        <v>1988</v>
      </c>
      <c r="DA2" s="120" t="s">
        <v>1989</v>
      </c>
      <c r="DB2" s="120" t="s">
        <v>1990</v>
      </c>
      <c r="DC2" s="120" t="s">
        <v>1991</v>
      </c>
      <c r="DD2" s="115" t="s">
        <v>1707</v>
      </c>
      <c r="DE2" s="115" t="s">
        <v>1992</v>
      </c>
      <c r="DF2" s="115" t="s">
        <v>1995</v>
      </c>
      <c r="DG2" s="115" t="s">
        <v>1996</v>
      </c>
      <c r="DH2" s="115" t="s">
        <v>1997</v>
      </c>
      <c r="DI2" s="115" t="s">
        <v>1998</v>
      </c>
      <c r="DJ2" s="115" t="s">
        <v>1999</v>
      </c>
      <c r="DK2" s="115" t="s">
        <v>2000</v>
      </c>
      <c r="DL2" s="115" t="s">
        <v>2001</v>
      </c>
      <c r="DM2" s="115" t="s">
        <v>2002</v>
      </c>
      <c r="DN2" s="115" t="s">
        <v>2003</v>
      </c>
      <c r="DO2" s="115" t="s">
        <v>2004</v>
      </c>
      <c r="DP2" s="115" t="s">
        <v>2005</v>
      </c>
      <c r="DQ2" s="115" t="s">
        <v>2006</v>
      </c>
      <c r="DR2" s="115" t="s">
        <v>2241</v>
      </c>
      <c r="DS2" s="115" t="s">
        <v>2242</v>
      </c>
      <c r="DT2" s="115" t="s">
        <v>2324</v>
      </c>
      <c r="DU2" s="115" t="s">
        <v>2378</v>
      </c>
      <c r="DV2" s="115" t="s">
        <v>2241</v>
      </c>
      <c r="DW2" s="115" t="s">
        <v>2243</v>
      </c>
      <c r="DX2" s="115" t="s">
        <v>2242</v>
      </c>
      <c r="DY2" s="115" t="s">
        <v>2244</v>
      </c>
      <c r="DZ2" s="115" t="s">
        <v>2324</v>
      </c>
      <c r="EA2" s="115" t="s">
        <v>2325</v>
      </c>
      <c r="EB2" s="115" t="s">
        <v>2378</v>
      </c>
      <c r="EC2" s="115" t="s">
        <v>2379</v>
      </c>
      <c r="ED2" s="115" t="s">
        <v>2241</v>
      </c>
      <c r="EE2" s="115" t="s">
        <v>2245</v>
      </c>
      <c r="EF2" s="115" t="s">
        <v>2246</v>
      </c>
      <c r="EG2" s="124" t="s">
        <v>2247</v>
      </c>
      <c r="EH2" s="115" t="s">
        <v>2242</v>
      </c>
      <c r="EI2" s="115" t="s">
        <v>2248</v>
      </c>
      <c r="EJ2" s="115" t="s">
        <v>2249</v>
      </c>
      <c r="EK2" s="124" t="s">
        <v>2250</v>
      </c>
      <c r="EL2" s="115" t="s">
        <v>2324</v>
      </c>
      <c r="EM2" s="115" t="s">
        <v>2326</v>
      </c>
      <c r="EN2" s="115" t="s">
        <v>2327</v>
      </c>
      <c r="EO2" s="124" t="s">
        <v>2328</v>
      </c>
      <c r="EP2" s="115" t="s">
        <v>2378</v>
      </c>
      <c r="EQ2" s="115" t="s">
        <v>2380</v>
      </c>
      <c r="ER2" s="115" t="s">
        <v>2381</v>
      </c>
      <c r="ES2" s="124" t="s">
        <v>2382</v>
      </c>
      <c r="ET2" s="115" t="s">
        <v>2014</v>
      </c>
      <c r="EU2" s="115" t="s">
        <v>2015</v>
      </c>
      <c r="EV2" s="115" t="s">
        <v>2016</v>
      </c>
      <c r="EW2" s="115" t="s">
        <v>2017</v>
      </c>
      <c r="EX2" s="115" t="s">
        <v>2018</v>
      </c>
      <c r="EY2" s="115" t="s">
        <v>2019</v>
      </c>
      <c r="EZ2" s="115" t="s">
        <v>2020</v>
      </c>
      <c r="FA2" s="115" t="s">
        <v>2021</v>
      </c>
      <c r="FB2" s="115" t="s">
        <v>2022</v>
      </c>
      <c r="FC2" s="115" t="s">
        <v>2023</v>
      </c>
      <c r="FD2" s="115" t="s">
        <v>2024</v>
      </c>
      <c r="FE2" s="115" t="s">
        <v>2025</v>
      </c>
      <c r="FF2" s="115" t="s">
        <v>2026</v>
      </c>
      <c r="FG2" s="115" t="s">
        <v>2383</v>
      </c>
      <c r="FH2" s="115" t="s">
        <v>2384</v>
      </c>
      <c r="FI2" s="115" t="s">
        <v>2028</v>
      </c>
      <c r="FJ2" s="115" t="s">
        <v>2029</v>
      </c>
      <c r="FK2" s="115" t="s">
        <v>2030</v>
      </c>
      <c r="FL2" s="115" t="s">
        <v>2031</v>
      </c>
      <c r="FM2" s="115" t="s">
        <v>2032</v>
      </c>
      <c r="FN2" s="115" t="s">
        <v>2033</v>
      </c>
      <c r="FO2" s="115" t="s">
        <v>2034</v>
      </c>
      <c r="FP2" s="115" t="s">
        <v>2035</v>
      </c>
      <c r="FQ2" s="115" t="s">
        <v>2036</v>
      </c>
      <c r="FR2" s="115" t="s">
        <v>2037</v>
      </c>
      <c r="FS2" s="115" t="s">
        <v>2038</v>
      </c>
      <c r="FT2" s="115" t="s">
        <v>2039</v>
      </c>
      <c r="FU2" s="115" t="s">
        <v>2041</v>
      </c>
      <c r="FV2" s="115" t="s">
        <v>2042</v>
      </c>
      <c r="FW2" s="115" t="s">
        <v>2043</v>
      </c>
      <c r="FX2" s="115" t="s">
        <v>2044</v>
      </c>
      <c r="FY2" s="115" t="s">
        <v>2045</v>
      </c>
      <c r="FZ2" s="115" t="s">
        <v>2046</v>
      </c>
      <c r="GA2" s="115" t="s">
        <v>2047</v>
      </c>
      <c r="GB2" s="115" t="s">
        <v>2048</v>
      </c>
      <c r="GC2" s="115" t="s">
        <v>2049</v>
      </c>
      <c r="GD2" s="115" t="s">
        <v>2445</v>
      </c>
      <c r="GE2" s="115" t="s">
        <v>2446</v>
      </c>
      <c r="GF2" s="115" t="s">
        <v>2447</v>
      </c>
      <c r="GG2" s="115" t="s">
        <v>2055</v>
      </c>
      <c r="GH2" s="115" t="s">
        <v>2056</v>
      </c>
      <c r="GI2" s="115" t="s">
        <v>2110</v>
      </c>
      <c r="GJ2" s="115" t="s">
        <v>2111</v>
      </c>
      <c r="GK2" s="115" t="s">
        <v>2112</v>
      </c>
      <c r="GL2" s="115" t="s">
        <v>2113</v>
      </c>
      <c r="GM2" s="115" t="s">
        <v>2114</v>
      </c>
      <c r="GN2" s="115" t="s">
        <v>2115</v>
      </c>
      <c r="GO2" s="115" t="s">
        <v>2116</v>
      </c>
      <c r="GP2" s="115" t="s">
        <v>2117</v>
      </c>
      <c r="GQ2" s="115" t="s">
        <v>2118</v>
      </c>
      <c r="GR2" s="115" t="s">
        <v>2119</v>
      </c>
      <c r="GS2" s="115" t="s">
        <v>2120</v>
      </c>
      <c r="GT2" s="115" t="s">
        <v>2121</v>
      </c>
      <c r="GU2" s="115" t="s">
        <v>2122</v>
      </c>
      <c r="GV2" s="115" t="s">
        <v>2123</v>
      </c>
      <c r="GW2" s="115" t="s">
        <v>2124</v>
      </c>
      <c r="GX2" s="115" t="s">
        <v>2125</v>
      </c>
      <c r="GY2" s="115" t="s">
        <v>2126</v>
      </c>
      <c r="GZ2" s="115" t="s">
        <v>2127</v>
      </c>
      <c r="HA2" s="115" t="s">
        <v>2128</v>
      </c>
      <c r="HB2" s="115" t="s">
        <v>2129</v>
      </c>
      <c r="HC2" s="115" t="s">
        <v>2130</v>
      </c>
      <c r="HD2" s="115" t="s">
        <v>2131</v>
      </c>
      <c r="HE2" s="115" t="s">
        <v>2132</v>
      </c>
      <c r="HF2" s="115" t="s">
        <v>2133</v>
      </c>
      <c r="HG2" s="115" t="s">
        <v>2134</v>
      </c>
      <c r="HH2" s="115" t="s">
        <v>2135</v>
      </c>
      <c r="HI2" s="115" t="s">
        <v>2136</v>
      </c>
      <c r="HJ2" s="115" t="s">
        <v>2137</v>
      </c>
      <c r="HK2" s="115" t="s">
        <v>2138</v>
      </c>
      <c r="HL2" s="115" t="s">
        <v>2139</v>
      </c>
      <c r="HM2" s="115" t="s">
        <v>2253</v>
      </c>
      <c r="HN2" s="115" t="s">
        <v>2254</v>
      </c>
      <c r="HO2" s="115" t="s">
        <v>2255</v>
      </c>
      <c r="HP2" s="115" t="s">
        <v>2256</v>
      </c>
      <c r="HQ2" s="115" t="s">
        <v>2257</v>
      </c>
      <c r="HR2" s="115" t="s">
        <v>2258</v>
      </c>
      <c r="HS2" s="115" t="s">
        <v>2259</v>
      </c>
      <c r="HT2" s="115" t="s">
        <v>2260</v>
      </c>
      <c r="HU2" s="115" t="s">
        <v>2261</v>
      </c>
      <c r="HV2" s="115" t="s">
        <v>2262</v>
      </c>
      <c r="HW2" s="115" t="s">
        <v>2263</v>
      </c>
      <c r="HX2" s="115" t="s">
        <v>2264</v>
      </c>
      <c r="HY2" s="115" t="s">
        <v>2333</v>
      </c>
      <c r="HZ2" s="115" t="s">
        <v>2334</v>
      </c>
      <c r="IA2" s="115" t="s">
        <v>2335</v>
      </c>
      <c r="IB2" s="115" t="s">
        <v>2336</v>
      </c>
      <c r="IC2" s="115" t="s">
        <v>2337</v>
      </c>
      <c r="ID2" s="115" t="s">
        <v>2338</v>
      </c>
      <c r="IE2" s="115" t="s">
        <v>2385</v>
      </c>
      <c r="IF2" s="115" t="s">
        <v>2386</v>
      </c>
      <c r="IG2" s="115" t="s">
        <v>2387</v>
      </c>
      <c r="IH2" s="115" t="s">
        <v>2388</v>
      </c>
      <c r="II2" s="115" t="s">
        <v>2389</v>
      </c>
      <c r="IJ2" s="115" t="s">
        <v>2390</v>
      </c>
      <c r="IK2" s="115" t="s">
        <v>2265</v>
      </c>
      <c r="IL2" s="115" t="s">
        <v>2266</v>
      </c>
      <c r="IM2" s="115" t="s">
        <v>2267</v>
      </c>
      <c r="IN2" s="115" t="s">
        <v>2258</v>
      </c>
      <c r="IO2" s="115" t="s">
        <v>2268</v>
      </c>
      <c r="IP2" s="115" t="s">
        <v>2269</v>
      </c>
      <c r="IQ2" s="115" t="s">
        <v>2270</v>
      </c>
      <c r="IR2" s="115" t="s">
        <v>2264</v>
      </c>
      <c r="IS2" s="115" t="s">
        <v>2339</v>
      </c>
      <c r="IT2" s="115" t="s">
        <v>2340</v>
      </c>
      <c r="IU2" s="115" t="s">
        <v>2341</v>
      </c>
      <c r="IV2" s="115" t="s">
        <v>2338</v>
      </c>
      <c r="IW2" s="115" t="s">
        <v>2391</v>
      </c>
      <c r="IX2" s="115" t="s">
        <v>2392</v>
      </c>
      <c r="IY2" s="115" t="s">
        <v>2393</v>
      </c>
      <c r="IZ2" s="115" t="s">
        <v>2390</v>
      </c>
      <c r="JA2" s="115" t="s">
        <v>2271</v>
      </c>
      <c r="JB2" s="115" t="s">
        <v>2272</v>
      </c>
      <c r="JC2" s="115" t="s">
        <v>2273</v>
      </c>
      <c r="JD2" s="115" t="s">
        <v>2274</v>
      </c>
      <c r="JE2" s="115" t="s">
        <v>2275</v>
      </c>
      <c r="JF2" s="115" t="s">
        <v>2276</v>
      </c>
      <c r="JG2" s="115" t="s">
        <v>2277</v>
      </c>
      <c r="JH2" s="115" t="s">
        <v>2258</v>
      </c>
      <c r="JI2" s="115" t="s">
        <v>2278</v>
      </c>
      <c r="JJ2" s="115" t="s">
        <v>2279</v>
      </c>
      <c r="JK2" s="115" t="s">
        <v>2280</v>
      </c>
      <c r="JL2" s="115" t="s">
        <v>2281</v>
      </c>
      <c r="JM2" s="115" t="s">
        <v>2282</v>
      </c>
      <c r="JN2" s="115" t="s">
        <v>2283</v>
      </c>
      <c r="JO2" s="115" t="s">
        <v>2284</v>
      </c>
      <c r="JP2" s="115" t="s">
        <v>2264</v>
      </c>
      <c r="JQ2" s="115" t="s">
        <v>2342</v>
      </c>
      <c r="JR2" s="115" t="s">
        <v>2343</v>
      </c>
      <c r="JS2" s="115" t="s">
        <v>2344</v>
      </c>
      <c r="JT2" s="115" t="s">
        <v>2345</v>
      </c>
      <c r="JU2" s="115" t="s">
        <v>2346</v>
      </c>
      <c r="JV2" s="115" t="s">
        <v>2347</v>
      </c>
      <c r="JW2" s="115" t="s">
        <v>2348</v>
      </c>
      <c r="JX2" s="115" t="s">
        <v>2338</v>
      </c>
      <c r="JY2" s="115" t="s">
        <v>2394</v>
      </c>
      <c r="JZ2" s="115" t="s">
        <v>2395</v>
      </c>
      <c r="KA2" s="115" t="s">
        <v>2396</v>
      </c>
      <c r="KB2" s="115" t="s">
        <v>2397</v>
      </c>
      <c r="KC2" s="115" t="s">
        <v>2398</v>
      </c>
      <c r="KD2" s="115" t="s">
        <v>2399</v>
      </c>
      <c r="KE2" s="115" t="s">
        <v>2400</v>
      </c>
      <c r="KF2" s="115" t="s">
        <v>2390</v>
      </c>
      <c r="KG2" s="115" t="s">
        <v>2285</v>
      </c>
      <c r="KH2" s="115" t="s">
        <v>2286</v>
      </c>
      <c r="KI2" s="115" t="s">
        <v>2287</v>
      </c>
      <c r="KJ2" s="115" t="s">
        <v>2288</v>
      </c>
      <c r="KK2" s="115" t="s">
        <v>2289</v>
      </c>
      <c r="KL2" s="115" t="s">
        <v>2290</v>
      </c>
      <c r="KM2" s="115" t="s">
        <v>2291</v>
      </c>
      <c r="KN2" s="115" t="s">
        <v>2292</v>
      </c>
      <c r="KO2" s="115" t="s">
        <v>2293</v>
      </c>
      <c r="KP2" s="115" t="s">
        <v>2294</v>
      </c>
      <c r="KQ2" s="115" t="s">
        <v>2295</v>
      </c>
      <c r="KR2" s="115" t="s">
        <v>2296</v>
      </c>
      <c r="KS2" s="115" t="s">
        <v>2297</v>
      </c>
      <c r="KT2" s="115" t="s">
        <v>2298</v>
      </c>
      <c r="KU2" s="115" t="s">
        <v>2299</v>
      </c>
      <c r="KV2" s="115" t="s">
        <v>2300</v>
      </c>
      <c r="KW2" s="115" t="s">
        <v>2349</v>
      </c>
      <c r="KX2" s="115" t="s">
        <v>2350</v>
      </c>
      <c r="KY2" s="115" t="s">
        <v>2351</v>
      </c>
      <c r="KZ2" s="115" t="s">
        <v>2352</v>
      </c>
      <c r="LA2" s="115" t="s">
        <v>2353</v>
      </c>
      <c r="LB2" s="115" t="s">
        <v>2354</v>
      </c>
      <c r="LC2" s="115" t="s">
        <v>2355</v>
      </c>
      <c r="LD2" s="115" t="s">
        <v>2356</v>
      </c>
      <c r="LE2" s="115" t="s">
        <v>2401</v>
      </c>
      <c r="LF2" s="115" t="s">
        <v>2402</v>
      </c>
      <c r="LG2" s="115" t="s">
        <v>2403</v>
      </c>
      <c r="LH2" s="115" t="s">
        <v>2404</v>
      </c>
      <c r="LI2" s="115" t="s">
        <v>2405</v>
      </c>
      <c r="LJ2" s="115" t="s">
        <v>2406</v>
      </c>
      <c r="LK2" s="115" t="s">
        <v>2407</v>
      </c>
      <c r="LL2" s="115" t="s">
        <v>2408</v>
      </c>
      <c r="LM2" s="115" t="s">
        <v>2145</v>
      </c>
      <c r="LN2" s="115" t="s">
        <v>2146</v>
      </c>
      <c r="LO2" s="115" t="s">
        <v>2147</v>
      </c>
      <c r="LP2" s="115" t="s">
        <v>2148</v>
      </c>
      <c r="LQ2" s="115" t="s">
        <v>2149</v>
      </c>
      <c r="LR2" s="115" t="s">
        <v>2150</v>
      </c>
      <c r="LS2" s="115" t="s">
        <v>2151</v>
      </c>
      <c r="LT2" s="115" t="s">
        <v>2152</v>
      </c>
      <c r="LU2" s="115" t="s">
        <v>2153</v>
      </c>
      <c r="LV2" s="115" t="s">
        <v>2154</v>
      </c>
      <c r="LW2" s="115" t="s">
        <v>2155</v>
      </c>
      <c r="LX2" s="115" t="s">
        <v>2156</v>
      </c>
      <c r="LY2" s="115" t="s">
        <v>2157</v>
      </c>
      <c r="LZ2" s="115" t="s">
        <v>2158</v>
      </c>
      <c r="MA2" s="115" t="s">
        <v>2159</v>
      </c>
      <c r="MB2" s="115" t="s">
        <v>2160</v>
      </c>
      <c r="MC2" s="115" t="s">
        <v>2161</v>
      </c>
      <c r="MD2" s="115" t="s">
        <v>2162</v>
      </c>
      <c r="ME2" s="115" t="s">
        <v>2163</v>
      </c>
      <c r="MF2" s="115" t="s">
        <v>2164</v>
      </c>
      <c r="MG2" s="115" t="s">
        <v>2165</v>
      </c>
      <c r="MH2" s="115" t="s">
        <v>2166</v>
      </c>
      <c r="MI2" s="115" t="s">
        <v>2167</v>
      </c>
      <c r="MJ2" s="115" t="s">
        <v>2168</v>
      </c>
    </row>
    <row r="3" spans="1:348" ht="20.149999999999999" customHeight="1">
      <c r="A3" s="50">
        <f>'【令和9年度報告時使用】工賃向上計画（R8工賃実績）'!AD5</f>
        <v>0</v>
      </c>
      <c r="B3" s="3">
        <f>'【令和9年度報告時使用】工賃向上計画（R8工賃実績）'!$AD$1</f>
        <v>0</v>
      </c>
      <c r="C3" s="3" t="e">
        <f>'【令和9年度報告時使用】工賃向上計画（R8工賃実績）'!$F$7</f>
        <v>#N/A</v>
      </c>
      <c r="D3" s="3" t="e">
        <f>'【令和9年度報告時使用】工賃向上計画（R8工賃実績）'!$AC$7</f>
        <v>#N/A</v>
      </c>
      <c r="E3" s="3" t="e">
        <f>'【令和9年度報告時使用】工賃向上計画（R8工賃実績）'!F6</f>
        <v>#N/A</v>
      </c>
      <c r="F3" s="3" t="e">
        <f>'【令和9年度報告時使用】工賃向上計画（R8工賃実績）'!$F$8</f>
        <v>#N/A</v>
      </c>
      <c r="G3" s="3" t="e">
        <f>'【令和9年度報告時使用】工賃向上計画（R8工賃実績）'!$F$9</f>
        <v>#N/A</v>
      </c>
      <c r="H3" s="3">
        <f>'【令和9年度報告時使用】工賃向上計画（R8工賃実績）'!$AC$8</f>
        <v>0</v>
      </c>
      <c r="I3" s="3">
        <f>'【令和9年度報告時使用】工賃向上計画（R8工賃実績）'!$F$12</f>
        <v>0</v>
      </c>
      <c r="J3" s="3">
        <f>'【令和9年度報告時使用】工賃向上計画（R8工賃実績）'!W12</f>
        <v>0</v>
      </c>
      <c r="K3" s="3">
        <f>'【令和9年度報告時使用】工賃向上計画（R8工賃実績）'!F13</f>
        <v>0</v>
      </c>
      <c r="L3" s="3">
        <f>'【令和9年度報告時使用】工賃向上計画（R8工賃実績）'!W13</f>
        <v>0</v>
      </c>
      <c r="M3" s="3" t="str">
        <f>'【令和9年度報告時使用】工賃向上計画（R8工賃実績）'!$B$16</f>
        <v>月額</v>
      </c>
      <c r="N3" s="3" t="e">
        <f>'【令和9年度報告時使用】工賃向上計画（R8工賃実績）'!$G$21</f>
        <v>#DIV/0!</v>
      </c>
      <c r="O3" s="3" t="e">
        <f>'【令和9年度報告時使用】工賃向上計画（R8工賃実績）'!$L$21</f>
        <v>#DIV/0!</v>
      </c>
      <c r="P3" s="3" t="e">
        <f>'【令和9年度報告時使用】工賃向上計画（R8工賃実績）'!$Q$21</f>
        <v>#DIV/0!</v>
      </c>
      <c r="Q3" s="3" t="e">
        <f>'【令和9年度報告時使用】工賃向上計画（R8工賃実績）'!$V$21</f>
        <v>#DIV/0!</v>
      </c>
      <c r="R3" s="3">
        <f>'【令和9年度報告時使用】工賃向上計画（R8工賃実績）'!Y21</f>
        <v>0</v>
      </c>
      <c r="S3" s="3" t="str">
        <f>'【令和9年度報告時使用】工賃向上計画（R8工賃実績）'!AF21</f>
        <v>達成</v>
      </c>
      <c r="T3" s="4">
        <f>'【令和9年度報告時使用】工賃向上計画（R8工賃実績）'!$K$33</f>
        <v>0</v>
      </c>
      <c r="U3" s="4">
        <f>'【令和9年度報告時使用】工賃向上計画（R8工賃実績）'!$K$34</f>
        <v>0</v>
      </c>
      <c r="V3" s="4">
        <f>'【令和9年度報告時使用】工賃向上計画（R8工賃実績）'!$K$35</f>
        <v>0</v>
      </c>
      <c r="W3" s="4">
        <f>'【令和9年度報告時使用】工賃向上計画（R8工賃実績）'!$K$36</f>
        <v>0</v>
      </c>
      <c r="X3" s="4">
        <f>'【令和9年度報告時使用】工賃向上計画（R8工賃実績）'!$K$37</f>
        <v>0</v>
      </c>
      <c r="Y3" s="4">
        <f>'【令和9年度報告時使用】工賃向上計画（R8工賃実績）'!$K$38</f>
        <v>0</v>
      </c>
      <c r="Z3" s="4">
        <f>'【令和9年度報告時使用】工賃向上計画（R8工賃実績）'!$K$39</f>
        <v>0</v>
      </c>
      <c r="AA3" s="4">
        <f>'【令和9年度報告時使用】工賃向上計画（R8工賃実績）'!$K$40</f>
        <v>0</v>
      </c>
      <c r="AB3" s="4">
        <f>'【令和9年度報告時使用】工賃向上計画（R8工賃実績）'!$K$41</f>
        <v>0</v>
      </c>
      <c r="AC3" s="4">
        <f>'【令和9年度報告時使用】工賃向上計画（R8工賃実績）'!$K$42</f>
        <v>0</v>
      </c>
      <c r="AD3" s="4">
        <f>'【令和9年度報告時使用】工賃向上計画（R8工賃実績）'!$K$43</f>
        <v>0</v>
      </c>
      <c r="AE3" s="4">
        <f>'【令和9年度報告時使用】工賃向上計画（R8工賃実績）'!$K$44</f>
        <v>0</v>
      </c>
      <c r="AF3" s="4">
        <f>'【令和9年度報告時使用】工賃向上計画（R8工賃実績）'!$K$45</f>
        <v>0</v>
      </c>
      <c r="AG3" s="4">
        <f>'【令和9年度報告時使用】工賃向上計画（R8工賃実績）'!$K$46</f>
        <v>0</v>
      </c>
      <c r="AH3" s="4">
        <f>'【令和9年度報告時使用】工賃向上計画（R8工賃実績）'!$K$47</f>
        <v>0</v>
      </c>
      <c r="AI3" s="4">
        <f>'【令和9年度報告時使用】工賃向上計画（R8工賃実績）'!$K$48</f>
        <v>0</v>
      </c>
      <c r="AJ3" s="4" t="e">
        <f>'【令和9年度報告時使用】工賃向上計画（R8工賃実績）'!$K$49</f>
        <v>#DIV/0!</v>
      </c>
      <c r="AK3" s="4" t="e">
        <f>'【令和9年度報告時使用】工賃向上計画（R8工賃実績）'!$K$50</f>
        <v>#DIV/0!</v>
      </c>
      <c r="AL3" s="4">
        <f>'【令和9年度報告時使用】工賃向上計画（R8工賃実績）'!$Q$33</f>
        <v>0</v>
      </c>
      <c r="AM3" s="4">
        <f>'【令和9年度報告時使用】工賃向上計画（R8工賃実績）'!$Q$34</f>
        <v>0</v>
      </c>
      <c r="AN3" s="4">
        <f>'【令和9年度報告時使用】工賃向上計画（R8工賃実績）'!$Q$35</f>
        <v>0</v>
      </c>
      <c r="AO3" s="4">
        <f>'【令和9年度報告時使用】工賃向上計画（R8工賃実績）'!$Q$36</f>
        <v>0</v>
      </c>
      <c r="AP3" s="4">
        <f>'【令和9年度報告時使用】工賃向上計画（R8工賃実績）'!$Q$37</f>
        <v>0</v>
      </c>
      <c r="AQ3" s="4">
        <f>'【令和9年度報告時使用】工賃向上計画（R8工賃実績）'!$Q$38</f>
        <v>0</v>
      </c>
      <c r="AR3" s="4">
        <f>'【令和9年度報告時使用】工賃向上計画（R8工賃実績）'!$Q$39</f>
        <v>0</v>
      </c>
      <c r="AS3" s="4">
        <f>'【令和9年度報告時使用】工賃向上計画（R8工賃実績）'!$Q$40</f>
        <v>0</v>
      </c>
      <c r="AT3" s="4">
        <f>'【令和9年度報告時使用】工賃向上計画（R8工賃実績）'!$Q$41</f>
        <v>0</v>
      </c>
      <c r="AU3" s="4">
        <f>'【令和9年度報告時使用】工賃向上計画（R8工賃実績）'!$Q$42</f>
        <v>0</v>
      </c>
      <c r="AV3" s="4">
        <f>'【令和9年度報告時使用】工賃向上計画（R8工賃実績）'!$Q$43</f>
        <v>0</v>
      </c>
      <c r="AW3" s="4">
        <f>'【令和9年度報告時使用】工賃向上計画（R8工賃実績）'!$Q$44</f>
        <v>0</v>
      </c>
      <c r="AX3" s="4">
        <f>'【令和9年度報告時使用】工賃向上計画（R8工賃実績）'!$Q$45</f>
        <v>0</v>
      </c>
      <c r="AY3" s="4">
        <f>'【令和9年度報告時使用】工賃向上計画（R8工賃実績）'!$Q$46</f>
        <v>0</v>
      </c>
      <c r="AZ3" s="4">
        <f>'【令和9年度報告時使用】工賃向上計画（R8工賃実績）'!$Q$47</f>
        <v>0</v>
      </c>
      <c r="BA3" s="4">
        <f>'【令和9年度報告時使用】工賃向上計画（R8工賃実績）'!$Q$48</f>
        <v>0</v>
      </c>
      <c r="BB3" s="4" t="e">
        <f>'【令和9年度報告時使用】工賃向上計画（R8工賃実績）'!$Q$49</f>
        <v>#DIV/0!</v>
      </c>
      <c r="BC3" s="4" t="e">
        <f>'【令和9年度報告時使用】工賃向上計画（R8工賃実績）'!$Q$50</f>
        <v>#DIV/0!</v>
      </c>
      <c r="BD3" s="4">
        <f>'【令和9年度報告時使用】工賃向上計画（R8工賃実績）'!$W$33</f>
        <v>0</v>
      </c>
      <c r="BE3" s="4">
        <f>'【令和9年度報告時使用】工賃向上計画（R8工賃実績）'!$W$34</f>
        <v>0</v>
      </c>
      <c r="BF3" s="4">
        <f>'【令和9年度報告時使用】工賃向上計画（R8工賃実績）'!$W$35</f>
        <v>0</v>
      </c>
      <c r="BG3" s="4">
        <f>'【令和9年度報告時使用】工賃向上計画（R8工賃実績）'!$W$36</f>
        <v>0</v>
      </c>
      <c r="BH3" s="4">
        <f>'【令和9年度報告時使用】工賃向上計画（R8工賃実績）'!$W$37</f>
        <v>0</v>
      </c>
      <c r="BI3" s="4">
        <f>'【令和9年度報告時使用】工賃向上計画（R8工賃実績）'!$W$38</f>
        <v>0</v>
      </c>
      <c r="BJ3" s="4">
        <f>'【令和9年度報告時使用】工賃向上計画（R8工賃実績）'!$W$39</f>
        <v>0</v>
      </c>
      <c r="BK3" s="4">
        <f>'【令和9年度報告時使用】工賃向上計画（R8工賃実績）'!$W$40</f>
        <v>0</v>
      </c>
      <c r="BL3" s="4">
        <f>'【令和9年度報告時使用】工賃向上計画（R8工賃実績）'!$W$41</f>
        <v>0</v>
      </c>
      <c r="BM3" s="4">
        <f>'【令和9年度報告時使用】工賃向上計画（R8工賃実績）'!$W$42</f>
        <v>0</v>
      </c>
      <c r="BN3" s="4">
        <f>'【令和9年度報告時使用】工賃向上計画（R8工賃実績）'!$W$43</f>
        <v>0</v>
      </c>
      <c r="BO3" s="4">
        <f>'【令和9年度報告時使用】工賃向上計画（R8工賃実績）'!$W$44</f>
        <v>0</v>
      </c>
      <c r="BP3" s="4">
        <f>'【令和9年度報告時使用】工賃向上計画（R8工賃実績）'!$W$45</f>
        <v>0</v>
      </c>
      <c r="BQ3" s="4">
        <f>'【令和9年度報告時使用】工賃向上計画（R8工賃実績）'!$W$46</f>
        <v>0</v>
      </c>
      <c r="BR3" s="4">
        <f>'【令和9年度報告時使用】工賃向上計画（R8工賃実績）'!$W$47</f>
        <v>0</v>
      </c>
      <c r="BS3" s="4">
        <f>'【令和9年度報告時使用】工賃向上計画（R8工賃実績）'!$W$48</f>
        <v>0</v>
      </c>
      <c r="BT3" s="4" t="e">
        <f>'【令和9年度報告時使用】工賃向上計画（R8工賃実績）'!$W$49</f>
        <v>#DIV/0!</v>
      </c>
      <c r="BU3" s="4" t="e">
        <f>'【令和9年度報告時使用】工賃向上計画（R8工賃実績）'!$W$50</f>
        <v>#DIV/0!</v>
      </c>
      <c r="BV3" s="4">
        <f>'【令和9年度報告時使用】工賃向上計画（R8工賃実績）'!$AC$33</f>
        <v>0</v>
      </c>
      <c r="BW3" s="4">
        <f>'【令和9年度報告時使用】工賃向上計画（R8工賃実績）'!$AC$34</f>
        <v>0</v>
      </c>
      <c r="BX3" s="4">
        <f>'【令和9年度報告時使用】工賃向上計画（R8工賃実績）'!$AC$35</f>
        <v>0</v>
      </c>
      <c r="BY3" s="4">
        <f>'【令和9年度報告時使用】工賃向上計画（R8工賃実績）'!$AC$36</f>
        <v>0</v>
      </c>
      <c r="BZ3" s="4">
        <f>'【令和9年度報告時使用】工賃向上計画（R8工賃実績）'!$AC$37</f>
        <v>0</v>
      </c>
      <c r="CA3" s="4">
        <f>'【令和9年度報告時使用】工賃向上計画（R8工賃実績）'!$AC$38</f>
        <v>0</v>
      </c>
      <c r="CB3" s="4">
        <f>'【令和9年度報告時使用】工賃向上計画（R8工賃実績）'!$AC$39</f>
        <v>0</v>
      </c>
      <c r="CC3" s="4">
        <f>'【令和9年度報告時使用】工賃向上計画（R8工賃実績）'!$AC$40</f>
        <v>0</v>
      </c>
      <c r="CD3" s="4">
        <f>'【令和9年度報告時使用】工賃向上計画（R8工賃実績）'!$AC$41</f>
        <v>0</v>
      </c>
      <c r="CE3" s="4">
        <f>'【令和9年度報告時使用】工賃向上計画（R8工賃実績）'!$AC$42</f>
        <v>0</v>
      </c>
      <c r="CF3" s="4">
        <f>'【令和9年度報告時使用】工賃向上計画（R8工賃実績）'!$AC$43</f>
        <v>0</v>
      </c>
      <c r="CG3" s="4">
        <f>'【令和9年度報告時使用】工賃向上計画（R8工賃実績）'!$AC$44</f>
        <v>0</v>
      </c>
      <c r="CH3" s="4">
        <f>'【令和9年度報告時使用】工賃向上計画（R8工賃実績）'!$AC$45</f>
        <v>0</v>
      </c>
      <c r="CI3" s="4">
        <f>'【令和9年度報告時使用】工賃向上計画（R8工賃実績）'!$AC$46</f>
        <v>0</v>
      </c>
      <c r="CJ3" s="4">
        <f>'【令和9年度報告時使用】工賃向上計画（R8工賃実績）'!$AC$47</f>
        <v>0</v>
      </c>
      <c r="CK3" s="4">
        <f>'【令和9年度報告時使用】工賃向上計画（R8工賃実績）'!$AC$48</f>
        <v>0</v>
      </c>
      <c r="CL3" s="4" t="e">
        <f>'【令和9年度報告時使用】工賃向上計画（R8工賃実績）'!$AC$49</f>
        <v>#DIV/0!</v>
      </c>
      <c r="CM3" s="4" t="e">
        <f>'【令和9年度報告時使用】工賃向上計画（R8工賃実績）'!$AC$50</f>
        <v>#DIV/0!</v>
      </c>
      <c r="CN3" s="4">
        <f>'【令和9年度報告時使用】工賃向上計画（R8工賃実績）'!$Q$56</f>
        <v>0</v>
      </c>
      <c r="CO3" s="4">
        <f>'【令和9年度報告時使用】工賃向上計画（R8工賃実績）'!$Q$57</f>
        <v>0</v>
      </c>
      <c r="CP3" s="4">
        <f>'【令和9年度報告時使用】工賃向上計画（R8工賃実績）'!$Q$58</f>
        <v>0</v>
      </c>
      <c r="CQ3" s="4">
        <f>'【令和9年度報告時使用】工賃向上計画（R8工賃実績）'!$Q$59</f>
        <v>0</v>
      </c>
      <c r="CR3" s="4">
        <f>'【令和9年度報告時使用】工賃向上計画（R8工賃実績）'!$Q$60</f>
        <v>0</v>
      </c>
      <c r="CS3" s="4">
        <f>'【令和9年度報告時使用】工賃向上計画（R8工賃実績）'!$Q$61</f>
        <v>0</v>
      </c>
      <c r="CT3" s="4">
        <f>'【令和9年度報告時使用】工賃向上計画（R8工賃実績）'!$Q$62</f>
        <v>0</v>
      </c>
      <c r="CU3" s="4">
        <f>'【令和9年度報告時使用】工賃向上計画（R8工賃実績）'!$Q$63</f>
        <v>0</v>
      </c>
      <c r="CV3" s="4">
        <f>'【令和9年度報告時使用】工賃向上計画（R8工賃実績）'!$Q$64</f>
        <v>0</v>
      </c>
      <c r="CW3" s="4">
        <f>'【令和9年度報告時使用】工賃向上計画（R8工賃実績）'!$Q$65</f>
        <v>0</v>
      </c>
      <c r="CX3" s="4">
        <f>'【令和9年度報告時使用】工賃向上計画（R8工賃実績）'!$AG$56</f>
        <v>0</v>
      </c>
      <c r="CY3" s="4">
        <f>'【令和9年度報告時使用】工賃向上計画（R8工賃実績）'!$AG$57</f>
        <v>0</v>
      </c>
      <c r="CZ3" s="4">
        <f>'【令和9年度報告時使用】工賃向上計画（R8工賃実績）'!$AG$58</f>
        <v>0</v>
      </c>
      <c r="DA3" s="4">
        <f>'【令和9年度報告時使用】工賃向上計画（R8工賃実績）'!$AG$59</f>
        <v>0</v>
      </c>
      <c r="DB3" s="4">
        <f>'【令和9年度報告時使用】工賃向上計画（R8工賃実績）'!$AG$60</f>
        <v>0</v>
      </c>
      <c r="DC3" s="4">
        <f>'【令和9年度報告時使用】工賃向上計画（R8工賃実績）'!$AG$61</f>
        <v>0</v>
      </c>
      <c r="DD3" s="4">
        <f>'【令和9年度報告時使用】工賃向上計画（R8工賃実績）'!$AG$62</f>
        <v>0</v>
      </c>
      <c r="DE3" s="4">
        <f>'【令和9年度報告時使用】工賃向上計画（R8工賃実績）'!T63</f>
        <v>0</v>
      </c>
      <c r="DF3" s="4">
        <f>'【令和9年度報告時使用】工賃向上計画（R8工賃実績）'!E70</f>
        <v>0</v>
      </c>
      <c r="DG3" s="4">
        <f>'【令和9年度報告時使用】工賃向上計画（R8工賃実績）'!K70</f>
        <v>0</v>
      </c>
      <c r="DH3" s="4">
        <f>'【令和9年度報告時使用】工賃向上計画（R8工賃実績）'!P70</f>
        <v>0</v>
      </c>
      <c r="DI3" s="4">
        <f>'【令和9年度報告時使用】工賃向上計画（R8工賃実績）'!AF70</f>
        <v>0</v>
      </c>
      <c r="DJ3" s="4">
        <f>'【令和9年度報告時使用】工賃向上計画（R8工賃実績）'!E71</f>
        <v>0</v>
      </c>
      <c r="DK3" s="4">
        <f>'【令和9年度報告時使用】工賃向上計画（R8工賃実績）'!K71</f>
        <v>0</v>
      </c>
      <c r="DL3" s="4">
        <f>'【令和9年度報告時使用】工賃向上計画（R8工賃実績）'!P71</f>
        <v>0</v>
      </c>
      <c r="DM3" s="4">
        <f>'【令和9年度報告時使用】工賃向上計画（R8工賃実績）'!AF71</f>
        <v>0</v>
      </c>
      <c r="DN3" s="4">
        <f>'【令和9年度報告時使用】工賃向上計画（R8工賃実績）'!E72</f>
        <v>0</v>
      </c>
      <c r="DO3" s="4">
        <f>'【令和9年度報告時使用】工賃向上計画（R8工賃実績）'!K72</f>
        <v>0</v>
      </c>
      <c r="DP3" s="4">
        <f>'【令和9年度報告時使用】工賃向上計画（R8工賃実績）'!P72</f>
        <v>0</v>
      </c>
      <c r="DQ3" s="4">
        <f>'【令和9年度報告時使用】工賃向上計画（R8工賃実績）'!AF72</f>
        <v>0</v>
      </c>
      <c r="DR3" s="5">
        <f>'【令和9年度報告時使用】工賃向上計画（R8工賃実績）'!K77</f>
        <v>0</v>
      </c>
      <c r="DS3" s="5">
        <f>'【令和9年度報告時使用】工賃向上計画（R8工賃実績）'!Q77</f>
        <v>0</v>
      </c>
      <c r="DT3" s="5">
        <f>'【令和9年度報告時使用】工賃向上計画（R8工賃実績）'!W77</f>
        <v>0</v>
      </c>
      <c r="DU3" s="5">
        <f>'【令和9年度報告時使用】工賃向上計画（R8工賃実績）'!AC77</f>
        <v>0</v>
      </c>
      <c r="DV3" s="5">
        <f>'【令和9年度報告時使用】工賃向上計画（R8工賃実績）'!K83</f>
        <v>0</v>
      </c>
      <c r="DW3" s="123">
        <f>'【令和9年度報告時使用】工賃向上計画（R8工賃実績）'!K84</f>
        <v>0</v>
      </c>
      <c r="DX3" s="126">
        <f>'【令和9年度報告時使用】工賃向上計画（R8工賃実績）'!Q83</f>
        <v>0</v>
      </c>
      <c r="DY3" s="123">
        <f>'【令和9年度報告時使用】工賃向上計画（R8工賃実績）'!Q84</f>
        <v>0</v>
      </c>
      <c r="DZ3" s="126">
        <f>'【令和9年度報告時使用】工賃向上計画（R8工賃実績）'!W83</f>
        <v>0</v>
      </c>
      <c r="EA3" s="123">
        <f>'【令和9年度報告時使用】工賃向上計画（R8工賃実績）'!W84</f>
        <v>0</v>
      </c>
      <c r="EB3" s="126">
        <f>'【令和9年度報告時使用】工賃向上計画（R8工賃実績）'!AC83</f>
        <v>0</v>
      </c>
      <c r="EC3" s="123">
        <f>'【令和9年度報告時使用】工賃向上計画（R8工賃実績）'!AC84</f>
        <v>0</v>
      </c>
      <c r="ED3" s="5">
        <f>'【令和9年度報告時使用】工賃向上計画（R8工賃実績）'!K92</f>
        <v>0</v>
      </c>
      <c r="EE3" s="5">
        <f>'【令和9年度報告時使用】工賃向上計画（R8工賃実績）'!K93</f>
        <v>0</v>
      </c>
      <c r="EF3" s="4">
        <f>'【令和9年度報告時使用】工賃向上計画（R8工賃実績）'!K94</f>
        <v>0</v>
      </c>
      <c r="EG3" s="123" t="e">
        <f>'【令和9年度報告時使用】工賃向上計画（R8工賃実績）'!K95</f>
        <v>#DIV/0!</v>
      </c>
      <c r="EH3" s="5">
        <f>'【令和9年度報告時使用】工賃向上計画（R8工賃実績）'!Q92</f>
        <v>0</v>
      </c>
      <c r="EI3" s="5">
        <f>'【令和9年度報告時使用】工賃向上計画（R8工賃実績）'!Q93</f>
        <v>0</v>
      </c>
      <c r="EJ3" s="4">
        <f>'【令和9年度報告時使用】工賃向上計画（R8工賃実績）'!Q94</f>
        <v>0</v>
      </c>
      <c r="EK3" s="123" t="e">
        <f>'【令和9年度報告時使用】工賃向上計画（R8工賃実績）'!Q95</f>
        <v>#DIV/0!</v>
      </c>
      <c r="EL3" s="5">
        <f>'【令和9年度報告時使用】工賃向上計画（R8工賃実績）'!W92</f>
        <v>0</v>
      </c>
      <c r="EM3" s="5">
        <f>'【令和9年度報告時使用】工賃向上計画（R8工賃実績）'!W93</f>
        <v>0</v>
      </c>
      <c r="EN3" s="4">
        <f>'【令和9年度報告時使用】工賃向上計画（R8工賃実績）'!W94</f>
        <v>0</v>
      </c>
      <c r="EO3" s="123" t="e">
        <f>'【令和9年度報告時使用】工賃向上計画（R8工賃実績）'!W95</f>
        <v>#DIV/0!</v>
      </c>
      <c r="EP3" s="5">
        <f>'【令和9年度報告時使用】工賃向上計画（R8工賃実績）'!AC92</f>
        <v>0</v>
      </c>
      <c r="EQ3" s="5">
        <f>'【令和9年度報告時使用】工賃向上計画（R8工賃実績）'!AC93</f>
        <v>0</v>
      </c>
      <c r="ER3" s="4">
        <f>'【令和9年度報告時使用】工賃向上計画（R8工賃実績）'!AC94</f>
        <v>0</v>
      </c>
      <c r="ES3" s="123" t="e">
        <f>'【令和9年度報告時使用】工賃向上計画（R8工賃実績）'!AC95</f>
        <v>#DIV/0!</v>
      </c>
      <c r="ET3" s="4">
        <f>'【令和9年度報告時使用】工賃向上計画（R8工賃実績）'!C102</f>
        <v>0</v>
      </c>
      <c r="EU3" s="4">
        <f>'【令和9年度報告時使用】工賃向上計画（R8工賃実績）'!Q105</f>
        <v>0</v>
      </c>
      <c r="EV3" s="4">
        <f>'【令和9年度報告時使用】工賃向上計画（R8工賃実績）'!Q106</f>
        <v>0</v>
      </c>
      <c r="EW3" s="4">
        <f>'【令和9年度報告時使用】工賃向上計画（R8工賃実績）'!Q107</f>
        <v>0</v>
      </c>
      <c r="EX3" s="4">
        <f>'【令和9年度報告時使用】工賃向上計画（R8工賃実績）'!Q108</f>
        <v>0</v>
      </c>
      <c r="EY3" s="4">
        <f>'【令和9年度報告時使用】工賃向上計画（R8工賃実績）'!Q109</f>
        <v>0</v>
      </c>
      <c r="EZ3" s="4">
        <f>'【令和9年度報告時使用】工賃向上計画（R8工賃実績）'!AG105</f>
        <v>0</v>
      </c>
      <c r="FA3" s="4">
        <f>'【令和9年度報告時使用】工賃向上計画（R8工賃実績）'!AG106</f>
        <v>0</v>
      </c>
      <c r="FB3" s="4">
        <f>'【令和9年度報告時使用】工賃向上計画（R8工賃実績）'!AG107</f>
        <v>0</v>
      </c>
      <c r="FC3" s="4">
        <f>'【令和9年度報告時使用】工賃向上計画（R8工賃実績）'!AG108</f>
        <v>0</v>
      </c>
      <c r="FD3" s="4">
        <f>'【令和9年度報告時使用】工賃向上計画（R8工賃実績）'!AG109</f>
        <v>0</v>
      </c>
      <c r="FE3" s="4">
        <f>'【令和9年度報告時使用】工賃向上計画（R8工賃実績）'!AG110</f>
        <v>0</v>
      </c>
      <c r="FF3" s="4">
        <f>'【令和9年度報告時使用】工賃向上計画（R8工賃実績）'!H110</f>
        <v>0</v>
      </c>
      <c r="FG3" s="4">
        <f>'【令和9年度報告時使用】工賃向上計画（R8工賃実績）'!C116</f>
        <v>0</v>
      </c>
      <c r="FH3" s="4">
        <f>'【令和9年度報告時使用】工賃向上計画（R8工賃実績）'!C120</f>
        <v>0</v>
      </c>
      <c r="FI3" s="4">
        <f>'【令和9年度報告時使用】工賃向上計画（R8工賃実績）'!Q124</f>
        <v>0</v>
      </c>
      <c r="FJ3" s="4">
        <f>'【令和9年度報告時使用】工賃向上計画（R8工賃実績）'!Q125</f>
        <v>0</v>
      </c>
      <c r="FK3" s="4">
        <f>'【令和9年度報告時使用】工賃向上計画（R8工賃実績）'!Q126</f>
        <v>0</v>
      </c>
      <c r="FL3" s="4">
        <f>'【令和9年度報告時使用】工賃向上計画（R8工賃実績）'!Q127</f>
        <v>0</v>
      </c>
      <c r="FM3" s="4">
        <f>'【令和9年度報告時使用】工賃向上計画（R8工賃実績）'!Q128</f>
        <v>0</v>
      </c>
      <c r="FN3" s="4">
        <f>'【令和9年度報告時使用】工賃向上計画（R8工賃実績）'!AG124</f>
        <v>0</v>
      </c>
      <c r="FO3" s="4">
        <f>'【令和9年度報告時使用】工賃向上計画（R8工賃実績）'!AG125</f>
        <v>0</v>
      </c>
      <c r="FP3" s="4">
        <f>'【令和9年度報告時使用】工賃向上計画（R8工賃実績）'!AG126</f>
        <v>0</v>
      </c>
      <c r="FQ3" s="4">
        <f>'【令和9年度報告時使用】工賃向上計画（R8工賃実績）'!AG127</f>
        <v>0</v>
      </c>
      <c r="FR3" s="4">
        <f>'【令和9年度報告時使用】工賃向上計画（R8工賃実績）'!AG128</f>
        <v>0</v>
      </c>
      <c r="FS3" s="4">
        <f>'【令和9年度報告時使用】工賃向上計画（R8工賃実績）'!AG129</f>
        <v>0</v>
      </c>
      <c r="FT3" s="4">
        <f>'【令和9年度報告時使用】工賃向上計画（R8工賃実績）'!H129</f>
        <v>0</v>
      </c>
      <c r="FU3" s="4">
        <f>'【令和9年度報告時使用】工賃向上計画（R8工賃実績）'!H133</f>
        <v>0</v>
      </c>
      <c r="FV3" s="4">
        <f>'【令和9年度報告時使用】工賃向上計画（R8工賃実績）'!H134</f>
        <v>0</v>
      </c>
      <c r="FW3" s="4">
        <f>'【令和9年度報告時使用】工賃向上計画（R8工賃実績）'!H135</f>
        <v>0</v>
      </c>
      <c r="FX3" s="4">
        <f>'【令和9年度報告時使用】工賃向上計画（R8工賃実績）'!H136</f>
        <v>0</v>
      </c>
      <c r="FY3" s="4">
        <f>'【令和9年度報告時使用】工賃向上計画（R8工賃実績）'!H137</f>
        <v>0</v>
      </c>
      <c r="FZ3" s="4">
        <f>'【令和9年度報告時使用】工賃向上計画（R8工賃実績）'!H138</f>
        <v>0</v>
      </c>
      <c r="GA3" s="4">
        <f>'【令和9年度報告時使用】工賃向上計画（R8工賃実績）'!H139</f>
        <v>0</v>
      </c>
      <c r="GB3" s="4">
        <f>'【令和9年度報告時使用】工賃向上計画（R8工賃実績）'!H140</f>
        <v>0</v>
      </c>
      <c r="GC3" s="4">
        <f>'【令和9年度報告時使用】工賃向上計画（R8工賃実績）'!H141</f>
        <v>0</v>
      </c>
      <c r="GD3" s="4">
        <f>'【令和9年度報告時使用】工賃向上計画（R8工賃実績）'!C147</f>
        <v>0</v>
      </c>
      <c r="GE3" s="4">
        <f>'【令和9年度報告時使用】工賃向上計画（R8工賃実績）'!C151</f>
        <v>0</v>
      </c>
      <c r="GF3" s="4">
        <f>'【令和9年度報告時使用】工賃向上計画（R8工賃実績）'!C155</f>
        <v>0</v>
      </c>
      <c r="GG3" s="4">
        <f>'【令和9年度報告時使用】工賃向上計画（R8工賃実績）'!AD158</f>
        <v>0</v>
      </c>
      <c r="GH3" s="4">
        <f>'【令和9年度報告時使用】工賃向上計画（R8工賃実績）'!AD161</f>
        <v>0</v>
      </c>
      <c r="GI3" s="4" t="str">
        <f>'【令和9年度報告時使用】工賃向上計画（R8工賃実績）'!K165</f>
        <v>統括責任者</v>
      </c>
      <c r="GJ3" s="4">
        <f>'【令和9年度報告時使用】工賃向上計画（R8工賃実績）'!S165</f>
        <v>0</v>
      </c>
      <c r="GK3" s="4" t="str">
        <f>'【令和9年度報告時使用】工賃向上計画（R8工賃実績）'!AA165</f>
        <v>管理者</v>
      </c>
      <c r="GL3" s="3">
        <f>'【令和9年度報告時使用】工賃向上計画（R8工賃実績）'!K166</f>
        <v>0</v>
      </c>
      <c r="GM3" s="3">
        <f>'【令和9年度報告時使用】工賃向上計画（R8工賃実績）'!S166</f>
        <v>0</v>
      </c>
      <c r="GN3" s="3">
        <f>'【令和9年度報告時使用】工賃向上計画（R8工賃実績）'!AA166</f>
        <v>0</v>
      </c>
      <c r="GO3" s="3">
        <f>'【令和9年度報告時使用】工賃向上計画（R8工賃実績）'!K167</f>
        <v>0</v>
      </c>
      <c r="GP3" s="3">
        <f>'【令和9年度報告時使用】工賃向上計画（R8工賃実績）'!S167</f>
        <v>0</v>
      </c>
      <c r="GQ3" s="3">
        <f>'【令和9年度報告時使用】工賃向上計画（R8工賃実績）'!AA167</f>
        <v>0</v>
      </c>
      <c r="GR3" s="3">
        <f>'【令和9年度報告時使用】工賃向上計画（R8工賃実績）'!K168</f>
        <v>0</v>
      </c>
      <c r="GS3" s="3">
        <f>'【令和9年度報告時使用】工賃向上計画（R8工賃実績）'!S168</f>
        <v>0</v>
      </c>
      <c r="GT3" s="3">
        <f>'【令和9年度報告時使用】工賃向上計画（R8工賃実績）'!AA168</f>
        <v>0</v>
      </c>
      <c r="GU3" s="3">
        <f>'【令和9年度報告時使用】工賃向上計画（R8工賃実績）'!K169</f>
        <v>0</v>
      </c>
      <c r="GV3" s="3">
        <f>'【令和9年度報告時使用】工賃向上計画（R8工賃実績）'!S169</f>
        <v>0</v>
      </c>
      <c r="GW3" s="3">
        <f>'【令和9年度報告時使用】工賃向上計画（R8工賃実績）'!AA169</f>
        <v>0</v>
      </c>
      <c r="GX3" s="3">
        <f>'【令和9年度報告時使用】工賃向上計画（R8工賃実績）'!K170</f>
        <v>0</v>
      </c>
      <c r="GY3" s="3">
        <f>'【令和9年度報告時使用】工賃向上計画（R8工賃実績）'!S170</f>
        <v>0</v>
      </c>
      <c r="GZ3" s="3">
        <f>'【令和9年度報告時使用】工賃向上計画（R8工賃実績）'!AA170</f>
        <v>0</v>
      </c>
      <c r="HA3" s="3">
        <f>'【令和9年度報告時使用】工賃向上計画（R8工賃実績）'!K171</f>
        <v>0</v>
      </c>
      <c r="HB3" s="3">
        <f>'【令和9年度報告時使用】工賃向上計画（R8工賃実績）'!S171</f>
        <v>0</v>
      </c>
      <c r="HC3" s="3">
        <f>'【令和9年度報告時使用】工賃向上計画（R8工賃実績）'!AA171</f>
        <v>0</v>
      </c>
      <c r="HD3" s="3">
        <f>'【令和9年度報告時使用】工賃向上計画（R8工賃実績）'!K172</f>
        <v>0</v>
      </c>
      <c r="HE3" s="3">
        <f>'【令和9年度報告時使用】工賃向上計画（R8工賃実績）'!S172</f>
        <v>0</v>
      </c>
      <c r="HF3" s="3">
        <f>'【令和9年度報告時使用】工賃向上計画（R8工賃実績）'!AA172</f>
        <v>0</v>
      </c>
      <c r="HG3" s="3">
        <f>'【令和9年度報告時使用】工賃向上計画（R8工賃実績）'!K173</f>
        <v>0</v>
      </c>
      <c r="HH3" s="3">
        <f>'【令和9年度報告時使用】工賃向上計画（R8工賃実績）'!S173</f>
        <v>0</v>
      </c>
      <c r="HI3" s="3">
        <f>'【令和9年度報告時使用】工賃向上計画（R8工賃実績）'!AA173</f>
        <v>0</v>
      </c>
      <c r="HJ3" s="3">
        <f>'【令和9年度報告時使用】工賃向上計画（R8工賃実績）'!K174</f>
        <v>0</v>
      </c>
      <c r="HK3" s="3">
        <f>'【令和9年度報告時使用】工賃向上計画（R8工賃実績）'!S174</f>
        <v>0</v>
      </c>
      <c r="HL3" s="3">
        <f>'【令和9年度報告時使用】工賃向上計画（R8工賃実績）'!AA174</f>
        <v>0</v>
      </c>
      <c r="HM3" s="4">
        <f>'【令和9年度報告時使用】工賃向上計画（R8工賃実績）'!K181</f>
        <v>0</v>
      </c>
      <c r="HN3" s="4">
        <f>'【令和9年度報告時使用】工賃向上計画（R8工賃実績）'!K182</f>
        <v>0</v>
      </c>
      <c r="HO3" s="4">
        <f>'【令和9年度報告時使用】工賃向上計画（R8工賃実績）'!K183</f>
        <v>0</v>
      </c>
      <c r="HP3" s="4">
        <f>'【令和9年度報告時使用】工賃向上計画（R8工賃実績）'!K184</f>
        <v>0</v>
      </c>
      <c r="HQ3" s="4">
        <f>'【令和9年度報告時使用】工賃向上計画（R8工賃実績）'!K185</f>
        <v>0</v>
      </c>
      <c r="HR3" s="4">
        <f>'【令和9年度報告時使用】工賃向上計画（R8工賃実績）'!K186</f>
        <v>0</v>
      </c>
      <c r="HS3" s="4">
        <f>'【令和9年度報告時使用】工賃向上計画（R8工賃実績）'!Q181</f>
        <v>0</v>
      </c>
      <c r="HT3" s="4">
        <f>'【令和9年度報告時使用】工賃向上計画（R8工賃実績）'!Q182</f>
        <v>0</v>
      </c>
      <c r="HU3" s="4">
        <f>'【令和9年度報告時使用】工賃向上計画（R8工賃実績）'!Q183</f>
        <v>0</v>
      </c>
      <c r="HV3" s="4">
        <f>'【令和9年度報告時使用】工賃向上計画（R8工賃実績）'!Q184</f>
        <v>0</v>
      </c>
      <c r="HW3" s="4">
        <f>'【令和9年度報告時使用】工賃向上計画（R8工賃実績）'!Q185</f>
        <v>0</v>
      </c>
      <c r="HX3" s="4">
        <f>'【令和9年度報告時使用】工賃向上計画（R8工賃実績）'!Q186</f>
        <v>0</v>
      </c>
      <c r="HY3" s="4">
        <f>'【令和9年度報告時使用】工賃向上計画（R8工賃実績）'!W181</f>
        <v>0</v>
      </c>
      <c r="HZ3" s="4">
        <f>'【令和9年度報告時使用】工賃向上計画（R8工賃実績）'!W182</f>
        <v>0</v>
      </c>
      <c r="IA3" s="4">
        <f>'【令和9年度報告時使用】工賃向上計画（R8工賃実績）'!W183</f>
        <v>0</v>
      </c>
      <c r="IB3" s="4">
        <f>'【令和9年度報告時使用】工賃向上計画（R8工賃実績）'!W184</f>
        <v>0</v>
      </c>
      <c r="IC3" s="4">
        <f>'【令和9年度報告時使用】工賃向上計画（R8工賃実績）'!W185</f>
        <v>0</v>
      </c>
      <c r="ID3" s="4">
        <f>'【令和9年度報告時使用】工賃向上計画（R8工賃実績）'!W186</f>
        <v>0</v>
      </c>
      <c r="IE3" s="4">
        <f>'【令和9年度報告時使用】工賃向上計画（R8工賃実績）'!AC181</f>
        <v>0</v>
      </c>
      <c r="IF3" s="4">
        <f>'【令和9年度報告時使用】工賃向上計画（R8工賃実績）'!AC182</f>
        <v>0</v>
      </c>
      <c r="IG3" s="4">
        <f>'【令和9年度報告時使用】工賃向上計画（R8工賃実績）'!AC183</f>
        <v>0</v>
      </c>
      <c r="IH3" s="4">
        <f>'【令和9年度報告時使用】工賃向上計画（R8工賃実績）'!AC184</f>
        <v>0</v>
      </c>
      <c r="II3" s="4">
        <f>'【令和9年度報告時使用】工賃向上計画（R8工賃実績）'!AC185</f>
        <v>0</v>
      </c>
      <c r="IJ3" s="4">
        <f>'【令和9年度報告時使用】工賃向上計画（R8工賃実績）'!AC186</f>
        <v>0</v>
      </c>
      <c r="IK3" s="4">
        <f>'【令和9年度報告時使用】工賃向上計画（R8工賃実績）'!K191</f>
        <v>0</v>
      </c>
      <c r="IL3" s="4">
        <f>'【令和9年度報告時使用】工賃向上計画（R8工賃実績）'!K192</f>
        <v>0</v>
      </c>
      <c r="IM3" s="4">
        <f>'【令和9年度報告時使用】工賃向上計画（R8工賃実績）'!K193</f>
        <v>0</v>
      </c>
      <c r="IN3" s="4">
        <f>'【令和9年度報告時使用】工賃向上計画（R8工賃実績）'!K194</f>
        <v>0</v>
      </c>
      <c r="IO3" s="4">
        <f>'【令和9年度報告時使用】工賃向上計画（R8工賃実績）'!Q191</f>
        <v>0</v>
      </c>
      <c r="IP3" s="4">
        <f>'【令和9年度報告時使用】工賃向上計画（R8工賃実績）'!Q192</f>
        <v>0</v>
      </c>
      <c r="IQ3" s="4">
        <f>'【令和9年度報告時使用】工賃向上計画（R8工賃実績）'!Q193</f>
        <v>0</v>
      </c>
      <c r="IR3" s="4">
        <f>'【令和9年度報告時使用】工賃向上計画（R8工賃実績）'!Q194</f>
        <v>0</v>
      </c>
      <c r="IS3" s="4">
        <f>'【令和9年度報告時使用】工賃向上計画（R8工賃実績）'!W191</f>
        <v>0</v>
      </c>
      <c r="IT3" s="4">
        <f>'【令和9年度報告時使用】工賃向上計画（R8工賃実績）'!W192</f>
        <v>0</v>
      </c>
      <c r="IU3" s="4">
        <f>'【令和9年度報告時使用】工賃向上計画（R8工賃実績）'!W193</f>
        <v>0</v>
      </c>
      <c r="IV3" s="4">
        <f>'【令和9年度報告時使用】工賃向上計画（R8工賃実績）'!W194</f>
        <v>0</v>
      </c>
      <c r="IW3" s="4">
        <f>'【令和9年度報告時使用】工賃向上計画（R8工賃実績）'!AC191</f>
        <v>0</v>
      </c>
      <c r="IX3" s="4">
        <f>'【令和9年度報告時使用】工賃向上計画（R8工賃実績）'!AC192</f>
        <v>0</v>
      </c>
      <c r="IY3" s="4">
        <f>'【令和9年度報告時使用】工賃向上計画（R8工賃実績）'!AC193</f>
        <v>0</v>
      </c>
      <c r="IZ3" s="4">
        <f>'【令和9年度報告時使用】工賃向上計画（R8工賃実績）'!AC194</f>
        <v>0</v>
      </c>
      <c r="JA3" s="4">
        <f>'【令和9年度報告時使用】工賃向上計画（R8工賃実績）'!K199</f>
        <v>0</v>
      </c>
      <c r="JB3" s="4">
        <f>'【令和9年度報告時使用】工賃向上計画（R8工賃実績）'!K200</f>
        <v>0</v>
      </c>
      <c r="JC3" s="4">
        <f>'【令和9年度報告時使用】工賃向上計画（R8工賃実績）'!K201</f>
        <v>0</v>
      </c>
      <c r="JD3" s="4">
        <f>'【令和9年度報告時使用】工賃向上計画（R8工賃実績）'!K202</f>
        <v>0</v>
      </c>
      <c r="JE3" s="4">
        <f>'【令和9年度報告時使用】工賃向上計画（R8工賃実績）'!K203</f>
        <v>0</v>
      </c>
      <c r="JF3" s="4">
        <f>'【令和9年度報告時使用】工賃向上計画（R8工賃実績）'!K204</f>
        <v>0</v>
      </c>
      <c r="JG3" s="4">
        <f>'【令和9年度報告時使用】工賃向上計画（R8工賃実績）'!K205</f>
        <v>0</v>
      </c>
      <c r="JH3" s="4">
        <f>'【令和9年度報告時使用】工賃向上計画（R8工賃実績）'!K206</f>
        <v>0</v>
      </c>
      <c r="JI3" s="4">
        <f>'【令和9年度報告時使用】工賃向上計画（R8工賃実績）'!Q199</f>
        <v>0</v>
      </c>
      <c r="JJ3" s="4">
        <f>'【令和9年度報告時使用】工賃向上計画（R8工賃実績）'!Q200</f>
        <v>0</v>
      </c>
      <c r="JK3" s="4">
        <f>'【令和9年度報告時使用】工賃向上計画（R8工賃実績）'!Q201</f>
        <v>0</v>
      </c>
      <c r="JL3" s="4">
        <f>'【令和9年度報告時使用】工賃向上計画（R8工賃実績）'!Q202</f>
        <v>0</v>
      </c>
      <c r="JM3" s="4">
        <f>'【令和9年度報告時使用】工賃向上計画（R8工賃実績）'!Q203</f>
        <v>0</v>
      </c>
      <c r="JN3" s="4">
        <f>'【令和9年度報告時使用】工賃向上計画（R8工賃実績）'!Q204</f>
        <v>0</v>
      </c>
      <c r="JO3" s="4">
        <f>'【令和9年度報告時使用】工賃向上計画（R8工賃実績）'!Q205</f>
        <v>0</v>
      </c>
      <c r="JP3" s="4">
        <f>'【令和9年度報告時使用】工賃向上計画（R8工賃実績）'!Q206</f>
        <v>0</v>
      </c>
      <c r="JQ3" s="4">
        <f>'【令和9年度報告時使用】工賃向上計画（R8工賃実績）'!W199</f>
        <v>0</v>
      </c>
      <c r="JR3" s="4">
        <f>'【令和9年度報告時使用】工賃向上計画（R8工賃実績）'!W200</f>
        <v>0</v>
      </c>
      <c r="JS3" s="4">
        <f>'【令和9年度報告時使用】工賃向上計画（R8工賃実績）'!W201</f>
        <v>0</v>
      </c>
      <c r="JT3" s="4">
        <f>'【令和9年度報告時使用】工賃向上計画（R8工賃実績）'!W202</f>
        <v>0</v>
      </c>
      <c r="JU3" s="4">
        <f>'【令和9年度報告時使用】工賃向上計画（R8工賃実績）'!W203</f>
        <v>0</v>
      </c>
      <c r="JV3" s="4">
        <f>'【令和9年度報告時使用】工賃向上計画（R8工賃実績）'!W204</f>
        <v>0</v>
      </c>
      <c r="JW3" s="4">
        <f>'【令和9年度報告時使用】工賃向上計画（R8工賃実績）'!W205</f>
        <v>0</v>
      </c>
      <c r="JX3" s="4">
        <f>'【令和9年度報告時使用】工賃向上計画（R8工賃実績）'!W206</f>
        <v>0</v>
      </c>
      <c r="JY3" s="4">
        <f>'【令和9年度報告時使用】工賃向上計画（R8工賃実績）'!AC199</f>
        <v>0</v>
      </c>
      <c r="JZ3" s="4">
        <f>'【令和9年度報告時使用】工賃向上計画（R8工賃実績）'!AC200</f>
        <v>0</v>
      </c>
      <c r="KA3" s="4">
        <f>'【令和9年度報告時使用】工賃向上計画（R8工賃実績）'!AC201</f>
        <v>0</v>
      </c>
      <c r="KB3" s="4">
        <f>'【令和9年度報告時使用】工賃向上計画（R8工賃実績）'!AC202</f>
        <v>0</v>
      </c>
      <c r="KC3" s="4">
        <f>'【令和9年度報告時使用】工賃向上計画（R8工賃実績）'!AC203</f>
        <v>0</v>
      </c>
      <c r="KD3" s="4">
        <f>'【令和9年度報告時使用】工賃向上計画（R8工賃実績）'!AC204</f>
        <v>0</v>
      </c>
      <c r="KE3" s="4">
        <f>'【令和9年度報告時使用】工賃向上計画（R8工賃実績）'!AC205</f>
        <v>0</v>
      </c>
      <c r="KF3" s="4">
        <f>'【令和9年度報告時使用】工賃向上計画（R8工賃実績）'!AC206</f>
        <v>0</v>
      </c>
      <c r="KG3" s="4">
        <f>'【令和9年度報告時使用】工賃向上計画（R8工賃実績）'!K211</f>
        <v>0</v>
      </c>
      <c r="KH3" s="4">
        <f>'【令和9年度報告時使用】工賃向上計画（R8工賃実績）'!K212</f>
        <v>0</v>
      </c>
      <c r="KI3" s="4">
        <f>'【令和9年度報告時使用】工賃向上計画（R8工賃実績）'!K213</f>
        <v>0</v>
      </c>
      <c r="KJ3" s="4">
        <f>'【令和9年度報告時使用】工賃向上計画（R8工賃実績）'!K214</f>
        <v>0</v>
      </c>
      <c r="KK3" s="4">
        <f>'【令和9年度報告時使用】工賃向上計画（R8工賃実績）'!K215</f>
        <v>0</v>
      </c>
      <c r="KL3" s="4">
        <f>'【令和9年度報告時使用】工賃向上計画（R8工賃実績）'!K216</f>
        <v>0</v>
      </c>
      <c r="KM3" s="4">
        <f>'【令和9年度報告時使用】工賃向上計画（R8工賃実績）'!K217</f>
        <v>0</v>
      </c>
      <c r="KN3" s="4">
        <f>'【令和9年度報告時使用】工賃向上計画（R8工賃実績）'!K218</f>
        <v>0</v>
      </c>
      <c r="KO3" s="4">
        <f>'【令和9年度報告時使用】工賃向上計画（R8工賃実績）'!Q211</f>
        <v>0</v>
      </c>
      <c r="KP3" s="4">
        <f>'【令和9年度報告時使用】工賃向上計画（R8工賃実績）'!Q212</f>
        <v>0</v>
      </c>
      <c r="KQ3" s="4">
        <f>'【令和9年度報告時使用】工賃向上計画（R8工賃実績）'!Q213</f>
        <v>0</v>
      </c>
      <c r="KR3" s="4">
        <f>'【令和9年度報告時使用】工賃向上計画（R8工賃実績）'!Q214</f>
        <v>0</v>
      </c>
      <c r="KS3" s="4">
        <f>'【令和9年度報告時使用】工賃向上計画（R8工賃実績）'!Q215</f>
        <v>0</v>
      </c>
      <c r="KT3" s="4">
        <f>'【令和9年度報告時使用】工賃向上計画（R8工賃実績）'!Q216</f>
        <v>0</v>
      </c>
      <c r="KU3" s="4">
        <f>'【令和9年度報告時使用】工賃向上計画（R8工賃実績）'!Q217</f>
        <v>0</v>
      </c>
      <c r="KV3" s="4">
        <f>'【令和9年度報告時使用】工賃向上計画（R8工賃実績）'!Q218</f>
        <v>0</v>
      </c>
      <c r="KW3" s="4">
        <f>'【令和9年度報告時使用】工賃向上計画（R8工賃実績）'!W211</f>
        <v>0</v>
      </c>
      <c r="KX3" s="4">
        <f>'【令和9年度報告時使用】工賃向上計画（R8工賃実績）'!W212</f>
        <v>0</v>
      </c>
      <c r="KY3" s="4">
        <f>'【令和9年度報告時使用】工賃向上計画（R8工賃実績）'!W213</f>
        <v>0</v>
      </c>
      <c r="KZ3" s="4">
        <f>'【令和9年度報告時使用】工賃向上計画（R8工賃実績）'!W214</f>
        <v>0</v>
      </c>
      <c r="LA3" s="4">
        <f>'【令和9年度報告時使用】工賃向上計画（R8工賃実績）'!W215</f>
        <v>0</v>
      </c>
      <c r="LB3" s="4">
        <f>'【令和9年度報告時使用】工賃向上計画（R8工賃実績）'!W216</f>
        <v>0</v>
      </c>
      <c r="LC3" s="4">
        <f>'【令和9年度報告時使用】工賃向上計画（R8工賃実績）'!W217</f>
        <v>0</v>
      </c>
      <c r="LD3" s="4">
        <f>'【令和9年度報告時使用】工賃向上計画（R8工賃実績）'!W218</f>
        <v>0</v>
      </c>
      <c r="LE3" s="4">
        <f>'【令和9年度報告時使用】工賃向上計画（R8工賃実績）'!AC211</f>
        <v>0</v>
      </c>
      <c r="LF3" s="4">
        <f>'【令和9年度報告時使用】工賃向上計画（R8工賃実績）'!AC212</f>
        <v>0</v>
      </c>
      <c r="LG3" s="4">
        <f>'【令和9年度報告時使用】工賃向上計画（R8工賃実績）'!AC213</f>
        <v>0</v>
      </c>
      <c r="LH3" s="4">
        <f>'【令和9年度報告時使用】工賃向上計画（R8工賃実績）'!AC214</f>
        <v>0</v>
      </c>
      <c r="LI3" s="4">
        <f>'【令和9年度報告時使用】工賃向上計画（R8工賃実績）'!AC215</f>
        <v>0</v>
      </c>
      <c r="LJ3" s="4">
        <f>'【令和9年度報告時使用】工賃向上計画（R8工賃実績）'!AC216</f>
        <v>0</v>
      </c>
      <c r="LK3" s="4">
        <f>'【令和9年度報告時使用】工賃向上計画（R8工賃実績）'!AC217</f>
        <v>0</v>
      </c>
      <c r="LL3" s="4">
        <f>'【令和9年度報告時使用】工賃向上計画（R8工賃実績）'!AC218</f>
        <v>0</v>
      </c>
      <c r="LM3" s="4">
        <f>'【令和9年度報告時使用】工賃向上計画（R8工賃実績）'!S224</f>
        <v>0</v>
      </c>
      <c r="LN3" s="4">
        <f>'【令和9年度報告時使用】工賃向上計画（R8工賃実績）'!W224</f>
        <v>0</v>
      </c>
      <c r="LO3" s="4">
        <f>'【令和9年度報告時使用】工賃向上計画（R8工賃実績）'!AA224</f>
        <v>0</v>
      </c>
      <c r="LP3" s="4">
        <f>'【令和9年度報告時使用】工賃向上計画（R8工賃実績）'!AE224</f>
        <v>0</v>
      </c>
      <c r="LQ3" s="4">
        <f>'【令和9年度報告時使用】工賃向上計画（R8工賃実績）'!S225</f>
        <v>0</v>
      </c>
      <c r="LR3" s="4">
        <f>'【令和9年度報告時使用】工賃向上計画（R8工賃実績）'!W225</f>
        <v>0</v>
      </c>
      <c r="LS3" s="4">
        <f>'【令和9年度報告時使用】工賃向上計画（R8工賃実績）'!AA225</f>
        <v>0</v>
      </c>
      <c r="LT3" s="4">
        <f>'【令和9年度報告時使用】工賃向上計画（R8工賃実績）'!AE225</f>
        <v>0</v>
      </c>
      <c r="LU3" s="4">
        <f>'【令和9年度報告時使用】工賃向上計画（R8工賃実績）'!S226</f>
        <v>0</v>
      </c>
      <c r="LV3" s="4">
        <f>'【令和9年度報告時使用】工賃向上計画（R8工賃実績）'!W226</f>
        <v>0</v>
      </c>
      <c r="LW3" s="4">
        <f>'【令和9年度報告時使用】工賃向上計画（R8工賃実績）'!AA226</f>
        <v>0</v>
      </c>
      <c r="LX3" s="4">
        <f>'【令和9年度報告時使用】工賃向上計画（R8工賃実績）'!AE226</f>
        <v>0</v>
      </c>
      <c r="LY3" s="4">
        <f>'【令和9年度報告時使用】工賃向上計画（R8工賃実績）'!S227</f>
        <v>0</v>
      </c>
      <c r="LZ3" s="4">
        <f>'【令和9年度報告時使用】工賃向上計画（R8工賃実績）'!W227</f>
        <v>0</v>
      </c>
      <c r="MA3" s="4">
        <f>'【令和9年度報告時使用】工賃向上計画（R8工賃実績）'!AA227</f>
        <v>0</v>
      </c>
      <c r="MB3" s="4">
        <f>'【令和9年度報告時使用】工賃向上計画（R8工賃実績）'!AE227</f>
        <v>0</v>
      </c>
      <c r="MC3" s="4">
        <f>'【令和9年度報告時使用】工賃向上計画（R8工賃実績）'!S228</f>
        <v>0</v>
      </c>
      <c r="MD3" s="4">
        <f>'【令和9年度報告時使用】工賃向上計画（R8工賃実績）'!W228</f>
        <v>0</v>
      </c>
      <c r="ME3" s="4">
        <f>'【令和9年度報告時使用】工賃向上計画（R8工賃実績）'!AA228</f>
        <v>0</v>
      </c>
      <c r="MF3" s="4">
        <f>'【令和9年度報告時使用】工賃向上計画（R8工賃実績）'!AE228</f>
        <v>0</v>
      </c>
      <c r="MG3" s="4">
        <f>'【令和9年度報告時使用】工賃向上計画（R8工賃実績）'!S229</f>
        <v>0</v>
      </c>
      <c r="MH3" s="4">
        <f>'【令和9年度報告時使用】工賃向上計画（R8工賃実績）'!W229</f>
        <v>0</v>
      </c>
      <c r="MI3" s="4">
        <f>'【令和9年度報告時使用】工賃向上計画（R8工賃実績）'!AA229</f>
        <v>0</v>
      </c>
      <c r="MJ3" s="4">
        <f>'【令和9年度報告時使用】工賃向上計画（R8工賃実績）'!AE229</f>
        <v>0</v>
      </c>
    </row>
  </sheetData>
  <sheetProtection algorithmName="SHA-512" hashValue="z+jcJhruHFW7WNJzl8wFKwN28IqDqwJKqTX1/5keKKbN1YPGLue0S9mx/xw4XeJg9kSNxXZrZdeV22DM6f1xkQ==" saltValue="DJETzRNJ+XAGEwniHNjVlg==" spinCount="100000" sheet="1" objects="1" scenarios="1"/>
  <phoneticPr fontId="20"/>
  <pageMargins left="0.69930555555555596" right="0.69930555555555596"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406"/>
  <sheetViews>
    <sheetView showGridLines="0" view="pageBreakPreview" zoomScale="70" zoomScaleNormal="100" zoomScaleSheetLayoutView="70" workbookViewId="0">
      <pane xSplit="3" ySplit="6" topLeftCell="D22" activePane="bottomRight" state="frozen"/>
      <selection pane="topRight"/>
      <selection pane="bottomLeft"/>
      <selection pane="bottomRight" activeCell="C24" sqref="C24"/>
    </sheetView>
  </sheetViews>
  <sheetFormatPr defaultColWidth="9" defaultRowHeight="25" customHeight="1"/>
  <cols>
    <col min="1" max="1" width="4.6328125" style="10" customWidth="1"/>
    <col min="2" max="2" width="16.6328125" style="10" customWidth="1"/>
    <col min="3" max="39" width="10.6328125" style="10" customWidth="1"/>
    <col min="40" max="42" width="80.6328125" style="10" customWidth="1"/>
    <col min="43" max="43" width="2.6328125" style="10" customWidth="1"/>
    <col min="44" max="44" width="12.6328125" style="11" customWidth="1"/>
    <col min="45" max="16384" width="9" style="10"/>
  </cols>
  <sheetData>
    <row r="1" spans="1:44" ht="12.65" customHeight="1"/>
    <row r="2" spans="1:44" ht="25" customHeight="1">
      <c r="A2" s="753"/>
      <c r="B2" s="753"/>
      <c r="C2" s="753"/>
      <c r="D2" s="13"/>
      <c r="E2" s="13"/>
      <c r="F2" s="13"/>
      <c r="G2" s="13"/>
      <c r="H2" s="13"/>
      <c r="I2" s="13"/>
      <c r="J2" s="13"/>
      <c r="K2" s="13"/>
      <c r="L2" s="13"/>
      <c r="M2" s="13"/>
      <c r="N2" s="13"/>
      <c r="O2" s="13"/>
      <c r="P2" s="13"/>
      <c r="Q2" s="13"/>
      <c r="R2" s="13"/>
      <c r="S2" s="13"/>
      <c r="T2" s="13"/>
      <c r="U2" s="13"/>
      <c r="V2" s="13"/>
      <c r="W2" s="13"/>
      <c r="X2" s="13"/>
      <c r="Y2" s="13"/>
      <c r="Z2" s="13"/>
      <c r="AA2" s="13"/>
      <c r="AB2" s="13"/>
      <c r="AC2" s="13"/>
      <c r="AD2" s="56"/>
      <c r="AE2" s="13"/>
      <c r="AF2" s="13"/>
      <c r="AG2" s="13"/>
      <c r="AH2" s="13"/>
      <c r="AI2" s="13"/>
      <c r="AJ2" s="13"/>
      <c r="AK2" s="13"/>
      <c r="AL2" s="13"/>
      <c r="AM2" s="13"/>
      <c r="AN2" s="13"/>
      <c r="AO2" s="13"/>
      <c r="AP2" s="13"/>
    </row>
    <row r="3" spans="1:44" ht="12.65" customHeight="1" thickBot="1">
      <c r="A3" s="54"/>
      <c r="B3" s="54"/>
      <c r="C3" s="54"/>
      <c r="AB3" s="112"/>
      <c r="AE3" s="113">
        <v>45383</v>
      </c>
      <c r="AF3" s="113"/>
      <c r="AG3" s="113"/>
      <c r="AH3" s="113"/>
      <c r="AI3" s="113">
        <v>45748</v>
      </c>
      <c r="AJ3" s="113"/>
      <c r="AK3" s="113"/>
      <c r="AL3" s="113"/>
      <c r="AM3" s="113">
        <v>46113</v>
      </c>
    </row>
    <row r="4" spans="1:44" ht="25" customHeight="1">
      <c r="A4" s="754" t="s">
        <v>0</v>
      </c>
      <c r="B4" s="761" t="s">
        <v>1333</v>
      </c>
      <c r="C4" s="763" t="s">
        <v>1</v>
      </c>
      <c r="D4" s="754" t="s">
        <v>2</v>
      </c>
      <c r="E4" s="755"/>
      <c r="F4" s="756"/>
      <c r="G4" s="750" t="s">
        <v>3</v>
      </c>
      <c r="H4" s="751"/>
      <c r="I4" s="752"/>
      <c r="J4" s="750" t="s">
        <v>1668</v>
      </c>
      <c r="K4" s="751"/>
      <c r="L4" s="752"/>
      <c r="M4" s="750" t="s">
        <v>1669</v>
      </c>
      <c r="N4" s="751"/>
      <c r="O4" s="752"/>
      <c r="P4" s="750" t="s">
        <v>1670</v>
      </c>
      <c r="Q4" s="751"/>
      <c r="R4" s="752"/>
      <c r="S4" s="750" t="s">
        <v>1840</v>
      </c>
      <c r="T4" s="751"/>
      <c r="U4" s="752"/>
      <c r="V4" s="751" t="s">
        <v>4</v>
      </c>
      <c r="W4" s="751"/>
      <c r="X4" s="752"/>
      <c r="Y4" s="750" t="s">
        <v>5</v>
      </c>
      <c r="Z4" s="751"/>
      <c r="AA4" s="752"/>
      <c r="AB4" s="750" t="s">
        <v>1662</v>
      </c>
      <c r="AC4" s="751"/>
      <c r="AD4" s="751"/>
      <c r="AE4" s="752"/>
      <c r="AF4" s="750" t="s">
        <v>1663</v>
      </c>
      <c r="AG4" s="751"/>
      <c r="AH4" s="751"/>
      <c r="AI4" s="752"/>
      <c r="AJ4" s="750" t="s">
        <v>1664</v>
      </c>
      <c r="AK4" s="751"/>
      <c r="AL4" s="751"/>
      <c r="AM4" s="752"/>
      <c r="AN4" s="25" t="s">
        <v>6</v>
      </c>
      <c r="AO4" s="25" t="s">
        <v>6</v>
      </c>
      <c r="AP4" s="25" t="s">
        <v>6</v>
      </c>
    </row>
    <row r="5" spans="1:44" ht="25" customHeight="1">
      <c r="A5" s="760"/>
      <c r="B5" s="762"/>
      <c r="C5" s="764"/>
      <c r="D5" s="14" t="s">
        <v>1659</v>
      </c>
      <c r="E5" s="16" t="s">
        <v>1660</v>
      </c>
      <c r="F5" s="15" t="s">
        <v>1661</v>
      </c>
      <c r="G5" s="16" t="str">
        <f t="shared" ref="G5:AA5" si="0">D5</f>
        <v>令和６年度</v>
      </c>
      <c r="H5" s="52" t="str">
        <f t="shared" si="0"/>
        <v>令和７年度</v>
      </c>
      <c r="I5" s="15" t="str">
        <f t="shared" si="0"/>
        <v>令和８年度</v>
      </c>
      <c r="J5" s="16" t="str">
        <f t="shared" si="0"/>
        <v>令和６年度</v>
      </c>
      <c r="K5" s="52" t="str">
        <f t="shared" si="0"/>
        <v>令和７年度</v>
      </c>
      <c r="L5" s="15" t="str">
        <f t="shared" si="0"/>
        <v>令和８年度</v>
      </c>
      <c r="M5" s="16" t="str">
        <f t="shared" si="0"/>
        <v>令和６年度</v>
      </c>
      <c r="N5" s="52" t="str">
        <f t="shared" si="0"/>
        <v>令和７年度</v>
      </c>
      <c r="O5" s="15" t="str">
        <f t="shared" si="0"/>
        <v>令和８年度</v>
      </c>
      <c r="P5" s="16" t="str">
        <f t="shared" ref="P5" si="1">M5</f>
        <v>令和６年度</v>
      </c>
      <c r="Q5" s="52" t="str">
        <f t="shared" ref="Q5" si="2">N5</f>
        <v>令和７年度</v>
      </c>
      <c r="R5" s="15" t="str">
        <f t="shared" ref="R5" si="3">O5</f>
        <v>令和８年度</v>
      </c>
      <c r="S5" s="16" t="str">
        <f t="shared" ref="S5" si="4">P5</f>
        <v>令和６年度</v>
      </c>
      <c r="T5" s="52" t="str">
        <f t="shared" ref="T5" si="5">Q5</f>
        <v>令和７年度</v>
      </c>
      <c r="U5" s="15" t="str">
        <f t="shared" ref="U5" si="6">R5</f>
        <v>令和８年度</v>
      </c>
      <c r="V5" s="52" t="str">
        <f>M5</f>
        <v>令和６年度</v>
      </c>
      <c r="W5" s="52" t="str">
        <f>N5</f>
        <v>令和７年度</v>
      </c>
      <c r="X5" s="15" t="str">
        <f>O5</f>
        <v>令和８年度</v>
      </c>
      <c r="Y5" s="16" t="str">
        <f t="shared" si="0"/>
        <v>令和６年度</v>
      </c>
      <c r="Z5" s="52" t="str">
        <f t="shared" si="0"/>
        <v>令和７年度</v>
      </c>
      <c r="AA5" s="15" t="str">
        <f t="shared" si="0"/>
        <v>令和８年度</v>
      </c>
      <c r="AB5" s="14" t="s">
        <v>7</v>
      </c>
      <c r="AC5" s="16" t="s">
        <v>8</v>
      </c>
      <c r="AD5" s="16" t="s">
        <v>9</v>
      </c>
      <c r="AE5" s="15" t="s">
        <v>10</v>
      </c>
      <c r="AF5" s="14" t="s">
        <v>7</v>
      </c>
      <c r="AG5" s="16" t="s">
        <v>8</v>
      </c>
      <c r="AH5" s="16" t="s">
        <v>9</v>
      </c>
      <c r="AI5" s="15" t="s">
        <v>10</v>
      </c>
      <c r="AJ5" s="14" t="s">
        <v>7</v>
      </c>
      <c r="AK5" s="16" t="s">
        <v>8</v>
      </c>
      <c r="AL5" s="16" t="s">
        <v>9</v>
      </c>
      <c r="AM5" s="15" t="s">
        <v>10</v>
      </c>
      <c r="AN5" s="26" t="s">
        <v>1665</v>
      </c>
      <c r="AO5" s="26" t="s">
        <v>1667</v>
      </c>
      <c r="AP5" s="26" t="s">
        <v>1666</v>
      </c>
    </row>
    <row r="6" spans="1:44" ht="25" customHeight="1" thickBot="1">
      <c r="A6" s="757" t="s">
        <v>11</v>
      </c>
      <c r="B6" s="758"/>
      <c r="C6" s="759"/>
      <c r="D6" s="74" t="e">
        <f>ROUNDUP(SUM(D7:D406)/COUNTA(D7:D406),-3)</f>
        <v>#DIV/0!</v>
      </c>
      <c r="E6" s="75" t="e">
        <f t="shared" ref="E6:F6" si="7">ROUNDUP(SUM(E7:E406)/COUNTA(E7:E406),-3)</f>
        <v>#DIV/0!</v>
      </c>
      <c r="F6" s="76" t="e">
        <f t="shared" si="7"/>
        <v>#DIV/0!</v>
      </c>
      <c r="G6" s="75">
        <f>SUM(G7:G406)</f>
        <v>0</v>
      </c>
      <c r="H6" s="75">
        <f t="shared" ref="H6:I6" si="8">SUM(H7:H406)</f>
        <v>0</v>
      </c>
      <c r="I6" s="76">
        <f t="shared" si="8"/>
        <v>0</v>
      </c>
      <c r="J6" s="75">
        <f t="shared" ref="J6:R6" si="9">SUM(J7:J406)</f>
        <v>0</v>
      </c>
      <c r="K6" s="75">
        <f t="shared" si="9"/>
        <v>0</v>
      </c>
      <c r="L6" s="76">
        <f t="shared" si="9"/>
        <v>0</v>
      </c>
      <c r="M6" s="75">
        <f t="shared" si="9"/>
        <v>0</v>
      </c>
      <c r="N6" s="75">
        <f t="shared" si="9"/>
        <v>0</v>
      </c>
      <c r="O6" s="76">
        <f t="shared" si="9"/>
        <v>0</v>
      </c>
      <c r="P6" s="75">
        <f>SUM(P7:P406)</f>
        <v>0</v>
      </c>
      <c r="Q6" s="75">
        <f>SUM(Q7:Q406)</f>
        <v>0</v>
      </c>
      <c r="R6" s="75">
        <f t="shared" si="9"/>
        <v>0</v>
      </c>
      <c r="S6" s="75">
        <f>SUM(S7:S406)</f>
        <v>0</v>
      </c>
      <c r="T6" s="75">
        <f>SUM(T7:T406)</f>
        <v>0</v>
      </c>
      <c r="U6" s="75">
        <f>SUM(U7:U406)</f>
        <v>0</v>
      </c>
      <c r="V6" s="77">
        <f>IF(G6=0,0,ROUND(G6/(J6/P6)/12,2))</f>
        <v>0</v>
      </c>
      <c r="W6" s="78">
        <f t="shared" ref="W6" si="10">IF(H6=0,0,ROUND(H6/(K6/Q6)/12,2))</f>
        <v>0</v>
      </c>
      <c r="X6" s="79">
        <f>IF(I6=0,0,ROUND(I6/(L6/R6)/12,2))</f>
        <v>0</v>
      </c>
      <c r="Y6" s="78" t="e">
        <f>ROUND(G6/M6,2)</f>
        <v>#DIV/0!</v>
      </c>
      <c r="Z6" s="78" t="e">
        <f>ROUND(H6/N6,2)</f>
        <v>#DIV/0!</v>
      </c>
      <c r="AA6" s="79" t="e">
        <f>ROUND(I6/O6,2)</f>
        <v>#DIV/0!</v>
      </c>
      <c r="AB6" s="72" t="s">
        <v>12</v>
      </c>
      <c r="AC6" s="73" t="s">
        <v>12</v>
      </c>
      <c r="AD6" s="73" t="s">
        <v>12</v>
      </c>
      <c r="AE6" s="80" t="s">
        <v>12</v>
      </c>
      <c r="AF6" s="72" t="s">
        <v>12</v>
      </c>
      <c r="AG6" s="73" t="s">
        <v>12</v>
      </c>
      <c r="AH6" s="73" t="s">
        <v>12</v>
      </c>
      <c r="AI6" s="80" t="s">
        <v>12</v>
      </c>
      <c r="AJ6" s="72" t="s">
        <v>12</v>
      </c>
      <c r="AK6" s="73" t="s">
        <v>12</v>
      </c>
      <c r="AL6" s="73" t="s">
        <v>12</v>
      </c>
      <c r="AM6" s="80" t="s">
        <v>12</v>
      </c>
      <c r="AN6" s="81" t="s">
        <v>12</v>
      </c>
      <c r="AO6" s="81" t="s">
        <v>12</v>
      </c>
      <c r="AP6" s="81" t="s">
        <v>12</v>
      </c>
    </row>
    <row r="7" spans="1:44" ht="25" customHeight="1">
      <c r="A7" s="58"/>
      <c r="B7" s="59" t="s">
        <v>1332</v>
      </c>
      <c r="C7" s="60"/>
      <c r="D7" s="61"/>
      <c r="E7" s="62"/>
      <c r="F7" s="63"/>
      <c r="G7" s="62"/>
      <c r="H7" s="62"/>
      <c r="I7" s="63"/>
      <c r="J7" s="62"/>
      <c r="K7" s="62"/>
      <c r="L7" s="63"/>
      <c r="M7" s="62"/>
      <c r="N7" s="62"/>
      <c r="O7" s="63"/>
      <c r="P7" s="94"/>
      <c r="Q7" s="95"/>
      <c r="R7" s="96"/>
      <c r="S7" s="94"/>
      <c r="T7" s="95"/>
      <c r="U7" s="96"/>
      <c r="V7" s="82">
        <f>IF(G7=0,0,ROUND(G7/(J7/P7)/S7,2))</f>
        <v>0</v>
      </c>
      <c r="W7" s="83">
        <f>IF(H7=0,0,ROUND(H7/(K7/Q7)/T7,2))</f>
        <v>0</v>
      </c>
      <c r="X7" s="84">
        <f t="shared" ref="X7" si="11">IF(I7=0,0,ROUND(I7/(L7/R7)/U7,2))</f>
        <v>0</v>
      </c>
      <c r="Y7" s="64">
        <f>IF(G7=0,0,ROUND(G7/M7,2))</f>
        <v>0</v>
      </c>
      <c r="Z7" s="64">
        <f t="shared" ref="Z7:Z238" si="12">IF(H7=0,0,ROUND(H7/N7,2))</f>
        <v>0</v>
      </c>
      <c r="AA7" s="65">
        <f t="shared" ref="AA7:AA238" si="13">IF(I7=0,0,ROUND(I7/O7,2))</f>
        <v>0</v>
      </c>
      <c r="AB7" s="66"/>
      <c r="AC7" s="67"/>
      <c r="AD7" s="67"/>
      <c r="AE7" s="68" t="str">
        <f>IF(C7=0,"",IF(AB7=0,"",DATEDIF($C7,45383,"Y")))</f>
        <v/>
      </c>
      <c r="AF7" s="66"/>
      <c r="AG7" s="67"/>
      <c r="AH7" s="67"/>
      <c r="AI7" s="69" t="str">
        <f>IF(AF7=0,"",IF(AF7=0,"",DATEDIF($C7,45748,"Y")))</f>
        <v/>
      </c>
      <c r="AJ7" s="66"/>
      <c r="AK7" s="67"/>
      <c r="AL7" s="67"/>
      <c r="AM7" s="68" t="str">
        <f>IF(AJ7=0,"",IF(AJ7=0,"",DATEDIF($C7,46113,"Y")))</f>
        <v/>
      </c>
      <c r="AN7" s="70"/>
      <c r="AO7" s="71"/>
      <c r="AP7" s="71"/>
      <c r="AR7" s="12" t="str">
        <f t="shared" ref="AR7:AR238" si="14">IF(C7=0,"",IF(COUNTBLANK(D7:AP7)=0,"","ERROR!!"))</f>
        <v/>
      </c>
    </row>
    <row r="8" spans="1:44" ht="25" customHeight="1">
      <c r="A8" s="57"/>
      <c r="B8" s="53" t="s">
        <v>1332</v>
      </c>
      <c r="C8" s="27"/>
      <c r="D8" s="28"/>
      <c r="E8" s="29"/>
      <c r="F8" s="30"/>
      <c r="G8" s="29"/>
      <c r="H8" s="29"/>
      <c r="I8" s="30"/>
      <c r="J8" s="29"/>
      <c r="K8" s="29"/>
      <c r="L8" s="30"/>
      <c r="M8" s="29"/>
      <c r="N8" s="29"/>
      <c r="O8" s="30"/>
      <c r="P8" s="97"/>
      <c r="Q8" s="98"/>
      <c r="R8" s="99"/>
      <c r="S8" s="97"/>
      <c r="T8" s="98"/>
      <c r="U8" s="99"/>
      <c r="V8" s="85">
        <f>IF(G8=0,0,ROUND(G8/(J8/P8)/S8,2))</f>
        <v>0</v>
      </c>
      <c r="W8" s="86">
        <f t="shared" ref="W8:W71" si="15">IF(H8=0,0,ROUND(H8/(K8/Q8)/T8,2))</f>
        <v>0</v>
      </c>
      <c r="X8" s="87">
        <f t="shared" ref="X8:X71" si="16">IF(I8=0,0,ROUND(I8/(L8/R8)/U8,2))</f>
        <v>0</v>
      </c>
      <c r="Y8" s="17">
        <f t="shared" ref="Y8:Y238" si="17">IF(G8=0,0,ROUND(G8/M8,2))</f>
        <v>0</v>
      </c>
      <c r="Z8" s="17">
        <f t="shared" si="12"/>
        <v>0</v>
      </c>
      <c r="AA8" s="18">
        <f t="shared" si="13"/>
        <v>0</v>
      </c>
      <c r="AB8" s="41"/>
      <c r="AC8" s="42"/>
      <c r="AD8" s="42"/>
      <c r="AE8" s="21" t="str">
        <f>IF(C8=0,"",IF(AB8=0,"",DATEDIF($C8,45383,"Y")))</f>
        <v/>
      </c>
      <c r="AF8" s="41"/>
      <c r="AG8" s="42"/>
      <c r="AH8" s="42"/>
      <c r="AI8" s="24" t="str">
        <f t="shared" ref="AI8:AI271" si="18">IF(AF8=0,"",IF(AF8=0,"",DATEDIF($C8,45748,"Y")))</f>
        <v/>
      </c>
      <c r="AJ8" s="41"/>
      <c r="AK8" s="42"/>
      <c r="AL8" s="42"/>
      <c r="AM8" s="21" t="str">
        <f t="shared" ref="AM8:AM271" si="19">IF(AJ8=0,"",IF(AJ8=0,"",DATEDIF($C8,46113,"Y")))</f>
        <v/>
      </c>
      <c r="AN8" s="45"/>
      <c r="AO8" s="46"/>
      <c r="AP8" s="46"/>
      <c r="AR8" s="12" t="str">
        <f t="shared" si="14"/>
        <v/>
      </c>
    </row>
    <row r="9" spans="1:44" ht="25" customHeight="1">
      <c r="A9" s="57"/>
      <c r="B9" s="53" t="s">
        <v>1332</v>
      </c>
      <c r="C9" s="27"/>
      <c r="D9" s="28"/>
      <c r="E9" s="29"/>
      <c r="F9" s="30"/>
      <c r="G9" s="29"/>
      <c r="H9" s="29"/>
      <c r="I9" s="30"/>
      <c r="J9" s="29"/>
      <c r="K9" s="29"/>
      <c r="L9" s="30"/>
      <c r="M9" s="29"/>
      <c r="N9" s="29"/>
      <c r="O9" s="30"/>
      <c r="P9" s="97"/>
      <c r="Q9" s="98"/>
      <c r="R9" s="99"/>
      <c r="S9" s="97"/>
      <c r="T9" s="98"/>
      <c r="U9" s="99"/>
      <c r="V9" s="85">
        <f t="shared" ref="V9:V71" si="20">IF(G9=0,0,ROUND(G9/(J9/P9)/S9,2))</f>
        <v>0</v>
      </c>
      <c r="W9" s="86">
        <f t="shared" si="15"/>
        <v>0</v>
      </c>
      <c r="X9" s="87">
        <f t="shared" si="16"/>
        <v>0</v>
      </c>
      <c r="Y9" s="17">
        <f t="shared" si="17"/>
        <v>0</v>
      </c>
      <c r="Z9" s="17">
        <f t="shared" si="12"/>
        <v>0</v>
      </c>
      <c r="AA9" s="18">
        <f t="shared" si="13"/>
        <v>0</v>
      </c>
      <c r="AB9" s="41"/>
      <c r="AC9" s="42"/>
      <c r="AD9" s="42"/>
      <c r="AE9" s="21" t="str">
        <f t="shared" ref="AE9:AE271" si="21">IF(C9=0,"",IF(AB9=0,"",DATEDIF($C9,45383,"Y")))</f>
        <v/>
      </c>
      <c r="AF9" s="41"/>
      <c r="AG9" s="42"/>
      <c r="AH9" s="42"/>
      <c r="AI9" s="24" t="str">
        <f t="shared" si="18"/>
        <v/>
      </c>
      <c r="AJ9" s="41"/>
      <c r="AK9" s="42"/>
      <c r="AL9" s="42"/>
      <c r="AM9" s="21" t="str">
        <f t="shared" si="19"/>
        <v/>
      </c>
      <c r="AN9" s="45"/>
      <c r="AO9" s="46"/>
      <c r="AP9" s="46"/>
      <c r="AR9" s="12" t="str">
        <f t="shared" si="14"/>
        <v/>
      </c>
    </row>
    <row r="10" spans="1:44" ht="25" customHeight="1">
      <c r="A10" s="57"/>
      <c r="B10" s="53" t="s">
        <v>1332</v>
      </c>
      <c r="C10" s="27"/>
      <c r="D10" s="28"/>
      <c r="E10" s="29"/>
      <c r="F10" s="30"/>
      <c r="G10" s="29"/>
      <c r="H10" s="29"/>
      <c r="I10" s="30"/>
      <c r="J10" s="29"/>
      <c r="K10" s="29"/>
      <c r="L10" s="30"/>
      <c r="M10" s="29"/>
      <c r="N10" s="29"/>
      <c r="O10" s="30"/>
      <c r="P10" s="97"/>
      <c r="Q10" s="98"/>
      <c r="R10" s="99"/>
      <c r="S10" s="97"/>
      <c r="T10" s="98"/>
      <c r="U10" s="99"/>
      <c r="V10" s="85">
        <f t="shared" si="20"/>
        <v>0</v>
      </c>
      <c r="W10" s="86">
        <f t="shared" si="15"/>
        <v>0</v>
      </c>
      <c r="X10" s="87">
        <f t="shared" si="16"/>
        <v>0</v>
      </c>
      <c r="Y10" s="17">
        <f t="shared" si="17"/>
        <v>0</v>
      </c>
      <c r="Z10" s="17">
        <f t="shared" si="12"/>
        <v>0</v>
      </c>
      <c r="AA10" s="18">
        <f t="shared" si="13"/>
        <v>0</v>
      </c>
      <c r="AB10" s="41"/>
      <c r="AC10" s="42"/>
      <c r="AD10" s="42"/>
      <c r="AE10" s="21" t="str">
        <f t="shared" si="21"/>
        <v/>
      </c>
      <c r="AF10" s="41"/>
      <c r="AG10" s="42"/>
      <c r="AH10" s="42"/>
      <c r="AI10" s="24" t="str">
        <f t="shared" si="18"/>
        <v/>
      </c>
      <c r="AJ10" s="41"/>
      <c r="AK10" s="42"/>
      <c r="AL10" s="42"/>
      <c r="AM10" s="21" t="str">
        <f t="shared" si="19"/>
        <v/>
      </c>
      <c r="AN10" s="45"/>
      <c r="AO10" s="46"/>
      <c r="AP10" s="46"/>
      <c r="AR10" s="12" t="str">
        <f t="shared" si="14"/>
        <v/>
      </c>
    </row>
    <row r="11" spans="1:44" ht="25" customHeight="1">
      <c r="A11" s="57"/>
      <c r="B11" s="53" t="s">
        <v>1332</v>
      </c>
      <c r="C11" s="27"/>
      <c r="D11" s="28"/>
      <c r="E11" s="29"/>
      <c r="F11" s="30"/>
      <c r="G11" s="29"/>
      <c r="H11" s="29"/>
      <c r="I11" s="30"/>
      <c r="J11" s="29"/>
      <c r="K11" s="29"/>
      <c r="L11" s="30"/>
      <c r="M11" s="29"/>
      <c r="N11" s="29"/>
      <c r="O11" s="30"/>
      <c r="P11" s="97"/>
      <c r="Q11" s="98"/>
      <c r="R11" s="99"/>
      <c r="S11" s="97"/>
      <c r="T11" s="98"/>
      <c r="U11" s="99"/>
      <c r="V11" s="85">
        <f t="shared" si="20"/>
        <v>0</v>
      </c>
      <c r="W11" s="86">
        <f t="shared" si="15"/>
        <v>0</v>
      </c>
      <c r="X11" s="87">
        <f t="shared" si="16"/>
        <v>0</v>
      </c>
      <c r="Y11" s="17">
        <f t="shared" ref="Y11:Y210" si="22">IF(G11=0,0,ROUND(G11/M11,2))</f>
        <v>0</v>
      </c>
      <c r="Z11" s="17">
        <f t="shared" ref="Z11:Z210" si="23">IF(H11=0,0,ROUND(H11/N11,2))</f>
        <v>0</v>
      </c>
      <c r="AA11" s="18">
        <f t="shared" ref="AA11:AA210" si="24">IF(I11=0,0,ROUND(I11/O11,2))</f>
        <v>0</v>
      </c>
      <c r="AB11" s="41"/>
      <c r="AC11" s="42"/>
      <c r="AD11" s="42"/>
      <c r="AE11" s="21" t="str">
        <f t="shared" ref="AE11:AE210" si="25">IF(C11=0,"",IF(AB11=0,"",DATEDIF($C11,45383,"Y")))</f>
        <v/>
      </c>
      <c r="AF11" s="41"/>
      <c r="AG11" s="42"/>
      <c r="AH11" s="42"/>
      <c r="AI11" s="24" t="str">
        <f t="shared" ref="AI11:AI210" si="26">IF(AF11=0,"",IF(AF11=0,"",DATEDIF($C11,45748,"Y")))</f>
        <v/>
      </c>
      <c r="AJ11" s="41"/>
      <c r="AK11" s="42"/>
      <c r="AL11" s="42"/>
      <c r="AM11" s="21" t="str">
        <f t="shared" ref="AM11:AM210" si="27">IF(AJ11=0,"",IF(AJ11=0,"",DATEDIF($C11,46113,"Y")))</f>
        <v/>
      </c>
      <c r="AN11" s="45"/>
      <c r="AO11" s="46"/>
      <c r="AP11" s="46"/>
      <c r="AR11" s="12" t="str">
        <f t="shared" ref="AR11:AR210" si="28">IF(C11=0,"",IF(COUNTBLANK(D11:AP11)=0,"","ERROR!!"))</f>
        <v/>
      </c>
    </row>
    <row r="12" spans="1:44" ht="25" customHeight="1">
      <c r="A12" s="57"/>
      <c r="B12" s="53" t="s">
        <v>1332</v>
      </c>
      <c r="C12" s="27"/>
      <c r="D12" s="28"/>
      <c r="E12" s="29"/>
      <c r="F12" s="30"/>
      <c r="G12" s="29"/>
      <c r="H12" s="29"/>
      <c r="I12" s="30"/>
      <c r="J12" s="29"/>
      <c r="K12" s="29"/>
      <c r="L12" s="30"/>
      <c r="M12" s="29"/>
      <c r="N12" s="29"/>
      <c r="O12" s="30"/>
      <c r="P12" s="97"/>
      <c r="Q12" s="98"/>
      <c r="R12" s="99"/>
      <c r="S12" s="97"/>
      <c r="T12" s="98"/>
      <c r="U12" s="99"/>
      <c r="V12" s="85">
        <f t="shared" si="20"/>
        <v>0</v>
      </c>
      <c r="W12" s="86">
        <f t="shared" si="15"/>
        <v>0</v>
      </c>
      <c r="X12" s="87">
        <f t="shared" si="16"/>
        <v>0</v>
      </c>
      <c r="Y12" s="17">
        <f t="shared" ref="Y12:Y16" si="29">IF(G12=0,0,ROUND(G12/M12,2))</f>
        <v>0</v>
      </c>
      <c r="Z12" s="17">
        <f t="shared" ref="Z12:Z16" si="30">IF(H12=0,0,ROUND(H12/N12,2))</f>
        <v>0</v>
      </c>
      <c r="AA12" s="18">
        <f t="shared" ref="AA12:AA16" si="31">IF(I12=0,0,ROUND(I12/O12,2))</f>
        <v>0</v>
      </c>
      <c r="AB12" s="41"/>
      <c r="AC12" s="42"/>
      <c r="AD12" s="42"/>
      <c r="AE12" s="21" t="str">
        <f t="shared" ref="AE12:AE16" si="32">IF(C12=0,"",IF(AB12=0,"",DATEDIF($C12,45383,"Y")))</f>
        <v/>
      </c>
      <c r="AF12" s="41"/>
      <c r="AG12" s="42"/>
      <c r="AH12" s="42"/>
      <c r="AI12" s="24" t="str">
        <f t="shared" ref="AI12:AI16" si="33">IF(AF12=0,"",IF(AF12=0,"",DATEDIF($C12,45748,"Y")))</f>
        <v/>
      </c>
      <c r="AJ12" s="41"/>
      <c r="AK12" s="42"/>
      <c r="AL12" s="42"/>
      <c r="AM12" s="21" t="str">
        <f t="shared" ref="AM12:AM16" si="34">IF(AJ12=0,"",IF(AJ12=0,"",DATEDIF($C12,46113,"Y")))</f>
        <v/>
      </c>
      <c r="AN12" s="45"/>
      <c r="AO12" s="46"/>
      <c r="AP12" s="46"/>
      <c r="AR12" s="12" t="str">
        <f t="shared" ref="AR12:AR16" si="35">IF(C12=0,"",IF(COUNTBLANK(D12:AP12)=0,"","ERROR!!"))</f>
        <v/>
      </c>
    </row>
    <row r="13" spans="1:44" ht="25" customHeight="1">
      <c r="A13" s="57"/>
      <c r="B13" s="53" t="s">
        <v>1332</v>
      </c>
      <c r="C13" s="27"/>
      <c r="D13" s="28"/>
      <c r="E13" s="29"/>
      <c r="F13" s="30"/>
      <c r="G13" s="29"/>
      <c r="H13" s="29"/>
      <c r="I13" s="30"/>
      <c r="J13" s="29"/>
      <c r="K13" s="29"/>
      <c r="L13" s="30"/>
      <c r="M13" s="29"/>
      <c r="N13" s="29"/>
      <c r="O13" s="30"/>
      <c r="P13" s="97"/>
      <c r="Q13" s="98"/>
      <c r="R13" s="99"/>
      <c r="S13" s="97"/>
      <c r="T13" s="98"/>
      <c r="U13" s="99"/>
      <c r="V13" s="85">
        <f t="shared" si="20"/>
        <v>0</v>
      </c>
      <c r="W13" s="86">
        <f t="shared" si="15"/>
        <v>0</v>
      </c>
      <c r="X13" s="87">
        <f t="shared" si="16"/>
        <v>0</v>
      </c>
      <c r="Y13" s="17">
        <f t="shared" si="29"/>
        <v>0</v>
      </c>
      <c r="Z13" s="17">
        <f t="shared" si="30"/>
        <v>0</v>
      </c>
      <c r="AA13" s="18">
        <f t="shared" si="31"/>
        <v>0</v>
      </c>
      <c r="AB13" s="41"/>
      <c r="AC13" s="42"/>
      <c r="AD13" s="42"/>
      <c r="AE13" s="21" t="str">
        <f t="shared" si="32"/>
        <v/>
      </c>
      <c r="AF13" s="41"/>
      <c r="AG13" s="42"/>
      <c r="AH13" s="42"/>
      <c r="AI13" s="24" t="str">
        <f t="shared" si="33"/>
        <v/>
      </c>
      <c r="AJ13" s="41"/>
      <c r="AK13" s="42"/>
      <c r="AL13" s="42"/>
      <c r="AM13" s="21" t="str">
        <f t="shared" si="34"/>
        <v/>
      </c>
      <c r="AN13" s="45"/>
      <c r="AO13" s="46"/>
      <c r="AP13" s="46"/>
      <c r="AR13" s="12" t="str">
        <f t="shared" si="35"/>
        <v/>
      </c>
    </row>
    <row r="14" spans="1:44" ht="25" customHeight="1">
      <c r="A14" s="57"/>
      <c r="B14" s="53" t="s">
        <v>1332</v>
      </c>
      <c r="C14" s="27"/>
      <c r="D14" s="28"/>
      <c r="E14" s="29"/>
      <c r="F14" s="30"/>
      <c r="G14" s="29"/>
      <c r="H14" s="29"/>
      <c r="I14" s="30"/>
      <c r="J14" s="29"/>
      <c r="K14" s="29"/>
      <c r="L14" s="30"/>
      <c r="M14" s="29"/>
      <c r="N14" s="29"/>
      <c r="O14" s="30"/>
      <c r="P14" s="97"/>
      <c r="Q14" s="98"/>
      <c r="R14" s="99"/>
      <c r="S14" s="97"/>
      <c r="T14" s="98"/>
      <c r="U14" s="99"/>
      <c r="V14" s="85">
        <f t="shared" si="20"/>
        <v>0</v>
      </c>
      <c r="W14" s="86">
        <f t="shared" si="15"/>
        <v>0</v>
      </c>
      <c r="X14" s="87">
        <f t="shared" si="16"/>
        <v>0</v>
      </c>
      <c r="Y14" s="17">
        <f t="shared" si="29"/>
        <v>0</v>
      </c>
      <c r="Z14" s="17">
        <f t="shared" si="30"/>
        <v>0</v>
      </c>
      <c r="AA14" s="18">
        <f t="shared" si="31"/>
        <v>0</v>
      </c>
      <c r="AB14" s="41"/>
      <c r="AC14" s="42"/>
      <c r="AD14" s="42"/>
      <c r="AE14" s="21" t="str">
        <f t="shared" si="32"/>
        <v/>
      </c>
      <c r="AF14" s="41"/>
      <c r="AG14" s="42"/>
      <c r="AH14" s="42"/>
      <c r="AI14" s="24" t="str">
        <f t="shared" si="33"/>
        <v/>
      </c>
      <c r="AJ14" s="41"/>
      <c r="AK14" s="42"/>
      <c r="AL14" s="42"/>
      <c r="AM14" s="21" t="str">
        <f t="shared" si="34"/>
        <v/>
      </c>
      <c r="AN14" s="45"/>
      <c r="AO14" s="46"/>
      <c r="AP14" s="46"/>
      <c r="AR14" s="12" t="str">
        <f t="shared" si="35"/>
        <v/>
      </c>
    </row>
    <row r="15" spans="1:44" ht="25" customHeight="1">
      <c r="A15" s="57"/>
      <c r="B15" s="53" t="s">
        <v>1332</v>
      </c>
      <c r="C15" s="27"/>
      <c r="D15" s="28"/>
      <c r="E15" s="29"/>
      <c r="F15" s="30"/>
      <c r="G15" s="29"/>
      <c r="H15" s="29"/>
      <c r="I15" s="30"/>
      <c r="J15" s="29"/>
      <c r="K15" s="29"/>
      <c r="L15" s="30"/>
      <c r="M15" s="29"/>
      <c r="N15" s="29"/>
      <c r="O15" s="30"/>
      <c r="P15" s="97"/>
      <c r="Q15" s="98"/>
      <c r="R15" s="99"/>
      <c r="S15" s="97"/>
      <c r="T15" s="98"/>
      <c r="U15" s="99"/>
      <c r="V15" s="85">
        <f t="shared" si="20"/>
        <v>0</v>
      </c>
      <c r="W15" s="86">
        <f t="shared" si="15"/>
        <v>0</v>
      </c>
      <c r="X15" s="87">
        <f t="shared" si="16"/>
        <v>0</v>
      </c>
      <c r="Y15" s="17">
        <f t="shared" si="29"/>
        <v>0</v>
      </c>
      <c r="Z15" s="17">
        <f t="shared" si="30"/>
        <v>0</v>
      </c>
      <c r="AA15" s="18">
        <f t="shared" si="31"/>
        <v>0</v>
      </c>
      <c r="AB15" s="41"/>
      <c r="AC15" s="42"/>
      <c r="AD15" s="42"/>
      <c r="AE15" s="21" t="str">
        <f t="shared" si="32"/>
        <v/>
      </c>
      <c r="AF15" s="41"/>
      <c r="AG15" s="42"/>
      <c r="AH15" s="42"/>
      <c r="AI15" s="24" t="str">
        <f t="shared" si="33"/>
        <v/>
      </c>
      <c r="AJ15" s="41"/>
      <c r="AK15" s="42"/>
      <c r="AL15" s="42"/>
      <c r="AM15" s="21" t="str">
        <f t="shared" si="34"/>
        <v/>
      </c>
      <c r="AN15" s="45"/>
      <c r="AO15" s="46"/>
      <c r="AP15" s="46"/>
      <c r="AR15" s="12" t="str">
        <f t="shared" si="35"/>
        <v/>
      </c>
    </row>
    <row r="16" spans="1:44" ht="25" customHeight="1">
      <c r="A16" s="57"/>
      <c r="B16" s="53" t="s">
        <v>1332</v>
      </c>
      <c r="C16" s="27"/>
      <c r="D16" s="28"/>
      <c r="E16" s="29"/>
      <c r="F16" s="30"/>
      <c r="G16" s="29"/>
      <c r="H16" s="29"/>
      <c r="I16" s="30"/>
      <c r="J16" s="29"/>
      <c r="K16" s="29"/>
      <c r="L16" s="30"/>
      <c r="M16" s="29"/>
      <c r="N16" s="29"/>
      <c r="O16" s="30"/>
      <c r="P16" s="97"/>
      <c r="Q16" s="98"/>
      <c r="R16" s="99"/>
      <c r="S16" s="97"/>
      <c r="T16" s="98"/>
      <c r="U16" s="99"/>
      <c r="V16" s="85">
        <f t="shared" si="20"/>
        <v>0</v>
      </c>
      <c r="W16" s="86">
        <f t="shared" si="15"/>
        <v>0</v>
      </c>
      <c r="X16" s="87">
        <f t="shared" si="16"/>
        <v>0</v>
      </c>
      <c r="Y16" s="17">
        <f t="shared" si="29"/>
        <v>0</v>
      </c>
      <c r="Z16" s="17">
        <f t="shared" si="30"/>
        <v>0</v>
      </c>
      <c r="AA16" s="18">
        <f t="shared" si="31"/>
        <v>0</v>
      </c>
      <c r="AB16" s="41"/>
      <c r="AC16" s="42"/>
      <c r="AD16" s="42"/>
      <c r="AE16" s="21" t="str">
        <f t="shared" si="32"/>
        <v/>
      </c>
      <c r="AF16" s="41"/>
      <c r="AG16" s="42"/>
      <c r="AH16" s="42"/>
      <c r="AI16" s="24" t="str">
        <f t="shared" si="33"/>
        <v/>
      </c>
      <c r="AJ16" s="41"/>
      <c r="AK16" s="42"/>
      <c r="AL16" s="42"/>
      <c r="AM16" s="21" t="str">
        <f t="shared" si="34"/>
        <v/>
      </c>
      <c r="AN16" s="45"/>
      <c r="AO16" s="46"/>
      <c r="AP16" s="46"/>
      <c r="AR16" s="12" t="str">
        <f t="shared" si="35"/>
        <v/>
      </c>
    </row>
    <row r="17" spans="1:44" ht="25" customHeight="1">
      <c r="A17" s="57"/>
      <c r="B17" s="53" t="s">
        <v>1332</v>
      </c>
      <c r="C17" s="27"/>
      <c r="D17" s="28"/>
      <c r="E17" s="29"/>
      <c r="F17" s="30"/>
      <c r="G17" s="29"/>
      <c r="H17" s="29"/>
      <c r="I17" s="30"/>
      <c r="J17" s="29"/>
      <c r="K17" s="29"/>
      <c r="L17" s="30"/>
      <c r="M17" s="29"/>
      <c r="N17" s="29"/>
      <c r="O17" s="30"/>
      <c r="P17" s="97"/>
      <c r="Q17" s="98"/>
      <c r="R17" s="99"/>
      <c r="S17" s="97"/>
      <c r="T17" s="98"/>
      <c r="U17" s="99"/>
      <c r="V17" s="85">
        <f t="shared" si="20"/>
        <v>0</v>
      </c>
      <c r="W17" s="86">
        <f t="shared" si="15"/>
        <v>0</v>
      </c>
      <c r="X17" s="87">
        <f t="shared" si="16"/>
        <v>0</v>
      </c>
      <c r="Y17" s="17">
        <f t="shared" si="22"/>
        <v>0</v>
      </c>
      <c r="Z17" s="17">
        <f t="shared" si="23"/>
        <v>0</v>
      </c>
      <c r="AA17" s="18">
        <f t="shared" si="24"/>
        <v>0</v>
      </c>
      <c r="AB17" s="41"/>
      <c r="AC17" s="42"/>
      <c r="AD17" s="42"/>
      <c r="AE17" s="21" t="str">
        <f t="shared" si="25"/>
        <v/>
      </c>
      <c r="AF17" s="41"/>
      <c r="AG17" s="42"/>
      <c r="AH17" s="42"/>
      <c r="AI17" s="24" t="str">
        <f t="shared" si="26"/>
        <v/>
      </c>
      <c r="AJ17" s="41"/>
      <c r="AK17" s="42"/>
      <c r="AL17" s="42"/>
      <c r="AM17" s="21" t="str">
        <f t="shared" si="27"/>
        <v/>
      </c>
      <c r="AN17" s="45"/>
      <c r="AO17" s="46"/>
      <c r="AP17" s="46"/>
      <c r="AR17" s="12" t="str">
        <f t="shared" si="28"/>
        <v/>
      </c>
    </row>
    <row r="18" spans="1:44" ht="25" customHeight="1">
      <c r="A18" s="57"/>
      <c r="B18" s="53" t="s">
        <v>1332</v>
      </c>
      <c r="C18" s="27"/>
      <c r="D18" s="28"/>
      <c r="E18" s="29"/>
      <c r="F18" s="30"/>
      <c r="G18" s="29"/>
      <c r="H18" s="29"/>
      <c r="I18" s="30"/>
      <c r="J18" s="29"/>
      <c r="K18" s="29"/>
      <c r="L18" s="30"/>
      <c r="M18" s="29"/>
      <c r="N18" s="29"/>
      <c r="O18" s="30"/>
      <c r="P18" s="97"/>
      <c r="Q18" s="98"/>
      <c r="R18" s="99"/>
      <c r="S18" s="97"/>
      <c r="T18" s="98"/>
      <c r="U18" s="99"/>
      <c r="V18" s="85">
        <f t="shared" si="20"/>
        <v>0</v>
      </c>
      <c r="W18" s="86">
        <f t="shared" si="15"/>
        <v>0</v>
      </c>
      <c r="X18" s="87">
        <f t="shared" si="16"/>
        <v>0</v>
      </c>
      <c r="Y18" s="17">
        <f t="shared" si="22"/>
        <v>0</v>
      </c>
      <c r="Z18" s="17">
        <f t="shared" si="23"/>
        <v>0</v>
      </c>
      <c r="AA18" s="18">
        <f t="shared" si="24"/>
        <v>0</v>
      </c>
      <c r="AB18" s="41"/>
      <c r="AC18" s="42"/>
      <c r="AD18" s="42"/>
      <c r="AE18" s="21" t="str">
        <f t="shared" si="25"/>
        <v/>
      </c>
      <c r="AF18" s="41"/>
      <c r="AG18" s="42"/>
      <c r="AH18" s="42"/>
      <c r="AI18" s="24" t="str">
        <f t="shared" si="26"/>
        <v/>
      </c>
      <c r="AJ18" s="41"/>
      <c r="AK18" s="42"/>
      <c r="AL18" s="42"/>
      <c r="AM18" s="21" t="str">
        <f t="shared" si="27"/>
        <v/>
      </c>
      <c r="AN18" s="45"/>
      <c r="AO18" s="46"/>
      <c r="AP18" s="46"/>
      <c r="AR18" s="12" t="str">
        <f t="shared" si="28"/>
        <v/>
      </c>
    </row>
    <row r="19" spans="1:44" ht="25" customHeight="1">
      <c r="A19" s="57"/>
      <c r="B19" s="53" t="s">
        <v>1332</v>
      </c>
      <c r="C19" s="27"/>
      <c r="D19" s="28"/>
      <c r="E19" s="29"/>
      <c r="F19" s="30"/>
      <c r="G19" s="29"/>
      <c r="H19" s="29"/>
      <c r="I19" s="30"/>
      <c r="J19" s="29"/>
      <c r="K19" s="29"/>
      <c r="L19" s="30"/>
      <c r="M19" s="29"/>
      <c r="N19" s="29"/>
      <c r="O19" s="30"/>
      <c r="P19" s="97"/>
      <c r="Q19" s="98"/>
      <c r="R19" s="99"/>
      <c r="S19" s="97"/>
      <c r="T19" s="98"/>
      <c r="U19" s="99"/>
      <c r="V19" s="85">
        <f t="shared" si="20"/>
        <v>0</v>
      </c>
      <c r="W19" s="86">
        <f t="shared" si="15"/>
        <v>0</v>
      </c>
      <c r="X19" s="87">
        <f t="shared" si="16"/>
        <v>0</v>
      </c>
      <c r="Y19" s="17">
        <f t="shared" si="22"/>
        <v>0</v>
      </c>
      <c r="Z19" s="17">
        <f t="shared" si="23"/>
        <v>0</v>
      </c>
      <c r="AA19" s="18">
        <f t="shared" si="24"/>
        <v>0</v>
      </c>
      <c r="AB19" s="41"/>
      <c r="AC19" s="42"/>
      <c r="AD19" s="42"/>
      <c r="AE19" s="21" t="str">
        <f t="shared" si="25"/>
        <v/>
      </c>
      <c r="AF19" s="41"/>
      <c r="AG19" s="42"/>
      <c r="AH19" s="42"/>
      <c r="AI19" s="24" t="str">
        <f t="shared" si="26"/>
        <v/>
      </c>
      <c r="AJ19" s="41"/>
      <c r="AK19" s="42"/>
      <c r="AL19" s="42"/>
      <c r="AM19" s="21" t="str">
        <f t="shared" si="27"/>
        <v/>
      </c>
      <c r="AN19" s="45"/>
      <c r="AO19" s="46"/>
      <c r="AP19" s="46"/>
      <c r="AR19" s="12" t="str">
        <f t="shared" si="28"/>
        <v/>
      </c>
    </row>
    <row r="20" spans="1:44" ht="25" customHeight="1">
      <c r="A20" s="57"/>
      <c r="B20" s="53" t="s">
        <v>1332</v>
      </c>
      <c r="C20" s="27"/>
      <c r="D20" s="28"/>
      <c r="E20" s="29"/>
      <c r="F20" s="30"/>
      <c r="G20" s="29"/>
      <c r="H20" s="29"/>
      <c r="I20" s="30"/>
      <c r="J20" s="29"/>
      <c r="K20" s="29"/>
      <c r="L20" s="30"/>
      <c r="M20" s="29"/>
      <c r="N20" s="29"/>
      <c r="O20" s="30"/>
      <c r="P20" s="97"/>
      <c r="Q20" s="98"/>
      <c r="R20" s="99"/>
      <c r="S20" s="97"/>
      <c r="T20" s="98"/>
      <c r="U20" s="99"/>
      <c r="V20" s="85">
        <f t="shared" si="20"/>
        <v>0</v>
      </c>
      <c r="W20" s="86">
        <f t="shared" si="15"/>
        <v>0</v>
      </c>
      <c r="X20" s="87">
        <f t="shared" si="16"/>
        <v>0</v>
      </c>
      <c r="Y20" s="17">
        <f t="shared" si="22"/>
        <v>0</v>
      </c>
      <c r="Z20" s="17">
        <f t="shared" si="23"/>
        <v>0</v>
      </c>
      <c r="AA20" s="18">
        <f t="shared" si="24"/>
        <v>0</v>
      </c>
      <c r="AB20" s="41"/>
      <c r="AC20" s="42"/>
      <c r="AD20" s="42"/>
      <c r="AE20" s="21" t="str">
        <f t="shared" si="25"/>
        <v/>
      </c>
      <c r="AF20" s="41"/>
      <c r="AG20" s="42"/>
      <c r="AH20" s="42"/>
      <c r="AI20" s="24" t="str">
        <f t="shared" si="26"/>
        <v/>
      </c>
      <c r="AJ20" s="41"/>
      <c r="AK20" s="42"/>
      <c r="AL20" s="42"/>
      <c r="AM20" s="21" t="str">
        <f t="shared" si="27"/>
        <v/>
      </c>
      <c r="AN20" s="45"/>
      <c r="AO20" s="46"/>
      <c r="AP20" s="46"/>
      <c r="AR20" s="12" t="str">
        <f t="shared" si="28"/>
        <v/>
      </c>
    </row>
    <row r="21" spans="1:44" ht="25" customHeight="1">
      <c r="A21" s="57"/>
      <c r="B21" s="53" t="s">
        <v>1332</v>
      </c>
      <c r="C21" s="27"/>
      <c r="D21" s="28"/>
      <c r="E21" s="29"/>
      <c r="F21" s="30"/>
      <c r="G21" s="29"/>
      <c r="H21" s="29"/>
      <c r="I21" s="30"/>
      <c r="J21" s="29"/>
      <c r="K21" s="29"/>
      <c r="L21" s="30"/>
      <c r="M21" s="29"/>
      <c r="N21" s="29"/>
      <c r="O21" s="30"/>
      <c r="P21" s="97"/>
      <c r="Q21" s="98"/>
      <c r="R21" s="99"/>
      <c r="S21" s="97"/>
      <c r="T21" s="98"/>
      <c r="U21" s="99"/>
      <c r="V21" s="85">
        <f t="shared" si="20"/>
        <v>0</v>
      </c>
      <c r="W21" s="86">
        <f t="shared" si="15"/>
        <v>0</v>
      </c>
      <c r="X21" s="87">
        <f t="shared" si="16"/>
        <v>0</v>
      </c>
      <c r="Y21" s="17">
        <f t="shared" si="22"/>
        <v>0</v>
      </c>
      <c r="Z21" s="17">
        <f t="shared" si="23"/>
        <v>0</v>
      </c>
      <c r="AA21" s="18">
        <f t="shared" si="24"/>
        <v>0</v>
      </c>
      <c r="AB21" s="41"/>
      <c r="AC21" s="42"/>
      <c r="AD21" s="42"/>
      <c r="AE21" s="21" t="str">
        <f t="shared" si="25"/>
        <v/>
      </c>
      <c r="AF21" s="41"/>
      <c r="AG21" s="42"/>
      <c r="AH21" s="42"/>
      <c r="AI21" s="24" t="str">
        <f t="shared" si="26"/>
        <v/>
      </c>
      <c r="AJ21" s="41"/>
      <c r="AK21" s="42"/>
      <c r="AL21" s="42"/>
      <c r="AM21" s="21" t="str">
        <f t="shared" si="27"/>
        <v/>
      </c>
      <c r="AN21" s="45"/>
      <c r="AO21" s="46"/>
      <c r="AP21" s="46"/>
      <c r="AR21" s="12" t="str">
        <f t="shared" si="28"/>
        <v/>
      </c>
    </row>
    <row r="22" spans="1:44" ht="25" customHeight="1">
      <c r="A22" s="57"/>
      <c r="B22" s="53" t="s">
        <v>1332</v>
      </c>
      <c r="C22" s="27"/>
      <c r="D22" s="28"/>
      <c r="E22" s="29"/>
      <c r="F22" s="30"/>
      <c r="G22" s="29"/>
      <c r="H22" s="29"/>
      <c r="I22" s="30"/>
      <c r="J22" s="29"/>
      <c r="K22" s="29"/>
      <c r="L22" s="30"/>
      <c r="M22" s="29"/>
      <c r="N22" s="29"/>
      <c r="O22" s="30"/>
      <c r="P22" s="97"/>
      <c r="Q22" s="98"/>
      <c r="R22" s="99"/>
      <c r="S22" s="97"/>
      <c r="T22" s="98"/>
      <c r="U22" s="99"/>
      <c r="V22" s="85">
        <f t="shared" si="20"/>
        <v>0</v>
      </c>
      <c r="W22" s="86">
        <f t="shared" si="15"/>
        <v>0</v>
      </c>
      <c r="X22" s="87">
        <f t="shared" si="16"/>
        <v>0</v>
      </c>
      <c r="Y22" s="17">
        <f t="shared" si="22"/>
        <v>0</v>
      </c>
      <c r="Z22" s="17">
        <f t="shared" si="23"/>
        <v>0</v>
      </c>
      <c r="AA22" s="18">
        <f t="shared" si="24"/>
        <v>0</v>
      </c>
      <c r="AB22" s="41"/>
      <c r="AC22" s="42"/>
      <c r="AD22" s="42"/>
      <c r="AE22" s="21" t="str">
        <f t="shared" si="25"/>
        <v/>
      </c>
      <c r="AF22" s="41"/>
      <c r="AG22" s="42"/>
      <c r="AH22" s="42"/>
      <c r="AI22" s="24" t="str">
        <f t="shared" si="26"/>
        <v/>
      </c>
      <c r="AJ22" s="41"/>
      <c r="AK22" s="42"/>
      <c r="AL22" s="42"/>
      <c r="AM22" s="21" t="str">
        <f t="shared" si="27"/>
        <v/>
      </c>
      <c r="AN22" s="45"/>
      <c r="AO22" s="46"/>
      <c r="AP22" s="46"/>
      <c r="AR22" s="12" t="str">
        <f t="shared" si="28"/>
        <v/>
      </c>
    </row>
    <row r="23" spans="1:44" ht="25" customHeight="1">
      <c r="A23" s="57"/>
      <c r="B23" s="53" t="s">
        <v>1332</v>
      </c>
      <c r="C23" s="27"/>
      <c r="D23" s="28"/>
      <c r="E23" s="29"/>
      <c r="F23" s="30"/>
      <c r="G23" s="29"/>
      <c r="H23" s="29"/>
      <c r="I23" s="30"/>
      <c r="J23" s="29"/>
      <c r="K23" s="29"/>
      <c r="L23" s="30"/>
      <c r="M23" s="29"/>
      <c r="N23" s="29"/>
      <c r="O23" s="30"/>
      <c r="P23" s="97"/>
      <c r="Q23" s="98"/>
      <c r="R23" s="99"/>
      <c r="S23" s="97"/>
      <c r="T23" s="98"/>
      <c r="U23" s="99"/>
      <c r="V23" s="85">
        <f t="shared" si="20"/>
        <v>0</v>
      </c>
      <c r="W23" s="86">
        <f t="shared" si="15"/>
        <v>0</v>
      </c>
      <c r="X23" s="87">
        <f t="shared" si="16"/>
        <v>0</v>
      </c>
      <c r="Y23" s="17">
        <f t="shared" si="22"/>
        <v>0</v>
      </c>
      <c r="Z23" s="17">
        <f t="shared" si="23"/>
        <v>0</v>
      </c>
      <c r="AA23" s="18">
        <f t="shared" si="24"/>
        <v>0</v>
      </c>
      <c r="AB23" s="41"/>
      <c r="AC23" s="42"/>
      <c r="AD23" s="42"/>
      <c r="AE23" s="21" t="str">
        <f t="shared" si="25"/>
        <v/>
      </c>
      <c r="AF23" s="41"/>
      <c r="AG23" s="42"/>
      <c r="AH23" s="42"/>
      <c r="AI23" s="24" t="str">
        <f t="shared" si="26"/>
        <v/>
      </c>
      <c r="AJ23" s="41"/>
      <c r="AK23" s="42"/>
      <c r="AL23" s="42"/>
      <c r="AM23" s="21" t="str">
        <f t="shared" si="27"/>
        <v/>
      </c>
      <c r="AN23" s="45"/>
      <c r="AO23" s="46"/>
      <c r="AP23" s="46"/>
      <c r="AR23" s="12" t="str">
        <f t="shared" si="28"/>
        <v/>
      </c>
    </row>
    <row r="24" spans="1:44" ht="25" customHeight="1">
      <c r="A24" s="57"/>
      <c r="B24" s="53" t="s">
        <v>1332</v>
      </c>
      <c r="C24" s="27"/>
      <c r="D24" s="28"/>
      <c r="E24" s="29"/>
      <c r="F24" s="30"/>
      <c r="G24" s="29"/>
      <c r="H24" s="29"/>
      <c r="I24" s="30"/>
      <c r="J24" s="29"/>
      <c r="K24" s="29"/>
      <c r="L24" s="30"/>
      <c r="M24" s="29"/>
      <c r="N24" s="29"/>
      <c r="O24" s="30"/>
      <c r="P24" s="97"/>
      <c r="Q24" s="98"/>
      <c r="R24" s="99"/>
      <c r="S24" s="97"/>
      <c r="T24" s="98"/>
      <c r="U24" s="99"/>
      <c r="V24" s="85">
        <f t="shared" si="20"/>
        <v>0</v>
      </c>
      <c r="W24" s="86">
        <f t="shared" si="15"/>
        <v>0</v>
      </c>
      <c r="X24" s="87">
        <f t="shared" si="16"/>
        <v>0</v>
      </c>
      <c r="Y24" s="17">
        <f t="shared" si="22"/>
        <v>0</v>
      </c>
      <c r="Z24" s="17">
        <f t="shared" si="23"/>
        <v>0</v>
      </c>
      <c r="AA24" s="18">
        <f t="shared" si="24"/>
        <v>0</v>
      </c>
      <c r="AB24" s="41"/>
      <c r="AC24" s="42"/>
      <c r="AD24" s="42"/>
      <c r="AE24" s="21" t="str">
        <f t="shared" si="25"/>
        <v/>
      </c>
      <c r="AF24" s="41"/>
      <c r="AG24" s="42"/>
      <c r="AH24" s="42"/>
      <c r="AI24" s="24" t="str">
        <f t="shared" si="26"/>
        <v/>
      </c>
      <c r="AJ24" s="41"/>
      <c r="AK24" s="42"/>
      <c r="AL24" s="42"/>
      <c r="AM24" s="21" t="str">
        <f t="shared" si="27"/>
        <v/>
      </c>
      <c r="AN24" s="45"/>
      <c r="AO24" s="46"/>
      <c r="AP24" s="46"/>
      <c r="AR24" s="12" t="str">
        <f t="shared" si="28"/>
        <v/>
      </c>
    </row>
    <row r="25" spans="1:44" ht="25" customHeight="1">
      <c r="A25" s="57"/>
      <c r="B25" s="53" t="s">
        <v>1332</v>
      </c>
      <c r="C25" s="27"/>
      <c r="D25" s="28"/>
      <c r="E25" s="29"/>
      <c r="F25" s="30"/>
      <c r="G25" s="29"/>
      <c r="H25" s="29"/>
      <c r="I25" s="30"/>
      <c r="J25" s="29"/>
      <c r="K25" s="29"/>
      <c r="L25" s="30"/>
      <c r="M25" s="29"/>
      <c r="N25" s="29"/>
      <c r="O25" s="30"/>
      <c r="P25" s="97"/>
      <c r="Q25" s="98"/>
      <c r="R25" s="99"/>
      <c r="S25" s="97"/>
      <c r="T25" s="98"/>
      <c r="U25" s="99"/>
      <c r="V25" s="85">
        <f t="shared" si="20"/>
        <v>0</v>
      </c>
      <c r="W25" s="86">
        <f t="shared" si="15"/>
        <v>0</v>
      </c>
      <c r="X25" s="87">
        <f t="shared" si="16"/>
        <v>0</v>
      </c>
      <c r="Y25" s="17">
        <f t="shared" si="22"/>
        <v>0</v>
      </c>
      <c r="Z25" s="17">
        <f t="shared" si="23"/>
        <v>0</v>
      </c>
      <c r="AA25" s="18">
        <f t="shared" si="24"/>
        <v>0</v>
      </c>
      <c r="AB25" s="41"/>
      <c r="AC25" s="42"/>
      <c r="AD25" s="42"/>
      <c r="AE25" s="21" t="str">
        <f t="shared" si="25"/>
        <v/>
      </c>
      <c r="AF25" s="41"/>
      <c r="AG25" s="42"/>
      <c r="AH25" s="42"/>
      <c r="AI25" s="24" t="str">
        <f t="shared" si="26"/>
        <v/>
      </c>
      <c r="AJ25" s="41"/>
      <c r="AK25" s="42"/>
      <c r="AL25" s="42"/>
      <c r="AM25" s="21" t="str">
        <f t="shared" si="27"/>
        <v/>
      </c>
      <c r="AN25" s="45"/>
      <c r="AO25" s="47"/>
      <c r="AP25" s="46"/>
      <c r="AR25" s="12" t="str">
        <f t="shared" si="28"/>
        <v/>
      </c>
    </row>
    <row r="26" spans="1:44" ht="25" customHeight="1">
      <c r="A26" s="57"/>
      <c r="B26" s="53" t="s">
        <v>1332</v>
      </c>
      <c r="C26" s="27"/>
      <c r="D26" s="28"/>
      <c r="E26" s="29"/>
      <c r="F26" s="30"/>
      <c r="G26" s="29"/>
      <c r="H26" s="29"/>
      <c r="I26" s="30"/>
      <c r="J26" s="29"/>
      <c r="K26" s="29"/>
      <c r="L26" s="30"/>
      <c r="M26" s="29"/>
      <c r="N26" s="29"/>
      <c r="O26" s="30"/>
      <c r="P26" s="97"/>
      <c r="Q26" s="98"/>
      <c r="R26" s="99"/>
      <c r="S26" s="97"/>
      <c r="T26" s="98"/>
      <c r="U26" s="99"/>
      <c r="V26" s="85">
        <f t="shared" si="20"/>
        <v>0</v>
      </c>
      <c r="W26" s="86">
        <f t="shared" si="15"/>
        <v>0</v>
      </c>
      <c r="X26" s="87">
        <f t="shared" si="16"/>
        <v>0</v>
      </c>
      <c r="Y26" s="17">
        <f t="shared" si="22"/>
        <v>0</v>
      </c>
      <c r="Z26" s="17">
        <f t="shared" si="23"/>
        <v>0</v>
      </c>
      <c r="AA26" s="18">
        <f t="shared" si="24"/>
        <v>0</v>
      </c>
      <c r="AB26" s="41"/>
      <c r="AC26" s="42"/>
      <c r="AD26" s="42"/>
      <c r="AE26" s="21" t="str">
        <f t="shared" si="25"/>
        <v/>
      </c>
      <c r="AF26" s="41"/>
      <c r="AG26" s="42"/>
      <c r="AH26" s="42"/>
      <c r="AI26" s="24" t="str">
        <f t="shared" si="26"/>
        <v/>
      </c>
      <c r="AJ26" s="41"/>
      <c r="AK26" s="42"/>
      <c r="AL26" s="42"/>
      <c r="AM26" s="21" t="str">
        <f t="shared" si="27"/>
        <v/>
      </c>
      <c r="AN26" s="45"/>
      <c r="AO26" s="46"/>
      <c r="AP26" s="46"/>
      <c r="AR26" s="12" t="str">
        <f t="shared" si="28"/>
        <v/>
      </c>
    </row>
    <row r="27" spans="1:44" ht="25" customHeight="1">
      <c r="A27" s="57"/>
      <c r="B27" s="53" t="s">
        <v>1332</v>
      </c>
      <c r="C27" s="27"/>
      <c r="D27" s="28"/>
      <c r="E27" s="29"/>
      <c r="F27" s="30"/>
      <c r="G27" s="29"/>
      <c r="H27" s="29"/>
      <c r="I27" s="30"/>
      <c r="J27" s="29"/>
      <c r="K27" s="29"/>
      <c r="L27" s="30"/>
      <c r="M27" s="29"/>
      <c r="N27" s="29"/>
      <c r="O27" s="30"/>
      <c r="P27" s="97"/>
      <c r="Q27" s="98"/>
      <c r="R27" s="99"/>
      <c r="S27" s="97"/>
      <c r="T27" s="98"/>
      <c r="U27" s="99"/>
      <c r="V27" s="85">
        <f t="shared" si="20"/>
        <v>0</v>
      </c>
      <c r="W27" s="86">
        <f t="shared" si="15"/>
        <v>0</v>
      </c>
      <c r="X27" s="87">
        <f t="shared" si="16"/>
        <v>0</v>
      </c>
      <c r="Y27" s="17">
        <f t="shared" si="22"/>
        <v>0</v>
      </c>
      <c r="Z27" s="17">
        <f t="shared" si="23"/>
        <v>0</v>
      </c>
      <c r="AA27" s="18">
        <f t="shared" si="24"/>
        <v>0</v>
      </c>
      <c r="AB27" s="41"/>
      <c r="AC27" s="42"/>
      <c r="AD27" s="42"/>
      <c r="AE27" s="21" t="str">
        <f t="shared" si="25"/>
        <v/>
      </c>
      <c r="AF27" s="41"/>
      <c r="AG27" s="42"/>
      <c r="AH27" s="42"/>
      <c r="AI27" s="24" t="str">
        <f t="shared" si="26"/>
        <v/>
      </c>
      <c r="AJ27" s="41"/>
      <c r="AK27" s="42"/>
      <c r="AL27" s="42"/>
      <c r="AM27" s="21" t="str">
        <f t="shared" si="27"/>
        <v/>
      </c>
      <c r="AN27" s="45"/>
      <c r="AO27" s="46"/>
      <c r="AP27" s="46"/>
      <c r="AR27" s="12" t="str">
        <f t="shared" si="28"/>
        <v/>
      </c>
    </row>
    <row r="28" spans="1:44" ht="25" customHeight="1">
      <c r="A28" s="57"/>
      <c r="B28" s="53" t="s">
        <v>1332</v>
      </c>
      <c r="C28" s="27"/>
      <c r="D28" s="28"/>
      <c r="E28" s="29"/>
      <c r="F28" s="30"/>
      <c r="G28" s="29"/>
      <c r="H28" s="29"/>
      <c r="I28" s="30"/>
      <c r="J28" s="29"/>
      <c r="K28" s="29"/>
      <c r="L28" s="30"/>
      <c r="M28" s="29"/>
      <c r="N28" s="29"/>
      <c r="O28" s="30"/>
      <c r="P28" s="97"/>
      <c r="Q28" s="98"/>
      <c r="R28" s="99"/>
      <c r="S28" s="97"/>
      <c r="T28" s="98"/>
      <c r="U28" s="99"/>
      <c r="V28" s="85">
        <f t="shared" si="20"/>
        <v>0</v>
      </c>
      <c r="W28" s="86">
        <f t="shared" si="15"/>
        <v>0</v>
      </c>
      <c r="X28" s="87">
        <f t="shared" si="16"/>
        <v>0</v>
      </c>
      <c r="Y28" s="17">
        <f t="shared" si="22"/>
        <v>0</v>
      </c>
      <c r="Z28" s="17">
        <f t="shared" si="23"/>
        <v>0</v>
      </c>
      <c r="AA28" s="18">
        <f t="shared" si="24"/>
        <v>0</v>
      </c>
      <c r="AB28" s="41"/>
      <c r="AC28" s="42"/>
      <c r="AD28" s="42"/>
      <c r="AE28" s="21" t="str">
        <f t="shared" si="25"/>
        <v/>
      </c>
      <c r="AF28" s="41"/>
      <c r="AG28" s="42"/>
      <c r="AH28" s="42"/>
      <c r="AI28" s="24" t="str">
        <f t="shared" si="26"/>
        <v/>
      </c>
      <c r="AJ28" s="41"/>
      <c r="AK28" s="42"/>
      <c r="AL28" s="42"/>
      <c r="AM28" s="21" t="str">
        <f t="shared" si="27"/>
        <v/>
      </c>
      <c r="AN28" s="45"/>
      <c r="AO28" s="46"/>
      <c r="AP28" s="46"/>
      <c r="AR28" s="12" t="str">
        <f t="shared" si="28"/>
        <v/>
      </c>
    </row>
    <row r="29" spans="1:44" ht="25" customHeight="1">
      <c r="A29" s="57"/>
      <c r="B29" s="53" t="s">
        <v>1332</v>
      </c>
      <c r="C29" s="27"/>
      <c r="D29" s="28"/>
      <c r="E29" s="29"/>
      <c r="F29" s="30"/>
      <c r="G29" s="29"/>
      <c r="H29" s="29"/>
      <c r="I29" s="30"/>
      <c r="J29" s="29"/>
      <c r="K29" s="29"/>
      <c r="L29" s="30"/>
      <c r="M29" s="29"/>
      <c r="N29" s="29"/>
      <c r="O29" s="30"/>
      <c r="P29" s="97"/>
      <c r="Q29" s="98"/>
      <c r="R29" s="99"/>
      <c r="S29" s="97"/>
      <c r="T29" s="98"/>
      <c r="U29" s="99"/>
      <c r="V29" s="85">
        <f t="shared" si="20"/>
        <v>0</v>
      </c>
      <c r="W29" s="86">
        <f t="shared" si="15"/>
        <v>0</v>
      </c>
      <c r="X29" s="87">
        <f t="shared" si="16"/>
        <v>0</v>
      </c>
      <c r="Y29" s="17">
        <f t="shared" si="22"/>
        <v>0</v>
      </c>
      <c r="Z29" s="17">
        <f t="shared" si="23"/>
        <v>0</v>
      </c>
      <c r="AA29" s="18">
        <f t="shared" si="24"/>
        <v>0</v>
      </c>
      <c r="AB29" s="41"/>
      <c r="AC29" s="42"/>
      <c r="AD29" s="42"/>
      <c r="AE29" s="21" t="str">
        <f t="shared" si="25"/>
        <v/>
      </c>
      <c r="AF29" s="41"/>
      <c r="AG29" s="42"/>
      <c r="AH29" s="42"/>
      <c r="AI29" s="24" t="str">
        <f t="shared" si="26"/>
        <v/>
      </c>
      <c r="AJ29" s="41"/>
      <c r="AK29" s="42"/>
      <c r="AL29" s="42"/>
      <c r="AM29" s="21" t="str">
        <f t="shared" si="27"/>
        <v/>
      </c>
      <c r="AN29" s="45"/>
      <c r="AO29" s="46"/>
      <c r="AP29" s="46"/>
      <c r="AR29" s="12" t="str">
        <f t="shared" si="28"/>
        <v/>
      </c>
    </row>
    <row r="30" spans="1:44" ht="25" customHeight="1">
      <c r="A30" s="57"/>
      <c r="B30" s="53" t="s">
        <v>1332</v>
      </c>
      <c r="C30" s="27"/>
      <c r="D30" s="28"/>
      <c r="E30" s="29"/>
      <c r="F30" s="30"/>
      <c r="G30" s="29"/>
      <c r="H30" s="29"/>
      <c r="I30" s="30"/>
      <c r="J30" s="29"/>
      <c r="K30" s="29"/>
      <c r="L30" s="30"/>
      <c r="M30" s="29"/>
      <c r="N30" s="29"/>
      <c r="O30" s="30"/>
      <c r="P30" s="97"/>
      <c r="Q30" s="98"/>
      <c r="R30" s="99"/>
      <c r="S30" s="97"/>
      <c r="T30" s="98"/>
      <c r="U30" s="99"/>
      <c r="V30" s="85">
        <f t="shared" si="20"/>
        <v>0</v>
      </c>
      <c r="W30" s="86">
        <f t="shared" si="15"/>
        <v>0</v>
      </c>
      <c r="X30" s="87">
        <f t="shared" si="16"/>
        <v>0</v>
      </c>
      <c r="Y30" s="17">
        <f t="shared" si="22"/>
        <v>0</v>
      </c>
      <c r="Z30" s="17">
        <f t="shared" si="23"/>
        <v>0</v>
      </c>
      <c r="AA30" s="18">
        <f t="shared" si="24"/>
        <v>0</v>
      </c>
      <c r="AB30" s="41"/>
      <c r="AC30" s="42"/>
      <c r="AD30" s="42"/>
      <c r="AE30" s="21" t="str">
        <f t="shared" si="25"/>
        <v/>
      </c>
      <c r="AF30" s="41"/>
      <c r="AG30" s="42"/>
      <c r="AH30" s="42"/>
      <c r="AI30" s="24" t="str">
        <f t="shared" si="26"/>
        <v/>
      </c>
      <c r="AJ30" s="41"/>
      <c r="AK30" s="42"/>
      <c r="AL30" s="42"/>
      <c r="AM30" s="21" t="str">
        <f t="shared" si="27"/>
        <v/>
      </c>
      <c r="AN30" s="45"/>
      <c r="AO30" s="46"/>
      <c r="AP30" s="46"/>
      <c r="AR30" s="12" t="str">
        <f t="shared" si="28"/>
        <v/>
      </c>
    </row>
    <row r="31" spans="1:44" ht="25" customHeight="1">
      <c r="A31" s="57"/>
      <c r="B31" s="53" t="s">
        <v>1332</v>
      </c>
      <c r="C31" s="31"/>
      <c r="D31" s="32"/>
      <c r="E31" s="33"/>
      <c r="F31" s="34"/>
      <c r="G31" s="33"/>
      <c r="H31" s="33"/>
      <c r="I31" s="34"/>
      <c r="J31" s="33"/>
      <c r="K31" s="33"/>
      <c r="L31" s="34"/>
      <c r="M31" s="33"/>
      <c r="N31" s="33"/>
      <c r="O31" s="34"/>
      <c r="P31" s="100"/>
      <c r="Q31" s="101"/>
      <c r="R31" s="102"/>
      <c r="S31" s="100"/>
      <c r="T31" s="101"/>
      <c r="U31" s="102"/>
      <c r="V31" s="85">
        <f t="shared" si="20"/>
        <v>0</v>
      </c>
      <c r="W31" s="86">
        <f t="shared" si="15"/>
        <v>0</v>
      </c>
      <c r="X31" s="87">
        <f t="shared" si="16"/>
        <v>0</v>
      </c>
      <c r="Y31" s="17">
        <f t="shared" si="22"/>
        <v>0</v>
      </c>
      <c r="Z31" s="17">
        <f t="shared" si="23"/>
        <v>0</v>
      </c>
      <c r="AA31" s="18">
        <f t="shared" si="24"/>
        <v>0</v>
      </c>
      <c r="AB31" s="41"/>
      <c r="AC31" s="42"/>
      <c r="AD31" s="42"/>
      <c r="AE31" s="21" t="str">
        <f t="shared" si="25"/>
        <v/>
      </c>
      <c r="AF31" s="41"/>
      <c r="AG31" s="42"/>
      <c r="AH31" s="42"/>
      <c r="AI31" s="24" t="str">
        <f t="shared" si="26"/>
        <v/>
      </c>
      <c r="AJ31" s="41"/>
      <c r="AK31" s="42"/>
      <c r="AL31" s="42"/>
      <c r="AM31" s="21" t="str">
        <f t="shared" si="27"/>
        <v/>
      </c>
      <c r="AN31" s="45"/>
      <c r="AO31" s="46"/>
      <c r="AP31" s="46"/>
      <c r="AR31" s="12" t="str">
        <f t="shared" si="28"/>
        <v/>
      </c>
    </row>
    <row r="32" spans="1:44" ht="25" customHeight="1">
      <c r="A32" s="57"/>
      <c r="B32" s="53" t="s">
        <v>1332</v>
      </c>
      <c r="C32" s="31"/>
      <c r="D32" s="32"/>
      <c r="E32" s="33"/>
      <c r="F32" s="34"/>
      <c r="G32" s="33"/>
      <c r="H32" s="33"/>
      <c r="I32" s="34"/>
      <c r="J32" s="33"/>
      <c r="K32" s="33"/>
      <c r="L32" s="34"/>
      <c r="M32" s="33"/>
      <c r="N32" s="33"/>
      <c r="O32" s="34"/>
      <c r="P32" s="100"/>
      <c r="Q32" s="101"/>
      <c r="R32" s="102"/>
      <c r="S32" s="100"/>
      <c r="T32" s="101"/>
      <c r="U32" s="102"/>
      <c r="V32" s="85">
        <f t="shared" si="20"/>
        <v>0</v>
      </c>
      <c r="W32" s="86">
        <f t="shared" si="15"/>
        <v>0</v>
      </c>
      <c r="X32" s="87">
        <f t="shared" si="16"/>
        <v>0</v>
      </c>
      <c r="Y32" s="17">
        <f t="shared" si="22"/>
        <v>0</v>
      </c>
      <c r="Z32" s="17">
        <f t="shared" si="23"/>
        <v>0</v>
      </c>
      <c r="AA32" s="18">
        <f t="shared" si="24"/>
        <v>0</v>
      </c>
      <c r="AB32" s="41"/>
      <c r="AC32" s="42"/>
      <c r="AD32" s="42"/>
      <c r="AE32" s="21" t="str">
        <f t="shared" si="25"/>
        <v/>
      </c>
      <c r="AF32" s="41"/>
      <c r="AG32" s="42"/>
      <c r="AH32" s="42"/>
      <c r="AI32" s="24" t="str">
        <f t="shared" si="26"/>
        <v/>
      </c>
      <c r="AJ32" s="41"/>
      <c r="AK32" s="42"/>
      <c r="AL32" s="42"/>
      <c r="AM32" s="21" t="str">
        <f t="shared" si="27"/>
        <v/>
      </c>
      <c r="AN32" s="45"/>
      <c r="AO32" s="46"/>
      <c r="AP32" s="46"/>
      <c r="AR32" s="12" t="str">
        <f t="shared" si="28"/>
        <v/>
      </c>
    </row>
    <row r="33" spans="1:44" ht="25" customHeight="1">
      <c r="A33" s="57"/>
      <c r="B33" s="53" t="s">
        <v>1332</v>
      </c>
      <c r="C33" s="31"/>
      <c r="D33" s="32"/>
      <c r="E33" s="33"/>
      <c r="F33" s="34"/>
      <c r="G33" s="33"/>
      <c r="H33" s="33"/>
      <c r="I33" s="34"/>
      <c r="J33" s="33"/>
      <c r="K33" s="33"/>
      <c r="L33" s="34"/>
      <c r="M33" s="33"/>
      <c r="N33" s="33"/>
      <c r="O33" s="34"/>
      <c r="P33" s="100"/>
      <c r="Q33" s="101"/>
      <c r="R33" s="102"/>
      <c r="S33" s="100"/>
      <c r="T33" s="101"/>
      <c r="U33" s="102"/>
      <c r="V33" s="85">
        <f t="shared" si="20"/>
        <v>0</v>
      </c>
      <c r="W33" s="86">
        <f t="shared" si="15"/>
        <v>0</v>
      </c>
      <c r="X33" s="87">
        <f t="shared" si="16"/>
        <v>0</v>
      </c>
      <c r="Y33" s="17">
        <f t="shared" si="22"/>
        <v>0</v>
      </c>
      <c r="Z33" s="17">
        <f t="shared" si="23"/>
        <v>0</v>
      </c>
      <c r="AA33" s="18">
        <f t="shared" si="24"/>
        <v>0</v>
      </c>
      <c r="AB33" s="41"/>
      <c r="AC33" s="42"/>
      <c r="AD33" s="42"/>
      <c r="AE33" s="21" t="str">
        <f t="shared" si="25"/>
        <v/>
      </c>
      <c r="AF33" s="41"/>
      <c r="AG33" s="42"/>
      <c r="AH33" s="42"/>
      <c r="AI33" s="24" t="str">
        <f t="shared" si="26"/>
        <v/>
      </c>
      <c r="AJ33" s="41"/>
      <c r="AK33" s="42"/>
      <c r="AL33" s="42"/>
      <c r="AM33" s="21" t="str">
        <f t="shared" si="27"/>
        <v/>
      </c>
      <c r="AN33" s="45"/>
      <c r="AO33" s="46"/>
      <c r="AP33" s="46"/>
      <c r="AR33" s="12" t="str">
        <f t="shared" si="28"/>
        <v/>
      </c>
    </row>
    <row r="34" spans="1:44" ht="25" customHeight="1">
      <c r="A34" s="57"/>
      <c r="B34" s="53" t="s">
        <v>1332</v>
      </c>
      <c r="C34" s="31"/>
      <c r="D34" s="32"/>
      <c r="E34" s="33"/>
      <c r="F34" s="34"/>
      <c r="G34" s="33"/>
      <c r="H34" s="33"/>
      <c r="I34" s="34"/>
      <c r="J34" s="33"/>
      <c r="K34" s="33"/>
      <c r="L34" s="34"/>
      <c r="M34" s="33"/>
      <c r="N34" s="33"/>
      <c r="O34" s="34"/>
      <c r="P34" s="100"/>
      <c r="Q34" s="101"/>
      <c r="R34" s="102"/>
      <c r="S34" s="100"/>
      <c r="T34" s="101"/>
      <c r="U34" s="102"/>
      <c r="V34" s="85">
        <f t="shared" si="20"/>
        <v>0</v>
      </c>
      <c r="W34" s="86">
        <f t="shared" si="15"/>
        <v>0</v>
      </c>
      <c r="X34" s="87">
        <f t="shared" si="16"/>
        <v>0</v>
      </c>
      <c r="Y34" s="17">
        <f t="shared" si="22"/>
        <v>0</v>
      </c>
      <c r="Z34" s="17">
        <f t="shared" si="23"/>
        <v>0</v>
      </c>
      <c r="AA34" s="18">
        <f t="shared" si="24"/>
        <v>0</v>
      </c>
      <c r="AB34" s="41"/>
      <c r="AC34" s="42"/>
      <c r="AD34" s="42"/>
      <c r="AE34" s="21" t="str">
        <f t="shared" si="25"/>
        <v/>
      </c>
      <c r="AF34" s="41"/>
      <c r="AG34" s="42"/>
      <c r="AH34" s="42"/>
      <c r="AI34" s="24" t="str">
        <f t="shared" si="26"/>
        <v/>
      </c>
      <c r="AJ34" s="41"/>
      <c r="AK34" s="42"/>
      <c r="AL34" s="42"/>
      <c r="AM34" s="21" t="str">
        <f t="shared" si="27"/>
        <v/>
      </c>
      <c r="AN34" s="45"/>
      <c r="AO34" s="46"/>
      <c r="AP34" s="46"/>
      <c r="AR34" s="12" t="str">
        <f t="shared" si="28"/>
        <v/>
      </c>
    </row>
    <row r="35" spans="1:44" ht="25" customHeight="1">
      <c r="A35" s="57"/>
      <c r="B35" s="53" t="s">
        <v>1332</v>
      </c>
      <c r="C35" s="31"/>
      <c r="D35" s="32"/>
      <c r="E35" s="33"/>
      <c r="F35" s="34"/>
      <c r="G35" s="33"/>
      <c r="H35" s="33"/>
      <c r="I35" s="34"/>
      <c r="J35" s="33"/>
      <c r="K35" s="33"/>
      <c r="L35" s="34"/>
      <c r="M35" s="33"/>
      <c r="N35" s="33"/>
      <c r="O35" s="34"/>
      <c r="P35" s="100"/>
      <c r="Q35" s="101"/>
      <c r="R35" s="102"/>
      <c r="S35" s="100"/>
      <c r="T35" s="101"/>
      <c r="U35" s="102"/>
      <c r="V35" s="85">
        <f t="shared" si="20"/>
        <v>0</v>
      </c>
      <c r="W35" s="86">
        <f t="shared" si="15"/>
        <v>0</v>
      </c>
      <c r="X35" s="87">
        <f t="shared" si="16"/>
        <v>0</v>
      </c>
      <c r="Y35" s="17">
        <f t="shared" si="22"/>
        <v>0</v>
      </c>
      <c r="Z35" s="17">
        <f t="shared" si="23"/>
        <v>0</v>
      </c>
      <c r="AA35" s="18">
        <f t="shared" si="24"/>
        <v>0</v>
      </c>
      <c r="AB35" s="41"/>
      <c r="AC35" s="42"/>
      <c r="AD35" s="42"/>
      <c r="AE35" s="21" t="str">
        <f t="shared" si="25"/>
        <v/>
      </c>
      <c r="AF35" s="41"/>
      <c r="AG35" s="42"/>
      <c r="AH35" s="42"/>
      <c r="AI35" s="24" t="str">
        <f t="shared" si="26"/>
        <v/>
      </c>
      <c r="AJ35" s="41"/>
      <c r="AK35" s="42"/>
      <c r="AL35" s="42"/>
      <c r="AM35" s="21" t="str">
        <f t="shared" si="27"/>
        <v/>
      </c>
      <c r="AN35" s="45"/>
      <c r="AO35" s="46"/>
      <c r="AP35" s="46"/>
      <c r="AR35" s="12" t="str">
        <f t="shared" si="28"/>
        <v/>
      </c>
    </row>
    <row r="36" spans="1:44" ht="25" customHeight="1">
      <c r="A36" s="57"/>
      <c r="B36" s="53" t="s">
        <v>1332</v>
      </c>
      <c r="C36" s="31"/>
      <c r="D36" s="32"/>
      <c r="E36" s="33"/>
      <c r="F36" s="34"/>
      <c r="G36" s="33"/>
      <c r="H36" s="33"/>
      <c r="I36" s="34"/>
      <c r="J36" s="33"/>
      <c r="K36" s="33"/>
      <c r="L36" s="34"/>
      <c r="M36" s="33"/>
      <c r="N36" s="33"/>
      <c r="O36" s="34"/>
      <c r="P36" s="100"/>
      <c r="Q36" s="101"/>
      <c r="R36" s="102"/>
      <c r="S36" s="100"/>
      <c r="T36" s="101"/>
      <c r="U36" s="102"/>
      <c r="V36" s="85">
        <f t="shared" si="20"/>
        <v>0</v>
      </c>
      <c r="W36" s="86">
        <f t="shared" si="15"/>
        <v>0</v>
      </c>
      <c r="X36" s="87">
        <f t="shared" si="16"/>
        <v>0</v>
      </c>
      <c r="Y36" s="17">
        <f t="shared" si="22"/>
        <v>0</v>
      </c>
      <c r="Z36" s="17">
        <f t="shared" si="23"/>
        <v>0</v>
      </c>
      <c r="AA36" s="18">
        <f t="shared" si="24"/>
        <v>0</v>
      </c>
      <c r="AB36" s="41"/>
      <c r="AC36" s="42"/>
      <c r="AD36" s="42"/>
      <c r="AE36" s="21" t="str">
        <f t="shared" si="25"/>
        <v/>
      </c>
      <c r="AF36" s="41"/>
      <c r="AG36" s="42"/>
      <c r="AH36" s="42"/>
      <c r="AI36" s="24" t="str">
        <f t="shared" si="26"/>
        <v/>
      </c>
      <c r="AJ36" s="41"/>
      <c r="AK36" s="42"/>
      <c r="AL36" s="42"/>
      <c r="AM36" s="21" t="str">
        <f t="shared" si="27"/>
        <v/>
      </c>
      <c r="AN36" s="45"/>
      <c r="AO36" s="46"/>
      <c r="AP36" s="46"/>
      <c r="AR36" s="12" t="str">
        <f t="shared" si="28"/>
        <v/>
      </c>
    </row>
    <row r="37" spans="1:44" ht="25" customHeight="1">
      <c r="A37" s="57"/>
      <c r="B37" s="53" t="s">
        <v>1332</v>
      </c>
      <c r="C37" s="31"/>
      <c r="D37" s="32"/>
      <c r="E37" s="33"/>
      <c r="F37" s="34"/>
      <c r="G37" s="33"/>
      <c r="H37" s="33"/>
      <c r="I37" s="34"/>
      <c r="J37" s="33"/>
      <c r="K37" s="33"/>
      <c r="L37" s="34"/>
      <c r="M37" s="33"/>
      <c r="N37" s="33"/>
      <c r="O37" s="34"/>
      <c r="P37" s="100"/>
      <c r="Q37" s="101"/>
      <c r="R37" s="102"/>
      <c r="S37" s="100"/>
      <c r="T37" s="101"/>
      <c r="U37" s="102"/>
      <c r="V37" s="85">
        <f t="shared" si="20"/>
        <v>0</v>
      </c>
      <c r="W37" s="86">
        <f t="shared" si="15"/>
        <v>0</v>
      </c>
      <c r="X37" s="87">
        <f t="shared" si="16"/>
        <v>0</v>
      </c>
      <c r="Y37" s="17">
        <f t="shared" si="22"/>
        <v>0</v>
      </c>
      <c r="Z37" s="17">
        <f t="shared" si="23"/>
        <v>0</v>
      </c>
      <c r="AA37" s="18">
        <f t="shared" si="24"/>
        <v>0</v>
      </c>
      <c r="AB37" s="41"/>
      <c r="AC37" s="42"/>
      <c r="AD37" s="42"/>
      <c r="AE37" s="21" t="str">
        <f t="shared" si="25"/>
        <v/>
      </c>
      <c r="AF37" s="41"/>
      <c r="AG37" s="42"/>
      <c r="AH37" s="42"/>
      <c r="AI37" s="24" t="str">
        <f t="shared" si="26"/>
        <v/>
      </c>
      <c r="AJ37" s="41"/>
      <c r="AK37" s="42"/>
      <c r="AL37" s="42"/>
      <c r="AM37" s="21" t="str">
        <f t="shared" si="27"/>
        <v/>
      </c>
      <c r="AN37" s="45"/>
      <c r="AO37" s="46"/>
      <c r="AP37" s="46"/>
      <c r="AR37" s="12" t="str">
        <f t="shared" si="28"/>
        <v/>
      </c>
    </row>
    <row r="38" spans="1:44" ht="25" customHeight="1">
      <c r="A38" s="57"/>
      <c r="B38" s="53" t="s">
        <v>1332</v>
      </c>
      <c r="C38" s="31"/>
      <c r="D38" s="32"/>
      <c r="E38" s="33"/>
      <c r="F38" s="34"/>
      <c r="G38" s="33"/>
      <c r="H38" s="33"/>
      <c r="I38" s="34"/>
      <c r="J38" s="33"/>
      <c r="K38" s="33"/>
      <c r="L38" s="34"/>
      <c r="M38" s="33"/>
      <c r="N38" s="33"/>
      <c r="O38" s="34"/>
      <c r="P38" s="100"/>
      <c r="Q38" s="101"/>
      <c r="R38" s="102"/>
      <c r="S38" s="100"/>
      <c r="T38" s="101"/>
      <c r="U38" s="102"/>
      <c r="V38" s="85">
        <f t="shared" si="20"/>
        <v>0</v>
      </c>
      <c r="W38" s="86">
        <f t="shared" si="15"/>
        <v>0</v>
      </c>
      <c r="X38" s="87">
        <f t="shared" si="16"/>
        <v>0</v>
      </c>
      <c r="Y38" s="17">
        <f t="shared" si="22"/>
        <v>0</v>
      </c>
      <c r="Z38" s="17">
        <f t="shared" si="23"/>
        <v>0</v>
      </c>
      <c r="AA38" s="18">
        <f t="shared" si="24"/>
        <v>0</v>
      </c>
      <c r="AB38" s="41"/>
      <c r="AC38" s="42"/>
      <c r="AD38" s="42"/>
      <c r="AE38" s="21" t="str">
        <f t="shared" si="25"/>
        <v/>
      </c>
      <c r="AF38" s="41"/>
      <c r="AG38" s="42"/>
      <c r="AH38" s="42"/>
      <c r="AI38" s="24" t="str">
        <f t="shared" si="26"/>
        <v/>
      </c>
      <c r="AJ38" s="41"/>
      <c r="AK38" s="42"/>
      <c r="AL38" s="42"/>
      <c r="AM38" s="21" t="str">
        <f t="shared" si="27"/>
        <v/>
      </c>
      <c r="AN38" s="45"/>
      <c r="AO38" s="46"/>
      <c r="AP38" s="46"/>
      <c r="AR38" s="12" t="str">
        <f t="shared" si="28"/>
        <v/>
      </c>
    </row>
    <row r="39" spans="1:44" ht="25" customHeight="1">
      <c r="A39" s="57"/>
      <c r="B39" s="53" t="s">
        <v>1332</v>
      </c>
      <c r="C39" s="31"/>
      <c r="D39" s="32"/>
      <c r="E39" s="33"/>
      <c r="F39" s="34"/>
      <c r="G39" s="33"/>
      <c r="H39" s="33"/>
      <c r="I39" s="34"/>
      <c r="J39" s="33"/>
      <c r="K39" s="33"/>
      <c r="L39" s="34"/>
      <c r="M39" s="33"/>
      <c r="N39" s="33"/>
      <c r="O39" s="34"/>
      <c r="P39" s="100"/>
      <c r="Q39" s="101"/>
      <c r="R39" s="102"/>
      <c r="S39" s="100"/>
      <c r="T39" s="101"/>
      <c r="U39" s="102"/>
      <c r="V39" s="85">
        <f t="shared" si="20"/>
        <v>0</v>
      </c>
      <c r="W39" s="86">
        <f t="shared" si="15"/>
        <v>0</v>
      </c>
      <c r="X39" s="87">
        <f t="shared" si="16"/>
        <v>0</v>
      </c>
      <c r="Y39" s="17">
        <f t="shared" si="22"/>
        <v>0</v>
      </c>
      <c r="Z39" s="17">
        <f t="shared" si="23"/>
        <v>0</v>
      </c>
      <c r="AA39" s="18">
        <f t="shared" si="24"/>
        <v>0</v>
      </c>
      <c r="AB39" s="41"/>
      <c r="AC39" s="42"/>
      <c r="AD39" s="42"/>
      <c r="AE39" s="21" t="str">
        <f t="shared" si="25"/>
        <v/>
      </c>
      <c r="AF39" s="41"/>
      <c r="AG39" s="42"/>
      <c r="AH39" s="42"/>
      <c r="AI39" s="24" t="str">
        <f t="shared" si="26"/>
        <v/>
      </c>
      <c r="AJ39" s="41"/>
      <c r="AK39" s="42"/>
      <c r="AL39" s="42"/>
      <c r="AM39" s="21" t="str">
        <f t="shared" si="27"/>
        <v/>
      </c>
      <c r="AN39" s="45"/>
      <c r="AO39" s="46"/>
      <c r="AP39" s="46"/>
      <c r="AR39" s="12" t="str">
        <f t="shared" si="28"/>
        <v/>
      </c>
    </row>
    <row r="40" spans="1:44" ht="25" customHeight="1">
      <c r="A40" s="57"/>
      <c r="B40" s="53" t="s">
        <v>1332</v>
      </c>
      <c r="C40" s="31"/>
      <c r="D40" s="32"/>
      <c r="E40" s="33"/>
      <c r="F40" s="34"/>
      <c r="G40" s="33"/>
      <c r="H40" s="33"/>
      <c r="I40" s="34"/>
      <c r="J40" s="33"/>
      <c r="K40" s="33"/>
      <c r="L40" s="34"/>
      <c r="M40" s="33"/>
      <c r="N40" s="33"/>
      <c r="O40" s="34"/>
      <c r="P40" s="100"/>
      <c r="Q40" s="101"/>
      <c r="R40" s="102"/>
      <c r="S40" s="100"/>
      <c r="T40" s="101"/>
      <c r="U40" s="102"/>
      <c r="V40" s="85">
        <f t="shared" si="20"/>
        <v>0</v>
      </c>
      <c r="W40" s="86">
        <f t="shared" si="15"/>
        <v>0</v>
      </c>
      <c r="X40" s="87">
        <f t="shared" si="16"/>
        <v>0</v>
      </c>
      <c r="Y40" s="17">
        <f t="shared" si="22"/>
        <v>0</v>
      </c>
      <c r="Z40" s="17">
        <f t="shared" si="23"/>
        <v>0</v>
      </c>
      <c r="AA40" s="18">
        <f t="shared" si="24"/>
        <v>0</v>
      </c>
      <c r="AB40" s="41"/>
      <c r="AC40" s="42"/>
      <c r="AD40" s="42"/>
      <c r="AE40" s="21" t="str">
        <f t="shared" si="25"/>
        <v/>
      </c>
      <c r="AF40" s="41"/>
      <c r="AG40" s="42"/>
      <c r="AH40" s="42"/>
      <c r="AI40" s="24" t="str">
        <f t="shared" si="26"/>
        <v/>
      </c>
      <c r="AJ40" s="41"/>
      <c r="AK40" s="42"/>
      <c r="AL40" s="42"/>
      <c r="AM40" s="21" t="str">
        <f t="shared" si="27"/>
        <v/>
      </c>
      <c r="AN40" s="45"/>
      <c r="AO40" s="46"/>
      <c r="AP40" s="46"/>
      <c r="AR40" s="12" t="str">
        <f t="shared" si="28"/>
        <v/>
      </c>
    </row>
    <row r="41" spans="1:44" ht="25" customHeight="1">
      <c r="A41" s="57"/>
      <c r="B41" s="53" t="s">
        <v>1332</v>
      </c>
      <c r="C41" s="31"/>
      <c r="D41" s="32"/>
      <c r="E41" s="33"/>
      <c r="F41" s="34"/>
      <c r="G41" s="33"/>
      <c r="H41" s="33"/>
      <c r="I41" s="34"/>
      <c r="J41" s="33"/>
      <c r="K41" s="33"/>
      <c r="L41" s="34"/>
      <c r="M41" s="33"/>
      <c r="N41" s="33"/>
      <c r="O41" s="34"/>
      <c r="P41" s="100"/>
      <c r="Q41" s="101"/>
      <c r="R41" s="102"/>
      <c r="S41" s="100"/>
      <c r="T41" s="101"/>
      <c r="U41" s="102"/>
      <c r="V41" s="85">
        <f t="shared" si="20"/>
        <v>0</v>
      </c>
      <c r="W41" s="86">
        <f t="shared" si="15"/>
        <v>0</v>
      </c>
      <c r="X41" s="87">
        <f t="shared" si="16"/>
        <v>0</v>
      </c>
      <c r="Y41" s="17">
        <f t="shared" si="22"/>
        <v>0</v>
      </c>
      <c r="Z41" s="17">
        <f t="shared" si="23"/>
        <v>0</v>
      </c>
      <c r="AA41" s="18">
        <f t="shared" si="24"/>
        <v>0</v>
      </c>
      <c r="AB41" s="41"/>
      <c r="AC41" s="42"/>
      <c r="AD41" s="42"/>
      <c r="AE41" s="21" t="str">
        <f t="shared" si="25"/>
        <v/>
      </c>
      <c r="AF41" s="41"/>
      <c r="AG41" s="42"/>
      <c r="AH41" s="42"/>
      <c r="AI41" s="24" t="str">
        <f t="shared" si="26"/>
        <v/>
      </c>
      <c r="AJ41" s="41"/>
      <c r="AK41" s="42"/>
      <c r="AL41" s="42"/>
      <c r="AM41" s="21" t="str">
        <f t="shared" si="27"/>
        <v/>
      </c>
      <c r="AN41" s="45"/>
      <c r="AO41" s="46"/>
      <c r="AP41" s="46"/>
      <c r="AR41" s="12" t="str">
        <f t="shared" si="28"/>
        <v/>
      </c>
    </row>
    <row r="42" spans="1:44" ht="25" customHeight="1">
      <c r="A42" s="57"/>
      <c r="B42" s="53" t="s">
        <v>1332</v>
      </c>
      <c r="C42" s="31"/>
      <c r="D42" s="32"/>
      <c r="E42" s="33"/>
      <c r="F42" s="34"/>
      <c r="G42" s="33"/>
      <c r="H42" s="33"/>
      <c r="I42" s="34"/>
      <c r="J42" s="33"/>
      <c r="K42" s="33"/>
      <c r="L42" s="34"/>
      <c r="M42" s="33"/>
      <c r="N42" s="33"/>
      <c r="O42" s="34"/>
      <c r="P42" s="100"/>
      <c r="Q42" s="101"/>
      <c r="R42" s="102"/>
      <c r="S42" s="100"/>
      <c r="T42" s="101"/>
      <c r="U42" s="102"/>
      <c r="V42" s="85">
        <f t="shared" si="20"/>
        <v>0</v>
      </c>
      <c r="W42" s="86">
        <f t="shared" si="15"/>
        <v>0</v>
      </c>
      <c r="X42" s="87">
        <f t="shared" si="16"/>
        <v>0</v>
      </c>
      <c r="Y42" s="17">
        <f t="shared" si="22"/>
        <v>0</v>
      </c>
      <c r="Z42" s="17">
        <f t="shared" si="23"/>
        <v>0</v>
      </c>
      <c r="AA42" s="18">
        <f t="shared" si="24"/>
        <v>0</v>
      </c>
      <c r="AB42" s="41"/>
      <c r="AC42" s="42"/>
      <c r="AD42" s="42"/>
      <c r="AE42" s="21" t="str">
        <f t="shared" si="25"/>
        <v/>
      </c>
      <c r="AF42" s="41"/>
      <c r="AG42" s="42"/>
      <c r="AH42" s="42"/>
      <c r="AI42" s="24" t="str">
        <f t="shared" si="26"/>
        <v/>
      </c>
      <c r="AJ42" s="41"/>
      <c r="AK42" s="42"/>
      <c r="AL42" s="42"/>
      <c r="AM42" s="21" t="str">
        <f t="shared" si="27"/>
        <v/>
      </c>
      <c r="AN42" s="45"/>
      <c r="AO42" s="46"/>
      <c r="AP42" s="46"/>
      <c r="AR42" s="12" t="str">
        <f t="shared" si="28"/>
        <v/>
      </c>
    </row>
    <row r="43" spans="1:44" ht="25" customHeight="1">
      <c r="A43" s="57"/>
      <c r="B43" s="53" t="s">
        <v>1332</v>
      </c>
      <c r="C43" s="31"/>
      <c r="D43" s="32"/>
      <c r="E43" s="33"/>
      <c r="F43" s="34"/>
      <c r="G43" s="33"/>
      <c r="H43" s="33"/>
      <c r="I43" s="34"/>
      <c r="J43" s="33"/>
      <c r="K43" s="33"/>
      <c r="L43" s="34"/>
      <c r="M43" s="33"/>
      <c r="N43" s="33"/>
      <c r="O43" s="34"/>
      <c r="P43" s="100"/>
      <c r="Q43" s="101"/>
      <c r="R43" s="102"/>
      <c r="S43" s="100"/>
      <c r="T43" s="101"/>
      <c r="U43" s="102"/>
      <c r="V43" s="85">
        <f t="shared" si="20"/>
        <v>0</v>
      </c>
      <c r="W43" s="86">
        <f t="shared" si="15"/>
        <v>0</v>
      </c>
      <c r="X43" s="87">
        <f t="shared" si="16"/>
        <v>0</v>
      </c>
      <c r="Y43" s="17">
        <f t="shared" si="22"/>
        <v>0</v>
      </c>
      <c r="Z43" s="17">
        <f t="shared" si="23"/>
        <v>0</v>
      </c>
      <c r="AA43" s="18">
        <f t="shared" si="24"/>
        <v>0</v>
      </c>
      <c r="AB43" s="41"/>
      <c r="AC43" s="42"/>
      <c r="AD43" s="42"/>
      <c r="AE43" s="21" t="str">
        <f t="shared" si="25"/>
        <v/>
      </c>
      <c r="AF43" s="41"/>
      <c r="AG43" s="42"/>
      <c r="AH43" s="42"/>
      <c r="AI43" s="24" t="str">
        <f t="shared" si="26"/>
        <v/>
      </c>
      <c r="AJ43" s="41"/>
      <c r="AK43" s="42"/>
      <c r="AL43" s="42"/>
      <c r="AM43" s="21" t="str">
        <f t="shared" si="27"/>
        <v/>
      </c>
      <c r="AN43" s="45"/>
      <c r="AO43" s="46"/>
      <c r="AP43" s="46"/>
      <c r="AR43" s="12" t="str">
        <f t="shared" si="28"/>
        <v/>
      </c>
    </row>
    <row r="44" spans="1:44" ht="25" customHeight="1">
      <c r="A44" s="57"/>
      <c r="B44" s="53" t="s">
        <v>1332</v>
      </c>
      <c r="C44" s="31"/>
      <c r="D44" s="32"/>
      <c r="E44" s="33"/>
      <c r="F44" s="34"/>
      <c r="G44" s="33"/>
      <c r="H44" s="33"/>
      <c r="I44" s="34"/>
      <c r="J44" s="33"/>
      <c r="K44" s="33"/>
      <c r="L44" s="34"/>
      <c r="M44" s="33"/>
      <c r="N44" s="33"/>
      <c r="O44" s="34"/>
      <c r="P44" s="100"/>
      <c r="Q44" s="101"/>
      <c r="R44" s="102"/>
      <c r="S44" s="100"/>
      <c r="T44" s="101"/>
      <c r="U44" s="102"/>
      <c r="V44" s="85">
        <f t="shared" si="20"/>
        <v>0</v>
      </c>
      <c r="W44" s="86">
        <f t="shared" si="15"/>
        <v>0</v>
      </c>
      <c r="X44" s="87">
        <f t="shared" si="16"/>
        <v>0</v>
      </c>
      <c r="Y44" s="17">
        <f t="shared" si="22"/>
        <v>0</v>
      </c>
      <c r="Z44" s="17">
        <f t="shared" si="23"/>
        <v>0</v>
      </c>
      <c r="AA44" s="18">
        <f t="shared" si="24"/>
        <v>0</v>
      </c>
      <c r="AB44" s="41"/>
      <c r="AC44" s="42"/>
      <c r="AD44" s="42"/>
      <c r="AE44" s="21" t="str">
        <f t="shared" si="25"/>
        <v/>
      </c>
      <c r="AF44" s="41"/>
      <c r="AG44" s="42"/>
      <c r="AH44" s="42"/>
      <c r="AI44" s="24" t="str">
        <f t="shared" si="26"/>
        <v/>
      </c>
      <c r="AJ44" s="41"/>
      <c r="AK44" s="42"/>
      <c r="AL44" s="42"/>
      <c r="AM44" s="21" t="str">
        <f t="shared" si="27"/>
        <v/>
      </c>
      <c r="AN44" s="45"/>
      <c r="AO44" s="46"/>
      <c r="AP44" s="46"/>
      <c r="AR44" s="12" t="str">
        <f t="shared" si="28"/>
        <v/>
      </c>
    </row>
    <row r="45" spans="1:44" ht="25" customHeight="1">
      <c r="A45" s="57"/>
      <c r="B45" s="53" t="s">
        <v>1332</v>
      </c>
      <c r="C45" s="31"/>
      <c r="D45" s="32"/>
      <c r="E45" s="33"/>
      <c r="F45" s="34"/>
      <c r="G45" s="33"/>
      <c r="H45" s="33"/>
      <c r="I45" s="34"/>
      <c r="J45" s="33"/>
      <c r="K45" s="33"/>
      <c r="L45" s="34"/>
      <c r="M45" s="33"/>
      <c r="N45" s="33"/>
      <c r="O45" s="34"/>
      <c r="P45" s="100"/>
      <c r="Q45" s="101"/>
      <c r="R45" s="102"/>
      <c r="S45" s="100"/>
      <c r="T45" s="101"/>
      <c r="U45" s="102"/>
      <c r="V45" s="85">
        <f t="shared" si="20"/>
        <v>0</v>
      </c>
      <c r="W45" s="86">
        <f t="shared" si="15"/>
        <v>0</v>
      </c>
      <c r="X45" s="87">
        <f t="shared" si="16"/>
        <v>0</v>
      </c>
      <c r="Y45" s="17">
        <f t="shared" si="22"/>
        <v>0</v>
      </c>
      <c r="Z45" s="17">
        <f t="shared" si="23"/>
        <v>0</v>
      </c>
      <c r="AA45" s="18">
        <f t="shared" si="24"/>
        <v>0</v>
      </c>
      <c r="AB45" s="41"/>
      <c r="AC45" s="42"/>
      <c r="AD45" s="42"/>
      <c r="AE45" s="21" t="str">
        <f t="shared" si="25"/>
        <v/>
      </c>
      <c r="AF45" s="41"/>
      <c r="AG45" s="42"/>
      <c r="AH45" s="42"/>
      <c r="AI45" s="24" t="str">
        <f t="shared" si="26"/>
        <v/>
      </c>
      <c r="AJ45" s="41"/>
      <c r="AK45" s="42"/>
      <c r="AL45" s="42"/>
      <c r="AM45" s="21" t="str">
        <f t="shared" si="27"/>
        <v/>
      </c>
      <c r="AN45" s="45"/>
      <c r="AO45" s="46"/>
      <c r="AP45" s="46"/>
      <c r="AR45" s="12" t="str">
        <f t="shared" si="28"/>
        <v/>
      </c>
    </row>
    <row r="46" spans="1:44" ht="25" customHeight="1">
      <c r="A46" s="57"/>
      <c r="B46" s="53" t="s">
        <v>1332</v>
      </c>
      <c r="C46" s="31"/>
      <c r="D46" s="32"/>
      <c r="E46" s="33"/>
      <c r="F46" s="34"/>
      <c r="G46" s="33"/>
      <c r="H46" s="33"/>
      <c r="I46" s="34"/>
      <c r="J46" s="33"/>
      <c r="K46" s="33"/>
      <c r="L46" s="34"/>
      <c r="M46" s="33"/>
      <c r="N46" s="33"/>
      <c r="O46" s="34"/>
      <c r="P46" s="100"/>
      <c r="Q46" s="101"/>
      <c r="R46" s="102"/>
      <c r="S46" s="100"/>
      <c r="T46" s="101"/>
      <c r="U46" s="102"/>
      <c r="V46" s="85">
        <f t="shared" si="20"/>
        <v>0</v>
      </c>
      <c r="W46" s="86">
        <f t="shared" si="15"/>
        <v>0</v>
      </c>
      <c r="X46" s="87">
        <f t="shared" si="16"/>
        <v>0</v>
      </c>
      <c r="Y46" s="17">
        <f t="shared" si="22"/>
        <v>0</v>
      </c>
      <c r="Z46" s="17">
        <f t="shared" si="23"/>
        <v>0</v>
      </c>
      <c r="AA46" s="18">
        <f t="shared" si="24"/>
        <v>0</v>
      </c>
      <c r="AB46" s="41"/>
      <c r="AC46" s="42"/>
      <c r="AD46" s="42"/>
      <c r="AE46" s="21" t="str">
        <f t="shared" si="25"/>
        <v/>
      </c>
      <c r="AF46" s="41"/>
      <c r="AG46" s="42"/>
      <c r="AH46" s="42"/>
      <c r="AI46" s="24" t="str">
        <f t="shared" si="26"/>
        <v/>
      </c>
      <c r="AJ46" s="41"/>
      <c r="AK46" s="42"/>
      <c r="AL46" s="42"/>
      <c r="AM46" s="21" t="str">
        <f t="shared" si="27"/>
        <v/>
      </c>
      <c r="AN46" s="45"/>
      <c r="AO46" s="46"/>
      <c r="AP46" s="46"/>
      <c r="AR46" s="12" t="str">
        <f t="shared" si="28"/>
        <v/>
      </c>
    </row>
    <row r="47" spans="1:44" ht="25" customHeight="1">
      <c r="A47" s="57"/>
      <c r="B47" s="53" t="s">
        <v>1332</v>
      </c>
      <c r="C47" s="31"/>
      <c r="D47" s="32"/>
      <c r="E47" s="33"/>
      <c r="F47" s="34"/>
      <c r="G47" s="33"/>
      <c r="H47" s="33"/>
      <c r="I47" s="34"/>
      <c r="J47" s="33"/>
      <c r="K47" s="33"/>
      <c r="L47" s="34"/>
      <c r="M47" s="33"/>
      <c r="N47" s="33"/>
      <c r="O47" s="34"/>
      <c r="P47" s="100"/>
      <c r="Q47" s="101"/>
      <c r="R47" s="102"/>
      <c r="S47" s="100"/>
      <c r="T47" s="101"/>
      <c r="U47" s="102"/>
      <c r="V47" s="85">
        <f t="shared" si="20"/>
        <v>0</v>
      </c>
      <c r="W47" s="86">
        <f t="shared" si="15"/>
        <v>0</v>
      </c>
      <c r="X47" s="87">
        <f t="shared" si="16"/>
        <v>0</v>
      </c>
      <c r="Y47" s="17">
        <f t="shared" si="22"/>
        <v>0</v>
      </c>
      <c r="Z47" s="17">
        <f t="shared" si="23"/>
        <v>0</v>
      </c>
      <c r="AA47" s="18">
        <f t="shared" si="24"/>
        <v>0</v>
      </c>
      <c r="AB47" s="41"/>
      <c r="AC47" s="42"/>
      <c r="AD47" s="42"/>
      <c r="AE47" s="21" t="str">
        <f t="shared" si="25"/>
        <v/>
      </c>
      <c r="AF47" s="41"/>
      <c r="AG47" s="42"/>
      <c r="AH47" s="42"/>
      <c r="AI47" s="24" t="str">
        <f t="shared" si="26"/>
        <v/>
      </c>
      <c r="AJ47" s="41"/>
      <c r="AK47" s="42"/>
      <c r="AL47" s="42"/>
      <c r="AM47" s="21" t="str">
        <f t="shared" si="27"/>
        <v/>
      </c>
      <c r="AN47" s="45"/>
      <c r="AO47" s="46"/>
      <c r="AP47" s="46"/>
      <c r="AR47" s="12" t="str">
        <f t="shared" si="28"/>
        <v/>
      </c>
    </row>
    <row r="48" spans="1:44" ht="25" customHeight="1">
      <c r="A48" s="57"/>
      <c r="B48" s="53" t="s">
        <v>1332</v>
      </c>
      <c r="C48" s="31"/>
      <c r="D48" s="32"/>
      <c r="E48" s="33"/>
      <c r="F48" s="34"/>
      <c r="G48" s="33"/>
      <c r="H48" s="33"/>
      <c r="I48" s="34"/>
      <c r="J48" s="33"/>
      <c r="K48" s="33"/>
      <c r="L48" s="34"/>
      <c r="M48" s="33"/>
      <c r="N48" s="33"/>
      <c r="O48" s="34"/>
      <c r="P48" s="100"/>
      <c r="Q48" s="101"/>
      <c r="R48" s="102"/>
      <c r="S48" s="100"/>
      <c r="T48" s="101"/>
      <c r="U48" s="102"/>
      <c r="V48" s="85">
        <f t="shared" si="20"/>
        <v>0</v>
      </c>
      <c r="W48" s="86">
        <f t="shared" si="15"/>
        <v>0</v>
      </c>
      <c r="X48" s="87">
        <f t="shared" si="16"/>
        <v>0</v>
      </c>
      <c r="Y48" s="17">
        <f t="shared" si="22"/>
        <v>0</v>
      </c>
      <c r="Z48" s="17">
        <f t="shared" si="23"/>
        <v>0</v>
      </c>
      <c r="AA48" s="18">
        <f t="shared" si="24"/>
        <v>0</v>
      </c>
      <c r="AB48" s="41"/>
      <c r="AC48" s="42"/>
      <c r="AD48" s="42"/>
      <c r="AE48" s="21" t="str">
        <f t="shared" si="25"/>
        <v/>
      </c>
      <c r="AF48" s="41"/>
      <c r="AG48" s="42"/>
      <c r="AH48" s="42"/>
      <c r="AI48" s="24" t="str">
        <f t="shared" si="26"/>
        <v/>
      </c>
      <c r="AJ48" s="41"/>
      <c r="AK48" s="42"/>
      <c r="AL48" s="42"/>
      <c r="AM48" s="21" t="str">
        <f t="shared" si="27"/>
        <v/>
      </c>
      <c r="AN48" s="45"/>
      <c r="AO48" s="46"/>
      <c r="AP48" s="46"/>
      <c r="AR48" s="12" t="str">
        <f t="shared" si="28"/>
        <v/>
      </c>
    </row>
    <row r="49" spans="1:44" ht="25" customHeight="1">
      <c r="A49" s="57"/>
      <c r="B49" s="53" t="s">
        <v>1332</v>
      </c>
      <c r="C49" s="31"/>
      <c r="D49" s="32"/>
      <c r="E49" s="33"/>
      <c r="F49" s="34"/>
      <c r="G49" s="33"/>
      <c r="H49" s="33"/>
      <c r="I49" s="34"/>
      <c r="J49" s="33"/>
      <c r="K49" s="33"/>
      <c r="L49" s="34"/>
      <c r="M49" s="33"/>
      <c r="N49" s="33"/>
      <c r="O49" s="34"/>
      <c r="P49" s="100"/>
      <c r="Q49" s="101"/>
      <c r="R49" s="102"/>
      <c r="S49" s="100"/>
      <c r="T49" s="101"/>
      <c r="U49" s="102"/>
      <c r="V49" s="85">
        <f t="shared" si="20"/>
        <v>0</v>
      </c>
      <c r="W49" s="86">
        <f t="shared" si="15"/>
        <v>0</v>
      </c>
      <c r="X49" s="87">
        <f t="shared" si="16"/>
        <v>0</v>
      </c>
      <c r="Y49" s="17">
        <f t="shared" si="22"/>
        <v>0</v>
      </c>
      <c r="Z49" s="17">
        <f t="shared" si="23"/>
        <v>0</v>
      </c>
      <c r="AA49" s="18">
        <f t="shared" si="24"/>
        <v>0</v>
      </c>
      <c r="AB49" s="41"/>
      <c r="AC49" s="42"/>
      <c r="AD49" s="42"/>
      <c r="AE49" s="21" t="str">
        <f t="shared" si="25"/>
        <v/>
      </c>
      <c r="AF49" s="41"/>
      <c r="AG49" s="42"/>
      <c r="AH49" s="42"/>
      <c r="AI49" s="24" t="str">
        <f t="shared" si="26"/>
        <v/>
      </c>
      <c r="AJ49" s="41"/>
      <c r="AK49" s="42"/>
      <c r="AL49" s="42"/>
      <c r="AM49" s="21" t="str">
        <f t="shared" si="27"/>
        <v/>
      </c>
      <c r="AN49" s="45"/>
      <c r="AO49" s="46"/>
      <c r="AP49" s="46"/>
      <c r="AR49" s="12" t="str">
        <f t="shared" si="28"/>
        <v/>
      </c>
    </row>
    <row r="50" spans="1:44" ht="25" customHeight="1">
      <c r="A50" s="57"/>
      <c r="B50" s="53" t="s">
        <v>1332</v>
      </c>
      <c r="C50" s="31"/>
      <c r="D50" s="32"/>
      <c r="E50" s="33"/>
      <c r="F50" s="34"/>
      <c r="G50" s="33"/>
      <c r="H50" s="33"/>
      <c r="I50" s="34"/>
      <c r="J50" s="33"/>
      <c r="K50" s="33"/>
      <c r="L50" s="34"/>
      <c r="M50" s="33"/>
      <c r="N50" s="33"/>
      <c r="O50" s="34"/>
      <c r="P50" s="100"/>
      <c r="Q50" s="101"/>
      <c r="R50" s="102"/>
      <c r="S50" s="100"/>
      <c r="T50" s="101"/>
      <c r="U50" s="102"/>
      <c r="V50" s="85">
        <f t="shared" si="20"/>
        <v>0</v>
      </c>
      <c r="W50" s="86">
        <f t="shared" si="15"/>
        <v>0</v>
      </c>
      <c r="X50" s="87">
        <f t="shared" si="16"/>
        <v>0</v>
      </c>
      <c r="Y50" s="17">
        <f t="shared" si="22"/>
        <v>0</v>
      </c>
      <c r="Z50" s="17">
        <f t="shared" si="23"/>
        <v>0</v>
      </c>
      <c r="AA50" s="18">
        <f t="shared" si="24"/>
        <v>0</v>
      </c>
      <c r="AB50" s="41"/>
      <c r="AC50" s="42"/>
      <c r="AD50" s="42"/>
      <c r="AE50" s="21" t="str">
        <f t="shared" si="25"/>
        <v/>
      </c>
      <c r="AF50" s="41"/>
      <c r="AG50" s="42"/>
      <c r="AH50" s="42"/>
      <c r="AI50" s="24" t="str">
        <f t="shared" si="26"/>
        <v/>
      </c>
      <c r="AJ50" s="41"/>
      <c r="AK50" s="42"/>
      <c r="AL50" s="42"/>
      <c r="AM50" s="21" t="str">
        <f t="shared" si="27"/>
        <v/>
      </c>
      <c r="AN50" s="45"/>
      <c r="AO50" s="46"/>
      <c r="AP50" s="46"/>
      <c r="AR50" s="12" t="str">
        <f t="shared" si="28"/>
        <v/>
      </c>
    </row>
    <row r="51" spans="1:44" ht="25" customHeight="1">
      <c r="A51" s="57"/>
      <c r="B51" s="53" t="s">
        <v>1332</v>
      </c>
      <c r="C51" s="31"/>
      <c r="D51" s="32"/>
      <c r="E51" s="33"/>
      <c r="F51" s="34"/>
      <c r="G51" s="33"/>
      <c r="H51" s="33"/>
      <c r="I51" s="34"/>
      <c r="J51" s="33"/>
      <c r="K51" s="33"/>
      <c r="L51" s="34"/>
      <c r="M51" s="33"/>
      <c r="N51" s="33"/>
      <c r="O51" s="34"/>
      <c r="P51" s="100"/>
      <c r="Q51" s="101"/>
      <c r="R51" s="102"/>
      <c r="S51" s="100"/>
      <c r="T51" s="101"/>
      <c r="U51" s="102"/>
      <c r="V51" s="85">
        <f t="shared" si="20"/>
        <v>0</v>
      </c>
      <c r="W51" s="86">
        <f t="shared" si="15"/>
        <v>0</v>
      </c>
      <c r="X51" s="87">
        <f t="shared" si="16"/>
        <v>0</v>
      </c>
      <c r="Y51" s="17">
        <f t="shared" si="22"/>
        <v>0</v>
      </c>
      <c r="Z51" s="17">
        <f t="shared" si="23"/>
        <v>0</v>
      </c>
      <c r="AA51" s="18">
        <f t="shared" si="24"/>
        <v>0</v>
      </c>
      <c r="AB51" s="41"/>
      <c r="AC51" s="42"/>
      <c r="AD51" s="42"/>
      <c r="AE51" s="21" t="str">
        <f t="shared" si="25"/>
        <v/>
      </c>
      <c r="AF51" s="41"/>
      <c r="AG51" s="42"/>
      <c r="AH51" s="42"/>
      <c r="AI51" s="24" t="str">
        <f t="shared" si="26"/>
        <v/>
      </c>
      <c r="AJ51" s="41"/>
      <c r="AK51" s="42"/>
      <c r="AL51" s="42"/>
      <c r="AM51" s="21" t="str">
        <f t="shared" si="27"/>
        <v/>
      </c>
      <c r="AN51" s="45"/>
      <c r="AO51" s="46"/>
      <c r="AP51" s="46"/>
      <c r="AR51" s="12" t="str">
        <f t="shared" si="28"/>
        <v/>
      </c>
    </row>
    <row r="52" spans="1:44" ht="25" customHeight="1">
      <c r="A52" s="57"/>
      <c r="B52" s="53" t="s">
        <v>1332</v>
      </c>
      <c r="C52" s="31"/>
      <c r="D52" s="32"/>
      <c r="E52" s="33"/>
      <c r="F52" s="34"/>
      <c r="G52" s="33"/>
      <c r="H52" s="33"/>
      <c r="I52" s="34"/>
      <c r="J52" s="33"/>
      <c r="K52" s="33"/>
      <c r="L52" s="34"/>
      <c r="M52" s="33"/>
      <c r="N52" s="33"/>
      <c r="O52" s="34"/>
      <c r="P52" s="100"/>
      <c r="Q52" s="101"/>
      <c r="R52" s="102"/>
      <c r="S52" s="100"/>
      <c r="T52" s="101"/>
      <c r="U52" s="102"/>
      <c r="V52" s="85">
        <f t="shared" si="20"/>
        <v>0</v>
      </c>
      <c r="W52" s="86">
        <f t="shared" si="15"/>
        <v>0</v>
      </c>
      <c r="X52" s="87">
        <f t="shared" si="16"/>
        <v>0</v>
      </c>
      <c r="Y52" s="17">
        <f t="shared" si="22"/>
        <v>0</v>
      </c>
      <c r="Z52" s="17">
        <f t="shared" si="23"/>
        <v>0</v>
      </c>
      <c r="AA52" s="18">
        <f t="shared" si="24"/>
        <v>0</v>
      </c>
      <c r="AB52" s="41"/>
      <c r="AC52" s="42"/>
      <c r="AD52" s="42"/>
      <c r="AE52" s="21" t="str">
        <f t="shared" si="25"/>
        <v/>
      </c>
      <c r="AF52" s="41"/>
      <c r="AG52" s="42"/>
      <c r="AH52" s="42"/>
      <c r="AI52" s="24" t="str">
        <f t="shared" si="26"/>
        <v/>
      </c>
      <c r="AJ52" s="41"/>
      <c r="AK52" s="42"/>
      <c r="AL52" s="42"/>
      <c r="AM52" s="21" t="str">
        <f t="shared" si="27"/>
        <v/>
      </c>
      <c r="AN52" s="45"/>
      <c r="AO52" s="46"/>
      <c r="AP52" s="46"/>
      <c r="AR52" s="12" t="str">
        <f t="shared" si="28"/>
        <v/>
      </c>
    </row>
    <row r="53" spans="1:44" ht="25" customHeight="1">
      <c r="A53" s="57"/>
      <c r="B53" s="53" t="s">
        <v>1332</v>
      </c>
      <c r="C53" s="31"/>
      <c r="D53" s="32"/>
      <c r="E53" s="33"/>
      <c r="F53" s="34"/>
      <c r="G53" s="33"/>
      <c r="H53" s="33"/>
      <c r="I53" s="34"/>
      <c r="J53" s="33"/>
      <c r="K53" s="33"/>
      <c r="L53" s="34"/>
      <c r="M53" s="33"/>
      <c r="N53" s="33"/>
      <c r="O53" s="34"/>
      <c r="P53" s="100"/>
      <c r="Q53" s="101"/>
      <c r="R53" s="102"/>
      <c r="S53" s="100"/>
      <c r="T53" s="101"/>
      <c r="U53" s="102"/>
      <c r="V53" s="85">
        <f t="shared" si="20"/>
        <v>0</v>
      </c>
      <c r="W53" s="86">
        <f t="shared" si="15"/>
        <v>0</v>
      </c>
      <c r="X53" s="87">
        <f t="shared" si="16"/>
        <v>0</v>
      </c>
      <c r="Y53" s="17">
        <f t="shared" si="22"/>
        <v>0</v>
      </c>
      <c r="Z53" s="17">
        <f t="shared" si="23"/>
        <v>0</v>
      </c>
      <c r="AA53" s="18">
        <f t="shared" si="24"/>
        <v>0</v>
      </c>
      <c r="AB53" s="41"/>
      <c r="AC53" s="42"/>
      <c r="AD53" s="42"/>
      <c r="AE53" s="21" t="str">
        <f t="shared" si="25"/>
        <v/>
      </c>
      <c r="AF53" s="41"/>
      <c r="AG53" s="42"/>
      <c r="AH53" s="42"/>
      <c r="AI53" s="24" t="str">
        <f t="shared" si="26"/>
        <v/>
      </c>
      <c r="AJ53" s="41"/>
      <c r="AK53" s="42"/>
      <c r="AL53" s="42"/>
      <c r="AM53" s="21" t="str">
        <f t="shared" si="27"/>
        <v/>
      </c>
      <c r="AN53" s="45"/>
      <c r="AO53" s="46"/>
      <c r="AP53" s="46"/>
      <c r="AR53" s="12" t="str">
        <f t="shared" si="28"/>
        <v/>
      </c>
    </row>
    <row r="54" spans="1:44" ht="25" customHeight="1">
      <c r="A54" s="57"/>
      <c r="B54" s="53" t="s">
        <v>1332</v>
      </c>
      <c r="C54" s="31"/>
      <c r="D54" s="32"/>
      <c r="E54" s="33"/>
      <c r="F54" s="34"/>
      <c r="G54" s="33"/>
      <c r="H54" s="33"/>
      <c r="I54" s="34"/>
      <c r="J54" s="33"/>
      <c r="K54" s="33"/>
      <c r="L54" s="34"/>
      <c r="M54" s="33"/>
      <c r="N54" s="33"/>
      <c r="O54" s="34"/>
      <c r="P54" s="100"/>
      <c r="Q54" s="101"/>
      <c r="R54" s="102"/>
      <c r="S54" s="100"/>
      <c r="T54" s="101"/>
      <c r="U54" s="102"/>
      <c r="V54" s="85">
        <f t="shared" si="20"/>
        <v>0</v>
      </c>
      <c r="W54" s="86">
        <f t="shared" si="15"/>
        <v>0</v>
      </c>
      <c r="X54" s="87">
        <f t="shared" si="16"/>
        <v>0</v>
      </c>
      <c r="Y54" s="17">
        <f t="shared" si="22"/>
        <v>0</v>
      </c>
      <c r="Z54" s="17">
        <f t="shared" si="23"/>
        <v>0</v>
      </c>
      <c r="AA54" s="18">
        <f t="shared" si="24"/>
        <v>0</v>
      </c>
      <c r="AB54" s="41"/>
      <c r="AC54" s="42"/>
      <c r="AD54" s="42"/>
      <c r="AE54" s="21" t="str">
        <f t="shared" si="25"/>
        <v/>
      </c>
      <c r="AF54" s="41"/>
      <c r="AG54" s="42"/>
      <c r="AH54" s="42"/>
      <c r="AI54" s="24" t="str">
        <f t="shared" si="26"/>
        <v/>
      </c>
      <c r="AJ54" s="41"/>
      <c r="AK54" s="42"/>
      <c r="AL54" s="42"/>
      <c r="AM54" s="21" t="str">
        <f t="shared" si="27"/>
        <v/>
      </c>
      <c r="AN54" s="45"/>
      <c r="AO54" s="46"/>
      <c r="AP54" s="46"/>
      <c r="AR54" s="12" t="str">
        <f t="shared" si="28"/>
        <v/>
      </c>
    </row>
    <row r="55" spans="1:44" ht="25" customHeight="1">
      <c r="A55" s="57"/>
      <c r="B55" s="53" t="s">
        <v>1332</v>
      </c>
      <c r="C55" s="31"/>
      <c r="D55" s="32"/>
      <c r="E55" s="33"/>
      <c r="F55" s="34"/>
      <c r="G55" s="33"/>
      <c r="H55" s="33"/>
      <c r="I55" s="34"/>
      <c r="J55" s="33"/>
      <c r="K55" s="33"/>
      <c r="L55" s="34"/>
      <c r="M55" s="33"/>
      <c r="N55" s="33"/>
      <c r="O55" s="34"/>
      <c r="P55" s="100"/>
      <c r="Q55" s="101"/>
      <c r="R55" s="102"/>
      <c r="S55" s="100"/>
      <c r="T55" s="101"/>
      <c r="U55" s="102"/>
      <c r="V55" s="85">
        <f t="shared" si="20"/>
        <v>0</v>
      </c>
      <c r="W55" s="86">
        <f t="shared" si="15"/>
        <v>0</v>
      </c>
      <c r="X55" s="87">
        <f t="shared" si="16"/>
        <v>0</v>
      </c>
      <c r="Y55" s="17">
        <f t="shared" si="22"/>
        <v>0</v>
      </c>
      <c r="Z55" s="17">
        <f t="shared" si="23"/>
        <v>0</v>
      </c>
      <c r="AA55" s="18">
        <f t="shared" si="24"/>
        <v>0</v>
      </c>
      <c r="AB55" s="41"/>
      <c r="AC55" s="42"/>
      <c r="AD55" s="42"/>
      <c r="AE55" s="21" t="str">
        <f t="shared" si="25"/>
        <v/>
      </c>
      <c r="AF55" s="41"/>
      <c r="AG55" s="42"/>
      <c r="AH55" s="42"/>
      <c r="AI55" s="24" t="str">
        <f t="shared" si="26"/>
        <v/>
      </c>
      <c r="AJ55" s="41"/>
      <c r="AK55" s="42"/>
      <c r="AL55" s="42"/>
      <c r="AM55" s="21" t="str">
        <f t="shared" si="27"/>
        <v/>
      </c>
      <c r="AN55" s="45"/>
      <c r="AO55" s="46"/>
      <c r="AP55" s="46"/>
      <c r="AR55" s="12" t="str">
        <f t="shared" si="28"/>
        <v/>
      </c>
    </row>
    <row r="56" spans="1:44" ht="25" customHeight="1">
      <c r="A56" s="57"/>
      <c r="B56" s="53" t="s">
        <v>1332</v>
      </c>
      <c r="C56" s="31"/>
      <c r="D56" s="32"/>
      <c r="E56" s="33"/>
      <c r="F56" s="34"/>
      <c r="G56" s="33"/>
      <c r="H56" s="33"/>
      <c r="I56" s="34"/>
      <c r="J56" s="33"/>
      <c r="K56" s="33"/>
      <c r="L56" s="34"/>
      <c r="M56" s="33"/>
      <c r="N56" s="33"/>
      <c r="O56" s="34"/>
      <c r="P56" s="100"/>
      <c r="Q56" s="101"/>
      <c r="R56" s="102"/>
      <c r="S56" s="100"/>
      <c r="T56" s="101"/>
      <c r="U56" s="102"/>
      <c r="V56" s="85">
        <f t="shared" si="20"/>
        <v>0</v>
      </c>
      <c r="W56" s="86">
        <f t="shared" si="15"/>
        <v>0</v>
      </c>
      <c r="X56" s="87">
        <f t="shared" si="16"/>
        <v>0</v>
      </c>
      <c r="Y56" s="17">
        <f t="shared" si="22"/>
        <v>0</v>
      </c>
      <c r="Z56" s="17">
        <f t="shared" si="23"/>
        <v>0</v>
      </c>
      <c r="AA56" s="18">
        <f t="shared" si="24"/>
        <v>0</v>
      </c>
      <c r="AB56" s="41"/>
      <c r="AC56" s="42"/>
      <c r="AD56" s="42"/>
      <c r="AE56" s="21" t="str">
        <f t="shared" si="25"/>
        <v/>
      </c>
      <c r="AF56" s="41"/>
      <c r="AG56" s="42"/>
      <c r="AH56" s="42"/>
      <c r="AI56" s="24" t="str">
        <f t="shared" si="26"/>
        <v/>
      </c>
      <c r="AJ56" s="41"/>
      <c r="AK56" s="42"/>
      <c r="AL56" s="42"/>
      <c r="AM56" s="21" t="str">
        <f t="shared" si="27"/>
        <v/>
      </c>
      <c r="AN56" s="45"/>
      <c r="AO56" s="46"/>
      <c r="AP56" s="46"/>
      <c r="AR56" s="12" t="str">
        <f t="shared" si="28"/>
        <v/>
      </c>
    </row>
    <row r="57" spans="1:44" ht="25" customHeight="1">
      <c r="A57" s="57"/>
      <c r="B57" s="53" t="s">
        <v>1332</v>
      </c>
      <c r="C57" s="31"/>
      <c r="D57" s="32"/>
      <c r="E57" s="33"/>
      <c r="F57" s="34"/>
      <c r="G57" s="33"/>
      <c r="H57" s="33"/>
      <c r="I57" s="34"/>
      <c r="J57" s="33"/>
      <c r="K57" s="33"/>
      <c r="L57" s="34"/>
      <c r="M57" s="33"/>
      <c r="N57" s="33"/>
      <c r="O57" s="34"/>
      <c r="P57" s="100"/>
      <c r="Q57" s="101"/>
      <c r="R57" s="102"/>
      <c r="S57" s="100"/>
      <c r="T57" s="101"/>
      <c r="U57" s="102"/>
      <c r="V57" s="85">
        <f t="shared" si="20"/>
        <v>0</v>
      </c>
      <c r="W57" s="86">
        <f t="shared" si="15"/>
        <v>0</v>
      </c>
      <c r="X57" s="87">
        <f t="shared" si="16"/>
        <v>0</v>
      </c>
      <c r="Y57" s="17">
        <f t="shared" si="22"/>
        <v>0</v>
      </c>
      <c r="Z57" s="17">
        <f t="shared" si="23"/>
        <v>0</v>
      </c>
      <c r="AA57" s="18">
        <f t="shared" si="24"/>
        <v>0</v>
      </c>
      <c r="AB57" s="41"/>
      <c r="AC57" s="42"/>
      <c r="AD57" s="42"/>
      <c r="AE57" s="21" t="str">
        <f t="shared" si="25"/>
        <v/>
      </c>
      <c r="AF57" s="41"/>
      <c r="AG57" s="42"/>
      <c r="AH57" s="42"/>
      <c r="AI57" s="24" t="str">
        <f t="shared" si="26"/>
        <v/>
      </c>
      <c r="AJ57" s="41"/>
      <c r="AK57" s="42"/>
      <c r="AL57" s="42"/>
      <c r="AM57" s="21" t="str">
        <f t="shared" si="27"/>
        <v/>
      </c>
      <c r="AN57" s="45"/>
      <c r="AO57" s="46"/>
      <c r="AP57" s="46"/>
      <c r="AR57" s="12" t="str">
        <f t="shared" si="28"/>
        <v/>
      </c>
    </row>
    <row r="58" spans="1:44" ht="25" customHeight="1">
      <c r="A58" s="57"/>
      <c r="B58" s="53" t="s">
        <v>1332</v>
      </c>
      <c r="C58" s="31"/>
      <c r="D58" s="32"/>
      <c r="E58" s="33"/>
      <c r="F58" s="34"/>
      <c r="G58" s="33"/>
      <c r="H58" s="33"/>
      <c r="I58" s="34"/>
      <c r="J58" s="33"/>
      <c r="K58" s="33"/>
      <c r="L58" s="34"/>
      <c r="M58" s="33"/>
      <c r="N58" s="33"/>
      <c r="O58" s="34"/>
      <c r="P58" s="100"/>
      <c r="Q58" s="101"/>
      <c r="R58" s="102"/>
      <c r="S58" s="100"/>
      <c r="T58" s="101"/>
      <c r="U58" s="102"/>
      <c r="V58" s="85">
        <f t="shared" si="20"/>
        <v>0</v>
      </c>
      <c r="W58" s="86">
        <f t="shared" si="15"/>
        <v>0</v>
      </c>
      <c r="X58" s="87">
        <f t="shared" si="16"/>
        <v>0</v>
      </c>
      <c r="Y58" s="17">
        <f t="shared" si="22"/>
        <v>0</v>
      </c>
      <c r="Z58" s="17">
        <f t="shared" si="23"/>
        <v>0</v>
      </c>
      <c r="AA58" s="18">
        <f t="shared" si="24"/>
        <v>0</v>
      </c>
      <c r="AB58" s="41"/>
      <c r="AC58" s="42"/>
      <c r="AD58" s="42"/>
      <c r="AE58" s="21" t="str">
        <f t="shared" si="25"/>
        <v/>
      </c>
      <c r="AF58" s="41"/>
      <c r="AG58" s="42"/>
      <c r="AH58" s="42"/>
      <c r="AI58" s="24" t="str">
        <f t="shared" si="26"/>
        <v/>
      </c>
      <c r="AJ58" s="41"/>
      <c r="AK58" s="42"/>
      <c r="AL58" s="42"/>
      <c r="AM58" s="21" t="str">
        <f t="shared" si="27"/>
        <v/>
      </c>
      <c r="AN58" s="45"/>
      <c r="AO58" s="46"/>
      <c r="AP58" s="46"/>
      <c r="AR58" s="12" t="str">
        <f t="shared" si="28"/>
        <v/>
      </c>
    </row>
    <row r="59" spans="1:44" ht="25" customHeight="1">
      <c r="A59" s="57"/>
      <c r="B59" s="53" t="s">
        <v>1332</v>
      </c>
      <c r="C59" s="31"/>
      <c r="D59" s="32"/>
      <c r="E59" s="33"/>
      <c r="F59" s="34"/>
      <c r="G59" s="33"/>
      <c r="H59" s="33"/>
      <c r="I59" s="34"/>
      <c r="J59" s="33"/>
      <c r="K59" s="33"/>
      <c r="L59" s="34"/>
      <c r="M59" s="33"/>
      <c r="N59" s="33"/>
      <c r="O59" s="34"/>
      <c r="P59" s="100"/>
      <c r="Q59" s="101"/>
      <c r="R59" s="102"/>
      <c r="S59" s="100"/>
      <c r="T59" s="101"/>
      <c r="U59" s="102"/>
      <c r="V59" s="85">
        <f t="shared" si="20"/>
        <v>0</v>
      </c>
      <c r="W59" s="86">
        <f t="shared" si="15"/>
        <v>0</v>
      </c>
      <c r="X59" s="87">
        <f t="shared" si="16"/>
        <v>0</v>
      </c>
      <c r="Y59" s="17">
        <f t="shared" si="22"/>
        <v>0</v>
      </c>
      <c r="Z59" s="17">
        <f t="shared" si="23"/>
        <v>0</v>
      </c>
      <c r="AA59" s="18">
        <f t="shared" si="24"/>
        <v>0</v>
      </c>
      <c r="AB59" s="41"/>
      <c r="AC59" s="42"/>
      <c r="AD59" s="42"/>
      <c r="AE59" s="21" t="str">
        <f t="shared" si="25"/>
        <v/>
      </c>
      <c r="AF59" s="41"/>
      <c r="AG59" s="42"/>
      <c r="AH59" s="42"/>
      <c r="AI59" s="24" t="str">
        <f t="shared" si="26"/>
        <v/>
      </c>
      <c r="AJ59" s="41"/>
      <c r="AK59" s="42"/>
      <c r="AL59" s="42"/>
      <c r="AM59" s="21" t="str">
        <f t="shared" si="27"/>
        <v/>
      </c>
      <c r="AN59" s="45"/>
      <c r="AO59" s="46"/>
      <c r="AP59" s="46"/>
      <c r="AR59" s="12" t="str">
        <f t="shared" si="28"/>
        <v/>
      </c>
    </row>
    <row r="60" spans="1:44" ht="25" customHeight="1">
      <c r="A60" s="57"/>
      <c r="B60" s="53" t="s">
        <v>1332</v>
      </c>
      <c r="C60" s="31"/>
      <c r="D60" s="35"/>
      <c r="E60" s="36"/>
      <c r="F60" s="37"/>
      <c r="G60" s="36"/>
      <c r="H60" s="36"/>
      <c r="I60" s="37"/>
      <c r="J60" s="36"/>
      <c r="K60" s="36"/>
      <c r="L60" s="37"/>
      <c r="M60" s="36"/>
      <c r="N60" s="36"/>
      <c r="O60" s="37"/>
      <c r="P60" s="103"/>
      <c r="Q60" s="104"/>
      <c r="R60" s="105"/>
      <c r="S60" s="103"/>
      <c r="T60" s="104"/>
      <c r="U60" s="105"/>
      <c r="V60" s="88">
        <f t="shared" si="20"/>
        <v>0</v>
      </c>
      <c r="W60" s="89">
        <f t="shared" si="15"/>
        <v>0</v>
      </c>
      <c r="X60" s="90">
        <f t="shared" si="16"/>
        <v>0</v>
      </c>
      <c r="Y60" s="19">
        <f t="shared" si="22"/>
        <v>0</v>
      </c>
      <c r="Z60" s="19">
        <f t="shared" si="23"/>
        <v>0</v>
      </c>
      <c r="AA60" s="20">
        <f t="shared" si="24"/>
        <v>0</v>
      </c>
      <c r="AB60" s="43"/>
      <c r="AC60" s="44"/>
      <c r="AD60" s="44"/>
      <c r="AE60" s="21" t="str">
        <f t="shared" si="25"/>
        <v/>
      </c>
      <c r="AF60" s="43"/>
      <c r="AG60" s="44"/>
      <c r="AH60" s="44"/>
      <c r="AI60" s="24" t="str">
        <f t="shared" si="26"/>
        <v/>
      </c>
      <c r="AJ60" s="43"/>
      <c r="AK60" s="44"/>
      <c r="AL60" s="44"/>
      <c r="AM60" s="21" t="str">
        <f t="shared" si="27"/>
        <v/>
      </c>
      <c r="AN60" s="45"/>
      <c r="AO60" s="46"/>
      <c r="AP60" s="46"/>
      <c r="AR60" s="12" t="str">
        <f t="shared" si="28"/>
        <v/>
      </c>
    </row>
    <row r="61" spans="1:44" ht="25" customHeight="1">
      <c r="A61" s="57"/>
      <c r="B61" s="53" t="s">
        <v>1332</v>
      </c>
      <c r="C61" s="31"/>
      <c r="D61" s="32"/>
      <c r="E61" s="33"/>
      <c r="F61" s="34"/>
      <c r="G61" s="33"/>
      <c r="H61" s="33"/>
      <c r="I61" s="34"/>
      <c r="J61" s="33"/>
      <c r="K61" s="33"/>
      <c r="L61" s="34"/>
      <c r="M61" s="33"/>
      <c r="N61" s="33"/>
      <c r="O61" s="34"/>
      <c r="P61" s="100"/>
      <c r="Q61" s="101"/>
      <c r="R61" s="102"/>
      <c r="S61" s="100"/>
      <c r="T61" s="101"/>
      <c r="U61" s="102"/>
      <c r="V61" s="85">
        <f t="shared" si="20"/>
        <v>0</v>
      </c>
      <c r="W61" s="86">
        <f t="shared" si="15"/>
        <v>0</v>
      </c>
      <c r="X61" s="87">
        <f t="shared" si="16"/>
        <v>0</v>
      </c>
      <c r="Y61" s="17">
        <f t="shared" si="22"/>
        <v>0</v>
      </c>
      <c r="Z61" s="17">
        <f t="shared" si="23"/>
        <v>0</v>
      </c>
      <c r="AA61" s="18">
        <f t="shared" si="24"/>
        <v>0</v>
      </c>
      <c r="AB61" s="32"/>
      <c r="AC61" s="33"/>
      <c r="AD61" s="33"/>
      <c r="AE61" s="21" t="str">
        <f t="shared" si="25"/>
        <v/>
      </c>
      <c r="AF61" s="32"/>
      <c r="AG61" s="33"/>
      <c r="AH61" s="33"/>
      <c r="AI61" s="24" t="str">
        <f t="shared" si="26"/>
        <v/>
      </c>
      <c r="AJ61" s="32"/>
      <c r="AK61" s="33"/>
      <c r="AL61" s="33"/>
      <c r="AM61" s="21" t="str">
        <f t="shared" si="27"/>
        <v/>
      </c>
      <c r="AN61" s="45"/>
      <c r="AO61" s="46"/>
      <c r="AP61" s="46"/>
      <c r="AR61" s="12" t="str">
        <f t="shared" si="28"/>
        <v/>
      </c>
    </row>
    <row r="62" spans="1:44" ht="25" customHeight="1">
      <c r="A62" s="57"/>
      <c r="B62" s="53" t="s">
        <v>1332</v>
      </c>
      <c r="C62" s="31"/>
      <c r="D62" s="32"/>
      <c r="E62" s="33"/>
      <c r="F62" s="34"/>
      <c r="G62" s="33"/>
      <c r="H62" s="33"/>
      <c r="I62" s="34"/>
      <c r="J62" s="33"/>
      <c r="K62" s="33"/>
      <c r="L62" s="34"/>
      <c r="M62" s="33"/>
      <c r="N62" s="33"/>
      <c r="O62" s="34"/>
      <c r="P62" s="100"/>
      <c r="Q62" s="101"/>
      <c r="R62" s="102"/>
      <c r="S62" s="100"/>
      <c r="T62" s="101"/>
      <c r="U62" s="102"/>
      <c r="V62" s="85">
        <f t="shared" si="20"/>
        <v>0</v>
      </c>
      <c r="W62" s="86">
        <f t="shared" si="15"/>
        <v>0</v>
      </c>
      <c r="X62" s="87">
        <f t="shared" si="16"/>
        <v>0</v>
      </c>
      <c r="Y62" s="17">
        <f t="shared" si="22"/>
        <v>0</v>
      </c>
      <c r="Z62" s="17">
        <f t="shared" si="23"/>
        <v>0</v>
      </c>
      <c r="AA62" s="18">
        <f t="shared" si="24"/>
        <v>0</v>
      </c>
      <c r="AB62" s="32"/>
      <c r="AC62" s="33"/>
      <c r="AD62" s="33"/>
      <c r="AE62" s="21" t="str">
        <f t="shared" si="25"/>
        <v/>
      </c>
      <c r="AF62" s="32"/>
      <c r="AG62" s="33"/>
      <c r="AH62" s="33"/>
      <c r="AI62" s="24" t="str">
        <f t="shared" si="26"/>
        <v/>
      </c>
      <c r="AJ62" s="32"/>
      <c r="AK62" s="33"/>
      <c r="AL62" s="33"/>
      <c r="AM62" s="21" t="str">
        <f t="shared" si="27"/>
        <v/>
      </c>
      <c r="AN62" s="45"/>
      <c r="AO62" s="46"/>
      <c r="AP62" s="46"/>
      <c r="AR62" s="12" t="str">
        <f t="shared" si="28"/>
        <v/>
      </c>
    </row>
    <row r="63" spans="1:44" ht="25" customHeight="1">
      <c r="A63" s="57"/>
      <c r="B63" s="53" t="s">
        <v>1332</v>
      </c>
      <c r="C63" s="31"/>
      <c r="D63" s="32"/>
      <c r="E63" s="33"/>
      <c r="F63" s="34"/>
      <c r="G63" s="33"/>
      <c r="H63" s="33"/>
      <c r="I63" s="34"/>
      <c r="J63" s="33"/>
      <c r="K63" s="33"/>
      <c r="L63" s="34"/>
      <c r="M63" s="33"/>
      <c r="N63" s="33"/>
      <c r="O63" s="34"/>
      <c r="P63" s="100"/>
      <c r="Q63" s="101"/>
      <c r="R63" s="102"/>
      <c r="S63" s="100"/>
      <c r="T63" s="101"/>
      <c r="U63" s="102"/>
      <c r="V63" s="85">
        <f t="shared" si="20"/>
        <v>0</v>
      </c>
      <c r="W63" s="86">
        <f t="shared" si="15"/>
        <v>0</v>
      </c>
      <c r="X63" s="87">
        <f t="shared" si="16"/>
        <v>0</v>
      </c>
      <c r="Y63" s="17">
        <f t="shared" si="22"/>
        <v>0</v>
      </c>
      <c r="Z63" s="17">
        <f t="shared" si="23"/>
        <v>0</v>
      </c>
      <c r="AA63" s="18">
        <f t="shared" si="24"/>
        <v>0</v>
      </c>
      <c r="AB63" s="32"/>
      <c r="AC63" s="33"/>
      <c r="AD63" s="33"/>
      <c r="AE63" s="21" t="str">
        <f t="shared" si="25"/>
        <v/>
      </c>
      <c r="AF63" s="32"/>
      <c r="AG63" s="33"/>
      <c r="AH63" s="33"/>
      <c r="AI63" s="24" t="str">
        <f t="shared" si="26"/>
        <v/>
      </c>
      <c r="AJ63" s="32"/>
      <c r="AK63" s="33"/>
      <c r="AL63" s="33"/>
      <c r="AM63" s="21" t="str">
        <f t="shared" si="27"/>
        <v/>
      </c>
      <c r="AN63" s="45"/>
      <c r="AO63" s="46"/>
      <c r="AP63" s="46"/>
      <c r="AR63" s="12" t="str">
        <f t="shared" si="28"/>
        <v/>
      </c>
    </row>
    <row r="64" spans="1:44" ht="25" customHeight="1">
      <c r="A64" s="57"/>
      <c r="B64" s="53" t="s">
        <v>1332</v>
      </c>
      <c r="C64" s="31"/>
      <c r="D64" s="32"/>
      <c r="E64" s="33"/>
      <c r="F64" s="34"/>
      <c r="G64" s="33"/>
      <c r="H64" s="33"/>
      <c r="I64" s="34"/>
      <c r="J64" s="33"/>
      <c r="K64" s="33"/>
      <c r="L64" s="34"/>
      <c r="M64" s="33"/>
      <c r="N64" s="33"/>
      <c r="O64" s="34"/>
      <c r="P64" s="100"/>
      <c r="Q64" s="101"/>
      <c r="R64" s="102"/>
      <c r="S64" s="100"/>
      <c r="T64" s="101"/>
      <c r="U64" s="102"/>
      <c r="V64" s="85">
        <f t="shared" si="20"/>
        <v>0</v>
      </c>
      <c r="W64" s="86">
        <f t="shared" si="15"/>
        <v>0</v>
      </c>
      <c r="X64" s="87">
        <f t="shared" si="16"/>
        <v>0</v>
      </c>
      <c r="Y64" s="17">
        <f t="shared" si="22"/>
        <v>0</v>
      </c>
      <c r="Z64" s="17">
        <f t="shared" si="23"/>
        <v>0</v>
      </c>
      <c r="AA64" s="18">
        <f t="shared" si="24"/>
        <v>0</v>
      </c>
      <c r="AB64" s="32"/>
      <c r="AC64" s="33"/>
      <c r="AD64" s="33"/>
      <c r="AE64" s="21" t="str">
        <f t="shared" si="25"/>
        <v/>
      </c>
      <c r="AF64" s="32"/>
      <c r="AG64" s="33"/>
      <c r="AH64" s="33"/>
      <c r="AI64" s="24" t="str">
        <f t="shared" si="26"/>
        <v/>
      </c>
      <c r="AJ64" s="32"/>
      <c r="AK64" s="33"/>
      <c r="AL64" s="33"/>
      <c r="AM64" s="21" t="str">
        <f t="shared" si="27"/>
        <v/>
      </c>
      <c r="AN64" s="45"/>
      <c r="AO64" s="46"/>
      <c r="AP64" s="46"/>
      <c r="AR64" s="12" t="str">
        <f t="shared" si="28"/>
        <v/>
      </c>
    </row>
    <row r="65" spans="1:44" ht="25" customHeight="1">
      <c r="A65" s="57"/>
      <c r="B65" s="53" t="s">
        <v>1332</v>
      </c>
      <c r="C65" s="31"/>
      <c r="D65" s="32"/>
      <c r="E65" s="33"/>
      <c r="F65" s="34"/>
      <c r="G65" s="33"/>
      <c r="H65" s="33"/>
      <c r="I65" s="34"/>
      <c r="J65" s="33"/>
      <c r="K65" s="33"/>
      <c r="L65" s="34"/>
      <c r="M65" s="33"/>
      <c r="N65" s="33"/>
      <c r="O65" s="34"/>
      <c r="P65" s="100"/>
      <c r="Q65" s="101"/>
      <c r="R65" s="102"/>
      <c r="S65" s="100"/>
      <c r="T65" s="101"/>
      <c r="U65" s="102"/>
      <c r="V65" s="85">
        <f t="shared" si="20"/>
        <v>0</v>
      </c>
      <c r="W65" s="86">
        <f t="shared" si="15"/>
        <v>0</v>
      </c>
      <c r="X65" s="87">
        <f t="shared" si="16"/>
        <v>0</v>
      </c>
      <c r="Y65" s="17">
        <f t="shared" si="22"/>
        <v>0</v>
      </c>
      <c r="Z65" s="17">
        <f t="shared" si="23"/>
        <v>0</v>
      </c>
      <c r="AA65" s="18">
        <f t="shared" si="24"/>
        <v>0</v>
      </c>
      <c r="AB65" s="32"/>
      <c r="AC65" s="33"/>
      <c r="AD65" s="33"/>
      <c r="AE65" s="21" t="str">
        <f t="shared" si="25"/>
        <v/>
      </c>
      <c r="AF65" s="32"/>
      <c r="AG65" s="33"/>
      <c r="AH65" s="33"/>
      <c r="AI65" s="24" t="str">
        <f t="shared" si="26"/>
        <v/>
      </c>
      <c r="AJ65" s="32"/>
      <c r="AK65" s="33"/>
      <c r="AL65" s="33"/>
      <c r="AM65" s="21" t="str">
        <f t="shared" si="27"/>
        <v/>
      </c>
      <c r="AN65" s="45"/>
      <c r="AO65" s="46"/>
      <c r="AP65" s="46"/>
      <c r="AR65" s="12" t="str">
        <f t="shared" si="28"/>
        <v/>
      </c>
    </row>
    <row r="66" spans="1:44" ht="25" customHeight="1">
      <c r="A66" s="57"/>
      <c r="B66" s="53" t="s">
        <v>1332</v>
      </c>
      <c r="C66" s="31"/>
      <c r="D66" s="32"/>
      <c r="E66" s="33"/>
      <c r="F66" s="34"/>
      <c r="G66" s="33"/>
      <c r="H66" s="33"/>
      <c r="I66" s="34"/>
      <c r="J66" s="33"/>
      <c r="K66" s="33"/>
      <c r="L66" s="34"/>
      <c r="M66" s="33"/>
      <c r="N66" s="33"/>
      <c r="O66" s="34"/>
      <c r="P66" s="100"/>
      <c r="Q66" s="101"/>
      <c r="R66" s="102"/>
      <c r="S66" s="100"/>
      <c r="T66" s="101"/>
      <c r="U66" s="102"/>
      <c r="V66" s="85">
        <f t="shared" si="20"/>
        <v>0</v>
      </c>
      <c r="W66" s="86">
        <f t="shared" si="15"/>
        <v>0</v>
      </c>
      <c r="X66" s="87">
        <f t="shared" si="16"/>
        <v>0</v>
      </c>
      <c r="Y66" s="17">
        <f t="shared" si="22"/>
        <v>0</v>
      </c>
      <c r="Z66" s="17">
        <f t="shared" si="23"/>
        <v>0</v>
      </c>
      <c r="AA66" s="18">
        <f t="shared" si="24"/>
        <v>0</v>
      </c>
      <c r="AB66" s="32"/>
      <c r="AC66" s="33"/>
      <c r="AD66" s="33"/>
      <c r="AE66" s="21" t="str">
        <f t="shared" si="25"/>
        <v/>
      </c>
      <c r="AF66" s="32"/>
      <c r="AG66" s="33"/>
      <c r="AH66" s="33"/>
      <c r="AI66" s="24" t="str">
        <f t="shared" si="26"/>
        <v/>
      </c>
      <c r="AJ66" s="32"/>
      <c r="AK66" s="33"/>
      <c r="AL66" s="33"/>
      <c r="AM66" s="21" t="str">
        <f t="shared" si="27"/>
        <v/>
      </c>
      <c r="AN66" s="45"/>
      <c r="AO66" s="46"/>
      <c r="AP66" s="46"/>
      <c r="AR66" s="12" t="str">
        <f t="shared" si="28"/>
        <v/>
      </c>
    </row>
    <row r="67" spans="1:44" ht="25" customHeight="1">
      <c r="A67" s="57"/>
      <c r="B67" s="53" t="s">
        <v>1332</v>
      </c>
      <c r="C67" s="31"/>
      <c r="D67" s="32"/>
      <c r="E67" s="33"/>
      <c r="F67" s="34"/>
      <c r="G67" s="33"/>
      <c r="H67" s="33"/>
      <c r="I67" s="34"/>
      <c r="J67" s="33"/>
      <c r="K67" s="33"/>
      <c r="L67" s="34"/>
      <c r="M67" s="33"/>
      <c r="N67" s="33"/>
      <c r="O67" s="34"/>
      <c r="P67" s="100"/>
      <c r="Q67" s="101"/>
      <c r="R67" s="102"/>
      <c r="S67" s="100"/>
      <c r="T67" s="101"/>
      <c r="U67" s="102"/>
      <c r="V67" s="85">
        <f t="shared" si="20"/>
        <v>0</v>
      </c>
      <c r="W67" s="86">
        <f t="shared" si="15"/>
        <v>0</v>
      </c>
      <c r="X67" s="87">
        <f t="shared" si="16"/>
        <v>0</v>
      </c>
      <c r="Y67" s="17">
        <f t="shared" si="22"/>
        <v>0</v>
      </c>
      <c r="Z67" s="17">
        <f t="shared" si="23"/>
        <v>0</v>
      </c>
      <c r="AA67" s="18">
        <f t="shared" si="24"/>
        <v>0</v>
      </c>
      <c r="AB67" s="32"/>
      <c r="AC67" s="33"/>
      <c r="AD67" s="33"/>
      <c r="AE67" s="21" t="str">
        <f t="shared" si="25"/>
        <v/>
      </c>
      <c r="AF67" s="32"/>
      <c r="AG67" s="33"/>
      <c r="AH67" s="33"/>
      <c r="AI67" s="24" t="str">
        <f t="shared" si="26"/>
        <v/>
      </c>
      <c r="AJ67" s="32"/>
      <c r="AK67" s="33"/>
      <c r="AL67" s="33"/>
      <c r="AM67" s="21" t="str">
        <f t="shared" si="27"/>
        <v/>
      </c>
      <c r="AN67" s="45"/>
      <c r="AO67" s="46"/>
      <c r="AP67" s="46"/>
      <c r="AR67" s="12" t="str">
        <f t="shared" si="28"/>
        <v/>
      </c>
    </row>
    <row r="68" spans="1:44" ht="25" customHeight="1">
      <c r="A68" s="57"/>
      <c r="B68" s="53" t="s">
        <v>1332</v>
      </c>
      <c r="C68" s="31"/>
      <c r="D68" s="32"/>
      <c r="E68" s="33"/>
      <c r="F68" s="34"/>
      <c r="G68" s="33"/>
      <c r="H68" s="33"/>
      <c r="I68" s="34"/>
      <c r="J68" s="33"/>
      <c r="K68" s="33"/>
      <c r="L68" s="34"/>
      <c r="M68" s="33"/>
      <c r="N68" s="33"/>
      <c r="O68" s="34"/>
      <c r="P68" s="100"/>
      <c r="Q68" s="101"/>
      <c r="R68" s="102"/>
      <c r="S68" s="100"/>
      <c r="T68" s="101"/>
      <c r="U68" s="102"/>
      <c r="V68" s="85">
        <f t="shared" si="20"/>
        <v>0</v>
      </c>
      <c r="W68" s="86">
        <f t="shared" si="15"/>
        <v>0</v>
      </c>
      <c r="X68" s="87">
        <f t="shared" si="16"/>
        <v>0</v>
      </c>
      <c r="Y68" s="17">
        <f t="shared" si="22"/>
        <v>0</v>
      </c>
      <c r="Z68" s="17">
        <f t="shared" si="23"/>
        <v>0</v>
      </c>
      <c r="AA68" s="18">
        <f t="shared" si="24"/>
        <v>0</v>
      </c>
      <c r="AB68" s="32"/>
      <c r="AC68" s="33"/>
      <c r="AD68" s="33"/>
      <c r="AE68" s="21" t="str">
        <f t="shared" si="25"/>
        <v/>
      </c>
      <c r="AF68" s="32"/>
      <c r="AG68" s="33"/>
      <c r="AH68" s="33"/>
      <c r="AI68" s="24" t="str">
        <f t="shared" si="26"/>
        <v/>
      </c>
      <c r="AJ68" s="32"/>
      <c r="AK68" s="33"/>
      <c r="AL68" s="33"/>
      <c r="AM68" s="21" t="str">
        <f t="shared" si="27"/>
        <v/>
      </c>
      <c r="AN68" s="45"/>
      <c r="AO68" s="46"/>
      <c r="AP68" s="46"/>
      <c r="AR68" s="12" t="str">
        <f t="shared" si="28"/>
        <v/>
      </c>
    </row>
    <row r="69" spans="1:44" ht="25" customHeight="1">
      <c r="A69" s="57"/>
      <c r="B69" s="53" t="s">
        <v>1332</v>
      </c>
      <c r="C69" s="31"/>
      <c r="D69" s="32"/>
      <c r="E69" s="33"/>
      <c r="F69" s="34"/>
      <c r="G69" s="33"/>
      <c r="H69" s="33"/>
      <c r="I69" s="34"/>
      <c r="J69" s="33"/>
      <c r="K69" s="33"/>
      <c r="L69" s="34"/>
      <c r="M69" s="33"/>
      <c r="N69" s="33"/>
      <c r="O69" s="34"/>
      <c r="P69" s="100"/>
      <c r="Q69" s="101"/>
      <c r="R69" s="102"/>
      <c r="S69" s="100"/>
      <c r="T69" s="101"/>
      <c r="U69" s="102"/>
      <c r="V69" s="85">
        <f t="shared" si="20"/>
        <v>0</v>
      </c>
      <c r="W69" s="86">
        <f t="shared" si="15"/>
        <v>0</v>
      </c>
      <c r="X69" s="87">
        <f t="shared" si="16"/>
        <v>0</v>
      </c>
      <c r="Y69" s="17">
        <f t="shared" si="22"/>
        <v>0</v>
      </c>
      <c r="Z69" s="17">
        <f t="shared" si="23"/>
        <v>0</v>
      </c>
      <c r="AA69" s="18">
        <f t="shared" si="24"/>
        <v>0</v>
      </c>
      <c r="AB69" s="32"/>
      <c r="AC69" s="33"/>
      <c r="AD69" s="33"/>
      <c r="AE69" s="21" t="str">
        <f t="shared" si="25"/>
        <v/>
      </c>
      <c r="AF69" s="32"/>
      <c r="AG69" s="33"/>
      <c r="AH69" s="33"/>
      <c r="AI69" s="24" t="str">
        <f t="shared" si="26"/>
        <v/>
      </c>
      <c r="AJ69" s="32"/>
      <c r="AK69" s="33"/>
      <c r="AL69" s="33"/>
      <c r="AM69" s="21" t="str">
        <f t="shared" si="27"/>
        <v/>
      </c>
      <c r="AN69" s="45"/>
      <c r="AO69" s="46"/>
      <c r="AP69" s="46"/>
      <c r="AR69" s="12" t="str">
        <f t="shared" si="28"/>
        <v/>
      </c>
    </row>
    <row r="70" spans="1:44" ht="25" customHeight="1">
      <c r="A70" s="57"/>
      <c r="B70" s="53" t="s">
        <v>1332</v>
      </c>
      <c r="C70" s="31"/>
      <c r="D70" s="32"/>
      <c r="E70" s="33"/>
      <c r="F70" s="34"/>
      <c r="G70" s="33"/>
      <c r="H70" s="33"/>
      <c r="I70" s="34"/>
      <c r="J70" s="33"/>
      <c r="K70" s="33"/>
      <c r="L70" s="34"/>
      <c r="M70" s="33"/>
      <c r="N70" s="33"/>
      <c r="O70" s="34"/>
      <c r="P70" s="100"/>
      <c r="Q70" s="101"/>
      <c r="R70" s="102"/>
      <c r="S70" s="100"/>
      <c r="T70" s="101"/>
      <c r="U70" s="102"/>
      <c r="V70" s="85">
        <f t="shared" si="20"/>
        <v>0</v>
      </c>
      <c r="W70" s="86">
        <f t="shared" si="15"/>
        <v>0</v>
      </c>
      <c r="X70" s="87">
        <f t="shared" si="16"/>
        <v>0</v>
      </c>
      <c r="Y70" s="17">
        <f t="shared" si="22"/>
        <v>0</v>
      </c>
      <c r="Z70" s="17">
        <f t="shared" si="23"/>
        <v>0</v>
      </c>
      <c r="AA70" s="18">
        <f t="shared" si="24"/>
        <v>0</v>
      </c>
      <c r="AB70" s="32"/>
      <c r="AC70" s="33"/>
      <c r="AD70" s="33"/>
      <c r="AE70" s="21" t="str">
        <f t="shared" si="25"/>
        <v/>
      </c>
      <c r="AF70" s="32"/>
      <c r="AG70" s="33"/>
      <c r="AH70" s="33"/>
      <c r="AI70" s="24" t="str">
        <f t="shared" si="26"/>
        <v/>
      </c>
      <c r="AJ70" s="32"/>
      <c r="AK70" s="33"/>
      <c r="AL70" s="33"/>
      <c r="AM70" s="21" t="str">
        <f t="shared" si="27"/>
        <v/>
      </c>
      <c r="AN70" s="45"/>
      <c r="AO70" s="46"/>
      <c r="AP70" s="46"/>
      <c r="AR70" s="12" t="str">
        <f t="shared" si="28"/>
        <v/>
      </c>
    </row>
    <row r="71" spans="1:44" ht="25" customHeight="1">
      <c r="A71" s="57"/>
      <c r="B71" s="53" t="s">
        <v>1332</v>
      </c>
      <c r="C71" s="31"/>
      <c r="D71" s="32"/>
      <c r="E71" s="33"/>
      <c r="F71" s="34"/>
      <c r="G71" s="33"/>
      <c r="H71" s="33"/>
      <c r="I71" s="34"/>
      <c r="J71" s="33"/>
      <c r="K71" s="33"/>
      <c r="L71" s="34"/>
      <c r="M71" s="33"/>
      <c r="N71" s="33"/>
      <c r="O71" s="34"/>
      <c r="P71" s="100"/>
      <c r="Q71" s="101"/>
      <c r="R71" s="102"/>
      <c r="S71" s="100"/>
      <c r="T71" s="101"/>
      <c r="U71" s="102"/>
      <c r="V71" s="85">
        <f t="shared" si="20"/>
        <v>0</v>
      </c>
      <c r="W71" s="86">
        <f t="shared" si="15"/>
        <v>0</v>
      </c>
      <c r="X71" s="87">
        <f t="shared" si="16"/>
        <v>0</v>
      </c>
      <c r="Y71" s="17">
        <f t="shared" si="22"/>
        <v>0</v>
      </c>
      <c r="Z71" s="17">
        <f t="shared" si="23"/>
        <v>0</v>
      </c>
      <c r="AA71" s="18">
        <f t="shared" si="24"/>
        <v>0</v>
      </c>
      <c r="AB71" s="32"/>
      <c r="AC71" s="33"/>
      <c r="AD71" s="33"/>
      <c r="AE71" s="21" t="str">
        <f t="shared" si="25"/>
        <v/>
      </c>
      <c r="AF71" s="32"/>
      <c r="AG71" s="33"/>
      <c r="AH71" s="33"/>
      <c r="AI71" s="24" t="str">
        <f t="shared" si="26"/>
        <v/>
      </c>
      <c r="AJ71" s="32"/>
      <c r="AK71" s="33"/>
      <c r="AL71" s="33"/>
      <c r="AM71" s="21" t="str">
        <f t="shared" si="27"/>
        <v/>
      </c>
      <c r="AN71" s="45"/>
      <c r="AO71" s="46"/>
      <c r="AP71" s="46"/>
      <c r="AR71" s="12" t="str">
        <f t="shared" si="28"/>
        <v/>
      </c>
    </row>
    <row r="72" spans="1:44" ht="25" customHeight="1">
      <c r="A72" s="57"/>
      <c r="B72" s="53" t="s">
        <v>1332</v>
      </c>
      <c r="C72" s="31"/>
      <c r="D72" s="32"/>
      <c r="E72" s="33"/>
      <c r="F72" s="34"/>
      <c r="G72" s="33"/>
      <c r="H72" s="33"/>
      <c r="I72" s="34"/>
      <c r="J72" s="33"/>
      <c r="K72" s="33"/>
      <c r="L72" s="34"/>
      <c r="M72" s="33"/>
      <c r="N72" s="33"/>
      <c r="O72" s="34"/>
      <c r="P72" s="100"/>
      <c r="Q72" s="101"/>
      <c r="R72" s="102"/>
      <c r="S72" s="100"/>
      <c r="T72" s="101"/>
      <c r="U72" s="102"/>
      <c r="V72" s="85">
        <f t="shared" ref="V72:V135" si="36">IF(G72=0,0,ROUND(G72/(J72/P72)/S72,2))</f>
        <v>0</v>
      </c>
      <c r="W72" s="86">
        <f t="shared" ref="W72:W135" si="37">IF(H72=0,0,ROUND(H72/(K72/Q72)/T72,2))</f>
        <v>0</v>
      </c>
      <c r="X72" s="87">
        <f t="shared" ref="X72:X135" si="38">IF(I72=0,0,ROUND(I72/(L72/R72)/U72,2))</f>
        <v>0</v>
      </c>
      <c r="Y72" s="17">
        <f t="shared" si="22"/>
        <v>0</v>
      </c>
      <c r="Z72" s="17">
        <f t="shared" si="23"/>
        <v>0</v>
      </c>
      <c r="AA72" s="18">
        <f t="shared" si="24"/>
        <v>0</v>
      </c>
      <c r="AB72" s="32"/>
      <c r="AC72" s="33"/>
      <c r="AD72" s="33"/>
      <c r="AE72" s="21" t="str">
        <f t="shared" si="25"/>
        <v/>
      </c>
      <c r="AF72" s="32"/>
      <c r="AG72" s="33"/>
      <c r="AH72" s="33"/>
      <c r="AI72" s="24" t="str">
        <f t="shared" si="26"/>
        <v/>
      </c>
      <c r="AJ72" s="32"/>
      <c r="AK72" s="33"/>
      <c r="AL72" s="33"/>
      <c r="AM72" s="21" t="str">
        <f t="shared" si="27"/>
        <v/>
      </c>
      <c r="AN72" s="45"/>
      <c r="AO72" s="46"/>
      <c r="AP72" s="46"/>
      <c r="AR72" s="12" t="str">
        <f t="shared" si="28"/>
        <v/>
      </c>
    </row>
    <row r="73" spans="1:44" ht="25" customHeight="1">
      <c r="A73" s="57"/>
      <c r="B73" s="53" t="s">
        <v>1332</v>
      </c>
      <c r="C73" s="31"/>
      <c r="D73" s="32"/>
      <c r="E73" s="33"/>
      <c r="F73" s="34"/>
      <c r="G73" s="33"/>
      <c r="H73" s="33"/>
      <c r="I73" s="34"/>
      <c r="J73" s="33"/>
      <c r="K73" s="33"/>
      <c r="L73" s="34"/>
      <c r="M73" s="33"/>
      <c r="N73" s="33"/>
      <c r="O73" s="34"/>
      <c r="P73" s="100"/>
      <c r="Q73" s="101"/>
      <c r="R73" s="102"/>
      <c r="S73" s="100"/>
      <c r="T73" s="101"/>
      <c r="U73" s="102"/>
      <c r="V73" s="85">
        <f t="shared" si="36"/>
        <v>0</v>
      </c>
      <c r="W73" s="86">
        <f t="shared" si="37"/>
        <v>0</v>
      </c>
      <c r="X73" s="87">
        <f t="shared" si="38"/>
        <v>0</v>
      </c>
      <c r="Y73" s="17">
        <f t="shared" si="22"/>
        <v>0</v>
      </c>
      <c r="Z73" s="17">
        <f t="shared" si="23"/>
        <v>0</v>
      </c>
      <c r="AA73" s="18">
        <f t="shared" si="24"/>
        <v>0</v>
      </c>
      <c r="AB73" s="32"/>
      <c r="AC73" s="33"/>
      <c r="AD73" s="33"/>
      <c r="AE73" s="21" t="str">
        <f t="shared" si="25"/>
        <v/>
      </c>
      <c r="AF73" s="32"/>
      <c r="AG73" s="33"/>
      <c r="AH73" s="33"/>
      <c r="AI73" s="24" t="str">
        <f t="shared" si="26"/>
        <v/>
      </c>
      <c r="AJ73" s="32"/>
      <c r="AK73" s="33"/>
      <c r="AL73" s="33"/>
      <c r="AM73" s="21" t="str">
        <f t="shared" si="27"/>
        <v/>
      </c>
      <c r="AN73" s="45"/>
      <c r="AO73" s="46"/>
      <c r="AP73" s="46"/>
      <c r="AR73" s="12" t="str">
        <f t="shared" si="28"/>
        <v/>
      </c>
    </row>
    <row r="74" spans="1:44" ht="25" customHeight="1">
      <c r="A74" s="57"/>
      <c r="B74" s="53" t="s">
        <v>1332</v>
      </c>
      <c r="C74" s="31"/>
      <c r="D74" s="32"/>
      <c r="E74" s="33"/>
      <c r="F74" s="34"/>
      <c r="G74" s="33"/>
      <c r="H74" s="33"/>
      <c r="I74" s="34"/>
      <c r="J74" s="33"/>
      <c r="K74" s="33"/>
      <c r="L74" s="34"/>
      <c r="M74" s="33"/>
      <c r="N74" s="33"/>
      <c r="O74" s="34"/>
      <c r="P74" s="100"/>
      <c r="Q74" s="101"/>
      <c r="R74" s="102"/>
      <c r="S74" s="100"/>
      <c r="T74" s="101"/>
      <c r="U74" s="102"/>
      <c r="V74" s="85">
        <f t="shared" si="36"/>
        <v>0</v>
      </c>
      <c r="W74" s="86">
        <f t="shared" si="37"/>
        <v>0</v>
      </c>
      <c r="X74" s="87">
        <f t="shared" si="38"/>
        <v>0</v>
      </c>
      <c r="Y74" s="17">
        <f t="shared" si="22"/>
        <v>0</v>
      </c>
      <c r="Z74" s="17">
        <f t="shared" si="23"/>
        <v>0</v>
      </c>
      <c r="AA74" s="18">
        <f t="shared" si="24"/>
        <v>0</v>
      </c>
      <c r="AB74" s="32"/>
      <c r="AC74" s="33"/>
      <c r="AD74" s="33"/>
      <c r="AE74" s="21" t="str">
        <f t="shared" si="25"/>
        <v/>
      </c>
      <c r="AF74" s="32"/>
      <c r="AG74" s="33"/>
      <c r="AH74" s="33"/>
      <c r="AI74" s="24" t="str">
        <f t="shared" si="26"/>
        <v/>
      </c>
      <c r="AJ74" s="32"/>
      <c r="AK74" s="33"/>
      <c r="AL74" s="33"/>
      <c r="AM74" s="21" t="str">
        <f t="shared" si="27"/>
        <v/>
      </c>
      <c r="AN74" s="45"/>
      <c r="AO74" s="46"/>
      <c r="AP74" s="46"/>
      <c r="AR74" s="12" t="str">
        <f t="shared" si="28"/>
        <v/>
      </c>
    </row>
    <row r="75" spans="1:44" ht="25" customHeight="1">
      <c r="A75" s="57"/>
      <c r="B75" s="53" t="s">
        <v>1332</v>
      </c>
      <c r="C75" s="31"/>
      <c r="D75" s="32"/>
      <c r="E75" s="33"/>
      <c r="F75" s="34"/>
      <c r="G75" s="33"/>
      <c r="H75" s="33"/>
      <c r="I75" s="34"/>
      <c r="J75" s="33"/>
      <c r="K75" s="33"/>
      <c r="L75" s="34"/>
      <c r="M75" s="33"/>
      <c r="N75" s="33"/>
      <c r="O75" s="34"/>
      <c r="P75" s="100"/>
      <c r="Q75" s="101"/>
      <c r="R75" s="102"/>
      <c r="S75" s="100"/>
      <c r="T75" s="101"/>
      <c r="U75" s="102"/>
      <c r="V75" s="85">
        <f t="shared" si="36"/>
        <v>0</v>
      </c>
      <c r="W75" s="86">
        <f t="shared" si="37"/>
        <v>0</v>
      </c>
      <c r="X75" s="87">
        <f t="shared" si="38"/>
        <v>0</v>
      </c>
      <c r="Y75" s="17">
        <f t="shared" si="22"/>
        <v>0</v>
      </c>
      <c r="Z75" s="17">
        <f t="shared" si="23"/>
        <v>0</v>
      </c>
      <c r="AA75" s="18">
        <f t="shared" si="24"/>
        <v>0</v>
      </c>
      <c r="AB75" s="32"/>
      <c r="AC75" s="33"/>
      <c r="AD75" s="33"/>
      <c r="AE75" s="21" t="str">
        <f t="shared" si="25"/>
        <v/>
      </c>
      <c r="AF75" s="32"/>
      <c r="AG75" s="33"/>
      <c r="AH75" s="33"/>
      <c r="AI75" s="24" t="str">
        <f t="shared" si="26"/>
        <v/>
      </c>
      <c r="AJ75" s="32"/>
      <c r="AK75" s="33"/>
      <c r="AL75" s="33"/>
      <c r="AM75" s="21" t="str">
        <f t="shared" si="27"/>
        <v/>
      </c>
      <c r="AN75" s="45"/>
      <c r="AO75" s="46"/>
      <c r="AP75" s="46"/>
      <c r="AR75" s="12" t="str">
        <f t="shared" si="28"/>
        <v/>
      </c>
    </row>
    <row r="76" spans="1:44" ht="25" customHeight="1">
      <c r="A76" s="57"/>
      <c r="B76" s="53" t="s">
        <v>1332</v>
      </c>
      <c r="C76" s="31"/>
      <c r="D76" s="32"/>
      <c r="E76" s="33"/>
      <c r="F76" s="34"/>
      <c r="G76" s="33"/>
      <c r="H76" s="33"/>
      <c r="I76" s="34"/>
      <c r="J76" s="33"/>
      <c r="K76" s="33"/>
      <c r="L76" s="34"/>
      <c r="M76" s="33"/>
      <c r="N76" s="33"/>
      <c r="O76" s="34"/>
      <c r="P76" s="100"/>
      <c r="Q76" s="101"/>
      <c r="R76" s="102"/>
      <c r="S76" s="100"/>
      <c r="T76" s="101"/>
      <c r="U76" s="102"/>
      <c r="V76" s="85">
        <f t="shared" si="36"/>
        <v>0</v>
      </c>
      <c r="W76" s="86">
        <f t="shared" si="37"/>
        <v>0</v>
      </c>
      <c r="X76" s="87">
        <f t="shared" si="38"/>
        <v>0</v>
      </c>
      <c r="Y76" s="17">
        <f t="shared" si="22"/>
        <v>0</v>
      </c>
      <c r="Z76" s="17">
        <f t="shared" si="23"/>
        <v>0</v>
      </c>
      <c r="AA76" s="18">
        <f t="shared" si="24"/>
        <v>0</v>
      </c>
      <c r="AB76" s="32"/>
      <c r="AC76" s="33"/>
      <c r="AD76" s="33"/>
      <c r="AE76" s="21" t="str">
        <f t="shared" si="25"/>
        <v/>
      </c>
      <c r="AF76" s="32"/>
      <c r="AG76" s="33"/>
      <c r="AH76" s="33"/>
      <c r="AI76" s="24" t="str">
        <f t="shared" si="26"/>
        <v/>
      </c>
      <c r="AJ76" s="32"/>
      <c r="AK76" s="33"/>
      <c r="AL76" s="33"/>
      <c r="AM76" s="21" t="str">
        <f t="shared" si="27"/>
        <v/>
      </c>
      <c r="AN76" s="45"/>
      <c r="AO76" s="46"/>
      <c r="AP76" s="46"/>
      <c r="AR76" s="12" t="str">
        <f t="shared" si="28"/>
        <v/>
      </c>
    </row>
    <row r="77" spans="1:44" ht="25" customHeight="1">
      <c r="A77" s="57"/>
      <c r="B77" s="53" t="s">
        <v>1332</v>
      </c>
      <c r="C77" s="31"/>
      <c r="D77" s="32"/>
      <c r="E77" s="33"/>
      <c r="F77" s="34"/>
      <c r="G77" s="33"/>
      <c r="H77" s="33"/>
      <c r="I77" s="34"/>
      <c r="J77" s="33"/>
      <c r="K77" s="33"/>
      <c r="L77" s="34"/>
      <c r="M77" s="33"/>
      <c r="N77" s="33"/>
      <c r="O77" s="34"/>
      <c r="P77" s="100"/>
      <c r="Q77" s="101"/>
      <c r="R77" s="102"/>
      <c r="S77" s="100"/>
      <c r="T77" s="101"/>
      <c r="U77" s="102"/>
      <c r="V77" s="85">
        <f t="shared" si="36"/>
        <v>0</v>
      </c>
      <c r="W77" s="86">
        <f t="shared" si="37"/>
        <v>0</v>
      </c>
      <c r="X77" s="87">
        <f t="shared" si="38"/>
        <v>0</v>
      </c>
      <c r="Y77" s="17">
        <f t="shared" si="22"/>
        <v>0</v>
      </c>
      <c r="Z77" s="17">
        <f t="shared" si="23"/>
        <v>0</v>
      </c>
      <c r="AA77" s="18">
        <f t="shared" si="24"/>
        <v>0</v>
      </c>
      <c r="AB77" s="32"/>
      <c r="AC77" s="33"/>
      <c r="AD77" s="33"/>
      <c r="AE77" s="21" t="str">
        <f t="shared" si="25"/>
        <v/>
      </c>
      <c r="AF77" s="32"/>
      <c r="AG77" s="33"/>
      <c r="AH77" s="33"/>
      <c r="AI77" s="24" t="str">
        <f t="shared" si="26"/>
        <v/>
      </c>
      <c r="AJ77" s="32"/>
      <c r="AK77" s="33"/>
      <c r="AL77" s="33"/>
      <c r="AM77" s="21" t="str">
        <f t="shared" si="27"/>
        <v/>
      </c>
      <c r="AN77" s="45"/>
      <c r="AO77" s="46"/>
      <c r="AP77" s="46"/>
      <c r="AR77" s="12" t="str">
        <f t="shared" si="28"/>
        <v/>
      </c>
    </row>
    <row r="78" spans="1:44" ht="25" customHeight="1">
      <c r="A78" s="57"/>
      <c r="B78" s="53" t="s">
        <v>1332</v>
      </c>
      <c r="C78" s="31"/>
      <c r="D78" s="32"/>
      <c r="E78" s="33"/>
      <c r="F78" s="34"/>
      <c r="G78" s="33"/>
      <c r="H78" s="33"/>
      <c r="I78" s="34"/>
      <c r="J78" s="33"/>
      <c r="K78" s="33"/>
      <c r="L78" s="34"/>
      <c r="M78" s="33"/>
      <c r="N78" s="33"/>
      <c r="O78" s="34"/>
      <c r="P78" s="100"/>
      <c r="Q78" s="101"/>
      <c r="R78" s="102"/>
      <c r="S78" s="100"/>
      <c r="T78" s="101"/>
      <c r="U78" s="102"/>
      <c r="V78" s="85">
        <f t="shared" si="36"/>
        <v>0</v>
      </c>
      <c r="W78" s="86">
        <f t="shared" si="37"/>
        <v>0</v>
      </c>
      <c r="X78" s="87">
        <f t="shared" si="38"/>
        <v>0</v>
      </c>
      <c r="Y78" s="17">
        <f t="shared" si="22"/>
        <v>0</v>
      </c>
      <c r="Z78" s="17">
        <f t="shared" si="23"/>
        <v>0</v>
      </c>
      <c r="AA78" s="18">
        <f t="shared" si="24"/>
        <v>0</v>
      </c>
      <c r="AB78" s="32"/>
      <c r="AC78" s="33"/>
      <c r="AD78" s="33"/>
      <c r="AE78" s="21" t="str">
        <f t="shared" si="25"/>
        <v/>
      </c>
      <c r="AF78" s="32"/>
      <c r="AG78" s="33"/>
      <c r="AH78" s="33"/>
      <c r="AI78" s="24" t="str">
        <f t="shared" si="26"/>
        <v/>
      </c>
      <c r="AJ78" s="32"/>
      <c r="AK78" s="33"/>
      <c r="AL78" s="33"/>
      <c r="AM78" s="21" t="str">
        <f t="shared" si="27"/>
        <v/>
      </c>
      <c r="AN78" s="45"/>
      <c r="AO78" s="46"/>
      <c r="AP78" s="46"/>
      <c r="AR78" s="12" t="str">
        <f t="shared" si="28"/>
        <v/>
      </c>
    </row>
    <row r="79" spans="1:44" ht="25" customHeight="1">
      <c r="A79" s="57"/>
      <c r="B79" s="53" t="s">
        <v>1332</v>
      </c>
      <c r="C79" s="31"/>
      <c r="D79" s="32"/>
      <c r="E79" s="33"/>
      <c r="F79" s="34"/>
      <c r="G79" s="33"/>
      <c r="H79" s="33"/>
      <c r="I79" s="34"/>
      <c r="J79" s="33"/>
      <c r="K79" s="33"/>
      <c r="L79" s="34"/>
      <c r="M79" s="33"/>
      <c r="N79" s="33"/>
      <c r="O79" s="34"/>
      <c r="P79" s="100"/>
      <c r="Q79" s="101"/>
      <c r="R79" s="102"/>
      <c r="S79" s="100"/>
      <c r="T79" s="101"/>
      <c r="U79" s="102"/>
      <c r="V79" s="85">
        <f t="shared" si="36"/>
        <v>0</v>
      </c>
      <c r="W79" s="86">
        <f t="shared" si="37"/>
        <v>0</v>
      </c>
      <c r="X79" s="87">
        <f t="shared" si="38"/>
        <v>0</v>
      </c>
      <c r="Y79" s="17">
        <f t="shared" si="22"/>
        <v>0</v>
      </c>
      <c r="Z79" s="17">
        <f t="shared" si="23"/>
        <v>0</v>
      </c>
      <c r="AA79" s="18">
        <f t="shared" si="24"/>
        <v>0</v>
      </c>
      <c r="AB79" s="32"/>
      <c r="AC79" s="33"/>
      <c r="AD79" s="33"/>
      <c r="AE79" s="21" t="str">
        <f t="shared" si="25"/>
        <v/>
      </c>
      <c r="AF79" s="32"/>
      <c r="AG79" s="33"/>
      <c r="AH79" s="33"/>
      <c r="AI79" s="24" t="str">
        <f t="shared" si="26"/>
        <v/>
      </c>
      <c r="AJ79" s="32"/>
      <c r="AK79" s="33"/>
      <c r="AL79" s="33"/>
      <c r="AM79" s="21" t="str">
        <f t="shared" si="27"/>
        <v/>
      </c>
      <c r="AN79" s="45"/>
      <c r="AO79" s="46"/>
      <c r="AP79" s="46"/>
      <c r="AR79" s="12" t="str">
        <f t="shared" si="28"/>
        <v/>
      </c>
    </row>
    <row r="80" spans="1:44" ht="25" customHeight="1">
      <c r="A80" s="57"/>
      <c r="B80" s="53" t="s">
        <v>1332</v>
      </c>
      <c r="C80" s="31"/>
      <c r="D80" s="32"/>
      <c r="E80" s="33"/>
      <c r="F80" s="34"/>
      <c r="G80" s="33"/>
      <c r="H80" s="33"/>
      <c r="I80" s="34"/>
      <c r="J80" s="33"/>
      <c r="K80" s="33"/>
      <c r="L80" s="34"/>
      <c r="M80" s="33"/>
      <c r="N80" s="33"/>
      <c r="O80" s="34"/>
      <c r="P80" s="100"/>
      <c r="Q80" s="101"/>
      <c r="R80" s="102"/>
      <c r="S80" s="100"/>
      <c r="T80" s="101"/>
      <c r="U80" s="102"/>
      <c r="V80" s="85">
        <f t="shared" si="36"/>
        <v>0</v>
      </c>
      <c r="W80" s="86">
        <f t="shared" si="37"/>
        <v>0</v>
      </c>
      <c r="X80" s="87">
        <f t="shared" si="38"/>
        <v>0</v>
      </c>
      <c r="Y80" s="17">
        <f t="shared" si="22"/>
        <v>0</v>
      </c>
      <c r="Z80" s="17">
        <f t="shared" si="23"/>
        <v>0</v>
      </c>
      <c r="AA80" s="18">
        <f t="shared" si="24"/>
        <v>0</v>
      </c>
      <c r="AB80" s="32"/>
      <c r="AC80" s="33"/>
      <c r="AD80" s="33"/>
      <c r="AE80" s="21" t="str">
        <f t="shared" si="25"/>
        <v/>
      </c>
      <c r="AF80" s="32"/>
      <c r="AG80" s="33"/>
      <c r="AH80" s="33"/>
      <c r="AI80" s="24" t="str">
        <f t="shared" si="26"/>
        <v/>
      </c>
      <c r="AJ80" s="32"/>
      <c r="AK80" s="33"/>
      <c r="AL80" s="33"/>
      <c r="AM80" s="21" t="str">
        <f t="shared" si="27"/>
        <v/>
      </c>
      <c r="AN80" s="45"/>
      <c r="AO80" s="46"/>
      <c r="AP80" s="46"/>
      <c r="AR80" s="12" t="str">
        <f t="shared" si="28"/>
        <v/>
      </c>
    </row>
    <row r="81" spans="1:44" ht="25" customHeight="1">
      <c r="A81" s="57"/>
      <c r="B81" s="53" t="s">
        <v>1332</v>
      </c>
      <c r="C81" s="31"/>
      <c r="D81" s="32"/>
      <c r="E81" s="33"/>
      <c r="F81" s="34"/>
      <c r="G81" s="33"/>
      <c r="H81" s="33"/>
      <c r="I81" s="34"/>
      <c r="J81" s="33"/>
      <c r="K81" s="33"/>
      <c r="L81" s="34"/>
      <c r="M81" s="33"/>
      <c r="N81" s="33"/>
      <c r="O81" s="34"/>
      <c r="P81" s="100"/>
      <c r="Q81" s="101"/>
      <c r="R81" s="102"/>
      <c r="S81" s="100"/>
      <c r="T81" s="101"/>
      <c r="U81" s="102"/>
      <c r="V81" s="85">
        <f t="shared" si="36"/>
        <v>0</v>
      </c>
      <c r="W81" s="86">
        <f t="shared" si="37"/>
        <v>0</v>
      </c>
      <c r="X81" s="87">
        <f t="shared" si="38"/>
        <v>0</v>
      </c>
      <c r="Y81" s="17">
        <f t="shared" si="22"/>
        <v>0</v>
      </c>
      <c r="Z81" s="17">
        <f t="shared" si="23"/>
        <v>0</v>
      </c>
      <c r="AA81" s="18">
        <f t="shared" si="24"/>
        <v>0</v>
      </c>
      <c r="AB81" s="32"/>
      <c r="AC81" s="33"/>
      <c r="AD81" s="33"/>
      <c r="AE81" s="21" t="str">
        <f t="shared" si="25"/>
        <v/>
      </c>
      <c r="AF81" s="32"/>
      <c r="AG81" s="33"/>
      <c r="AH81" s="33"/>
      <c r="AI81" s="24" t="str">
        <f t="shared" si="26"/>
        <v/>
      </c>
      <c r="AJ81" s="32"/>
      <c r="AK81" s="33"/>
      <c r="AL81" s="33"/>
      <c r="AM81" s="21" t="str">
        <f t="shared" si="27"/>
        <v/>
      </c>
      <c r="AN81" s="45"/>
      <c r="AO81" s="46"/>
      <c r="AP81" s="46"/>
      <c r="AR81" s="12" t="str">
        <f t="shared" si="28"/>
        <v/>
      </c>
    </row>
    <row r="82" spans="1:44" ht="25" customHeight="1">
      <c r="A82" s="57"/>
      <c r="B82" s="53" t="s">
        <v>1332</v>
      </c>
      <c r="C82" s="31"/>
      <c r="D82" s="32"/>
      <c r="E82" s="33"/>
      <c r="F82" s="34"/>
      <c r="G82" s="33"/>
      <c r="H82" s="33"/>
      <c r="I82" s="34"/>
      <c r="J82" s="33"/>
      <c r="K82" s="33"/>
      <c r="L82" s="34"/>
      <c r="M82" s="33"/>
      <c r="N82" s="33"/>
      <c r="O82" s="34"/>
      <c r="P82" s="100"/>
      <c r="Q82" s="101"/>
      <c r="R82" s="102"/>
      <c r="S82" s="100"/>
      <c r="T82" s="101"/>
      <c r="U82" s="102"/>
      <c r="V82" s="85">
        <f t="shared" si="36"/>
        <v>0</v>
      </c>
      <c r="W82" s="86">
        <f t="shared" si="37"/>
        <v>0</v>
      </c>
      <c r="X82" s="87">
        <f t="shared" si="38"/>
        <v>0</v>
      </c>
      <c r="Y82" s="17">
        <f t="shared" si="22"/>
        <v>0</v>
      </c>
      <c r="Z82" s="17">
        <f t="shared" si="23"/>
        <v>0</v>
      </c>
      <c r="AA82" s="18">
        <f t="shared" si="24"/>
        <v>0</v>
      </c>
      <c r="AB82" s="32"/>
      <c r="AC82" s="33"/>
      <c r="AD82" s="33"/>
      <c r="AE82" s="21" t="str">
        <f t="shared" si="25"/>
        <v/>
      </c>
      <c r="AF82" s="32"/>
      <c r="AG82" s="33"/>
      <c r="AH82" s="33"/>
      <c r="AI82" s="24" t="str">
        <f t="shared" si="26"/>
        <v/>
      </c>
      <c r="AJ82" s="32"/>
      <c r="AK82" s="33"/>
      <c r="AL82" s="33"/>
      <c r="AM82" s="21" t="str">
        <f t="shared" si="27"/>
        <v/>
      </c>
      <c r="AN82" s="45"/>
      <c r="AO82" s="46"/>
      <c r="AP82" s="46"/>
      <c r="AR82" s="12" t="str">
        <f t="shared" si="28"/>
        <v/>
      </c>
    </row>
    <row r="83" spans="1:44" ht="25" customHeight="1">
      <c r="A83" s="57"/>
      <c r="B83" s="53" t="s">
        <v>1332</v>
      </c>
      <c r="C83" s="31"/>
      <c r="D83" s="32"/>
      <c r="E83" s="33"/>
      <c r="F83" s="34"/>
      <c r="G83" s="33"/>
      <c r="H83" s="33"/>
      <c r="I83" s="34"/>
      <c r="J83" s="33"/>
      <c r="K83" s="33"/>
      <c r="L83" s="34"/>
      <c r="M83" s="33"/>
      <c r="N83" s="33"/>
      <c r="O83" s="34"/>
      <c r="P83" s="100"/>
      <c r="Q83" s="101"/>
      <c r="R83" s="102"/>
      <c r="S83" s="100"/>
      <c r="T83" s="101"/>
      <c r="U83" s="102"/>
      <c r="V83" s="85">
        <f t="shared" si="36"/>
        <v>0</v>
      </c>
      <c r="W83" s="86">
        <f t="shared" si="37"/>
        <v>0</v>
      </c>
      <c r="X83" s="87">
        <f t="shared" si="38"/>
        <v>0</v>
      </c>
      <c r="Y83" s="17">
        <f t="shared" si="22"/>
        <v>0</v>
      </c>
      <c r="Z83" s="17">
        <f t="shared" si="23"/>
        <v>0</v>
      </c>
      <c r="AA83" s="18">
        <f t="shared" si="24"/>
        <v>0</v>
      </c>
      <c r="AB83" s="32"/>
      <c r="AC83" s="33"/>
      <c r="AD83" s="33"/>
      <c r="AE83" s="21" t="str">
        <f t="shared" si="25"/>
        <v/>
      </c>
      <c r="AF83" s="32"/>
      <c r="AG83" s="33"/>
      <c r="AH83" s="33"/>
      <c r="AI83" s="24" t="str">
        <f t="shared" si="26"/>
        <v/>
      </c>
      <c r="AJ83" s="32"/>
      <c r="AK83" s="33"/>
      <c r="AL83" s="33"/>
      <c r="AM83" s="21" t="str">
        <f t="shared" si="27"/>
        <v/>
      </c>
      <c r="AN83" s="45"/>
      <c r="AO83" s="46"/>
      <c r="AP83" s="46"/>
      <c r="AR83" s="12" t="str">
        <f t="shared" si="28"/>
        <v/>
      </c>
    </row>
    <row r="84" spans="1:44" ht="25" customHeight="1">
      <c r="A84" s="57"/>
      <c r="B84" s="53" t="s">
        <v>1332</v>
      </c>
      <c r="C84" s="31"/>
      <c r="D84" s="32"/>
      <c r="E84" s="33"/>
      <c r="F84" s="34"/>
      <c r="G84" s="33"/>
      <c r="H84" s="33"/>
      <c r="I84" s="34"/>
      <c r="J84" s="33"/>
      <c r="K84" s="33"/>
      <c r="L84" s="34"/>
      <c r="M84" s="33"/>
      <c r="N84" s="33"/>
      <c r="O84" s="34"/>
      <c r="P84" s="100"/>
      <c r="Q84" s="101"/>
      <c r="R84" s="102"/>
      <c r="S84" s="100"/>
      <c r="T84" s="101"/>
      <c r="U84" s="102"/>
      <c r="V84" s="85">
        <f t="shared" si="36"/>
        <v>0</v>
      </c>
      <c r="W84" s="86">
        <f t="shared" si="37"/>
        <v>0</v>
      </c>
      <c r="X84" s="87">
        <f t="shared" si="38"/>
        <v>0</v>
      </c>
      <c r="Y84" s="17">
        <f t="shared" si="22"/>
        <v>0</v>
      </c>
      <c r="Z84" s="17">
        <f t="shared" si="23"/>
        <v>0</v>
      </c>
      <c r="AA84" s="18">
        <f t="shared" si="24"/>
        <v>0</v>
      </c>
      <c r="AB84" s="32"/>
      <c r="AC84" s="33"/>
      <c r="AD84" s="33"/>
      <c r="AE84" s="21" t="str">
        <f t="shared" si="25"/>
        <v/>
      </c>
      <c r="AF84" s="32"/>
      <c r="AG84" s="33"/>
      <c r="AH84" s="33"/>
      <c r="AI84" s="24" t="str">
        <f t="shared" si="26"/>
        <v/>
      </c>
      <c r="AJ84" s="32"/>
      <c r="AK84" s="33"/>
      <c r="AL84" s="33"/>
      <c r="AM84" s="21" t="str">
        <f t="shared" si="27"/>
        <v/>
      </c>
      <c r="AN84" s="45"/>
      <c r="AO84" s="46"/>
      <c r="AP84" s="46"/>
      <c r="AR84" s="12" t="str">
        <f t="shared" si="28"/>
        <v/>
      </c>
    </row>
    <row r="85" spans="1:44" ht="25" customHeight="1">
      <c r="A85" s="57"/>
      <c r="B85" s="53" t="s">
        <v>1332</v>
      </c>
      <c r="C85" s="31"/>
      <c r="D85" s="32"/>
      <c r="E85" s="33"/>
      <c r="F85" s="34"/>
      <c r="G85" s="33"/>
      <c r="H85" s="33"/>
      <c r="I85" s="34"/>
      <c r="J85" s="33"/>
      <c r="K85" s="33"/>
      <c r="L85" s="34"/>
      <c r="M85" s="33"/>
      <c r="N85" s="33"/>
      <c r="O85" s="34"/>
      <c r="P85" s="100"/>
      <c r="Q85" s="101"/>
      <c r="R85" s="102"/>
      <c r="S85" s="100"/>
      <c r="T85" s="101"/>
      <c r="U85" s="102"/>
      <c r="V85" s="85">
        <f t="shared" si="36"/>
        <v>0</v>
      </c>
      <c r="W85" s="86">
        <f t="shared" si="37"/>
        <v>0</v>
      </c>
      <c r="X85" s="87">
        <f t="shared" si="38"/>
        <v>0</v>
      </c>
      <c r="Y85" s="17">
        <f t="shared" si="22"/>
        <v>0</v>
      </c>
      <c r="Z85" s="17">
        <f t="shared" si="23"/>
        <v>0</v>
      </c>
      <c r="AA85" s="18">
        <f t="shared" si="24"/>
        <v>0</v>
      </c>
      <c r="AB85" s="32"/>
      <c r="AC85" s="33"/>
      <c r="AD85" s="33"/>
      <c r="AE85" s="21" t="str">
        <f t="shared" si="25"/>
        <v/>
      </c>
      <c r="AF85" s="32"/>
      <c r="AG85" s="33"/>
      <c r="AH85" s="33"/>
      <c r="AI85" s="24" t="str">
        <f t="shared" si="26"/>
        <v/>
      </c>
      <c r="AJ85" s="32"/>
      <c r="AK85" s="33"/>
      <c r="AL85" s="33"/>
      <c r="AM85" s="21" t="str">
        <f t="shared" si="27"/>
        <v/>
      </c>
      <c r="AN85" s="45"/>
      <c r="AO85" s="46"/>
      <c r="AP85" s="46"/>
      <c r="AR85" s="12" t="str">
        <f t="shared" si="28"/>
        <v/>
      </c>
    </row>
    <row r="86" spans="1:44" ht="25" customHeight="1">
      <c r="A86" s="57"/>
      <c r="B86" s="53" t="s">
        <v>1332</v>
      </c>
      <c r="C86" s="31"/>
      <c r="D86" s="32"/>
      <c r="E86" s="33"/>
      <c r="F86" s="34"/>
      <c r="G86" s="33"/>
      <c r="H86" s="33"/>
      <c r="I86" s="34"/>
      <c r="J86" s="33"/>
      <c r="K86" s="33"/>
      <c r="L86" s="34"/>
      <c r="M86" s="33"/>
      <c r="N86" s="33"/>
      <c r="O86" s="34"/>
      <c r="P86" s="100"/>
      <c r="Q86" s="101"/>
      <c r="R86" s="102"/>
      <c r="S86" s="100"/>
      <c r="T86" s="101"/>
      <c r="U86" s="102"/>
      <c r="V86" s="85">
        <f t="shared" si="36"/>
        <v>0</v>
      </c>
      <c r="W86" s="86">
        <f t="shared" si="37"/>
        <v>0</v>
      </c>
      <c r="X86" s="87">
        <f t="shared" si="38"/>
        <v>0</v>
      </c>
      <c r="Y86" s="17">
        <f t="shared" si="22"/>
        <v>0</v>
      </c>
      <c r="Z86" s="17">
        <f t="shared" si="23"/>
        <v>0</v>
      </c>
      <c r="AA86" s="18">
        <f t="shared" si="24"/>
        <v>0</v>
      </c>
      <c r="AB86" s="32"/>
      <c r="AC86" s="33"/>
      <c r="AD86" s="33"/>
      <c r="AE86" s="21" t="str">
        <f t="shared" si="25"/>
        <v/>
      </c>
      <c r="AF86" s="32"/>
      <c r="AG86" s="33"/>
      <c r="AH86" s="33"/>
      <c r="AI86" s="24" t="str">
        <f t="shared" si="26"/>
        <v/>
      </c>
      <c r="AJ86" s="32"/>
      <c r="AK86" s="33"/>
      <c r="AL86" s="33"/>
      <c r="AM86" s="21" t="str">
        <f t="shared" si="27"/>
        <v/>
      </c>
      <c r="AN86" s="45"/>
      <c r="AO86" s="46"/>
      <c r="AP86" s="46"/>
      <c r="AR86" s="12" t="str">
        <f t="shared" si="28"/>
        <v/>
      </c>
    </row>
    <row r="87" spans="1:44" ht="25" customHeight="1">
      <c r="A87" s="57"/>
      <c r="B87" s="53" t="s">
        <v>1332</v>
      </c>
      <c r="C87" s="31"/>
      <c r="D87" s="32"/>
      <c r="E87" s="33"/>
      <c r="F87" s="34"/>
      <c r="G87" s="33"/>
      <c r="H87" s="33"/>
      <c r="I87" s="34"/>
      <c r="J87" s="33"/>
      <c r="K87" s="33"/>
      <c r="L87" s="34"/>
      <c r="M87" s="33"/>
      <c r="N87" s="33"/>
      <c r="O87" s="34"/>
      <c r="P87" s="100"/>
      <c r="Q87" s="101"/>
      <c r="R87" s="102"/>
      <c r="S87" s="100"/>
      <c r="T87" s="101"/>
      <c r="U87" s="102"/>
      <c r="V87" s="85">
        <f t="shared" si="36"/>
        <v>0</v>
      </c>
      <c r="W87" s="86">
        <f t="shared" si="37"/>
        <v>0</v>
      </c>
      <c r="X87" s="87">
        <f t="shared" si="38"/>
        <v>0</v>
      </c>
      <c r="Y87" s="17">
        <f t="shared" si="22"/>
        <v>0</v>
      </c>
      <c r="Z87" s="17">
        <f t="shared" si="23"/>
        <v>0</v>
      </c>
      <c r="AA87" s="18">
        <f t="shared" si="24"/>
        <v>0</v>
      </c>
      <c r="AB87" s="32"/>
      <c r="AC87" s="33"/>
      <c r="AD87" s="33"/>
      <c r="AE87" s="21" t="str">
        <f t="shared" si="25"/>
        <v/>
      </c>
      <c r="AF87" s="32"/>
      <c r="AG87" s="33"/>
      <c r="AH87" s="33"/>
      <c r="AI87" s="24" t="str">
        <f t="shared" si="26"/>
        <v/>
      </c>
      <c r="AJ87" s="32"/>
      <c r="AK87" s="33"/>
      <c r="AL87" s="33"/>
      <c r="AM87" s="21" t="str">
        <f t="shared" si="27"/>
        <v/>
      </c>
      <c r="AN87" s="45"/>
      <c r="AO87" s="46"/>
      <c r="AP87" s="46"/>
      <c r="AR87" s="12" t="str">
        <f t="shared" si="28"/>
        <v/>
      </c>
    </row>
    <row r="88" spans="1:44" ht="25" customHeight="1">
      <c r="A88" s="57"/>
      <c r="B88" s="53" t="s">
        <v>1332</v>
      </c>
      <c r="C88" s="31"/>
      <c r="D88" s="32"/>
      <c r="E88" s="33"/>
      <c r="F88" s="34"/>
      <c r="G88" s="33"/>
      <c r="H88" s="33"/>
      <c r="I88" s="34"/>
      <c r="J88" s="33"/>
      <c r="K88" s="33"/>
      <c r="L88" s="34"/>
      <c r="M88" s="33"/>
      <c r="N88" s="33"/>
      <c r="O88" s="34"/>
      <c r="P88" s="100"/>
      <c r="Q88" s="101"/>
      <c r="R88" s="102"/>
      <c r="S88" s="100"/>
      <c r="T88" s="101"/>
      <c r="U88" s="102"/>
      <c r="V88" s="85">
        <f t="shared" si="36"/>
        <v>0</v>
      </c>
      <c r="W88" s="86">
        <f t="shared" si="37"/>
        <v>0</v>
      </c>
      <c r="X88" s="87">
        <f t="shared" si="38"/>
        <v>0</v>
      </c>
      <c r="Y88" s="17">
        <f t="shared" si="22"/>
        <v>0</v>
      </c>
      <c r="Z88" s="17">
        <f t="shared" si="23"/>
        <v>0</v>
      </c>
      <c r="AA88" s="18">
        <f t="shared" si="24"/>
        <v>0</v>
      </c>
      <c r="AB88" s="32"/>
      <c r="AC88" s="33"/>
      <c r="AD88" s="33"/>
      <c r="AE88" s="21" t="str">
        <f t="shared" si="25"/>
        <v/>
      </c>
      <c r="AF88" s="32"/>
      <c r="AG88" s="33"/>
      <c r="AH88" s="33"/>
      <c r="AI88" s="24" t="str">
        <f t="shared" si="26"/>
        <v/>
      </c>
      <c r="AJ88" s="32"/>
      <c r="AK88" s="33"/>
      <c r="AL88" s="33"/>
      <c r="AM88" s="21" t="str">
        <f t="shared" si="27"/>
        <v/>
      </c>
      <c r="AN88" s="45"/>
      <c r="AO88" s="46"/>
      <c r="AP88" s="46"/>
      <c r="AR88" s="12" t="str">
        <f t="shared" si="28"/>
        <v/>
      </c>
    </row>
    <row r="89" spans="1:44" ht="25" customHeight="1">
      <c r="A89" s="57"/>
      <c r="B89" s="53" t="s">
        <v>1332</v>
      </c>
      <c r="C89" s="31"/>
      <c r="D89" s="32"/>
      <c r="E89" s="33"/>
      <c r="F89" s="34"/>
      <c r="G89" s="33"/>
      <c r="H89" s="33"/>
      <c r="I89" s="34"/>
      <c r="J89" s="33"/>
      <c r="K89" s="33"/>
      <c r="L89" s="34"/>
      <c r="M89" s="33"/>
      <c r="N89" s="33"/>
      <c r="O89" s="34"/>
      <c r="P89" s="100"/>
      <c r="Q89" s="101"/>
      <c r="R89" s="102"/>
      <c r="S89" s="100"/>
      <c r="T89" s="101"/>
      <c r="U89" s="102"/>
      <c r="V89" s="85">
        <f t="shared" si="36"/>
        <v>0</v>
      </c>
      <c r="W89" s="86">
        <f t="shared" si="37"/>
        <v>0</v>
      </c>
      <c r="X89" s="87">
        <f t="shared" si="38"/>
        <v>0</v>
      </c>
      <c r="Y89" s="17">
        <f t="shared" si="22"/>
        <v>0</v>
      </c>
      <c r="Z89" s="17">
        <f t="shared" si="23"/>
        <v>0</v>
      </c>
      <c r="AA89" s="18">
        <f t="shared" si="24"/>
        <v>0</v>
      </c>
      <c r="AB89" s="32"/>
      <c r="AC89" s="33"/>
      <c r="AD89" s="33"/>
      <c r="AE89" s="21" t="str">
        <f t="shared" si="25"/>
        <v/>
      </c>
      <c r="AF89" s="32"/>
      <c r="AG89" s="33"/>
      <c r="AH89" s="33"/>
      <c r="AI89" s="24" t="str">
        <f t="shared" si="26"/>
        <v/>
      </c>
      <c r="AJ89" s="32"/>
      <c r="AK89" s="33"/>
      <c r="AL89" s="33"/>
      <c r="AM89" s="21" t="str">
        <f t="shared" si="27"/>
        <v/>
      </c>
      <c r="AN89" s="45"/>
      <c r="AO89" s="46"/>
      <c r="AP89" s="46"/>
      <c r="AR89" s="12" t="str">
        <f t="shared" si="28"/>
        <v/>
      </c>
    </row>
    <row r="90" spans="1:44" ht="25" customHeight="1">
      <c r="A90" s="57"/>
      <c r="B90" s="53" t="s">
        <v>1332</v>
      </c>
      <c r="C90" s="31"/>
      <c r="D90" s="32"/>
      <c r="E90" s="33"/>
      <c r="F90" s="34"/>
      <c r="G90" s="33"/>
      <c r="H90" s="33"/>
      <c r="I90" s="34"/>
      <c r="J90" s="33"/>
      <c r="K90" s="33"/>
      <c r="L90" s="34"/>
      <c r="M90" s="33"/>
      <c r="N90" s="33"/>
      <c r="O90" s="34"/>
      <c r="P90" s="100"/>
      <c r="Q90" s="101"/>
      <c r="R90" s="102"/>
      <c r="S90" s="100"/>
      <c r="T90" s="101"/>
      <c r="U90" s="102"/>
      <c r="V90" s="85">
        <f t="shared" si="36"/>
        <v>0</v>
      </c>
      <c r="W90" s="86">
        <f t="shared" si="37"/>
        <v>0</v>
      </c>
      <c r="X90" s="87">
        <f t="shared" si="38"/>
        <v>0</v>
      </c>
      <c r="Y90" s="17">
        <f t="shared" si="22"/>
        <v>0</v>
      </c>
      <c r="Z90" s="17">
        <f t="shared" si="23"/>
        <v>0</v>
      </c>
      <c r="AA90" s="18">
        <f t="shared" si="24"/>
        <v>0</v>
      </c>
      <c r="AB90" s="32"/>
      <c r="AC90" s="33"/>
      <c r="AD90" s="33"/>
      <c r="AE90" s="21" t="str">
        <f t="shared" si="25"/>
        <v/>
      </c>
      <c r="AF90" s="32"/>
      <c r="AG90" s="33"/>
      <c r="AH90" s="33"/>
      <c r="AI90" s="24" t="str">
        <f t="shared" si="26"/>
        <v/>
      </c>
      <c r="AJ90" s="32"/>
      <c r="AK90" s="33"/>
      <c r="AL90" s="33"/>
      <c r="AM90" s="21" t="str">
        <f t="shared" si="27"/>
        <v/>
      </c>
      <c r="AN90" s="45"/>
      <c r="AO90" s="46"/>
      <c r="AP90" s="46"/>
      <c r="AR90" s="12" t="str">
        <f t="shared" si="28"/>
        <v/>
      </c>
    </row>
    <row r="91" spans="1:44" ht="25" customHeight="1">
      <c r="A91" s="57"/>
      <c r="B91" s="53" t="s">
        <v>1332</v>
      </c>
      <c r="C91" s="31"/>
      <c r="D91" s="32"/>
      <c r="E91" s="33"/>
      <c r="F91" s="34"/>
      <c r="G91" s="33"/>
      <c r="H91" s="33"/>
      <c r="I91" s="34"/>
      <c r="J91" s="33"/>
      <c r="K91" s="33"/>
      <c r="L91" s="34"/>
      <c r="M91" s="33"/>
      <c r="N91" s="33"/>
      <c r="O91" s="34"/>
      <c r="P91" s="100"/>
      <c r="Q91" s="101"/>
      <c r="R91" s="102"/>
      <c r="S91" s="100"/>
      <c r="T91" s="101"/>
      <c r="U91" s="102"/>
      <c r="V91" s="85">
        <f t="shared" si="36"/>
        <v>0</v>
      </c>
      <c r="W91" s="86">
        <f t="shared" si="37"/>
        <v>0</v>
      </c>
      <c r="X91" s="87">
        <f t="shared" si="38"/>
        <v>0</v>
      </c>
      <c r="Y91" s="17">
        <f t="shared" si="22"/>
        <v>0</v>
      </c>
      <c r="Z91" s="17">
        <f t="shared" si="23"/>
        <v>0</v>
      </c>
      <c r="AA91" s="18">
        <f t="shared" si="24"/>
        <v>0</v>
      </c>
      <c r="AB91" s="32"/>
      <c r="AC91" s="33"/>
      <c r="AD91" s="33"/>
      <c r="AE91" s="21" t="str">
        <f t="shared" si="25"/>
        <v/>
      </c>
      <c r="AF91" s="32"/>
      <c r="AG91" s="33"/>
      <c r="AH91" s="33"/>
      <c r="AI91" s="24" t="str">
        <f t="shared" si="26"/>
        <v/>
      </c>
      <c r="AJ91" s="32"/>
      <c r="AK91" s="33"/>
      <c r="AL91" s="33"/>
      <c r="AM91" s="21" t="str">
        <f t="shared" si="27"/>
        <v/>
      </c>
      <c r="AN91" s="45"/>
      <c r="AO91" s="46"/>
      <c r="AP91" s="46"/>
      <c r="AR91" s="12" t="str">
        <f t="shared" si="28"/>
        <v/>
      </c>
    </row>
    <row r="92" spans="1:44" ht="25" customHeight="1">
      <c r="A92" s="57"/>
      <c r="B92" s="53" t="s">
        <v>1332</v>
      </c>
      <c r="C92" s="31"/>
      <c r="D92" s="32"/>
      <c r="E92" s="33"/>
      <c r="F92" s="34"/>
      <c r="G92" s="33"/>
      <c r="H92" s="33"/>
      <c r="I92" s="34"/>
      <c r="J92" s="33"/>
      <c r="K92" s="33"/>
      <c r="L92" s="34"/>
      <c r="M92" s="33"/>
      <c r="N92" s="33"/>
      <c r="O92" s="34"/>
      <c r="P92" s="100"/>
      <c r="Q92" s="101"/>
      <c r="R92" s="102"/>
      <c r="S92" s="100"/>
      <c r="T92" s="101"/>
      <c r="U92" s="102"/>
      <c r="V92" s="85">
        <f t="shared" si="36"/>
        <v>0</v>
      </c>
      <c r="W92" s="86">
        <f t="shared" si="37"/>
        <v>0</v>
      </c>
      <c r="X92" s="87">
        <f t="shared" si="38"/>
        <v>0</v>
      </c>
      <c r="Y92" s="17">
        <f t="shared" si="22"/>
        <v>0</v>
      </c>
      <c r="Z92" s="17">
        <f t="shared" si="23"/>
        <v>0</v>
      </c>
      <c r="AA92" s="18">
        <f t="shared" si="24"/>
        <v>0</v>
      </c>
      <c r="AB92" s="32"/>
      <c r="AC92" s="33"/>
      <c r="AD92" s="33"/>
      <c r="AE92" s="21" t="str">
        <f t="shared" si="25"/>
        <v/>
      </c>
      <c r="AF92" s="32"/>
      <c r="AG92" s="33"/>
      <c r="AH92" s="33"/>
      <c r="AI92" s="24" t="str">
        <f t="shared" si="26"/>
        <v/>
      </c>
      <c r="AJ92" s="32"/>
      <c r="AK92" s="33"/>
      <c r="AL92" s="33"/>
      <c r="AM92" s="21" t="str">
        <f t="shared" si="27"/>
        <v/>
      </c>
      <c r="AN92" s="45"/>
      <c r="AO92" s="46"/>
      <c r="AP92" s="46"/>
      <c r="AR92" s="12" t="str">
        <f t="shared" si="28"/>
        <v/>
      </c>
    </row>
    <row r="93" spans="1:44" ht="25" customHeight="1">
      <c r="A93" s="57"/>
      <c r="B93" s="53" t="s">
        <v>1332</v>
      </c>
      <c r="C93" s="31"/>
      <c r="D93" s="32"/>
      <c r="E93" s="33"/>
      <c r="F93" s="34"/>
      <c r="G93" s="33"/>
      <c r="H93" s="33"/>
      <c r="I93" s="34"/>
      <c r="J93" s="33"/>
      <c r="K93" s="33"/>
      <c r="L93" s="34"/>
      <c r="M93" s="33"/>
      <c r="N93" s="33"/>
      <c r="O93" s="34"/>
      <c r="P93" s="100"/>
      <c r="Q93" s="101"/>
      <c r="R93" s="102"/>
      <c r="S93" s="100"/>
      <c r="T93" s="101"/>
      <c r="U93" s="102"/>
      <c r="V93" s="85">
        <f t="shared" si="36"/>
        <v>0</v>
      </c>
      <c r="W93" s="86">
        <f t="shared" si="37"/>
        <v>0</v>
      </c>
      <c r="X93" s="87">
        <f t="shared" si="38"/>
        <v>0</v>
      </c>
      <c r="Y93" s="17">
        <f t="shared" si="22"/>
        <v>0</v>
      </c>
      <c r="Z93" s="17">
        <f t="shared" si="23"/>
        <v>0</v>
      </c>
      <c r="AA93" s="18">
        <f t="shared" si="24"/>
        <v>0</v>
      </c>
      <c r="AB93" s="32"/>
      <c r="AC93" s="33"/>
      <c r="AD93" s="33"/>
      <c r="AE93" s="21" t="str">
        <f t="shared" si="25"/>
        <v/>
      </c>
      <c r="AF93" s="32"/>
      <c r="AG93" s="33"/>
      <c r="AH93" s="33"/>
      <c r="AI93" s="24" t="str">
        <f t="shared" si="26"/>
        <v/>
      </c>
      <c r="AJ93" s="32"/>
      <c r="AK93" s="33"/>
      <c r="AL93" s="33"/>
      <c r="AM93" s="21" t="str">
        <f t="shared" si="27"/>
        <v/>
      </c>
      <c r="AN93" s="45"/>
      <c r="AO93" s="46"/>
      <c r="AP93" s="46"/>
      <c r="AR93" s="12" t="str">
        <f t="shared" si="28"/>
        <v/>
      </c>
    </row>
    <row r="94" spans="1:44" ht="25" customHeight="1">
      <c r="A94" s="57"/>
      <c r="B94" s="53" t="s">
        <v>1332</v>
      </c>
      <c r="C94" s="31"/>
      <c r="D94" s="32"/>
      <c r="E94" s="33"/>
      <c r="F94" s="34"/>
      <c r="G94" s="33"/>
      <c r="H94" s="33"/>
      <c r="I94" s="34"/>
      <c r="J94" s="33"/>
      <c r="K94" s="33"/>
      <c r="L94" s="34"/>
      <c r="M94" s="33"/>
      <c r="N94" s="33"/>
      <c r="O94" s="34"/>
      <c r="P94" s="100"/>
      <c r="Q94" s="101"/>
      <c r="R94" s="102"/>
      <c r="S94" s="100"/>
      <c r="T94" s="101"/>
      <c r="U94" s="102"/>
      <c r="V94" s="85">
        <f t="shared" si="36"/>
        <v>0</v>
      </c>
      <c r="W94" s="86">
        <f t="shared" si="37"/>
        <v>0</v>
      </c>
      <c r="X94" s="87">
        <f t="shared" si="38"/>
        <v>0</v>
      </c>
      <c r="Y94" s="17">
        <f t="shared" si="22"/>
        <v>0</v>
      </c>
      <c r="Z94" s="17">
        <f t="shared" si="23"/>
        <v>0</v>
      </c>
      <c r="AA94" s="18">
        <f t="shared" si="24"/>
        <v>0</v>
      </c>
      <c r="AB94" s="32"/>
      <c r="AC94" s="33"/>
      <c r="AD94" s="33"/>
      <c r="AE94" s="21" t="str">
        <f t="shared" si="25"/>
        <v/>
      </c>
      <c r="AF94" s="32"/>
      <c r="AG94" s="33"/>
      <c r="AH94" s="33"/>
      <c r="AI94" s="24" t="str">
        <f t="shared" si="26"/>
        <v/>
      </c>
      <c r="AJ94" s="32"/>
      <c r="AK94" s="33"/>
      <c r="AL94" s="33"/>
      <c r="AM94" s="21" t="str">
        <f t="shared" si="27"/>
        <v/>
      </c>
      <c r="AN94" s="45"/>
      <c r="AO94" s="46"/>
      <c r="AP94" s="46"/>
      <c r="AR94" s="12" t="str">
        <f t="shared" si="28"/>
        <v/>
      </c>
    </row>
    <row r="95" spans="1:44" ht="25" customHeight="1">
      <c r="A95" s="57"/>
      <c r="B95" s="53" t="s">
        <v>1332</v>
      </c>
      <c r="C95" s="31"/>
      <c r="D95" s="32"/>
      <c r="E95" s="33"/>
      <c r="F95" s="34"/>
      <c r="G95" s="33"/>
      <c r="H95" s="33"/>
      <c r="I95" s="34"/>
      <c r="J95" s="33"/>
      <c r="K95" s="33"/>
      <c r="L95" s="34"/>
      <c r="M95" s="33"/>
      <c r="N95" s="33"/>
      <c r="O95" s="34"/>
      <c r="P95" s="100"/>
      <c r="Q95" s="101"/>
      <c r="R95" s="102"/>
      <c r="S95" s="100"/>
      <c r="T95" s="101"/>
      <c r="U95" s="102"/>
      <c r="V95" s="85">
        <f t="shared" si="36"/>
        <v>0</v>
      </c>
      <c r="W95" s="86">
        <f t="shared" si="37"/>
        <v>0</v>
      </c>
      <c r="X95" s="87">
        <f t="shared" si="38"/>
        <v>0</v>
      </c>
      <c r="Y95" s="17">
        <f t="shared" si="22"/>
        <v>0</v>
      </c>
      <c r="Z95" s="17">
        <f t="shared" si="23"/>
        <v>0</v>
      </c>
      <c r="AA95" s="18">
        <f t="shared" si="24"/>
        <v>0</v>
      </c>
      <c r="AB95" s="32"/>
      <c r="AC95" s="33"/>
      <c r="AD95" s="33"/>
      <c r="AE95" s="21" t="str">
        <f t="shared" si="25"/>
        <v/>
      </c>
      <c r="AF95" s="32"/>
      <c r="AG95" s="33"/>
      <c r="AH95" s="33"/>
      <c r="AI95" s="24" t="str">
        <f t="shared" si="26"/>
        <v/>
      </c>
      <c r="AJ95" s="32"/>
      <c r="AK95" s="33"/>
      <c r="AL95" s="33"/>
      <c r="AM95" s="21" t="str">
        <f t="shared" si="27"/>
        <v/>
      </c>
      <c r="AN95" s="45"/>
      <c r="AO95" s="46"/>
      <c r="AP95" s="46"/>
      <c r="AR95" s="12" t="str">
        <f t="shared" si="28"/>
        <v/>
      </c>
    </row>
    <row r="96" spans="1:44" ht="25" customHeight="1">
      <c r="A96" s="57"/>
      <c r="B96" s="53" t="s">
        <v>1332</v>
      </c>
      <c r="C96" s="31"/>
      <c r="D96" s="32"/>
      <c r="E96" s="33"/>
      <c r="F96" s="34"/>
      <c r="G96" s="33"/>
      <c r="H96" s="33"/>
      <c r="I96" s="34"/>
      <c r="J96" s="33"/>
      <c r="K96" s="33"/>
      <c r="L96" s="34"/>
      <c r="M96" s="33"/>
      <c r="N96" s="33"/>
      <c r="O96" s="34"/>
      <c r="P96" s="100"/>
      <c r="Q96" s="101"/>
      <c r="R96" s="102"/>
      <c r="S96" s="100"/>
      <c r="T96" s="101"/>
      <c r="U96" s="102"/>
      <c r="V96" s="85">
        <f t="shared" si="36"/>
        <v>0</v>
      </c>
      <c r="W96" s="86">
        <f t="shared" si="37"/>
        <v>0</v>
      </c>
      <c r="X96" s="87">
        <f t="shared" si="38"/>
        <v>0</v>
      </c>
      <c r="Y96" s="17">
        <f t="shared" si="22"/>
        <v>0</v>
      </c>
      <c r="Z96" s="17">
        <f t="shared" si="23"/>
        <v>0</v>
      </c>
      <c r="AA96" s="18">
        <f t="shared" si="24"/>
        <v>0</v>
      </c>
      <c r="AB96" s="32"/>
      <c r="AC96" s="33"/>
      <c r="AD96" s="33"/>
      <c r="AE96" s="21" t="str">
        <f t="shared" si="25"/>
        <v/>
      </c>
      <c r="AF96" s="32"/>
      <c r="AG96" s="33"/>
      <c r="AH96" s="33"/>
      <c r="AI96" s="24" t="str">
        <f t="shared" si="26"/>
        <v/>
      </c>
      <c r="AJ96" s="32"/>
      <c r="AK96" s="33"/>
      <c r="AL96" s="33"/>
      <c r="AM96" s="21" t="str">
        <f t="shared" si="27"/>
        <v/>
      </c>
      <c r="AN96" s="45"/>
      <c r="AO96" s="46"/>
      <c r="AP96" s="46"/>
      <c r="AR96" s="12" t="str">
        <f t="shared" si="28"/>
        <v/>
      </c>
    </row>
    <row r="97" spans="1:44" ht="25" customHeight="1">
      <c r="A97" s="57"/>
      <c r="B97" s="53" t="s">
        <v>1332</v>
      </c>
      <c r="C97" s="31"/>
      <c r="D97" s="32"/>
      <c r="E97" s="33"/>
      <c r="F97" s="34"/>
      <c r="G97" s="33"/>
      <c r="H97" s="33"/>
      <c r="I97" s="34"/>
      <c r="J97" s="33"/>
      <c r="K97" s="33"/>
      <c r="L97" s="34"/>
      <c r="M97" s="33"/>
      <c r="N97" s="33"/>
      <c r="O97" s="34"/>
      <c r="P97" s="100"/>
      <c r="Q97" s="101"/>
      <c r="R97" s="102"/>
      <c r="S97" s="100"/>
      <c r="T97" s="101"/>
      <c r="U97" s="102"/>
      <c r="V97" s="85">
        <f t="shared" si="36"/>
        <v>0</v>
      </c>
      <c r="W97" s="86">
        <f t="shared" si="37"/>
        <v>0</v>
      </c>
      <c r="X97" s="87">
        <f t="shared" si="38"/>
        <v>0</v>
      </c>
      <c r="Y97" s="17">
        <f t="shared" si="22"/>
        <v>0</v>
      </c>
      <c r="Z97" s="17">
        <f t="shared" si="23"/>
        <v>0</v>
      </c>
      <c r="AA97" s="18">
        <f t="shared" si="24"/>
        <v>0</v>
      </c>
      <c r="AB97" s="32"/>
      <c r="AC97" s="33"/>
      <c r="AD97" s="33"/>
      <c r="AE97" s="21" t="str">
        <f t="shared" si="25"/>
        <v/>
      </c>
      <c r="AF97" s="32"/>
      <c r="AG97" s="33"/>
      <c r="AH97" s="33"/>
      <c r="AI97" s="24" t="str">
        <f t="shared" si="26"/>
        <v/>
      </c>
      <c r="AJ97" s="32"/>
      <c r="AK97" s="33"/>
      <c r="AL97" s="33"/>
      <c r="AM97" s="21" t="str">
        <f t="shared" si="27"/>
        <v/>
      </c>
      <c r="AN97" s="45"/>
      <c r="AO97" s="46"/>
      <c r="AP97" s="46"/>
      <c r="AR97" s="12" t="str">
        <f t="shared" si="28"/>
        <v/>
      </c>
    </row>
    <row r="98" spans="1:44" ht="25" customHeight="1">
      <c r="A98" s="57"/>
      <c r="B98" s="53" t="s">
        <v>1332</v>
      </c>
      <c r="C98" s="31"/>
      <c r="D98" s="32"/>
      <c r="E98" s="33"/>
      <c r="F98" s="34"/>
      <c r="G98" s="33"/>
      <c r="H98" s="33"/>
      <c r="I98" s="34"/>
      <c r="J98" s="33"/>
      <c r="K98" s="33"/>
      <c r="L98" s="34"/>
      <c r="M98" s="33"/>
      <c r="N98" s="33"/>
      <c r="O98" s="34"/>
      <c r="P98" s="100"/>
      <c r="Q98" s="101"/>
      <c r="R98" s="102"/>
      <c r="S98" s="100"/>
      <c r="T98" s="101"/>
      <c r="U98" s="102"/>
      <c r="V98" s="85">
        <f t="shared" si="36"/>
        <v>0</v>
      </c>
      <c r="W98" s="86">
        <f t="shared" si="37"/>
        <v>0</v>
      </c>
      <c r="X98" s="87">
        <f t="shared" si="38"/>
        <v>0</v>
      </c>
      <c r="Y98" s="17">
        <f t="shared" si="22"/>
        <v>0</v>
      </c>
      <c r="Z98" s="17">
        <f t="shared" si="23"/>
        <v>0</v>
      </c>
      <c r="AA98" s="18">
        <f t="shared" si="24"/>
        <v>0</v>
      </c>
      <c r="AB98" s="32"/>
      <c r="AC98" s="33"/>
      <c r="AD98" s="33"/>
      <c r="AE98" s="21" t="str">
        <f t="shared" si="25"/>
        <v/>
      </c>
      <c r="AF98" s="32"/>
      <c r="AG98" s="33"/>
      <c r="AH98" s="33"/>
      <c r="AI98" s="24" t="str">
        <f t="shared" si="26"/>
        <v/>
      </c>
      <c r="AJ98" s="32"/>
      <c r="AK98" s="33"/>
      <c r="AL98" s="33"/>
      <c r="AM98" s="21" t="str">
        <f t="shared" si="27"/>
        <v/>
      </c>
      <c r="AN98" s="45"/>
      <c r="AO98" s="46"/>
      <c r="AP98" s="46"/>
      <c r="AR98" s="12" t="str">
        <f t="shared" si="28"/>
        <v/>
      </c>
    </row>
    <row r="99" spans="1:44" ht="25" customHeight="1">
      <c r="A99" s="57"/>
      <c r="B99" s="53" t="s">
        <v>1332</v>
      </c>
      <c r="C99" s="31"/>
      <c r="D99" s="32"/>
      <c r="E99" s="33"/>
      <c r="F99" s="34"/>
      <c r="G99" s="33"/>
      <c r="H99" s="33"/>
      <c r="I99" s="34"/>
      <c r="J99" s="33"/>
      <c r="K99" s="33"/>
      <c r="L99" s="34"/>
      <c r="M99" s="33"/>
      <c r="N99" s="33"/>
      <c r="O99" s="34"/>
      <c r="P99" s="100"/>
      <c r="Q99" s="101"/>
      <c r="R99" s="102"/>
      <c r="S99" s="100"/>
      <c r="T99" s="101"/>
      <c r="U99" s="102"/>
      <c r="V99" s="85">
        <f t="shared" si="36"/>
        <v>0</v>
      </c>
      <c r="W99" s="86">
        <f t="shared" si="37"/>
        <v>0</v>
      </c>
      <c r="X99" s="87">
        <f t="shared" si="38"/>
        <v>0</v>
      </c>
      <c r="Y99" s="17">
        <f t="shared" si="22"/>
        <v>0</v>
      </c>
      <c r="Z99" s="17">
        <f t="shared" si="23"/>
        <v>0</v>
      </c>
      <c r="AA99" s="18">
        <f t="shared" si="24"/>
        <v>0</v>
      </c>
      <c r="AB99" s="32"/>
      <c r="AC99" s="33"/>
      <c r="AD99" s="33"/>
      <c r="AE99" s="21" t="str">
        <f t="shared" si="25"/>
        <v/>
      </c>
      <c r="AF99" s="32"/>
      <c r="AG99" s="33"/>
      <c r="AH99" s="33"/>
      <c r="AI99" s="24" t="str">
        <f t="shared" si="26"/>
        <v/>
      </c>
      <c r="AJ99" s="32"/>
      <c r="AK99" s="33"/>
      <c r="AL99" s="33"/>
      <c r="AM99" s="21" t="str">
        <f t="shared" si="27"/>
        <v/>
      </c>
      <c r="AN99" s="45"/>
      <c r="AO99" s="46"/>
      <c r="AP99" s="46"/>
      <c r="AR99" s="12" t="str">
        <f t="shared" si="28"/>
        <v/>
      </c>
    </row>
    <row r="100" spans="1:44" ht="25" customHeight="1">
      <c r="A100" s="57"/>
      <c r="B100" s="53" t="s">
        <v>1332</v>
      </c>
      <c r="C100" s="31"/>
      <c r="D100" s="32"/>
      <c r="E100" s="33"/>
      <c r="F100" s="34"/>
      <c r="G100" s="33"/>
      <c r="H100" s="33"/>
      <c r="I100" s="34"/>
      <c r="J100" s="33"/>
      <c r="K100" s="33"/>
      <c r="L100" s="34"/>
      <c r="M100" s="33"/>
      <c r="N100" s="33"/>
      <c r="O100" s="34"/>
      <c r="P100" s="100"/>
      <c r="Q100" s="101"/>
      <c r="R100" s="102"/>
      <c r="S100" s="100"/>
      <c r="T100" s="101"/>
      <c r="U100" s="102"/>
      <c r="V100" s="85">
        <f t="shared" si="36"/>
        <v>0</v>
      </c>
      <c r="W100" s="86">
        <f t="shared" si="37"/>
        <v>0</v>
      </c>
      <c r="X100" s="87">
        <f t="shared" si="38"/>
        <v>0</v>
      </c>
      <c r="Y100" s="17">
        <f t="shared" si="22"/>
        <v>0</v>
      </c>
      <c r="Z100" s="17">
        <f t="shared" si="23"/>
        <v>0</v>
      </c>
      <c r="AA100" s="18">
        <f t="shared" si="24"/>
        <v>0</v>
      </c>
      <c r="AB100" s="32"/>
      <c r="AC100" s="33"/>
      <c r="AD100" s="33"/>
      <c r="AE100" s="21" t="str">
        <f t="shared" si="25"/>
        <v/>
      </c>
      <c r="AF100" s="32"/>
      <c r="AG100" s="33"/>
      <c r="AH100" s="33"/>
      <c r="AI100" s="24" t="str">
        <f t="shared" si="26"/>
        <v/>
      </c>
      <c r="AJ100" s="32"/>
      <c r="AK100" s="33"/>
      <c r="AL100" s="33"/>
      <c r="AM100" s="21" t="str">
        <f t="shared" si="27"/>
        <v/>
      </c>
      <c r="AN100" s="45"/>
      <c r="AO100" s="46"/>
      <c r="AP100" s="46"/>
      <c r="AR100" s="12" t="str">
        <f t="shared" si="28"/>
        <v/>
      </c>
    </row>
    <row r="101" spans="1:44" ht="25" customHeight="1">
      <c r="A101" s="57"/>
      <c r="B101" s="53" t="s">
        <v>1332</v>
      </c>
      <c r="C101" s="31"/>
      <c r="D101" s="32"/>
      <c r="E101" s="33"/>
      <c r="F101" s="34"/>
      <c r="G101" s="33"/>
      <c r="H101" s="33"/>
      <c r="I101" s="34"/>
      <c r="J101" s="33"/>
      <c r="K101" s="33"/>
      <c r="L101" s="34"/>
      <c r="M101" s="33"/>
      <c r="N101" s="33"/>
      <c r="O101" s="34"/>
      <c r="P101" s="100"/>
      <c r="Q101" s="101"/>
      <c r="R101" s="102"/>
      <c r="S101" s="100"/>
      <c r="T101" s="101"/>
      <c r="U101" s="102"/>
      <c r="V101" s="85">
        <f t="shared" si="36"/>
        <v>0</v>
      </c>
      <c r="W101" s="86">
        <f t="shared" si="37"/>
        <v>0</v>
      </c>
      <c r="X101" s="87">
        <f t="shared" si="38"/>
        <v>0</v>
      </c>
      <c r="Y101" s="17">
        <f t="shared" si="22"/>
        <v>0</v>
      </c>
      <c r="Z101" s="17">
        <f t="shared" si="23"/>
        <v>0</v>
      </c>
      <c r="AA101" s="18">
        <f t="shared" si="24"/>
        <v>0</v>
      </c>
      <c r="AB101" s="32"/>
      <c r="AC101" s="33"/>
      <c r="AD101" s="33"/>
      <c r="AE101" s="21" t="str">
        <f t="shared" si="25"/>
        <v/>
      </c>
      <c r="AF101" s="32"/>
      <c r="AG101" s="33"/>
      <c r="AH101" s="33"/>
      <c r="AI101" s="24" t="str">
        <f t="shared" si="26"/>
        <v/>
      </c>
      <c r="AJ101" s="32"/>
      <c r="AK101" s="33"/>
      <c r="AL101" s="33"/>
      <c r="AM101" s="21" t="str">
        <f t="shared" si="27"/>
        <v/>
      </c>
      <c r="AN101" s="45"/>
      <c r="AO101" s="46"/>
      <c r="AP101" s="46"/>
      <c r="AR101" s="12" t="str">
        <f t="shared" si="28"/>
        <v/>
      </c>
    </row>
    <row r="102" spans="1:44" ht="25" customHeight="1">
      <c r="A102" s="57"/>
      <c r="B102" s="53" t="s">
        <v>1332</v>
      </c>
      <c r="C102" s="31"/>
      <c r="D102" s="32"/>
      <c r="E102" s="33"/>
      <c r="F102" s="34"/>
      <c r="G102" s="33"/>
      <c r="H102" s="33"/>
      <c r="I102" s="34"/>
      <c r="J102" s="33"/>
      <c r="K102" s="33"/>
      <c r="L102" s="34"/>
      <c r="M102" s="33"/>
      <c r="N102" s="33"/>
      <c r="O102" s="34"/>
      <c r="P102" s="100"/>
      <c r="Q102" s="101"/>
      <c r="R102" s="102"/>
      <c r="S102" s="100"/>
      <c r="T102" s="101"/>
      <c r="U102" s="102"/>
      <c r="V102" s="85">
        <f t="shared" si="36"/>
        <v>0</v>
      </c>
      <c r="W102" s="86">
        <f t="shared" si="37"/>
        <v>0</v>
      </c>
      <c r="X102" s="87">
        <f t="shared" si="38"/>
        <v>0</v>
      </c>
      <c r="Y102" s="17">
        <f t="shared" si="22"/>
        <v>0</v>
      </c>
      <c r="Z102" s="17">
        <f t="shared" si="23"/>
        <v>0</v>
      </c>
      <c r="AA102" s="18">
        <f t="shared" si="24"/>
        <v>0</v>
      </c>
      <c r="AB102" s="32"/>
      <c r="AC102" s="33"/>
      <c r="AD102" s="33"/>
      <c r="AE102" s="21" t="str">
        <f t="shared" si="25"/>
        <v/>
      </c>
      <c r="AF102" s="32"/>
      <c r="AG102" s="33"/>
      <c r="AH102" s="33"/>
      <c r="AI102" s="24" t="str">
        <f t="shared" si="26"/>
        <v/>
      </c>
      <c r="AJ102" s="32"/>
      <c r="AK102" s="33"/>
      <c r="AL102" s="33"/>
      <c r="AM102" s="21" t="str">
        <f t="shared" si="27"/>
        <v/>
      </c>
      <c r="AN102" s="45"/>
      <c r="AO102" s="46"/>
      <c r="AP102" s="46"/>
      <c r="AR102" s="12" t="str">
        <f t="shared" si="28"/>
        <v/>
      </c>
    </row>
    <row r="103" spans="1:44" ht="25" customHeight="1">
      <c r="A103" s="57"/>
      <c r="B103" s="53" t="s">
        <v>1332</v>
      </c>
      <c r="C103" s="31"/>
      <c r="D103" s="32"/>
      <c r="E103" s="33"/>
      <c r="F103" s="34"/>
      <c r="G103" s="33"/>
      <c r="H103" s="33"/>
      <c r="I103" s="34"/>
      <c r="J103" s="33"/>
      <c r="K103" s="33"/>
      <c r="L103" s="34"/>
      <c r="M103" s="33"/>
      <c r="N103" s="33"/>
      <c r="O103" s="34"/>
      <c r="P103" s="100"/>
      <c r="Q103" s="101"/>
      <c r="R103" s="102"/>
      <c r="S103" s="100"/>
      <c r="T103" s="101"/>
      <c r="U103" s="102"/>
      <c r="V103" s="85">
        <f t="shared" si="36"/>
        <v>0</v>
      </c>
      <c r="W103" s="86">
        <f t="shared" si="37"/>
        <v>0</v>
      </c>
      <c r="X103" s="87">
        <f t="shared" si="38"/>
        <v>0</v>
      </c>
      <c r="Y103" s="17">
        <f t="shared" si="22"/>
        <v>0</v>
      </c>
      <c r="Z103" s="17">
        <f t="shared" si="23"/>
        <v>0</v>
      </c>
      <c r="AA103" s="18">
        <f t="shared" si="24"/>
        <v>0</v>
      </c>
      <c r="AB103" s="32"/>
      <c r="AC103" s="33"/>
      <c r="AD103" s="33"/>
      <c r="AE103" s="21" t="str">
        <f t="shared" si="25"/>
        <v/>
      </c>
      <c r="AF103" s="32"/>
      <c r="AG103" s="33"/>
      <c r="AH103" s="33"/>
      <c r="AI103" s="24" t="str">
        <f t="shared" si="26"/>
        <v/>
      </c>
      <c r="AJ103" s="32"/>
      <c r="AK103" s="33"/>
      <c r="AL103" s="33"/>
      <c r="AM103" s="21" t="str">
        <f t="shared" si="27"/>
        <v/>
      </c>
      <c r="AN103" s="45"/>
      <c r="AO103" s="46"/>
      <c r="AP103" s="46"/>
      <c r="AR103" s="12" t="str">
        <f t="shared" si="28"/>
        <v/>
      </c>
    </row>
    <row r="104" spans="1:44" ht="25" customHeight="1">
      <c r="A104" s="57"/>
      <c r="B104" s="53" t="s">
        <v>1332</v>
      </c>
      <c r="C104" s="31"/>
      <c r="D104" s="32"/>
      <c r="E104" s="33"/>
      <c r="F104" s="34"/>
      <c r="G104" s="33"/>
      <c r="H104" s="33"/>
      <c r="I104" s="34"/>
      <c r="J104" s="33"/>
      <c r="K104" s="33"/>
      <c r="L104" s="34"/>
      <c r="M104" s="33"/>
      <c r="N104" s="33"/>
      <c r="O104" s="34"/>
      <c r="P104" s="100"/>
      <c r="Q104" s="101"/>
      <c r="R104" s="102"/>
      <c r="S104" s="100"/>
      <c r="T104" s="101"/>
      <c r="U104" s="102"/>
      <c r="V104" s="85">
        <f t="shared" si="36"/>
        <v>0</v>
      </c>
      <c r="W104" s="86">
        <f t="shared" si="37"/>
        <v>0</v>
      </c>
      <c r="X104" s="87">
        <f t="shared" si="38"/>
        <v>0</v>
      </c>
      <c r="Y104" s="17">
        <f t="shared" si="22"/>
        <v>0</v>
      </c>
      <c r="Z104" s="17">
        <f t="shared" si="23"/>
        <v>0</v>
      </c>
      <c r="AA104" s="18">
        <f t="shared" si="24"/>
        <v>0</v>
      </c>
      <c r="AB104" s="32"/>
      <c r="AC104" s="33"/>
      <c r="AD104" s="33"/>
      <c r="AE104" s="21" t="str">
        <f t="shared" si="25"/>
        <v/>
      </c>
      <c r="AF104" s="32"/>
      <c r="AG104" s="33"/>
      <c r="AH104" s="33"/>
      <c r="AI104" s="24" t="str">
        <f t="shared" si="26"/>
        <v/>
      </c>
      <c r="AJ104" s="32"/>
      <c r="AK104" s="33"/>
      <c r="AL104" s="33"/>
      <c r="AM104" s="21" t="str">
        <f t="shared" si="27"/>
        <v/>
      </c>
      <c r="AN104" s="45"/>
      <c r="AO104" s="46"/>
      <c r="AP104" s="46"/>
      <c r="AR104" s="12" t="str">
        <f t="shared" si="28"/>
        <v/>
      </c>
    </row>
    <row r="105" spans="1:44" ht="25" customHeight="1">
      <c r="A105" s="57"/>
      <c r="B105" s="53" t="s">
        <v>1332</v>
      </c>
      <c r="C105" s="31"/>
      <c r="D105" s="32"/>
      <c r="E105" s="33"/>
      <c r="F105" s="34"/>
      <c r="G105" s="33"/>
      <c r="H105" s="33"/>
      <c r="I105" s="34"/>
      <c r="J105" s="33"/>
      <c r="K105" s="33"/>
      <c r="L105" s="34"/>
      <c r="M105" s="33"/>
      <c r="N105" s="33"/>
      <c r="O105" s="34"/>
      <c r="P105" s="100"/>
      <c r="Q105" s="101"/>
      <c r="R105" s="102"/>
      <c r="S105" s="100"/>
      <c r="T105" s="101"/>
      <c r="U105" s="102"/>
      <c r="V105" s="85">
        <f t="shared" si="36"/>
        <v>0</v>
      </c>
      <c r="W105" s="86">
        <f t="shared" si="37"/>
        <v>0</v>
      </c>
      <c r="X105" s="87">
        <f t="shared" si="38"/>
        <v>0</v>
      </c>
      <c r="Y105" s="17">
        <f t="shared" si="22"/>
        <v>0</v>
      </c>
      <c r="Z105" s="17">
        <f t="shared" si="23"/>
        <v>0</v>
      </c>
      <c r="AA105" s="18">
        <f t="shared" si="24"/>
        <v>0</v>
      </c>
      <c r="AB105" s="32"/>
      <c r="AC105" s="33"/>
      <c r="AD105" s="33"/>
      <c r="AE105" s="21" t="str">
        <f t="shared" si="25"/>
        <v/>
      </c>
      <c r="AF105" s="32"/>
      <c r="AG105" s="33"/>
      <c r="AH105" s="33"/>
      <c r="AI105" s="24" t="str">
        <f t="shared" si="26"/>
        <v/>
      </c>
      <c r="AJ105" s="32"/>
      <c r="AK105" s="33"/>
      <c r="AL105" s="33"/>
      <c r="AM105" s="21" t="str">
        <f t="shared" si="27"/>
        <v/>
      </c>
      <c r="AN105" s="45"/>
      <c r="AO105" s="46"/>
      <c r="AP105" s="46"/>
      <c r="AR105" s="12" t="str">
        <f t="shared" si="28"/>
        <v/>
      </c>
    </row>
    <row r="106" spans="1:44" ht="25" customHeight="1">
      <c r="A106" s="57"/>
      <c r="B106" s="53" t="s">
        <v>1332</v>
      </c>
      <c r="C106" s="31"/>
      <c r="D106" s="32"/>
      <c r="E106" s="33"/>
      <c r="F106" s="34"/>
      <c r="G106" s="33"/>
      <c r="H106" s="33"/>
      <c r="I106" s="34"/>
      <c r="J106" s="33"/>
      <c r="K106" s="33"/>
      <c r="L106" s="34"/>
      <c r="M106" s="33"/>
      <c r="N106" s="33"/>
      <c r="O106" s="34"/>
      <c r="P106" s="100"/>
      <c r="Q106" s="101"/>
      <c r="R106" s="102"/>
      <c r="S106" s="100"/>
      <c r="T106" s="101"/>
      <c r="U106" s="102"/>
      <c r="V106" s="85">
        <f t="shared" si="36"/>
        <v>0</v>
      </c>
      <c r="W106" s="86">
        <f t="shared" si="37"/>
        <v>0</v>
      </c>
      <c r="X106" s="87">
        <f t="shared" si="38"/>
        <v>0</v>
      </c>
      <c r="Y106" s="17">
        <f t="shared" si="22"/>
        <v>0</v>
      </c>
      <c r="Z106" s="17">
        <f t="shared" si="23"/>
        <v>0</v>
      </c>
      <c r="AA106" s="18">
        <f t="shared" si="24"/>
        <v>0</v>
      </c>
      <c r="AB106" s="32"/>
      <c r="AC106" s="33"/>
      <c r="AD106" s="33"/>
      <c r="AE106" s="21" t="str">
        <f t="shared" si="25"/>
        <v/>
      </c>
      <c r="AF106" s="32"/>
      <c r="AG106" s="33"/>
      <c r="AH106" s="33"/>
      <c r="AI106" s="24" t="str">
        <f t="shared" si="26"/>
        <v/>
      </c>
      <c r="AJ106" s="32"/>
      <c r="AK106" s="33"/>
      <c r="AL106" s="33"/>
      <c r="AM106" s="21" t="str">
        <f t="shared" si="27"/>
        <v/>
      </c>
      <c r="AN106" s="45"/>
      <c r="AO106" s="46"/>
      <c r="AP106" s="46"/>
      <c r="AR106" s="12" t="str">
        <f t="shared" si="28"/>
        <v/>
      </c>
    </row>
    <row r="107" spans="1:44" ht="25" customHeight="1">
      <c r="A107" s="57"/>
      <c r="B107" s="53" t="s">
        <v>1332</v>
      </c>
      <c r="C107" s="31"/>
      <c r="D107" s="32"/>
      <c r="E107" s="33"/>
      <c r="F107" s="34"/>
      <c r="G107" s="33"/>
      <c r="H107" s="33"/>
      <c r="I107" s="34"/>
      <c r="J107" s="33"/>
      <c r="K107" s="33"/>
      <c r="L107" s="34"/>
      <c r="M107" s="33"/>
      <c r="N107" s="33"/>
      <c r="O107" s="34"/>
      <c r="P107" s="100"/>
      <c r="Q107" s="101"/>
      <c r="R107" s="102"/>
      <c r="S107" s="100"/>
      <c r="T107" s="101"/>
      <c r="U107" s="102"/>
      <c r="V107" s="85">
        <f t="shared" si="36"/>
        <v>0</v>
      </c>
      <c r="W107" s="86">
        <f t="shared" si="37"/>
        <v>0</v>
      </c>
      <c r="X107" s="87">
        <f t="shared" si="38"/>
        <v>0</v>
      </c>
      <c r="Y107" s="17">
        <f t="shared" si="22"/>
        <v>0</v>
      </c>
      <c r="Z107" s="17">
        <f t="shared" si="23"/>
        <v>0</v>
      </c>
      <c r="AA107" s="18">
        <f t="shared" si="24"/>
        <v>0</v>
      </c>
      <c r="AB107" s="32"/>
      <c r="AC107" s="33"/>
      <c r="AD107" s="33"/>
      <c r="AE107" s="21" t="str">
        <f t="shared" si="25"/>
        <v/>
      </c>
      <c r="AF107" s="32"/>
      <c r="AG107" s="33"/>
      <c r="AH107" s="33"/>
      <c r="AI107" s="24" t="str">
        <f t="shared" si="26"/>
        <v/>
      </c>
      <c r="AJ107" s="32"/>
      <c r="AK107" s="33"/>
      <c r="AL107" s="33"/>
      <c r="AM107" s="21" t="str">
        <f t="shared" si="27"/>
        <v/>
      </c>
      <c r="AN107" s="45"/>
      <c r="AO107" s="46"/>
      <c r="AP107" s="46"/>
      <c r="AR107" s="12" t="str">
        <f t="shared" si="28"/>
        <v/>
      </c>
    </row>
    <row r="108" spans="1:44" ht="25" customHeight="1">
      <c r="A108" s="57"/>
      <c r="B108" s="53" t="s">
        <v>1332</v>
      </c>
      <c r="C108" s="31"/>
      <c r="D108" s="32"/>
      <c r="E108" s="33"/>
      <c r="F108" s="34"/>
      <c r="G108" s="33"/>
      <c r="H108" s="33"/>
      <c r="I108" s="34"/>
      <c r="J108" s="33"/>
      <c r="K108" s="33"/>
      <c r="L108" s="34"/>
      <c r="M108" s="33"/>
      <c r="N108" s="33"/>
      <c r="O108" s="34"/>
      <c r="P108" s="100"/>
      <c r="Q108" s="101"/>
      <c r="R108" s="102"/>
      <c r="S108" s="100"/>
      <c r="T108" s="101"/>
      <c r="U108" s="102"/>
      <c r="V108" s="85">
        <f t="shared" si="36"/>
        <v>0</v>
      </c>
      <c r="W108" s="86">
        <f t="shared" si="37"/>
        <v>0</v>
      </c>
      <c r="X108" s="87">
        <f t="shared" si="38"/>
        <v>0</v>
      </c>
      <c r="Y108" s="17">
        <f t="shared" si="22"/>
        <v>0</v>
      </c>
      <c r="Z108" s="17">
        <f t="shared" si="23"/>
        <v>0</v>
      </c>
      <c r="AA108" s="18">
        <f t="shared" si="24"/>
        <v>0</v>
      </c>
      <c r="AB108" s="32"/>
      <c r="AC108" s="33"/>
      <c r="AD108" s="33"/>
      <c r="AE108" s="21" t="str">
        <f t="shared" si="25"/>
        <v/>
      </c>
      <c r="AF108" s="32"/>
      <c r="AG108" s="33"/>
      <c r="AH108" s="33"/>
      <c r="AI108" s="24" t="str">
        <f t="shared" si="26"/>
        <v/>
      </c>
      <c r="AJ108" s="32"/>
      <c r="AK108" s="33"/>
      <c r="AL108" s="33"/>
      <c r="AM108" s="21" t="str">
        <f t="shared" si="27"/>
        <v/>
      </c>
      <c r="AN108" s="45"/>
      <c r="AO108" s="46"/>
      <c r="AP108" s="46"/>
      <c r="AR108" s="12" t="str">
        <f t="shared" si="28"/>
        <v/>
      </c>
    </row>
    <row r="109" spans="1:44" ht="25" customHeight="1">
      <c r="A109" s="57"/>
      <c r="B109" s="53" t="s">
        <v>1332</v>
      </c>
      <c r="C109" s="31"/>
      <c r="D109" s="32"/>
      <c r="E109" s="33"/>
      <c r="F109" s="34"/>
      <c r="G109" s="33"/>
      <c r="H109" s="33"/>
      <c r="I109" s="34"/>
      <c r="J109" s="33"/>
      <c r="K109" s="33"/>
      <c r="L109" s="34"/>
      <c r="M109" s="33"/>
      <c r="N109" s="33"/>
      <c r="O109" s="34"/>
      <c r="P109" s="100"/>
      <c r="Q109" s="101"/>
      <c r="R109" s="102"/>
      <c r="S109" s="100"/>
      <c r="T109" s="101"/>
      <c r="U109" s="102"/>
      <c r="V109" s="85">
        <f t="shared" si="36"/>
        <v>0</v>
      </c>
      <c r="W109" s="86">
        <f t="shared" si="37"/>
        <v>0</v>
      </c>
      <c r="X109" s="87">
        <f t="shared" si="38"/>
        <v>0</v>
      </c>
      <c r="Y109" s="17">
        <f t="shared" si="22"/>
        <v>0</v>
      </c>
      <c r="Z109" s="17">
        <f t="shared" si="23"/>
        <v>0</v>
      </c>
      <c r="AA109" s="18">
        <f t="shared" si="24"/>
        <v>0</v>
      </c>
      <c r="AB109" s="32"/>
      <c r="AC109" s="33"/>
      <c r="AD109" s="33"/>
      <c r="AE109" s="21" t="str">
        <f t="shared" si="25"/>
        <v/>
      </c>
      <c r="AF109" s="32"/>
      <c r="AG109" s="33"/>
      <c r="AH109" s="33"/>
      <c r="AI109" s="24" t="str">
        <f t="shared" si="26"/>
        <v/>
      </c>
      <c r="AJ109" s="32"/>
      <c r="AK109" s="33"/>
      <c r="AL109" s="33"/>
      <c r="AM109" s="21" t="str">
        <f t="shared" si="27"/>
        <v/>
      </c>
      <c r="AN109" s="45"/>
      <c r="AO109" s="46"/>
      <c r="AP109" s="46"/>
      <c r="AR109" s="12" t="str">
        <f t="shared" si="28"/>
        <v/>
      </c>
    </row>
    <row r="110" spans="1:44" ht="25" customHeight="1">
      <c r="A110" s="57"/>
      <c r="B110" s="53" t="s">
        <v>1332</v>
      </c>
      <c r="C110" s="31"/>
      <c r="D110" s="32"/>
      <c r="E110" s="33"/>
      <c r="F110" s="34"/>
      <c r="G110" s="33"/>
      <c r="H110" s="33"/>
      <c r="I110" s="34"/>
      <c r="J110" s="33"/>
      <c r="K110" s="33"/>
      <c r="L110" s="34"/>
      <c r="M110" s="33"/>
      <c r="N110" s="33"/>
      <c r="O110" s="34"/>
      <c r="P110" s="100"/>
      <c r="Q110" s="101"/>
      <c r="R110" s="102"/>
      <c r="S110" s="100"/>
      <c r="T110" s="101"/>
      <c r="U110" s="102"/>
      <c r="V110" s="85">
        <f t="shared" si="36"/>
        <v>0</v>
      </c>
      <c r="W110" s="86">
        <f t="shared" si="37"/>
        <v>0</v>
      </c>
      <c r="X110" s="87">
        <f t="shared" si="38"/>
        <v>0</v>
      </c>
      <c r="Y110" s="17">
        <f t="shared" si="22"/>
        <v>0</v>
      </c>
      <c r="Z110" s="17">
        <f t="shared" si="23"/>
        <v>0</v>
      </c>
      <c r="AA110" s="18">
        <f t="shared" si="24"/>
        <v>0</v>
      </c>
      <c r="AB110" s="32"/>
      <c r="AC110" s="33"/>
      <c r="AD110" s="33"/>
      <c r="AE110" s="21" t="str">
        <f t="shared" si="25"/>
        <v/>
      </c>
      <c r="AF110" s="32"/>
      <c r="AG110" s="33"/>
      <c r="AH110" s="33"/>
      <c r="AI110" s="24" t="str">
        <f t="shared" si="26"/>
        <v/>
      </c>
      <c r="AJ110" s="32"/>
      <c r="AK110" s="33"/>
      <c r="AL110" s="33"/>
      <c r="AM110" s="21" t="str">
        <f t="shared" si="27"/>
        <v/>
      </c>
      <c r="AN110" s="45"/>
      <c r="AO110" s="46"/>
      <c r="AP110" s="46"/>
      <c r="AR110" s="12" t="str">
        <f t="shared" si="28"/>
        <v/>
      </c>
    </row>
    <row r="111" spans="1:44" ht="25" customHeight="1">
      <c r="A111" s="57"/>
      <c r="B111" s="53" t="s">
        <v>1332</v>
      </c>
      <c r="C111" s="31"/>
      <c r="D111" s="32"/>
      <c r="E111" s="33"/>
      <c r="F111" s="34"/>
      <c r="G111" s="33"/>
      <c r="H111" s="33"/>
      <c r="I111" s="34"/>
      <c r="J111" s="33"/>
      <c r="K111" s="33"/>
      <c r="L111" s="34"/>
      <c r="M111" s="33"/>
      <c r="N111" s="33"/>
      <c r="O111" s="34"/>
      <c r="P111" s="100"/>
      <c r="Q111" s="101"/>
      <c r="R111" s="102"/>
      <c r="S111" s="100"/>
      <c r="T111" s="101"/>
      <c r="U111" s="102"/>
      <c r="V111" s="85">
        <f t="shared" si="36"/>
        <v>0</v>
      </c>
      <c r="W111" s="86">
        <f t="shared" si="37"/>
        <v>0</v>
      </c>
      <c r="X111" s="87">
        <f t="shared" si="38"/>
        <v>0</v>
      </c>
      <c r="Y111" s="17">
        <f t="shared" si="22"/>
        <v>0</v>
      </c>
      <c r="Z111" s="17">
        <f t="shared" si="23"/>
        <v>0</v>
      </c>
      <c r="AA111" s="18">
        <f t="shared" si="24"/>
        <v>0</v>
      </c>
      <c r="AB111" s="32"/>
      <c r="AC111" s="33"/>
      <c r="AD111" s="33"/>
      <c r="AE111" s="21" t="str">
        <f t="shared" si="25"/>
        <v/>
      </c>
      <c r="AF111" s="32"/>
      <c r="AG111" s="33"/>
      <c r="AH111" s="33"/>
      <c r="AI111" s="24" t="str">
        <f t="shared" si="26"/>
        <v/>
      </c>
      <c r="AJ111" s="32"/>
      <c r="AK111" s="33"/>
      <c r="AL111" s="33"/>
      <c r="AM111" s="21" t="str">
        <f t="shared" si="27"/>
        <v/>
      </c>
      <c r="AN111" s="45"/>
      <c r="AO111" s="46"/>
      <c r="AP111" s="46"/>
      <c r="AR111" s="12" t="str">
        <f t="shared" si="28"/>
        <v/>
      </c>
    </row>
    <row r="112" spans="1:44" ht="25" customHeight="1">
      <c r="A112" s="57"/>
      <c r="B112" s="53" t="s">
        <v>1332</v>
      </c>
      <c r="C112" s="31"/>
      <c r="D112" s="32"/>
      <c r="E112" s="33"/>
      <c r="F112" s="34"/>
      <c r="G112" s="33"/>
      <c r="H112" s="33"/>
      <c r="I112" s="34"/>
      <c r="J112" s="33"/>
      <c r="K112" s="33"/>
      <c r="L112" s="34"/>
      <c r="M112" s="33"/>
      <c r="N112" s="33"/>
      <c r="O112" s="34"/>
      <c r="P112" s="100"/>
      <c r="Q112" s="101"/>
      <c r="R112" s="102"/>
      <c r="S112" s="100"/>
      <c r="T112" s="101"/>
      <c r="U112" s="102"/>
      <c r="V112" s="85">
        <f t="shared" si="36"/>
        <v>0</v>
      </c>
      <c r="W112" s="86">
        <f t="shared" si="37"/>
        <v>0</v>
      </c>
      <c r="X112" s="87">
        <f t="shared" si="38"/>
        <v>0</v>
      </c>
      <c r="Y112" s="17">
        <f t="shared" si="22"/>
        <v>0</v>
      </c>
      <c r="Z112" s="17">
        <f t="shared" si="23"/>
        <v>0</v>
      </c>
      <c r="AA112" s="18">
        <f t="shared" si="24"/>
        <v>0</v>
      </c>
      <c r="AB112" s="32"/>
      <c r="AC112" s="33"/>
      <c r="AD112" s="33"/>
      <c r="AE112" s="21" t="str">
        <f t="shared" si="25"/>
        <v/>
      </c>
      <c r="AF112" s="32"/>
      <c r="AG112" s="33"/>
      <c r="AH112" s="33"/>
      <c r="AI112" s="24" t="str">
        <f t="shared" si="26"/>
        <v/>
      </c>
      <c r="AJ112" s="32"/>
      <c r="AK112" s="33"/>
      <c r="AL112" s="33"/>
      <c r="AM112" s="21" t="str">
        <f t="shared" si="27"/>
        <v/>
      </c>
      <c r="AN112" s="45"/>
      <c r="AO112" s="46"/>
      <c r="AP112" s="46"/>
      <c r="AR112" s="12" t="str">
        <f t="shared" si="28"/>
        <v/>
      </c>
    </row>
    <row r="113" spans="1:44" ht="25" customHeight="1">
      <c r="A113" s="57"/>
      <c r="B113" s="53" t="s">
        <v>1332</v>
      </c>
      <c r="C113" s="31"/>
      <c r="D113" s="32"/>
      <c r="E113" s="33"/>
      <c r="F113" s="34"/>
      <c r="G113" s="33"/>
      <c r="H113" s="33"/>
      <c r="I113" s="34"/>
      <c r="J113" s="33"/>
      <c r="K113" s="33"/>
      <c r="L113" s="34"/>
      <c r="M113" s="33"/>
      <c r="N113" s="33"/>
      <c r="O113" s="34"/>
      <c r="P113" s="100"/>
      <c r="Q113" s="101"/>
      <c r="R113" s="102"/>
      <c r="S113" s="100"/>
      <c r="T113" s="101"/>
      <c r="U113" s="102"/>
      <c r="V113" s="85">
        <f t="shared" si="36"/>
        <v>0</v>
      </c>
      <c r="W113" s="86">
        <f t="shared" si="37"/>
        <v>0</v>
      </c>
      <c r="X113" s="87">
        <f t="shared" si="38"/>
        <v>0</v>
      </c>
      <c r="Y113" s="17">
        <f t="shared" si="22"/>
        <v>0</v>
      </c>
      <c r="Z113" s="17">
        <f t="shared" si="23"/>
        <v>0</v>
      </c>
      <c r="AA113" s="18">
        <f t="shared" si="24"/>
        <v>0</v>
      </c>
      <c r="AB113" s="32"/>
      <c r="AC113" s="33"/>
      <c r="AD113" s="33"/>
      <c r="AE113" s="21" t="str">
        <f t="shared" si="25"/>
        <v/>
      </c>
      <c r="AF113" s="32"/>
      <c r="AG113" s="33"/>
      <c r="AH113" s="33"/>
      <c r="AI113" s="24" t="str">
        <f t="shared" si="26"/>
        <v/>
      </c>
      <c r="AJ113" s="32"/>
      <c r="AK113" s="33"/>
      <c r="AL113" s="33"/>
      <c r="AM113" s="21" t="str">
        <f t="shared" si="27"/>
        <v/>
      </c>
      <c r="AN113" s="45"/>
      <c r="AO113" s="46"/>
      <c r="AP113" s="46"/>
      <c r="AR113" s="12" t="str">
        <f t="shared" si="28"/>
        <v/>
      </c>
    </row>
    <row r="114" spans="1:44" ht="25" customHeight="1">
      <c r="A114" s="57"/>
      <c r="B114" s="53" t="s">
        <v>1332</v>
      </c>
      <c r="C114" s="31"/>
      <c r="D114" s="32"/>
      <c r="E114" s="33"/>
      <c r="F114" s="34"/>
      <c r="G114" s="33"/>
      <c r="H114" s="33"/>
      <c r="I114" s="34"/>
      <c r="J114" s="33"/>
      <c r="K114" s="33"/>
      <c r="L114" s="34"/>
      <c r="M114" s="33"/>
      <c r="N114" s="33"/>
      <c r="O114" s="34"/>
      <c r="P114" s="100"/>
      <c r="Q114" s="101"/>
      <c r="R114" s="102"/>
      <c r="S114" s="100"/>
      <c r="T114" s="101"/>
      <c r="U114" s="102"/>
      <c r="V114" s="85">
        <f t="shared" si="36"/>
        <v>0</v>
      </c>
      <c r="W114" s="86">
        <f t="shared" si="37"/>
        <v>0</v>
      </c>
      <c r="X114" s="87">
        <f t="shared" si="38"/>
        <v>0</v>
      </c>
      <c r="Y114" s="17">
        <f t="shared" si="22"/>
        <v>0</v>
      </c>
      <c r="Z114" s="17">
        <f t="shared" si="23"/>
        <v>0</v>
      </c>
      <c r="AA114" s="18">
        <f t="shared" si="24"/>
        <v>0</v>
      </c>
      <c r="AB114" s="32"/>
      <c r="AC114" s="33"/>
      <c r="AD114" s="33"/>
      <c r="AE114" s="21" t="str">
        <f t="shared" si="25"/>
        <v/>
      </c>
      <c r="AF114" s="32"/>
      <c r="AG114" s="33"/>
      <c r="AH114" s="33"/>
      <c r="AI114" s="24" t="str">
        <f t="shared" si="26"/>
        <v/>
      </c>
      <c r="AJ114" s="32"/>
      <c r="AK114" s="33"/>
      <c r="AL114" s="33"/>
      <c r="AM114" s="21" t="str">
        <f t="shared" si="27"/>
        <v/>
      </c>
      <c r="AN114" s="45"/>
      <c r="AO114" s="46"/>
      <c r="AP114" s="46"/>
      <c r="AR114" s="12" t="str">
        <f t="shared" si="28"/>
        <v/>
      </c>
    </row>
    <row r="115" spans="1:44" ht="25" customHeight="1">
      <c r="A115" s="57"/>
      <c r="B115" s="53" t="s">
        <v>1332</v>
      </c>
      <c r="C115" s="31"/>
      <c r="D115" s="32"/>
      <c r="E115" s="33"/>
      <c r="F115" s="34"/>
      <c r="G115" s="33"/>
      <c r="H115" s="33"/>
      <c r="I115" s="34"/>
      <c r="J115" s="33"/>
      <c r="K115" s="33"/>
      <c r="L115" s="34"/>
      <c r="M115" s="33"/>
      <c r="N115" s="33"/>
      <c r="O115" s="34"/>
      <c r="P115" s="100"/>
      <c r="Q115" s="101"/>
      <c r="R115" s="102"/>
      <c r="S115" s="100"/>
      <c r="T115" s="101"/>
      <c r="U115" s="102"/>
      <c r="V115" s="85">
        <f t="shared" si="36"/>
        <v>0</v>
      </c>
      <c r="W115" s="86">
        <f t="shared" si="37"/>
        <v>0</v>
      </c>
      <c r="X115" s="87">
        <f t="shared" si="38"/>
        <v>0</v>
      </c>
      <c r="Y115" s="17">
        <f t="shared" si="22"/>
        <v>0</v>
      </c>
      <c r="Z115" s="17">
        <f t="shared" si="23"/>
        <v>0</v>
      </c>
      <c r="AA115" s="18">
        <f t="shared" si="24"/>
        <v>0</v>
      </c>
      <c r="AB115" s="32"/>
      <c r="AC115" s="33"/>
      <c r="AD115" s="33"/>
      <c r="AE115" s="21" t="str">
        <f t="shared" si="25"/>
        <v/>
      </c>
      <c r="AF115" s="32"/>
      <c r="AG115" s="33"/>
      <c r="AH115" s="33"/>
      <c r="AI115" s="24" t="str">
        <f t="shared" si="26"/>
        <v/>
      </c>
      <c r="AJ115" s="32"/>
      <c r="AK115" s="33"/>
      <c r="AL115" s="33"/>
      <c r="AM115" s="21" t="str">
        <f t="shared" si="27"/>
        <v/>
      </c>
      <c r="AN115" s="45"/>
      <c r="AO115" s="46"/>
      <c r="AP115" s="46"/>
      <c r="AR115" s="12" t="str">
        <f t="shared" si="28"/>
        <v/>
      </c>
    </row>
    <row r="116" spans="1:44" ht="25" customHeight="1">
      <c r="A116" s="57"/>
      <c r="B116" s="53" t="s">
        <v>1332</v>
      </c>
      <c r="C116" s="31"/>
      <c r="D116" s="32"/>
      <c r="E116" s="33"/>
      <c r="F116" s="34"/>
      <c r="G116" s="33"/>
      <c r="H116" s="33"/>
      <c r="I116" s="34"/>
      <c r="J116" s="33"/>
      <c r="K116" s="33"/>
      <c r="L116" s="34"/>
      <c r="M116" s="33"/>
      <c r="N116" s="33"/>
      <c r="O116" s="34"/>
      <c r="P116" s="100"/>
      <c r="Q116" s="101"/>
      <c r="R116" s="102"/>
      <c r="S116" s="100"/>
      <c r="T116" s="101"/>
      <c r="U116" s="102"/>
      <c r="V116" s="85">
        <f t="shared" si="36"/>
        <v>0</v>
      </c>
      <c r="W116" s="86">
        <f t="shared" si="37"/>
        <v>0</v>
      </c>
      <c r="X116" s="87">
        <f t="shared" si="38"/>
        <v>0</v>
      </c>
      <c r="Y116" s="17">
        <f t="shared" si="22"/>
        <v>0</v>
      </c>
      <c r="Z116" s="17">
        <f t="shared" si="23"/>
        <v>0</v>
      </c>
      <c r="AA116" s="18">
        <f t="shared" si="24"/>
        <v>0</v>
      </c>
      <c r="AB116" s="32"/>
      <c r="AC116" s="33"/>
      <c r="AD116" s="33"/>
      <c r="AE116" s="21" t="str">
        <f t="shared" si="25"/>
        <v/>
      </c>
      <c r="AF116" s="32"/>
      <c r="AG116" s="33"/>
      <c r="AH116" s="33"/>
      <c r="AI116" s="24" t="str">
        <f t="shared" si="26"/>
        <v/>
      </c>
      <c r="AJ116" s="32"/>
      <c r="AK116" s="33"/>
      <c r="AL116" s="33"/>
      <c r="AM116" s="21" t="str">
        <f t="shared" si="27"/>
        <v/>
      </c>
      <c r="AN116" s="45"/>
      <c r="AO116" s="46"/>
      <c r="AP116" s="46"/>
      <c r="AR116" s="12" t="str">
        <f t="shared" si="28"/>
        <v/>
      </c>
    </row>
    <row r="117" spans="1:44" ht="25" customHeight="1">
      <c r="A117" s="57"/>
      <c r="B117" s="53" t="s">
        <v>1332</v>
      </c>
      <c r="C117" s="31"/>
      <c r="D117" s="32"/>
      <c r="E117" s="33"/>
      <c r="F117" s="34"/>
      <c r="G117" s="33"/>
      <c r="H117" s="33"/>
      <c r="I117" s="34"/>
      <c r="J117" s="33"/>
      <c r="K117" s="33"/>
      <c r="L117" s="34"/>
      <c r="M117" s="33"/>
      <c r="N117" s="33"/>
      <c r="O117" s="34"/>
      <c r="P117" s="100"/>
      <c r="Q117" s="101"/>
      <c r="R117" s="102"/>
      <c r="S117" s="100"/>
      <c r="T117" s="101"/>
      <c r="U117" s="102"/>
      <c r="V117" s="85">
        <f t="shared" si="36"/>
        <v>0</v>
      </c>
      <c r="W117" s="86">
        <f t="shared" si="37"/>
        <v>0</v>
      </c>
      <c r="X117" s="87">
        <f t="shared" si="38"/>
        <v>0</v>
      </c>
      <c r="Y117" s="17">
        <f t="shared" si="22"/>
        <v>0</v>
      </c>
      <c r="Z117" s="17">
        <f t="shared" si="23"/>
        <v>0</v>
      </c>
      <c r="AA117" s="18">
        <f t="shared" si="24"/>
        <v>0</v>
      </c>
      <c r="AB117" s="32"/>
      <c r="AC117" s="33"/>
      <c r="AD117" s="33"/>
      <c r="AE117" s="21" t="str">
        <f t="shared" si="25"/>
        <v/>
      </c>
      <c r="AF117" s="32"/>
      <c r="AG117" s="33"/>
      <c r="AH117" s="33"/>
      <c r="AI117" s="24" t="str">
        <f t="shared" si="26"/>
        <v/>
      </c>
      <c r="AJ117" s="32"/>
      <c r="AK117" s="33"/>
      <c r="AL117" s="33"/>
      <c r="AM117" s="21" t="str">
        <f t="shared" si="27"/>
        <v/>
      </c>
      <c r="AN117" s="45"/>
      <c r="AO117" s="46"/>
      <c r="AP117" s="46"/>
      <c r="AR117" s="12" t="str">
        <f t="shared" si="28"/>
        <v/>
      </c>
    </row>
    <row r="118" spans="1:44" ht="25" customHeight="1">
      <c r="A118" s="57"/>
      <c r="B118" s="53" t="s">
        <v>1332</v>
      </c>
      <c r="C118" s="31"/>
      <c r="D118" s="32"/>
      <c r="E118" s="33"/>
      <c r="F118" s="34"/>
      <c r="G118" s="33"/>
      <c r="H118" s="33"/>
      <c r="I118" s="34"/>
      <c r="J118" s="33"/>
      <c r="K118" s="33"/>
      <c r="L118" s="34"/>
      <c r="M118" s="33"/>
      <c r="N118" s="33"/>
      <c r="O118" s="34"/>
      <c r="P118" s="100"/>
      <c r="Q118" s="101"/>
      <c r="R118" s="102"/>
      <c r="S118" s="100"/>
      <c r="T118" s="101"/>
      <c r="U118" s="102"/>
      <c r="V118" s="85">
        <f t="shared" si="36"/>
        <v>0</v>
      </c>
      <c r="W118" s="86">
        <f t="shared" si="37"/>
        <v>0</v>
      </c>
      <c r="X118" s="87">
        <f t="shared" si="38"/>
        <v>0</v>
      </c>
      <c r="Y118" s="17">
        <f t="shared" si="22"/>
        <v>0</v>
      </c>
      <c r="Z118" s="17">
        <f t="shared" si="23"/>
        <v>0</v>
      </c>
      <c r="AA118" s="18">
        <f t="shared" si="24"/>
        <v>0</v>
      </c>
      <c r="AB118" s="32"/>
      <c r="AC118" s="33"/>
      <c r="AD118" s="33"/>
      <c r="AE118" s="21" t="str">
        <f t="shared" si="25"/>
        <v/>
      </c>
      <c r="AF118" s="32"/>
      <c r="AG118" s="33"/>
      <c r="AH118" s="33"/>
      <c r="AI118" s="24" t="str">
        <f t="shared" si="26"/>
        <v/>
      </c>
      <c r="AJ118" s="32"/>
      <c r="AK118" s="33"/>
      <c r="AL118" s="33"/>
      <c r="AM118" s="21" t="str">
        <f t="shared" si="27"/>
        <v/>
      </c>
      <c r="AN118" s="45"/>
      <c r="AO118" s="46"/>
      <c r="AP118" s="46"/>
      <c r="AR118" s="12" t="str">
        <f t="shared" si="28"/>
        <v/>
      </c>
    </row>
    <row r="119" spans="1:44" ht="25" customHeight="1">
      <c r="A119" s="57"/>
      <c r="B119" s="53" t="s">
        <v>1332</v>
      </c>
      <c r="C119" s="31"/>
      <c r="D119" s="32"/>
      <c r="E119" s="33"/>
      <c r="F119" s="34"/>
      <c r="G119" s="33"/>
      <c r="H119" s="33"/>
      <c r="I119" s="34"/>
      <c r="J119" s="33"/>
      <c r="K119" s="33"/>
      <c r="L119" s="34"/>
      <c r="M119" s="33"/>
      <c r="N119" s="33"/>
      <c r="O119" s="34"/>
      <c r="P119" s="100"/>
      <c r="Q119" s="101"/>
      <c r="R119" s="102"/>
      <c r="S119" s="100"/>
      <c r="T119" s="101"/>
      <c r="U119" s="102"/>
      <c r="V119" s="85">
        <f t="shared" si="36"/>
        <v>0</v>
      </c>
      <c r="W119" s="86">
        <f t="shared" si="37"/>
        <v>0</v>
      </c>
      <c r="X119" s="87">
        <f t="shared" si="38"/>
        <v>0</v>
      </c>
      <c r="Y119" s="17">
        <f t="shared" si="22"/>
        <v>0</v>
      </c>
      <c r="Z119" s="17">
        <f t="shared" si="23"/>
        <v>0</v>
      </c>
      <c r="AA119" s="18">
        <f t="shared" si="24"/>
        <v>0</v>
      </c>
      <c r="AB119" s="32"/>
      <c r="AC119" s="33"/>
      <c r="AD119" s="33"/>
      <c r="AE119" s="21" t="str">
        <f t="shared" si="25"/>
        <v/>
      </c>
      <c r="AF119" s="32"/>
      <c r="AG119" s="33"/>
      <c r="AH119" s="33"/>
      <c r="AI119" s="24" t="str">
        <f t="shared" si="26"/>
        <v/>
      </c>
      <c r="AJ119" s="32"/>
      <c r="AK119" s="33"/>
      <c r="AL119" s="33"/>
      <c r="AM119" s="21" t="str">
        <f t="shared" si="27"/>
        <v/>
      </c>
      <c r="AN119" s="45"/>
      <c r="AO119" s="46"/>
      <c r="AP119" s="46"/>
      <c r="AR119" s="12" t="str">
        <f t="shared" si="28"/>
        <v/>
      </c>
    </row>
    <row r="120" spans="1:44" ht="25" customHeight="1">
      <c r="A120" s="57"/>
      <c r="B120" s="53" t="s">
        <v>1332</v>
      </c>
      <c r="C120" s="31"/>
      <c r="D120" s="32"/>
      <c r="E120" s="33"/>
      <c r="F120" s="34"/>
      <c r="G120" s="33"/>
      <c r="H120" s="33"/>
      <c r="I120" s="34"/>
      <c r="J120" s="33"/>
      <c r="K120" s="33"/>
      <c r="L120" s="34"/>
      <c r="M120" s="33"/>
      <c r="N120" s="33"/>
      <c r="O120" s="34"/>
      <c r="P120" s="100"/>
      <c r="Q120" s="101"/>
      <c r="R120" s="102"/>
      <c r="S120" s="100"/>
      <c r="T120" s="101"/>
      <c r="U120" s="102"/>
      <c r="V120" s="85">
        <f t="shared" si="36"/>
        <v>0</v>
      </c>
      <c r="W120" s="86">
        <f t="shared" si="37"/>
        <v>0</v>
      </c>
      <c r="X120" s="87">
        <f t="shared" si="38"/>
        <v>0</v>
      </c>
      <c r="Y120" s="17">
        <f t="shared" si="22"/>
        <v>0</v>
      </c>
      <c r="Z120" s="17">
        <f t="shared" si="23"/>
        <v>0</v>
      </c>
      <c r="AA120" s="18">
        <f t="shared" si="24"/>
        <v>0</v>
      </c>
      <c r="AB120" s="32"/>
      <c r="AC120" s="33"/>
      <c r="AD120" s="33"/>
      <c r="AE120" s="21" t="str">
        <f t="shared" si="25"/>
        <v/>
      </c>
      <c r="AF120" s="32"/>
      <c r="AG120" s="33"/>
      <c r="AH120" s="33"/>
      <c r="AI120" s="24" t="str">
        <f t="shared" si="26"/>
        <v/>
      </c>
      <c r="AJ120" s="32"/>
      <c r="AK120" s="33"/>
      <c r="AL120" s="33"/>
      <c r="AM120" s="21" t="str">
        <f t="shared" si="27"/>
        <v/>
      </c>
      <c r="AN120" s="45"/>
      <c r="AO120" s="46"/>
      <c r="AP120" s="46"/>
      <c r="AR120" s="12" t="str">
        <f t="shared" si="28"/>
        <v/>
      </c>
    </row>
    <row r="121" spans="1:44" ht="25" customHeight="1">
      <c r="A121" s="57"/>
      <c r="B121" s="53" t="s">
        <v>1332</v>
      </c>
      <c r="C121" s="31"/>
      <c r="D121" s="32"/>
      <c r="E121" s="33"/>
      <c r="F121" s="34"/>
      <c r="G121" s="33"/>
      <c r="H121" s="33"/>
      <c r="I121" s="34"/>
      <c r="J121" s="33"/>
      <c r="K121" s="33"/>
      <c r="L121" s="34"/>
      <c r="M121" s="33"/>
      <c r="N121" s="33"/>
      <c r="O121" s="34"/>
      <c r="P121" s="100"/>
      <c r="Q121" s="101"/>
      <c r="R121" s="102"/>
      <c r="S121" s="100"/>
      <c r="T121" s="101"/>
      <c r="U121" s="102"/>
      <c r="V121" s="85">
        <f t="shared" si="36"/>
        <v>0</v>
      </c>
      <c r="W121" s="86">
        <f t="shared" si="37"/>
        <v>0</v>
      </c>
      <c r="X121" s="87">
        <f t="shared" si="38"/>
        <v>0</v>
      </c>
      <c r="Y121" s="17">
        <f t="shared" si="22"/>
        <v>0</v>
      </c>
      <c r="Z121" s="17">
        <f t="shared" si="23"/>
        <v>0</v>
      </c>
      <c r="AA121" s="18">
        <f t="shared" si="24"/>
        <v>0</v>
      </c>
      <c r="AB121" s="32"/>
      <c r="AC121" s="33"/>
      <c r="AD121" s="33"/>
      <c r="AE121" s="21" t="str">
        <f t="shared" si="25"/>
        <v/>
      </c>
      <c r="AF121" s="32"/>
      <c r="AG121" s="33"/>
      <c r="AH121" s="33"/>
      <c r="AI121" s="24" t="str">
        <f t="shared" si="26"/>
        <v/>
      </c>
      <c r="AJ121" s="32"/>
      <c r="AK121" s="33"/>
      <c r="AL121" s="33"/>
      <c r="AM121" s="21" t="str">
        <f t="shared" si="27"/>
        <v/>
      </c>
      <c r="AN121" s="45"/>
      <c r="AO121" s="46"/>
      <c r="AP121" s="46"/>
      <c r="AR121" s="12" t="str">
        <f t="shared" si="28"/>
        <v/>
      </c>
    </row>
    <row r="122" spans="1:44" ht="25" customHeight="1">
      <c r="A122" s="57"/>
      <c r="B122" s="53" t="s">
        <v>1332</v>
      </c>
      <c r="C122" s="31"/>
      <c r="D122" s="32"/>
      <c r="E122" s="33"/>
      <c r="F122" s="34"/>
      <c r="G122" s="33"/>
      <c r="H122" s="33"/>
      <c r="I122" s="34"/>
      <c r="J122" s="33"/>
      <c r="K122" s="33"/>
      <c r="L122" s="34"/>
      <c r="M122" s="33"/>
      <c r="N122" s="33"/>
      <c r="O122" s="34"/>
      <c r="P122" s="100"/>
      <c r="Q122" s="101"/>
      <c r="R122" s="102"/>
      <c r="S122" s="100"/>
      <c r="T122" s="101"/>
      <c r="U122" s="102"/>
      <c r="V122" s="85">
        <f t="shared" si="36"/>
        <v>0</v>
      </c>
      <c r="W122" s="86">
        <f t="shared" si="37"/>
        <v>0</v>
      </c>
      <c r="X122" s="87">
        <f t="shared" si="38"/>
        <v>0</v>
      </c>
      <c r="Y122" s="17">
        <f t="shared" si="22"/>
        <v>0</v>
      </c>
      <c r="Z122" s="17">
        <f t="shared" si="23"/>
        <v>0</v>
      </c>
      <c r="AA122" s="18">
        <f t="shared" si="24"/>
        <v>0</v>
      </c>
      <c r="AB122" s="32"/>
      <c r="AC122" s="33"/>
      <c r="AD122" s="33"/>
      <c r="AE122" s="21" t="str">
        <f t="shared" si="25"/>
        <v/>
      </c>
      <c r="AF122" s="32"/>
      <c r="AG122" s="33"/>
      <c r="AH122" s="33"/>
      <c r="AI122" s="24" t="str">
        <f t="shared" si="26"/>
        <v/>
      </c>
      <c r="AJ122" s="32"/>
      <c r="AK122" s="33"/>
      <c r="AL122" s="33"/>
      <c r="AM122" s="21" t="str">
        <f t="shared" si="27"/>
        <v/>
      </c>
      <c r="AN122" s="45"/>
      <c r="AO122" s="46"/>
      <c r="AP122" s="46"/>
      <c r="AR122" s="12" t="str">
        <f t="shared" si="28"/>
        <v/>
      </c>
    </row>
    <row r="123" spans="1:44" ht="25" customHeight="1">
      <c r="A123" s="57"/>
      <c r="B123" s="53" t="s">
        <v>1332</v>
      </c>
      <c r="C123" s="31"/>
      <c r="D123" s="32"/>
      <c r="E123" s="33"/>
      <c r="F123" s="34"/>
      <c r="G123" s="33"/>
      <c r="H123" s="33"/>
      <c r="I123" s="34"/>
      <c r="J123" s="33"/>
      <c r="K123" s="33"/>
      <c r="L123" s="34"/>
      <c r="M123" s="33"/>
      <c r="N123" s="33"/>
      <c r="O123" s="34"/>
      <c r="P123" s="100"/>
      <c r="Q123" s="101"/>
      <c r="R123" s="102"/>
      <c r="S123" s="100"/>
      <c r="T123" s="101"/>
      <c r="U123" s="102"/>
      <c r="V123" s="85">
        <f t="shared" si="36"/>
        <v>0</v>
      </c>
      <c r="W123" s="86">
        <f t="shared" si="37"/>
        <v>0</v>
      </c>
      <c r="X123" s="87">
        <f t="shared" si="38"/>
        <v>0</v>
      </c>
      <c r="Y123" s="17">
        <f t="shared" si="22"/>
        <v>0</v>
      </c>
      <c r="Z123" s="17">
        <f t="shared" si="23"/>
        <v>0</v>
      </c>
      <c r="AA123" s="18">
        <f t="shared" si="24"/>
        <v>0</v>
      </c>
      <c r="AB123" s="32"/>
      <c r="AC123" s="33"/>
      <c r="AD123" s="33"/>
      <c r="AE123" s="21" t="str">
        <f t="shared" si="25"/>
        <v/>
      </c>
      <c r="AF123" s="32"/>
      <c r="AG123" s="33"/>
      <c r="AH123" s="33"/>
      <c r="AI123" s="24" t="str">
        <f t="shared" si="26"/>
        <v/>
      </c>
      <c r="AJ123" s="32"/>
      <c r="AK123" s="33"/>
      <c r="AL123" s="33"/>
      <c r="AM123" s="21" t="str">
        <f t="shared" si="27"/>
        <v/>
      </c>
      <c r="AN123" s="45"/>
      <c r="AO123" s="46"/>
      <c r="AP123" s="46"/>
      <c r="AR123" s="12" t="str">
        <f t="shared" si="28"/>
        <v/>
      </c>
    </row>
    <row r="124" spans="1:44" ht="25" customHeight="1">
      <c r="A124" s="57"/>
      <c r="B124" s="53" t="s">
        <v>1332</v>
      </c>
      <c r="C124" s="31"/>
      <c r="D124" s="32"/>
      <c r="E124" s="33"/>
      <c r="F124" s="34"/>
      <c r="G124" s="33"/>
      <c r="H124" s="33"/>
      <c r="I124" s="34"/>
      <c r="J124" s="33"/>
      <c r="K124" s="33"/>
      <c r="L124" s="34"/>
      <c r="M124" s="33"/>
      <c r="N124" s="33"/>
      <c r="O124" s="34"/>
      <c r="P124" s="100"/>
      <c r="Q124" s="101"/>
      <c r="R124" s="102"/>
      <c r="S124" s="100"/>
      <c r="T124" s="101"/>
      <c r="U124" s="102"/>
      <c r="V124" s="85">
        <f t="shared" si="36"/>
        <v>0</v>
      </c>
      <c r="W124" s="86">
        <f t="shared" si="37"/>
        <v>0</v>
      </c>
      <c r="X124" s="87">
        <f t="shared" si="38"/>
        <v>0</v>
      </c>
      <c r="Y124" s="17">
        <f t="shared" si="22"/>
        <v>0</v>
      </c>
      <c r="Z124" s="17">
        <f t="shared" si="23"/>
        <v>0</v>
      </c>
      <c r="AA124" s="18">
        <f t="shared" si="24"/>
        <v>0</v>
      </c>
      <c r="AB124" s="32"/>
      <c r="AC124" s="33"/>
      <c r="AD124" s="33"/>
      <c r="AE124" s="21" t="str">
        <f t="shared" si="25"/>
        <v/>
      </c>
      <c r="AF124" s="32"/>
      <c r="AG124" s="33"/>
      <c r="AH124" s="33"/>
      <c r="AI124" s="24" t="str">
        <f t="shared" si="26"/>
        <v/>
      </c>
      <c r="AJ124" s="32"/>
      <c r="AK124" s="33"/>
      <c r="AL124" s="33"/>
      <c r="AM124" s="21" t="str">
        <f t="shared" si="27"/>
        <v/>
      </c>
      <c r="AN124" s="45"/>
      <c r="AO124" s="46"/>
      <c r="AP124" s="46"/>
      <c r="AR124" s="12" t="str">
        <f t="shared" si="28"/>
        <v/>
      </c>
    </row>
    <row r="125" spans="1:44" ht="25" customHeight="1">
      <c r="A125" s="57"/>
      <c r="B125" s="53" t="s">
        <v>1332</v>
      </c>
      <c r="C125" s="31"/>
      <c r="D125" s="32"/>
      <c r="E125" s="33"/>
      <c r="F125" s="34"/>
      <c r="G125" s="33"/>
      <c r="H125" s="33"/>
      <c r="I125" s="34"/>
      <c r="J125" s="33"/>
      <c r="K125" s="33"/>
      <c r="L125" s="34"/>
      <c r="M125" s="33"/>
      <c r="N125" s="33"/>
      <c r="O125" s="34"/>
      <c r="P125" s="100"/>
      <c r="Q125" s="101"/>
      <c r="R125" s="102"/>
      <c r="S125" s="100"/>
      <c r="T125" s="101"/>
      <c r="U125" s="102"/>
      <c r="V125" s="85">
        <f t="shared" si="36"/>
        <v>0</v>
      </c>
      <c r="W125" s="86">
        <f t="shared" si="37"/>
        <v>0</v>
      </c>
      <c r="X125" s="87">
        <f t="shared" si="38"/>
        <v>0</v>
      </c>
      <c r="Y125" s="17">
        <f t="shared" si="22"/>
        <v>0</v>
      </c>
      <c r="Z125" s="17">
        <f t="shared" si="23"/>
        <v>0</v>
      </c>
      <c r="AA125" s="18">
        <f t="shared" si="24"/>
        <v>0</v>
      </c>
      <c r="AB125" s="32"/>
      <c r="AC125" s="33"/>
      <c r="AD125" s="33"/>
      <c r="AE125" s="21" t="str">
        <f t="shared" si="25"/>
        <v/>
      </c>
      <c r="AF125" s="32"/>
      <c r="AG125" s="33"/>
      <c r="AH125" s="33"/>
      <c r="AI125" s="24" t="str">
        <f t="shared" si="26"/>
        <v/>
      </c>
      <c r="AJ125" s="32"/>
      <c r="AK125" s="33"/>
      <c r="AL125" s="33"/>
      <c r="AM125" s="21" t="str">
        <f t="shared" si="27"/>
        <v/>
      </c>
      <c r="AN125" s="45"/>
      <c r="AO125" s="46"/>
      <c r="AP125" s="46"/>
      <c r="AR125" s="12" t="str">
        <f t="shared" si="28"/>
        <v/>
      </c>
    </row>
    <row r="126" spans="1:44" ht="25" customHeight="1">
      <c r="A126" s="57"/>
      <c r="B126" s="53" t="s">
        <v>1332</v>
      </c>
      <c r="C126" s="31"/>
      <c r="D126" s="32"/>
      <c r="E126" s="33"/>
      <c r="F126" s="34"/>
      <c r="G126" s="33"/>
      <c r="H126" s="33"/>
      <c r="I126" s="34"/>
      <c r="J126" s="33"/>
      <c r="K126" s="33"/>
      <c r="L126" s="34"/>
      <c r="M126" s="33"/>
      <c r="N126" s="33"/>
      <c r="O126" s="34"/>
      <c r="P126" s="100"/>
      <c r="Q126" s="101"/>
      <c r="R126" s="102"/>
      <c r="S126" s="100"/>
      <c r="T126" s="101"/>
      <c r="U126" s="102"/>
      <c r="V126" s="85">
        <f t="shared" si="36"/>
        <v>0</v>
      </c>
      <c r="W126" s="86">
        <f t="shared" si="37"/>
        <v>0</v>
      </c>
      <c r="X126" s="87">
        <f t="shared" si="38"/>
        <v>0</v>
      </c>
      <c r="Y126" s="17">
        <f t="shared" si="22"/>
        <v>0</v>
      </c>
      <c r="Z126" s="17">
        <f t="shared" si="23"/>
        <v>0</v>
      </c>
      <c r="AA126" s="18">
        <f t="shared" si="24"/>
        <v>0</v>
      </c>
      <c r="AB126" s="32"/>
      <c r="AC126" s="33"/>
      <c r="AD126" s="33"/>
      <c r="AE126" s="21" t="str">
        <f t="shared" si="25"/>
        <v/>
      </c>
      <c r="AF126" s="32"/>
      <c r="AG126" s="33"/>
      <c r="AH126" s="33"/>
      <c r="AI126" s="24" t="str">
        <f t="shared" si="26"/>
        <v/>
      </c>
      <c r="AJ126" s="32"/>
      <c r="AK126" s="33"/>
      <c r="AL126" s="33"/>
      <c r="AM126" s="21" t="str">
        <f t="shared" si="27"/>
        <v/>
      </c>
      <c r="AN126" s="45"/>
      <c r="AO126" s="46"/>
      <c r="AP126" s="46"/>
      <c r="AR126" s="12" t="str">
        <f t="shared" si="28"/>
        <v/>
      </c>
    </row>
    <row r="127" spans="1:44" ht="25" customHeight="1">
      <c r="A127" s="57"/>
      <c r="B127" s="53" t="s">
        <v>1332</v>
      </c>
      <c r="C127" s="31"/>
      <c r="D127" s="32"/>
      <c r="E127" s="33"/>
      <c r="F127" s="34"/>
      <c r="G127" s="33"/>
      <c r="H127" s="33"/>
      <c r="I127" s="34"/>
      <c r="J127" s="33"/>
      <c r="K127" s="33"/>
      <c r="L127" s="34"/>
      <c r="M127" s="33"/>
      <c r="N127" s="33"/>
      <c r="O127" s="34"/>
      <c r="P127" s="100"/>
      <c r="Q127" s="101"/>
      <c r="R127" s="102"/>
      <c r="S127" s="100"/>
      <c r="T127" s="101"/>
      <c r="U127" s="102"/>
      <c r="V127" s="85">
        <f t="shared" si="36"/>
        <v>0</v>
      </c>
      <c r="W127" s="86">
        <f t="shared" si="37"/>
        <v>0</v>
      </c>
      <c r="X127" s="87">
        <f t="shared" si="38"/>
        <v>0</v>
      </c>
      <c r="Y127" s="17">
        <f t="shared" si="22"/>
        <v>0</v>
      </c>
      <c r="Z127" s="17">
        <f t="shared" si="23"/>
        <v>0</v>
      </c>
      <c r="AA127" s="18">
        <f t="shared" si="24"/>
        <v>0</v>
      </c>
      <c r="AB127" s="32"/>
      <c r="AC127" s="33"/>
      <c r="AD127" s="33"/>
      <c r="AE127" s="21" t="str">
        <f t="shared" si="25"/>
        <v/>
      </c>
      <c r="AF127" s="32"/>
      <c r="AG127" s="33"/>
      <c r="AH127" s="33"/>
      <c r="AI127" s="24" t="str">
        <f t="shared" si="26"/>
        <v/>
      </c>
      <c r="AJ127" s="32"/>
      <c r="AK127" s="33"/>
      <c r="AL127" s="33"/>
      <c r="AM127" s="21" t="str">
        <f t="shared" si="27"/>
        <v/>
      </c>
      <c r="AN127" s="45"/>
      <c r="AO127" s="46"/>
      <c r="AP127" s="46"/>
      <c r="AR127" s="12" t="str">
        <f t="shared" si="28"/>
        <v/>
      </c>
    </row>
    <row r="128" spans="1:44" ht="25" customHeight="1">
      <c r="A128" s="57"/>
      <c r="B128" s="53" t="s">
        <v>1332</v>
      </c>
      <c r="C128" s="31"/>
      <c r="D128" s="32"/>
      <c r="E128" s="33"/>
      <c r="F128" s="34"/>
      <c r="G128" s="33"/>
      <c r="H128" s="33"/>
      <c r="I128" s="34"/>
      <c r="J128" s="33"/>
      <c r="K128" s="33"/>
      <c r="L128" s="34"/>
      <c r="M128" s="33"/>
      <c r="N128" s="33"/>
      <c r="O128" s="34"/>
      <c r="P128" s="100"/>
      <c r="Q128" s="101"/>
      <c r="R128" s="102"/>
      <c r="S128" s="100"/>
      <c r="T128" s="101"/>
      <c r="U128" s="102"/>
      <c r="V128" s="85">
        <f t="shared" si="36"/>
        <v>0</v>
      </c>
      <c r="W128" s="86">
        <f t="shared" si="37"/>
        <v>0</v>
      </c>
      <c r="X128" s="87">
        <f t="shared" si="38"/>
        <v>0</v>
      </c>
      <c r="Y128" s="17">
        <f t="shared" si="22"/>
        <v>0</v>
      </c>
      <c r="Z128" s="17">
        <f t="shared" si="23"/>
        <v>0</v>
      </c>
      <c r="AA128" s="18">
        <f t="shared" si="24"/>
        <v>0</v>
      </c>
      <c r="AB128" s="32"/>
      <c r="AC128" s="33"/>
      <c r="AD128" s="33"/>
      <c r="AE128" s="21" t="str">
        <f t="shared" si="25"/>
        <v/>
      </c>
      <c r="AF128" s="32"/>
      <c r="AG128" s="33"/>
      <c r="AH128" s="33"/>
      <c r="AI128" s="24" t="str">
        <f t="shared" si="26"/>
        <v/>
      </c>
      <c r="AJ128" s="32"/>
      <c r="AK128" s="33"/>
      <c r="AL128" s="33"/>
      <c r="AM128" s="21" t="str">
        <f t="shared" si="27"/>
        <v/>
      </c>
      <c r="AN128" s="45"/>
      <c r="AO128" s="46"/>
      <c r="AP128" s="46"/>
      <c r="AR128" s="12" t="str">
        <f t="shared" si="28"/>
        <v/>
      </c>
    </row>
    <row r="129" spans="1:44" ht="25" customHeight="1">
      <c r="A129" s="57"/>
      <c r="B129" s="53" t="s">
        <v>1332</v>
      </c>
      <c r="C129" s="31"/>
      <c r="D129" s="32"/>
      <c r="E129" s="33"/>
      <c r="F129" s="34"/>
      <c r="G129" s="33"/>
      <c r="H129" s="33"/>
      <c r="I129" s="34"/>
      <c r="J129" s="33"/>
      <c r="K129" s="33"/>
      <c r="L129" s="34"/>
      <c r="M129" s="33"/>
      <c r="N129" s="33"/>
      <c r="O129" s="34"/>
      <c r="P129" s="100"/>
      <c r="Q129" s="101"/>
      <c r="R129" s="102"/>
      <c r="S129" s="100"/>
      <c r="T129" s="101"/>
      <c r="U129" s="102"/>
      <c r="V129" s="85">
        <f t="shared" si="36"/>
        <v>0</v>
      </c>
      <c r="W129" s="86">
        <f t="shared" si="37"/>
        <v>0</v>
      </c>
      <c r="X129" s="87">
        <f t="shared" si="38"/>
        <v>0</v>
      </c>
      <c r="Y129" s="17">
        <f t="shared" si="22"/>
        <v>0</v>
      </c>
      <c r="Z129" s="17">
        <f t="shared" si="23"/>
        <v>0</v>
      </c>
      <c r="AA129" s="18">
        <f t="shared" si="24"/>
        <v>0</v>
      </c>
      <c r="AB129" s="32"/>
      <c r="AC129" s="33"/>
      <c r="AD129" s="33"/>
      <c r="AE129" s="21" t="str">
        <f t="shared" si="25"/>
        <v/>
      </c>
      <c r="AF129" s="32"/>
      <c r="AG129" s="33"/>
      <c r="AH129" s="33"/>
      <c r="AI129" s="24" t="str">
        <f t="shared" si="26"/>
        <v/>
      </c>
      <c r="AJ129" s="32"/>
      <c r="AK129" s="33"/>
      <c r="AL129" s="33"/>
      <c r="AM129" s="21" t="str">
        <f t="shared" si="27"/>
        <v/>
      </c>
      <c r="AN129" s="45"/>
      <c r="AO129" s="46"/>
      <c r="AP129" s="46"/>
      <c r="AR129" s="12" t="str">
        <f t="shared" si="28"/>
        <v/>
      </c>
    </row>
    <row r="130" spans="1:44" ht="25" customHeight="1">
      <c r="A130" s="57"/>
      <c r="B130" s="53" t="s">
        <v>1332</v>
      </c>
      <c r="C130" s="31"/>
      <c r="D130" s="32"/>
      <c r="E130" s="33"/>
      <c r="F130" s="34"/>
      <c r="G130" s="33"/>
      <c r="H130" s="33"/>
      <c r="I130" s="34"/>
      <c r="J130" s="33"/>
      <c r="K130" s="33"/>
      <c r="L130" s="34"/>
      <c r="M130" s="33"/>
      <c r="N130" s="33"/>
      <c r="O130" s="34"/>
      <c r="P130" s="100"/>
      <c r="Q130" s="101"/>
      <c r="R130" s="102"/>
      <c r="S130" s="100"/>
      <c r="T130" s="101"/>
      <c r="U130" s="102"/>
      <c r="V130" s="85">
        <f t="shared" si="36"/>
        <v>0</v>
      </c>
      <c r="W130" s="86">
        <f t="shared" si="37"/>
        <v>0</v>
      </c>
      <c r="X130" s="87">
        <f t="shared" si="38"/>
        <v>0</v>
      </c>
      <c r="Y130" s="17">
        <f t="shared" si="22"/>
        <v>0</v>
      </c>
      <c r="Z130" s="17">
        <f t="shared" si="23"/>
        <v>0</v>
      </c>
      <c r="AA130" s="18">
        <f t="shared" si="24"/>
        <v>0</v>
      </c>
      <c r="AB130" s="32"/>
      <c r="AC130" s="33"/>
      <c r="AD130" s="33"/>
      <c r="AE130" s="21" t="str">
        <f t="shared" si="25"/>
        <v/>
      </c>
      <c r="AF130" s="32"/>
      <c r="AG130" s="33"/>
      <c r="AH130" s="33"/>
      <c r="AI130" s="24" t="str">
        <f t="shared" si="26"/>
        <v/>
      </c>
      <c r="AJ130" s="32"/>
      <c r="AK130" s="33"/>
      <c r="AL130" s="33"/>
      <c r="AM130" s="21" t="str">
        <f t="shared" si="27"/>
        <v/>
      </c>
      <c r="AN130" s="45"/>
      <c r="AO130" s="46"/>
      <c r="AP130" s="46"/>
      <c r="AR130" s="12" t="str">
        <f t="shared" si="28"/>
        <v/>
      </c>
    </row>
    <row r="131" spans="1:44" ht="25" customHeight="1">
      <c r="A131" s="57"/>
      <c r="B131" s="53" t="s">
        <v>1332</v>
      </c>
      <c r="C131" s="31"/>
      <c r="D131" s="32"/>
      <c r="E131" s="33"/>
      <c r="F131" s="34"/>
      <c r="G131" s="33"/>
      <c r="H131" s="33"/>
      <c r="I131" s="34"/>
      <c r="J131" s="33"/>
      <c r="K131" s="33"/>
      <c r="L131" s="34"/>
      <c r="M131" s="33"/>
      <c r="N131" s="33"/>
      <c r="O131" s="34"/>
      <c r="P131" s="100"/>
      <c r="Q131" s="101"/>
      <c r="R131" s="102"/>
      <c r="S131" s="100"/>
      <c r="T131" s="101"/>
      <c r="U131" s="102"/>
      <c r="V131" s="85">
        <f t="shared" si="36"/>
        <v>0</v>
      </c>
      <c r="W131" s="86">
        <f t="shared" si="37"/>
        <v>0</v>
      </c>
      <c r="X131" s="87">
        <f t="shared" si="38"/>
        <v>0</v>
      </c>
      <c r="Y131" s="17">
        <f t="shared" si="22"/>
        <v>0</v>
      </c>
      <c r="Z131" s="17">
        <f t="shared" si="23"/>
        <v>0</v>
      </c>
      <c r="AA131" s="18">
        <f t="shared" si="24"/>
        <v>0</v>
      </c>
      <c r="AB131" s="32"/>
      <c r="AC131" s="33"/>
      <c r="AD131" s="33"/>
      <c r="AE131" s="21" t="str">
        <f t="shared" si="25"/>
        <v/>
      </c>
      <c r="AF131" s="32"/>
      <c r="AG131" s="33"/>
      <c r="AH131" s="33"/>
      <c r="AI131" s="24" t="str">
        <f t="shared" si="26"/>
        <v/>
      </c>
      <c r="AJ131" s="32"/>
      <c r="AK131" s="33"/>
      <c r="AL131" s="33"/>
      <c r="AM131" s="21" t="str">
        <f t="shared" si="27"/>
        <v/>
      </c>
      <c r="AN131" s="45"/>
      <c r="AO131" s="46"/>
      <c r="AP131" s="46"/>
      <c r="AR131" s="12" t="str">
        <f t="shared" si="28"/>
        <v/>
      </c>
    </row>
    <row r="132" spans="1:44" ht="25" customHeight="1">
      <c r="A132" s="57"/>
      <c r="B132" s="53" t="s">
        <v>1332</v>
      </c>
      <c r="C132" s="31"/>
      <c r="D132" s="32"/>
      <c r="E132" s="33"/>
      <c r="F132" s="34"/>
      <c r="G132" s="33"/>
      <c r="H132" s="33"/>
      <c r="I132" s="34"/>
      <c r="J132" s="33"/>
      <c r="K132" s="33"/>
      <c r="L132" s="34"/>
      <c r="M132" s="33"/>
      <c r="N132" s="33"/>
      <c r="O132" s="34"/>
      <c r="P132" s="100"/>
      <c r="Q132" s="101"/>
      <c r="R132" s="102"/>
      <c r="S132" s="100"/>
      <c r="T132" s="101"/>
      <c r="U132" s="102"/>
      <c r="V132" s="85">
        <f t="shared" si="36"/>
        <v>0</v>
      </c>
      <c r="W132" s="86">
        <f t="shared" si="37"/>
        <v>0</v>
      </c>
      <c r="X132" s="87">
        <f t="shared" si="38"/>
        <v>0</v>
      </c>
      <c r="Y132" s="17">
        <f t="shared" si="22"/>
        <v>0</v>
      </c>
      <c r="Z132" s="17">
        <f t="shared" si="23"/>
        <v>0</v>
      </c>
      <c r="AA132" s="18">
        <f t="shared" si="24"/>
        <v>0</v>
      </c>
      <c r="AB132" s="32"/>
      <c r="AC132" s="33"/>
      <c r="AD132" s="33"/>
      <c r="AE132" s="21" t="str">
        <f t="shared" si="25"/>
        <v/>
      </c>
      <c r="AF132" s="32"/>
      <c r="AG132" s="33"/>
      <c r="AH132" s="33"/>
      <c r="AI132" s="24" t="str">
        <f t="shared" si="26"/>
        <v/>
      </c>
      <c r="AJ132" s="32"/>
      <c r="AK132" s="33"/>
      <c r="AL132" s="33"/>
      <c r="AM132" s="21" t="str">
        <f t="shared" si="27"/>
        <v/>
      </c>
      <c r="AN132" s="45"/>
      <c r="AO132" s="46"/>
      <c r="AP132" s="46"/>
      <c r="AR132" s="12" t="str">
        <f t="shared" si="28"/>
        <v/>
      </c>
    </row>
    <row r="133" spans="1:44" ht="25" customHeight="1">
      <c r="A133" s="57"/>
      <c r="B133" s="53" t="s">
        <v>1332</v>
      </c>
      <c r="C133" s="31"/>
      <c r="D133" s="32"/>
      <c r="E133" s="33"/>
      <c r="F133" s="34"/>
      <c r="G133" s="33"/>
      <c r="H133" s="33"/>
      <c r="I133" s="34"/>
      <c r="J133" s="33"/>
      <c r="K133" s="33"/>
      <c r="L133" s="34"/>
      <c r="M133" s="33"/>
      <c r="N133" s="33"/>
      <c r="O133" s="34"/>
      <c r="P133" s="100"/>
      <c r="Q133" s="101"/>
      <c r="R133" s="102"/>
      <c r="S133" s="100"/>
      <c r="T133" s="101"/>
      <c r="U133" s="102"/>
      <c r="V133" s="85">
        <f t="shared" si="36"/>
        <v>0</v>
      </c>
      <c r="W133" s="86">
        <f t="shared" si="37"/>
        <v>0</v>
      </c>
      <c r="X133" s="87">
        <f t="shared" si="38"/>
        <v>0</v>
      </c>
      <c r="Y133" s="17">
        <f t="shared" si="22"/>
        <v>0</v>
      </c>
      <c r="Z133" s="17">
        <f t="shared" si="23"/>
        <v>0</v>
      </c>
      <c r="AA133" s="18">
        <f t="shared" si="24"/>
        <v>0</v>
      </c>
      <c r="AB133" s="32"/>
      <c r="AC133" s="33"/>
      <c r="AD133" s="33"/>
      <c r="AE133" s="21" t="str">
        <f t="shared" si="25"/>
        <v/>
      </c>
      <c r="AF133" s="32"/>
      <c r="AG133" s="33"/>
      <c r="AH133" s="33"/>
      <c r="AI133" s="24" t="str">
        <f t="shared" si="26"/>
        <v/>
      </c>
      <c r="AJ133" s="32"/>
      <c r="AK133" s="33"/>
      <c r="AL133" s="33"/>
      <c r="AM133" s="21" t="str">
        <f t="shared" si="27"/>
        <v/>
      </c>
      <c r="AN133" s="45"/>
      <c r="AO133" s="46"/>
      <c r="AP133" s="46"/>
      <c r="AR133" s="12" t="str">
        <f t="shared" si="28"/>
        <v/>
      </c>
    </row>
    <row r="134" spans="1:44" ht="25" customHeight="1">
      <c r="A134" s="57"/>
      <c r="B134" s="53" t="s">
        <v>1332</v>
      </c>
      <c r="C134" s="31"/>
      <c r="D134" s="32"/>
      <c r="E134" s="33"/>
      <c r="F134" s="34"/>
      <c r="G134" s="33"/>
      <c r="H134" s="33"/>
      <c r="I134" s="34"/>
      <c r="J134" s="33"/>
      <c r="K134" s="33"/>
      <c r="L134" s="34"/>
      <c r="M134" s="33"/>
      <c r="N134" s="33"/>
      <c r="O134" s="34"/>
      <c r="P134" s="100"/>
      <c r="Q134" s="101"/>
      <c r="R134" s="102"/>
      <c r="S134" s="100"/>
      <c r="T134" s="101"/>
      <c r="U134" s="102"/>
      <c r="V134" s="85">
        <f t="shared" si="36"/>
        <v>0</v>
      </c>
      <c r="W134" s="86">
        <f t="shared" si="37"/>
        <v>0</v>
      </c>
      <c r="X134" s="87">
        <f t="shared" si="38"/>
        <v>0</v>
      </c>
      <c r="Y134" s="17">
        <f t="shared" si="22"/>
        <v>0</v>
      </c>
      <c r="Z134" s="17">
        <f t="shared" si="23"/>
        <v>0</v>
      </c>
      <c r="AA134" s="18">
        <f t="shared" si="24"/>
        <v>0</v>
      </c>
      <c r="AB134" s="32"/>
      <c r="AC134" s="33"/>
      <c r="AD134" s="33"/>
      <c r="AE134" s="21" t="str">
        <f t="shared" si="25"/>
        <v/>
      </c>
      <c r="AF134" s="32"/>
      <c r="AG134" s="33"/>
      <c r="AH134" s="33"/>
      <c r="AI134" s="24" t="str">
        <f t="shared" si="26"/>
        <v/>
      </c>
      <c r="AJ134" s="32"/>
      <c r="AK134" s="33"/>
      <c r="AL134" s="33"/>
      <c r="AM134" s="21" t="str">
        <f t="shared" si="27"/>
        <v/>
      </c>
      <c r="AN134" s="45"/>
      <c r="AO134" s="46"/>
      <c r="AP134" s="46"/>
      <c r="AR134" s="12" t="str">
        <f t="shared" si="28"/>
        <v/>
      </c>
    </row>
    <row r="135" spans="1:44" ht="25" customHeight="1">
      <c r="A135" s="57"/>
      <c r="B135" s="53" t="s">
        <v>1332</v>
      </c>
      <c r="C135" s="31"/>
      <c r="D135" s="32"/>
      <c r="E135" s="33"/>
      <c r="F135" s="34"/>
      <c r="G135" s="33"/>
      <c r="H135" s="33"/>
      <c r="I135" s="34"/>
      <c r="J135" s="33"/>
      <c r="K135" s="33"/>
      <c r="L135" s="34"/>
      <c r="M135" s="33"/>
      <c r="N135" s="33"/>
      <c r="O135" s="34"/>
      <c r="P135" s="100"/>
      <c r="Q135" s="101"/>
      <c r="R135" s="102"/>
      <c r="S135" s="100"/>
      <c r="T135" s="101"/>
      <c r="U135" s="102"/>
      <c r="V135" s="85">
        <f t="shared" si="36"/>
        <v>0</v>
      </c>
      <c r="W135" s="86">
        <f t="shared" si="37"/>
        <v>0</v>
      </c>
      <c r="X135" s="87">
        <f t="shared" si="38"/>
        <v>0</v>
      </c>
      <c r="Y135" s="17">
        <f t="shared" si="22"/>
        <v>0</v>
      </c>
      <c r="Z135" s="17">
        <f t="shared" si="23"/>
        <v>0</v>
      </c>
      <c r="AA135" s="18">
        <f t="shared" si="24"/>
        <v>0</v>
      </c>
      <c r="AB135" s="32"/>
      <c r="AC135" s="33"/>
      <c r="AD135" s="33"/>
      <c r="AE135" s="21" t="str">
        <f t="shared" si="25"/>
        <v/>
      </c>
      <c r="AF135" s="32"/>
      <c r="AG135" s="33"/>
      <c r="AH135" s="33"/>
      <c r="AI135" s="24" t="str">
        <f t="shared" si="26"/>
        <v/>
      </c>
      <c r="AJ135" s="32"/>
      <c r="AK135" s="33"/>
      <c r="AL135" s="33"/>
      <c r="AM135" s="21" t="str">
        <f t="shared" si="27"/>
        <v/>
      </c>
      <c r="AN135" s="45"/>
      <c r="AO135" s="46"/>
      <c r="AP135" s="46"/>
      <c r="AR135" s="12" t="str">
        <f t="shared" si="28"/>
        <v/>
      </c>
    </row>
    <row r="136" spans="1:44" ht="25" customHeight="1">
      <c r="A136" s="57"/>
      <c r="B136" s="53" t="s">
        <v>1332</v>
      </c>
      <c r="C136" s="31"/>
      <c r="D136" s="32"/>
      <c r="E136" s="33"/>
      <c r="F136" s="34"/>
      <c r="G136" s="33"/>
      <c r="H136" s="33"/>
      <c r="I136" s="34"/>
      <c r="J136" s="33"/>
      <c r="K136" s="33"/>
      <c r="L136" s="34"/>
      <c r="M136" s="33"/>
      <c r="N136" s="33"/>
      <c r="O136" s="34"/>
      <c r="P136" s="100"/>
      <c r="Q136" s="101"/>
      <c r="R136" s="102"/>
      <c r="S136" s="100"/>
      <c r="T136" s="101"/>
      <c r="U136" s="102"/>
      <c r="V136" s="85">
        <f t="shared" ref="V136:V199" si="39">IF(G136=0,0,ROUND(G136/(J136/P136)/S136,2))</f>
        <v>0</v>
      </c>
      <c r="W136" s="86">
        <f t="shared" ref="W136:W199" si="40">IF(H136=0,0,ROUND(H136/(K136/Q136)/T136,2))</f>
        <v>0</v>
      </c>
      <c r="X136" s="87">
        <f t="shared" ref="X136:X199" si="41">IF(I136=0,0,ROUND(I136/(L136/R136)/U136,2))</f>
        <v>0</v>
      </c>
      <c r="Y136" s="17">
        <f t="shared" si="22"/>
        <v>0</v>
      </c>
      <c r="Z136" s="17">
        <f t="shared" si="23"/>
        <v>0</v>
      </c>
      <c r="AA136" s="18">
        <f t="shared" si="24"/>
        <v>0</v>
      </c>
      <c r="AB136" s="32"/>
      <c r="AC136" s="33"/>
      <c r="AD136" s="33"/>
      <c r="AE136" s="21" t="str">
        <f t="shared" si="25"/>
        <v/>
      </c>
      <c r="AF136" s="32"/>
      <c r="AG136" s="33"/>
      <c r="AH136" s="33"/>
      <c r="AI136" s="24" t="str">
        <f t="shared" si="26"/>
        <v/>
      </c>
      <c r="AJ136" s="32"/>
      <c r="AK136" s="33"/>
      <c r="AL136" s="33"/>
      <c r="AM136" s="21" t="str">
        <f t="shared" si="27"/>
        <v/>
      </c>
      <c r="AN136" s="45"/>
      <c r="AO136" s="46"/>
      <c r="AP136" s="46"/>
      <c r="AR136" s="12" t="str">
        <f t="shared" si="28"/>
        <v/>
      </c>
    </row>
    <row r="137" spans="1:44" ht="25" customHeight="1">
      <c r="A137" s="57"/>
      <c r="B137" s="53" t="s">
        <v>1332</v>
      </c>
      <c r="C137" s="31"/>
      <c r="D137" s="32"/>
      <c r="E137" s="33"/>
      <c r="F137" s="34"/>
      <c r="G137" s="33"/>
      <c r="H137" s="33"/>
      <c r="I137" s="34"/>
      <c r="J137" s="33"/>
      <c r="K137" s="33"/>
      <c r="L137" s="34"/>
      <c r="M137" s="33"/>
      <c r="N137" s="33"/>
      <c r="O137" s="34"/>
      <c r="P137" s="100"/>
      <c r="Q137" s="101"/>
      <c r="R137" s="102"/>
      <c r="S137" s="100"/>
      <c r="T137" s="101"/>
      <c r="U137" s="102"/>
      <c r="V137" s="85">
        <f t="shared" si="39"/>
        <v>0</v>
      </c>
      <c r="W137" s="86">
        <f t="shared" si="40"/>
        <v>0</v>
      </c>
      <c r="X137" s="87">
        <f t="shared" si="41"/>
        <v>0</v>
      </c>
      <c r="Y137" s="17">
        <f t="shared" si="22"/>
        <v>0</v>
      </c>
      <c r="Z137" s="17">
        <f t="shared" si="23"/>
        <v>0</v>
      </c>
      <c r="AA137" s="18">
        <f t="shared" si="24"/>
        <v>0</v>
      </c>
      <c r="AB137" s="32"/>
      <c r="AC137" s="33"/>
      <c r="AD137" s="33"/>
      <c r="AE137" s="21" t="str">
        <f t="shared" si="25"/>
        <v/>
      </c>
      <c r="AF137" s="32"/>
      <c r="AG137" s="33"/>
      <c r="AH137" s="33"/>
      <c r="AI137" s="24" t="str">
        <f t="shared" si="26"/>
        <v/>
      </c>
      <c r="AJ137" s="32"/>
      <c r="AK137" s="33"/>
      <c r="AL137" s="33"/>
      <c r="AM137" s="21" t="str">
        <f t="shared" si="27"/>
        <v/>
      </c>
      <c r="AN137" s="45"/>
      <c r="AO137" s="46"/>
      <c r="AP137" s="46"/>
      <c r="AR137" s="12" t="str">
        <f t="shared" si="28"/>
        <v/>
      </c>
    </row>
    <row r="138" spans="1:44" ht="25" customHeight="1">
      <c r="A138" s="57"/>
      <c r="B138" s="53" t="s">
        <v>1332</v>
      </c>
      <c r="C138" s="31"/>
      <c r="D138" s="32"/>
      <c r="E138" s="33"/>
      <c r="F138" s="34"/>
      <c r="G138" s="33"/>
      <c r="H138" s="33"/>
      <c r="I138" s="34"/>
      <c r="J138" s="33"/>
      <c r="K138" s="33"/>
      <c r="L138" s="34"/>
      <c r="M138" s="33"/>
      <c r="N138" s="33"/>
      <c r="O138" s="34"/>
      <c r="P138" s="100"/>
      <c r="Q138" s="101"/>
      <c r="R138" s="102"/>
      <c r="S138" s="100"/>
      <c r="T138" s="101"/>
      <c r="U138" s="102"/>
      <c r="V138" s="85">
        <f t="shared" si="39"/>
        <v>0</v>
      </c>
      <c r="W138" s="86">
        <f t="shared" si="40"/>
        <v>0</v>
      </c>
      <c r="X138" s="87">
        <f t="shared" si="41"/>
        <v>0</v>
      </c>
      <c r="Y138" s="17">
        <f t="shared" si="22"/>
        <v>0</v>
      </c>
      <c r="Z138" s="17">
        <f t="shared" si="23"/>
        <v>0</v>
      </c>
      <c r="AA138" s="18">
        <f t="shared" si="24"/>
        <v>0</v>
      </c>
      <c r="AB138" s="32"/>
      <c r="AC138" s="33"/>
      <c r="AD138" s="33"/>
      <c r="AE138" s="21" t="str">
        <f t="shared" si="25"/>
        <v/>
      </c>
      <c r="AF138" s="32"/>
      <c r="AG138" s="33"/>
      <c r="AH138" s="33"/>
      <c r="AI138" s="24" t="str">
        <f t="shared" si="26"/>
        <v/>
      </c>
      <c r="AJ138" s="32"/>
      <c r="AK138" s="33"/>
      <c r="AL138" s="33"/>
      <c r="AM138" s="21" t="str">
        <f t="shared" si="27"/>
        <v/>
      </c>
      <c r="AN138" s="45"/>
      <c r="AO138" s="46"/>
      <c r="AP138" s="46"/>
      <c r="AR138" s="12" t="str">
        <f t="shared" si="28"/>
        <v/>
      </c>
    </row>
    <row r="139" spans="1:44" ht="25" customHeight="1">
      <c r="A139" s="57"/>
      <c r="B139" s="53" t="s">
        <v>1332</v>
      </c>
      <c r="C139" s="31"/>
      <c r="D139" s="32"/>
      <c r="E139" s="33"/>
      <c r="F139" s="34"/>
      <c r="G139" s="33"/>
      <c r="H139" s="33"/>
      <c r="I139" s="34"/>
      <c r="J139" s="33"/>
      <c r="K139" s="33"/>
      <c r="L139" s="34"/>
      <c r="M139" s="33"/>
      <c r="N139" s="33"/>
      <c r="O139" s="34"/>
      <c r="P139" s="100"/>
      <c r="Q139" s="101"/>
      <c r="R139" s="102"/>
      <c r="S139" s="100"/>
      <c r="T139" s="101"/>
      <c r="U139" s="102"/>
      <c r="V139" s="85">
        <f t="shared" si="39"/>
        <v>0</v>
      </c>
      <c r="W139" s="86">
        <f t="shared" si="40"/>
        <v>0</v>
      </c>
      <c r="X139" s="87">
        <f t="shared" si="41"/>
        <v>0</v>
      </c>
      <c r="Y139" s="17">
        <f t="shared" si="22"/>
        <v>0</v>
      </c>
      <c r="Z139" s="17">
        <f t="shared" si="23"/>
        <v>0</v>
      </c>
      <c r="AA139" s="18">
        <f t="shared" si="24"/>
        <v>0</v>
      </c>
      <c r="AB139" s="32"/>
      <c r="AC139" s="33"/>
      <c r="AD139" s="33"/>
      <c r="AE139" s="21" t="str">
        <f t="shared" si="25"/>
        <v/>
      </c>
      <c r="AF139" s="32"/>
      <c r="AG139" s="33"/>
      <c r="AH139" s="33"/>
      <c r="AI139" s="24" t="str">
        <f t="shared" si="26"/>
        <v/>
      </c>
      <c r="AJ139" s="32"/>
      <c r="AK139" s="33"/>
      <c r="AL139" s="33"/>
      <c r="AM139" s="21" t="str">
        <f t="shared" si="27"/>
        <v/>
      </c>
      <c r="AN139" s="45"/>
      <c r="AO139" s="46"/>
      <c r="AP139" s="46"/>
      <c r="AR139" s="12" t="str">
        <f t="shared" si="28"/>
        <v/>
      </c>
    </row>
    <row r="140" spans="1:44" ht="25" customHeight="1">
      <c r="A140" s="57"/>
      <c r="B140" s="53" t="s">
        <v>1332</v>
      </c>
      <c r="C140" s="31"/>
      <c r="D140" s="32"/>
      <c r="E140" s="33"/>
      <c r="F140" s="34"/>
      <c r="G140" s="33"/>
      <c r="H140" s="33"/>
      <c r="I140" s="34"/>
      <c r="J140" s="33"/>
      <c r="K140" s="33"/>
      <c r="L140" s="34"/>
      <c r="M140" s="33"/>
      <c r="N140" s="33"/>
      <c r="O140" s="34"/>
      <c r="P140" s="100"/>
      <c r="Q140" s="101"/>
      <c r="R140" s="102"/>
      <c r="S140" s="100"/>
      <c r="T140" s="101"/>
      <c r="U140" s="102"/>
      <c r="V140" s="85">
        <f t="shared" si="39"/>
        <v>0</v>
      </c>
      <c r="W140" s="86">
        <f t="shared" si="40"/>
        <v>0</v>
      </c>
      <c r="X140" s="87">
        <f t="shared" si="41"/>
        <v>0</v>
      </c>
      <c r="Y140" s="17">
        <f t="shared" si="22"/>
        <v>0</v>
      </c>
      <c r="Z140" s="17">
        <f t="shared" si="23"/>
        <v>0</v>
      </c>
      <c r="AA140" s="18">
        <f t="shared" si="24"/>
        <v>0</v>
      </c>
      <c r="AB140" s="32"/>
      <c r="AC140" s="33"/>
      <c r="AD140" s="33"/>
      <c r="AE140" s="21" t="str">
        <f t="shared" si="25"/>
        <v/>
      </c>
      <c r="AF140" s="32"/>
      <c r="AG140" s="33"/>
      <c r="AH140" s="33"/>
      <c r="AI140" s="24" t="str">
        <f t="shared" si="26"/>
        <v/>
      </c>
      <c r="AJ140" s="32"/>
      <c r="AK140" s="33"/>
      <c r="AL140" s="33"/>
      <c r="AM140" s="21" t="str">
        <f t="shared" si="27"/>
        <v/>
      </c>
      <c r="AN140" s="45"/>
      <c r="AO140" s="46"/>
      <c r="AP140" s="46"/>
      <c r="AR140" s="12" t="str">
        <f t="shared" si="28"/>
        <v/>
      </c>
    </row>
    <row r="141" spans="1:44" ht="25" customHeight="1">
      <c r="A141" s="57"/>
      <c r="B141" s="53" t="s">
        <v>1332</v>
      </c>
      <c r="C141" s="31"/>
      <c r="D141" s="32"/>
      <c r="E141" s="33"/>
      <c r="F141" s="34"/>
      <c r="G141" s="33"/>
      <c r="H141" s="33"/>
      <c r="I141" s="34"/>
      <c r="J141" s="33"/>
      <c r="K141" s="33"/>
      <c r="L141" s="34"/>
      <c r="M141" s="33"/>
      <c r="N141" s="33"/>
      <c r="O141" s="34"/>
      <c r="P141" s="100"/>
      <c r="Q141" s="101"/>
      <c r="R141" s="102"/>
      <c r="S141" s="100"/>
      <c r="T141" s="101"/>
      <c r="U141" s="102"/>
      <c r="V141" s="85">
        <f t="shared" si="39"/>
        <v>0</v>
      </c>
      <c r="W141" s="86">
        <f t="shared" si="40"/>
        <v>0</v>
      </c>
      <c r="X141" s="87">
        <f t="shared" si="41"/>
        <v>0</v>
      </c>
      <c r="Y141" s="17">
        <f t="shared" si="22"/>
        <v>0</v>
      </c>
      <c r="Z141" s="17">
        <f t="shared" si="23"/>
        <v>0</v>
      </c>
      <c r="AA141" s="18">
        <f t="shared" si="24"/>
        <v>0</v>
      </c>
      <c r="AB141" s="32"/>
      <c r="AC141" s="33"/>
      <c r="AD141" s="33"/>
      <c r="AE141" s="21" t="str">
        <f t="shared" si="25"/>
        <v/>
      </c>
      <c r="AF141" s="32"/>
      <c r="AG141" s="33"/>
      <c r="AH141" s="33"/>
      <c r="AI141" s="24" t="str">
        <f t="shared" si="26"/>
        <v/>
      </c>
      <c r="AJ141" s="32"/>
      <c r="AK141" s="33"/>
      <c r="AL141" s="33"/>
      <c r="AM141" s="21" t="str">
        <f t="shared" si="27"/>
        <v/>
      </c>
      <c r="AN141" s="45"/>
      <c r="AO141" s="46"/>
      <c r="AP141" s="46"/>
      <c r="AR141" s="12" t="str">
        <f t="shared" si="28"/>
        <v/>
      </c>
    </row>
    <row r="142" spans="1:44" ht="25" customHeight="1">
      <c r="A142" s="57"/>
      <c r="B142" s="53" t="s">
        <v>1332</v>
      </c>
      <c r="C142" s="31"/>
      <c r="D142" s="32"/>
      <c r="E142" s="33"/>
      <c r="F142" s="34"/>
      <c r="G142" s="33"/>
      <c r="H142" s="33"/>
      <c r="I142" s="34"/>
      <c r="J142" s="33"/>
      <c r="K142" s="33"/>
      <c r="L142" s="34"/>
      <c r="M142" s="33"/>
      <c r="N142" s="33"/>
      <c r="O142" s="34"/>
      <c r="P142" s="100"/>
      <c r="Q142" s="101"/>
      <c r="R142" s="102"/>
      <c r="S142" s="100"/>
      <c r="T142" s="101"/>
      <c r="U142" s="102"/>
      <c r="V142" s="85">
        <f t="shared" si="39"/>
        <v>0</v>
      </c>
      <c r="W142" s="86">
        <f t="shared" si="40"/>
        <v>0</v>
      </c>
      <c r="X142" s="87">
        <f t="shared" si="41"/>
        <v>0</v>
      </c>
      <c r="Y142" s="17">
        <f t="shared" si="22"/>
        <v>0</v>
      </c>
      <c r="Z142" s="17">
        <f t="shared" si="23"/>
        <v>0</v>
      </c>
      <c r="AA142" s="18">
        <f t="shared" si="24"/>
        <v>0</v>
      </c>
      <c r="AB142" s="32"/>
      <c r="AC142" s="33"/>
      <c r="AD142" s="33"/>
      <c r="AE142" s="21" t="str">
        <f t="shared" si="25"/>
        <v/>
      </c>
      <c r="AF142" s="32"/>
      <c r="AG142" s="33"/>
      <c r="AH142" s="33"/>
      <c r="AI142" s="24" t="str">
        <f t="shared" si="26"/>
        <v/>
      </c>
      <c r="AJ142" s="32"/>
      <c r="AK142" s="33"/>
      <c r="AL142" s="33"/>
      <c r="AM142" s="21" t="str">
        <f t="shared" si="27"/>
        <v/>
      </c>
      <c r="AN142" s="45"/>
      <c r="AO142" s="46"/>
      <c r="AP142" s="46"/>
      <c r="AR142" s="12" t="str">
        <f t="shared" si="28"/>
        <v/>
      </c>
    </row>
    <row r="143" spans="1:44" ht="25" customHeight="1">
      <c r="A143" s="57"/>
      <c r="B143" s="53" t="s">
        <v>1332</v>
      </c>
      <c r="C143" s="31"/>
      <c r="D143" s="32"/>
      <c r="E143" s="33"/>
      <c r="F143" s="34"/>
      <c r="G143" s="33"/>
      <c r="H143" s="33"/>
      <c r="I143" s="34"/>
      <c r="J143" s="33"/>
      <c r="K143" s="33"/>
      <c r="L143" s="34"/>
      <c r="M143" s="33"/>
      <c r="N143" s="33"/>
      <c r="O143" s="34"/>
      <c r="P143" s="100"/>
      <c r="Q143" s="101"/>
      <c r="R143" s="102"/>
      <c r="S143" s="100"/>
      <c r="T143" s="101"/>
      <c r="U143" s="102"/>
      <c r="V143" s="85">
        <f t="shared" si="39"/>
        <v>0</v>
      </c>
      <c r="W143" s="86">
        <f t="shared" si="40"/>
        <v>0</v>
      </c>
      <c r="X143" s="87">
        <f t="shared" si="41"/>
        <v>0</v>
      </c>
      <c r="Y143" s="17">
        <f t="shared" si="22"/>
        <v>0</v>
      </c>
      <c r="Z143" s="17">
        <f t="shared" si="23"/>
        <v>0</v>
      </c>
      <c r="AA143" s="18">
        <f t="shared" si="24"/>
        <v>0</v>
      </c>
      <c r="AB143" s="32"/>
      <c r="AC143" s="33"/>
      <c r="AD143" s="33"/>
      <c r="AE143" s="21" t="str">
        <f t="shared" si="25"/>
        <v/>
      </c>
      <c r="AF143" s="32"/>
      <c r="AG143" s="33"/>
      <c r="AH143" s="33"/>
      <c r="AI143" s="24" t="str">
        <f t="shared" si="26"/>
        <v/>
      </c>
      <c r="AJ143" s="32"/>
      <c r="AK143" s="33"/>
      <c r="AL143" s="33"/>
      <c r="AM143" s="21" t="str">
        <f t="shared" si="27"/>
        <v/>
      </c>
      <c r="AN143" s="45"/>
      <c r="AO143" s="46"/>
      <c r="AP143" s="46"/>
      <c r="AR143" s="12" t="str">
        <f t="shared" si="28"/>
        <v/>
      </c>
    </row>
    <row r="144" spans="1:44" ht="25" customHeight="1">
      <c r="A144" s="57"/>
      <c r="B144" s="53" t="s">
        <v>1332</v>
      </c>
      <c r="C144" s="31"/>
      <c r="D144" s="32"/>
      <c r="E144" s="33"/>
      <c r="F144" s="34"/>
      <c r="G144" s="33"/>
      <c r="H144" s="33"/>
      <c r="I144" s="34"/>
      <c r="J144" s="33"/>
      <c r="K144" s="33"/>
      <c r="L144" s="34"/>
      <c r="M144" s="33"/>
      <c r="N144" s="33"/>
      <c r="O144" s="34"/>
      <c r="P144" s="100"/>
      <c r="Q144" s="101"/>
      <c r="R144" s="102"/>
      <c r="S144" s="100"/>
      <c r="T144" s="101"/>
      <c r="U144" s="102"/>
      <c r="V144" s="85">
        <f t="shared" si="39"/>
        <v>0</v>
      </c>
      <c r="W144" s="86">
        <f t="shared" si="40"/>
        <v>0</v>
      </c>
      <c r="X144" s="87">
        <f t="shared" si="41"/>
        <v>0</v>
      </c>
      <c r="Y144" s="17">
        <f t="shared" si="22"/>
        <v>0</v>
      </c>
      <c r="Z144" s="17">
        <f t="shared" si="23"/>
        <v>0</v>
      </c>
      <c r="AA144" s="18">
        <f t="shared" si="24"/>
        <v>0</v>
      </c>
      <c r="AB144" s="32"/>
      <c r="AC144" s="33"/>
      <c r="AD144" s="33"/>
      <c r="AE144" s="21" t="str">
        <f t="shared" si="25"/>
        <v/>
      </c>
      <c r="AF144" s="32"/>
      <c r="AG144" s="33"/>
      <c r="AH144" s="33"/>
      <c r="AI144" s="24" t="str">
        <f t="shared" si="26"/>
        <v/>
      </c>
      <c r="AJ144" s="32"/>
      <c r="AK144" s="33"/>
      <c r="AL144" s="33"/>
      <c r="AM144" s="21" t="str">
        <f t="shared" si="27"/>
        <v/>
      </c>
      <c r="AN144" s="45"/>
      <c r="AO144" s="46"/>
      <c r="AP144" s="46"/>
      <c r="AR144" s="12" t="str">
        <f t="shared" si="28"/>
        <v/>
      </c>
    </row>
    <row r="145" spans="1:44" ht="25" customHeight="1">
      <c r="A145" s="57"/>
      <c r="B145" s="53" t="s">
        <v>1332</v>
      </c>
      <c r="C145" s="31"/>
      <c r="D145" s="32"/>
      <c r="E145" s="33"/>
      <c r="F145" s="34"/>
      <c r="G145" s="33"/>
      <c r="H145" s="33"/>
      <c r="I145" s="34"/>
      <c r="J145" s="33"/>
      <c r="K145" s="33"/>
      <c r="L145" s="34"/>
      <c r="M145" s="33"/>
      <c r="N145" s="33"/>
      <c r="O145" s="34"/>
      <c r="P145" s="100"/>
      <c r="Q145" s="101"/>
      <c r="R145" s="102"/>
      <c r="S145" s="100"/>
      <c r="T145" s="101"/>
      <c r="U145" s="102"/>
      <c r="V145" s="85">
        <f t="shared" si="39"/>
        <v>0</v>
      </c>
      <c r="W145" s="86">
        <f t="shared" si="40"/>
        <v>0</v>
      </c>
      <c r="X145" s="87">
        <f t="shared" si="41"/>
        <v>0</v>
      </c>
      <c r="Y145" s="17">
        <f t="shared" si="22"/>
        <v>0</v>
      </c>
      <c r="Z145" s="17">
        <f t="shared" si="23"/>
        <v>0</v>
      </c>
      <c r="AA145" s="18">
        <f t="shared" si="24"/>
        <v>0</v>
      </c>
      <c r="AB145" s="32"/>
      <c r="AC145" s="33"/>
      <c r="AD145" s="33"/>
      <c r="AE145" s="21" t="str">
        <f t="shared" si="25"/>
        <v/>
      </c>
      <c r="AF145" s="32"/>
      <c r="AG145" s="33"/>
      <c r="AH145" s="33"/>
      <c r="AI145" s="24" t="str">
        <f t="shared" si="26"/>
        <v/>
      </c>
      <c r="AJ145" s="32"/>
      <c r="AK145" s="33"/>
      <c r="AL145" s="33"/>
      <c r="AM145" s="21" t="str">
        <f t="shared" si="27"/>
        <v/>
      </c>
      <c r="AN145" s="45"/>
      <c r="AO145" s="46"/>
      <c r="AP145" s="46"/>
      <c r="AR145" s="12" t="str">
        <f t="shared" si="28"/>
        <v/>
      </c>
    </row>
    <row r="146" spans="1:44" ht="25" customHeight="1">
      <c r="A146" s="57"/>
      <c r="B146" s="53" t="s">
        <v>1332</v>
      </c>
      <c r="C146" s="31"/>
      <c r="D146" s="32"/>
      <c r="E146" s="33"/>
      <c r="F146" s="34"/>
      <c r="G146" s="33"/>
      <c r="H146" s="33"/>
      <c r="I146" s="34"/>
      <c r="J146" s="33"/>
      <c r="K146" s="33"/>
      <c r="L146" s="34"/>
      <c r="M146" s="33"/>
      <c r="N146" s="33"/>
      <c r="O146" s="34"/>
      <c r="P146" s="100"/>
      <c r="Q146" s="101"/>
      <c r="R146" s="102"/>
      <c r="S146" s="100"/>
      <c r="T146" s="101"/>
      <c r="U146" s="102"/>
      <c r="V146" s="85">
        <f t="shared" si="39"/>
        <v>0</v>
      </c>
      <c r="W146" s="86">
        <f t="shared" si="40"/>
        <v>0</v>
      </c>
      <c r="X146" s="87">
        <f t="shared" si="41"/>
        <v>0</v>
      </c>
      <c r="Y146" s="17">
        <f t="shared" si="22"/>
        <v>0</v>
      </c>
      <c r="Z146" s="17">
        <f t="shared" si="23"/>
        <v>0</v>
      </c>
      <c r="AA146" s="18">
        <f t="shared" si="24"/>
        <v>0</v>
      </c>
      <c r="AB146" s="32"/>
      <c r="AC146" s="33"/>
      <c r="AD146" s="33"/>
      <c r="AE146" s="21" t="str">
        <f t="shared" si="25"/>
        <v/>
      </c>
      <c r="AF146" s="32"/>
      <c r="AG146" s="33"/>
      <c r="AH146" s="33"/>
      <c r="AI146" s="24" t="str">
        <f t="shared" si="26"/>
        <v/>
      </c>
      <c r="AJ146" s="32"/>
      <c r="AK146" s="33"/>
      <c r="AL146" s="33"/>
      <c r="AM146" s="21" t="str">
        <f t="shared" si="27"/>
        <v/>
      </c>
      <c r="AN146" s="45"/>
      <c r="AO146" s="46"/>
      <c r="AP146" s="46"/>
      <c r="AR146" s="12" t="str">
        <f t="shared" si="28"/>
        <v/>
      </c>
    </row>
    <row r="147" spans="1:44" ht="25" customHeight="1">
      <c r="A147" s="57"/>
      <c r="B147" s="53" t="s">
        <v>1332</v>
      </c>
      <c r="C147" s="31"/>
      <c r="D147" s="32"/>
      <c r="E147" s="33"/>
      <c r="F147" s="34"/>
      <c r="G147" s="33"/>
      <c r="H147" s="33"/>
      <c r="I147" s="34"/>
      <c r="J147" s="33"/>
      <c r="K147" s="33"/>
      <c r="L147" s="34"/>
      <c r="M147" s="33"/>
      <c r="N147" s="33"/>
      <c r="O147" s="34"/>
      <c r="P147" s="100"/>
      <c r="Q147" s="101"/>
      <c r="R147" s="102"/>
      <c r="S147" s="100"/>
      <c r="T147" s="101"/>
      <c r="U147" s="102"/>
      <c r="V147" s="85">
        <f t="shared" si="39"/>
        <v>0</v>
      </c>
      <c r="W147" s="86">
        <f t="shared" si="40"/>
        <v>0</v>
      </c>
      <c r="X147" s="87">
        <f t="shared" si="41"/>
        <v>0</v>
      </c>
      <c r="Y147" s="17">
        <f t="shared" si="22"/>
        <v>0</v>
      </c>
      <c r="Z147" s="17">
        <f t="shared" si="23"/>
        <v>0</v>
      </c>
      <c r="AA147" s="18">
        <f t="shared" si="24"/>
        <v>0</v>
      </c>
      <c r="AB147" s="32"/>
      <c r="AC147" s="33"/>
      <c r="AD147" s="33"/>
      <c r="AE147" s="21" t="str">
        <f t="shared" si="25"/>
        <v/>
      </c>
      <c r="AF147" s="32"/>
      <c r="AG147" s="33"/>
      <c r="AH147" s="33"/>
      <c r="AI147" s="24" t="str">
        <f t="shared" si="26"/>
        <v/>
      </c>
      <c r="AJ147" s="32"/>
      <c r="AK147" s="33"/>
      <c r="AL147" s="33"/>
      <c r="AM147" s="21" t="str">
        <f t="shared" si="27"/>
        <v/>
      </c>
      <c r="AN147" s="45"/>
      <c r="AO147" s="46"/>
      <c r="AP147" s="46"/>
      <c r="AR147" s="12" t="str">
        <f t="shared" si="28"/>
        <v/>
      </c>
    </row>
    <row r="148" spans="1:44" ht="25" customHeight="1">
      <c r="A148" s="57"/>
      <c r="B148" s="53" t="s">
        <v>1332</v>
      </c>
      <c r="C148" s="31"/>
      <c r="D148" s="32"/>
      <c r="E148" s="33"/>
      <c r="F148" s="34"/>
      <c r="G148" s="33"/>
      <c r="H148" s="33"/>
      <c r="I148" s="34"/>
      <c r="J148" s="33"/>
      <c r="K148" s="33"/>
      <c r="L148" s="34"/>
      <c r="M148" s="33"/>
      <c r="N148" s="33"/>
      <c r="O148" s="34"/>
      <c r="P148" s="100"/>
      <c r="Q148" s="101"/>
      <c r="R148" s="102"/>
      <c r="S148" s="100"/>
      <c r="T148" s="101"/>
      <c r="U148" s="102"/>
      <c r="V148" s="85">
        <f t="shared" si="39"/>
        <v>0</v>
      </c>
      <c r="W148" s="86">
        <f t="shared" si="40"/>
        <v>0</v>
      </c>
      <c r="X148" s="87">
        <f t="shared" si="41"/>
        <v>0</v>
      </c>
      <c r="Y148" s="17">
        <f t="shared" si="22"/>
        <v>0</v>
      </c>
      <c r="Z148" s="17">
        <f t="shared" si="23"/>
        <v>0</v>
      </c>
      <c r="AA148" s="18">
        <f t="shared" si="24"/>
        <v>0</v>
      </c>
      <c r="AB148" s="32"/>
      <c r="AC148" s="33"/>
      <c r="AD148" s="33"/>
      <c r="AE148" s="21" t="str">
        <f t="shared" si="25"/>
        <v/>
      </c>
      <c r="AF148" s="32"/>
      <c r="AG148" s="33"/>
      <c r="AH148" s="33"/>
      <c r="AI148" s="24" t="str">
        <f t="shared" si="26"/>
        <v/>
      </c>
      <c r="AJ148" s="32"/>
      <c r="AK148" s="33"/>
      <c r="AL148" s="33"/>
      <c r="AM148" s="21" t="str">
        <f t="shared" si="27"/>
        <v/>
      </c>
      <c r="AN148" s="45"/>
      <c r="AO148" s="46"/>
      <c r="AP148" s="46"/>
      <c r="AR148" s="12" t="str">
        <f t="shared" si="28"/>
        <v/>
      </c>
    </row>
    <row r="149" spans="1:44" ht="25" customHeight="1">
      <c r="A149" s="57"/>
      <c r="B149" s="53" t="s">
        <v>1332</v>
      </c>
      <c r="C149" s="31"/>
      <c r="D149" s="32"/>
      <c r="E149" s="33"/>
      <c r="F149" s="34"/>
      <c r="G149" s="33"/>
      <c r="H149" s="33"/>
      <c r="I149" s="34"/>
      <c r="J149" s="33"/>
      <c r="K149" s="33"/>
      <c r="L149" s="34"/>
      <c r="M149" s="33"/>
      <c r="N149" s="33"/>
      <c r="O149" s="34"/>
      <c r="P149" s="100"/>
      <c r="Q149" s="101"/>
      <c r="R149" s="102"/>
      <c r="S149" s="100"/>
      <c r="T149" s="101"/>
      <c r="U149" s="102"/>
      <c r="V149" s="85">
        <f t="shared" si="39"/>
        <v>0</v>
      </c>
      <c r="W149" s="86">
        <f t="shared" si="40"/>
        <v>0</v>
      </c>
      <c r="X149" s="87">
        <f t="shared" si="41"/>
        <v>0</v>
      </c>
      <c r="Y149" s="17">
        <f t="shared" si="22"/>
        <v>0</v>
      </c>
      <c r="Z149" s="17">
        <f t="shared" si="23"/>
        <v>0</v>
      </c>
      <c r="AA149" s="18">
        <f t="shared" si="24"/>
        <v>0</v>
      </c>
      <c r="AB149" s="32"/>
      <c r="AC149" s="33"/>
      <c r="AD149" s="33"/>
      <c r="AE149" s="21" t="str">
        <f t="shared" si="25"/>
        <v/>
      </c>
      <c r="AF149" s="32"/>
      <c r="AG149" s="33"/>
      <c r="AH149" s="33"/>
      <c r="AI149" s="24" t="str">
        <f t="shared" si="26"/>
        <v/>
      </c>
      <c r="AJ149" s="32"/>
      <c r="AK149" s="33"/>
      <c r="AL149" s="33"/>
      <c r="AM149" s="21" t="str">
        <f t="shared" si="27"/>
        <v/>
      </c>
      <c r="AN149" s="45"/>
      <c r="AO149" s="46"/>
      <c r="AP149" s="46"/>
      <c r="AR149" s="12" t="str">
        <f t="shared" si="28"/>
        <v/>
      </c>
    </row>
    <row r="150" spans="1:44" ht="25" customHeight="1">
      <c r="A150" s="57"/>
      <c r="B150" s="53" t="s">
        <v>1332</v>
      </c>
      <c r="C150" s="31"/>
      <c r="D150" s="32"/>
      <c r="E150" s="33"/>
      <c r="F150" s="34"/>
      <c r="G150" s="33"/>
      <c r="H150" s="33"/>
      <c r="I150" s="34"/>
      <c r="J150" s="33"/>
      <c r="K150" s="33"/>
      <c r="L150" s="34"/>
      <c r="M150" s="33"/>
      <c r="N150" s="33"/>
      <c r="O150" s="34"/>
      <c r="P150" s="100"/>
      <c r="Q150" s="101"/>
      <c r="R150" s="102"/>
      <c r="S150" s="100"/>
      <c r="T150" s="101"/>
      <c r="U150" s="102"/>
      <c r="V150" s="85">
        <f t="shared" si="39"/>
        <v>0</v>
      </c>
      <c r="W150" s="86">
        <f t="shared" si="40"/>
        <v>0</v>
      </c>
      <c r="X150" s="87">
        <f t="shared" si="41"/>
        <v>0</v>
      </c>
      <c r="Y150" s="17">
        <f t="shared" si="22"/>
        <v>0</v>
      </c>
      <c r="Z150" s="17">
        <f t="shared" si="23"/>
        <v>0</v>
      </c>
      <c r="AA150" s="18">
        <f t="shared" si="24"/>
        <v>0</v>
      </c>
      <c r="AB150" s="32"/>
      <c r="AC150" s="33"/>
      <c r="AD150" s="33"/>
      <c r="AE150" s="21" t="str">
        <f t="shared" si="25"/>
        <v/>
      </c>
      <c r="AF150" s="32"/>
      <c r="AG150" s="33"/>
      <c r="AH150" s="33"/>
      <c r="AI150" s="24" t="str">
        <f t="shared" si="26"/>
        <v/>
      </c>
      <c r="AJ150" s="32"/>
      <c r="AK150" s="33"/>
      <c r="AL150" s="33"/>
      <c r="AM150" s="21" t="str">
        <f t="shared" si="27"/>
        <v/>
      </c>
      <c r="AN150" s="45"/>
      <c r="AO150" s="46"/>
      <c r="AP150" s="46"/>
      <c r="AR150" s="12" t="str">
        <f t="shared" si="28"/>
        <v/>
      </c>
    </row>
    <row r="151" spans="1:44" ht="25" customHeight="1">
      <c r="A151" s="57"/>
      <c r="B151" s="53" t="s">
        <v>1332</v>
      </c>
      <c r="C151" s="31"/>
      <c r="D151" s="32"/>
      <c r="E151" s="33"/>
      <c r="F151" s="34"/>
      <c r="G151" s="33"/>
      <c r="H151" s="33"/>
      <c r="I151" s="34"/>
      <c r="J151" s="33"/>
      <c r="K151" s="33"/>
      <c r="L151" s="34"/>
      <c r="M151" s="33"/>
      <c r="N151" s="33"/>
      <c r="O151" s="34"/>
      <c r="P151" s="100"/>
      <c r="Q151" s="101"/>
      <c r="R151" s="102"/>
      <c r="S151" s="100"/>
      <c r="T151" s="101"/>
      <c r="U151" s="102"/>
      <c r="V151" s="85">
        <f t="shared" si="39"/>
        <v>0</v>
      </c>
      <c r="W151" s="86">
        <f t="shared" si="40"/>
        <v>0</v>
      </c>
      <c r="X151" s="87">
        <f t="shared" si="41"/>
        <v>0</v>
      </c>
      <c r="Y151" s="17">
        <f t="shared" si="22"/>
        <v>0</v>
      </c>
      <c r="Z151" s="17">
        <f t="shared" si="23"/>
        <v>0</v>
      </c>
      <c r="AA151" s="18">
        <f t="shared" si="24"/>
        <v>0</v>
      </c>
      <c r="AB151" s="32"/>
      <c r="AC151" s="33"/>
      <c r="AD151" s="33"/>
      <c r="AE151" s="21" t="str">
        <f t="shared" si="25"/>
        <v/>
      </c>
      <c r="AF151" s="32"/>
      <c r="AG151" s="33"/>
      <c r="AH151" s="33"/>
      <c r="AI151" s="24" t="str">
        <f t="shared" si="26"/>
        <v/>
      </c>
      <c r="AJ151" s="32"/>
      <c r="AK151" s="33"/>
      <c r="AL151" s="33"/>
      <c r="AM151" s="21" t="str">
        <f t="shared" si="27"/>
        <v/>
      </c>
      <c r="AN151" s="45"/>
      <c r="AO151" s="46"/>
      <c r="AP151" s="46"/>
      <c r="AR151" s="12" t="str">
        <f t="shared" si="28"/>
        <v/>
      </c>
    </row>
    <row r="152" spans="1:44" ht="25" customHeight="1">
      <c r="A152" s="57"/>
      <c r="B152" s="53" t="s">
        <v>1332</v>
      </c>
      <c r="C152" s="31"/>
      <c r="D152" s="32"/>
      <c r="E152" s="33"/>
      <c r="F152" s="34"/>
      <c r="G152" s="33"/>
      <c r="H152" s="33"/>
      <c r="I152" s="34"/>
      <c r="J152" s="33"/>
      <c r="K152" s="33"/>
      <c r="L152" s="34"/>
      <c r="M152" s="33"/>
      <c r="N152" s="33"/>
      <c r="O152" s="34"/>
      <c r="P152" s="100"/>
      <c r="Q152" s="101"/>
      <c r="R152" s="102"/>
      <c r="S152" s="100"/>
      <c r="T152" s="101"/>
      <c r="U152" s="102"/>
      <c r="V152" s="85">
        <f t="shared" si="39"/>
        <v>0</v>
      </c>
      <c r="W152" s="86">
        <f t="shared" si="40"/>
        <v>0</v>
      </c>
      <c r="X152" s="87">
        <f t="shared" si="41"/>
        <v>0</v>
      </c>
      <c r="Y152" s="17">
        <f t="shared" si="22"/>
        <v>0</v>
      </c>
      <c r="Z152" s="17">
        <f t="shared" si="23"/>
        <v>0</v>
      </c>
      <c r="AA152" s="18">
        <f t="shared" si="24"/>
        <v>0</v>
      </c>
      <c r="AB152" s="32"/>
      <c r="AC152" s="33"/>
      <c r="AD152" s="33"/>
      <c r="AE152" s="21" t="str">
        <f t="shared" si="25"/>
        <v/>
      </c>
      <c r="AF152" s="32"/>
      <c r="AG152" s="33"/>
      <c r="AH152" s="33"/>
      <c r="AI152" s="24" t="str">
        <f t="shared" si="26"/>
        <v/>
      </c>
      <c r="AJ152" s="32"/>
      <c r="AK152" s="33"/>
      <c r="AL152" s="33"/>
      <c r="AM152" s="21" t="str">
        <f t="shared" si="27"/>
        <v/>
      </c>
      <c r="AN152" s="45"/>
      <c r="AO152" s="46"/>
      <c r="AP152" s="46"/>
      <c r="AR152" s="12" t="str">
        <f t="shared" si="28"/>
        <v/>
      </c>
    </row>
    <row r="153" spans="1:44" ht="25" customHeight="1">
      <c r="A153" s="57"/>
      <c r="B153" s="53" t="s">
        <v>1332</v>
      </c>
      <c r="C153" s="31"/>
      <c r="D153" s="32"/>
      <c r="E153" s="33"/>
      <c r="F153" s="34"/>
      <c r="G153" s="33"/>
      <c r="H153" s="33"/>
      <c r="I153" s="34"/>
      <c r="J153" s="33"/>
      <c r="K153" s="33"/>
      <c r="L153" s="34"/>
      <c r="M153" s="33"/>
      <c r="N153" s="33"/>
      <c r="O153" s="34"/>
      <c r="P153" s="100"/>
      <c r="Q153" s="101"/>
      <c r="R153" s="102"/>
      <c r="S153" s="100"/>
      <c r="T153" s="101"/>
      <c r="U153" s="102"/>
      <c r="V153" s="85">
        <f t="shared" si="39"/>
        <v>0</v>
      </c>
      <c r="W153" s="86">
        <f t="shared" si="40"/>
        <v>0</v>
      </c>
      <c r="X153" s="87">
        <f t="shared" si="41"/>
        <v>0</v>
      </c>
      <c r="Y153" s="17">
        <f t="shared" si="22"/>
        <v>0</v>
      </c>
      <c r="Z153" s="17">
        <f t="shared" si="23"/>
        <v>0</v>
      </c>
      <c r="AA153" s="18">
        <f t="shared" si="24"/>
        <v>0</v>
      </c>
      <c r="AB153" s="32"/>
      <c r="AC153" s="33"/>
      <c r="AD153" s="33"/>
      <c r="AE153" s="21" t="str">
        <f t="shared" si="25"/>
        <v/>
      </c>
      <c r="AF153" s="32"/>
      <c r="AG153" s="33"/>
      <c r="AH153" s="33"/>
      <c r="AI153" s="24" t="str">
        <f t="shared" si="26"/>
        <v/>
      </c>
      <c r="AJ153" s="32"/>
      <c r="AK153" s="33"/>
      <c r="AL153" s="33"/>
      <c r="AM153" s="21" t="str">
        <f t="shared" si="27"/>
        <v/>
      </c>
      <c r="AN153" s="45"/>
      <c r="AO153" s="46"/>
      <c r="AP153" s="46"/>
      <c r="AR153" s="12" t="str">
        <f t="shared" si="28"/>
        <v/>
      </c>
    </row>
    <row r="154" spans="1:44" ht="25" customHeight="1">
      <c r="A154" s="57"/>
      <c r="B154" s="53" t="s">
        <v>1332</v>
      </c>
      <c r="C154" s="31"/>
      <c r="D154" s="32"/>
      <c r="E154" s="33"/>
      <c r="F154" s="34"/>
      <c r="G154" s="33"/>
      <c r="H154" s="33"/>
      <c r="I154" s="34"/>
      <c r="J154" s="33"/>
      <c r="K154" s="33"/>
      <c r="L154" s="34"/>
      <c r="M154" s="33"/>
      <c r="N154" s="33"/>
      <c r="O154" s="34"/>
      <c r="P154" s="100"/>
      <c r="Q154" s="101"/>
      <c r="R154" s="102"/>
      <c r="S154" s="100"/>
      <c r="T154" s="101"/>
      <c r="U154" s="102"/>
      <c r="V154" s="85">
        <f t="shared" si="39"/>
        <v>0</v>
      </c>
      <c r="W154" s="86">
        <f t="shared" si="40"/>
        <v>0</v>
      </c>
      <c r="X154" s="87">
        <f t="shared" si="41"/>
        <v>0</v>
      </c>
      <c r="Y154" s="17">
        <f t="shared" si="22"/>
        <v>0</v>
      </c>
      <c r="Z154" s="17">
        <f t="shared" si="23"/>
        <v>0</v>
      </c>
      <c r="AA154" s="18">
        <f t="shared" si="24"/>
        <v>0</v>
      </c>
      <c r="AB154" s="32"/>
      <c r="AC154" s="33"/>
      <c r="AD154" s="33"/>
      <c r="AE154" s="21" t="str">
        <f t="shared" si="25"/>
        <v/>
      </c>
      <c r="AF154" s="32"/>
      <c r="AG154" s="33"/>
      <c r="AH154" s="33"/>
      <c r="AI154" s="24" t="str">
        <f t="shared" si="26"/>
        <v/>
      </c>
      <c r="AJ154" s="32"/>
      <c r="AK154" s="33"/>
      <c r="AL154" s="33"/>
      <c r="AM154" s="21" t="str">
        <f t="shared" si="27"/>
        <v/>
      </c>
      <c r="AN154" s="45"/>
      <c r="AO154" s="46"/>
      <c r="AP154" s="46"/>
      <c r="AR154" s="12" t="str">
        <f t="shared" si="28"/>
        <v/>
      </c>
    </row>
    <row r="155" spans="1:44" ht="25" customHeight="1">
      <c r="A155" s="57"/>
      <c r="B155" s="53" t="s">
        <v>1332</v>
      </c>
      <c r="C155" s="31"/>
      <c r="D155" s="32"/>
      <c r="E155" s="33"/>
      <c r="F155" s="34"/>
      <c r="G155" s="33"/>
      <c r="H155" s="33"/>
      <c r="I155" s="34"/>
      <c r="J155" s="33"/>
      <c r="K155" s="33"/>
      <c r="L155" s="34"/>
      <c r="M155" s="33"/>
      <c r="N155" s="33"/>
      <c r="O155" s="34"/>
      <c r="P155" s="100"/>
      <c r="Q155" s="101"/>
      <c r="R155" s="102"/>
      <c r="S155" s="100"/>
      <c r="T155" s="101"/>
      <c r="U155" s="102"/>
      <c r="V155" s="85">
        <f t="shared" si="39"/>
        <v>0</v>
      </c>
      <c r="W155" s="86">
        <f t="shared" si="40"/>
        <v>0</v>
      </c>
      <c r="X155" s="87">
        <f t="shared" si="41"/>
        <v>0</v>
      </c>
      <c r="Y155" s="17">
        <f t="shared" si="22"/>
        <v>0</v>
      </c>
      <c r="Z155" s="17">
        <f t="shared" si="23"/>
        <v>0</v>
      </c>
      <c r="AA155" s="18">
        <f t="shared" si="24"/>
        <v>0</v>
      </c>
      <c r="AB155" s="32"/>
      <c r="AC155" s="33"/>
      <c r="AD155" s="33"/>
      <c r="AE155" s="21" t="str">
        <f t="shared" si="25"/>
        <v/>
      </c>
      <c r="AF155" s="32"/>
      <c r="AG155" s="33"/>
      <c r="AH155" s="33"/>
      <c r="AI155" s="24" t="str">
        <f t="shared" si="26"/>
        <v/>
      </c>
      <c r="AJ155" s="32"/>
      <c r="AK155" s="33"/>
      <c r="AL155" s="33"/>
      <c r="AM155" s="21" t="str">
        <f t="shared" si="27"/>
        <v/>
      </c>
      <c r="AN155" s="45"/>
      <c r="AO155" s="46"/>
      <c r="AP155" s="46"/>
      <c r="AR155" s="12" t="str">
        <f t="shared" si="28"/>
        <v/>
      </c>
    </row>
    <row r="156" spans="1:44" ht="25" customHeight="1">
      <c r="A156" s="57"/>
      <c r="B156" s="53" t="s">
        <v>1332</v>
      </c>
      <c r="C156" s="31"/>
      <c r="D156" s="32"/>
      <c r="E156" s="33"/>
      <c r="F156" s="34"/>
      <c r="G156" s="33"/>
      <c r="H156" s="33"/>
      <c r="I156" s="34"/>
      <c r="J156" s="33"/>
      <c r="K156" s="33"/>
      <c r="L156" s="34"/>
      <c r="M156" s="33"/>
      <c r="N156" s="33"/>
      <c r="O156" s="34"/>
      <c r="P156" s="100"/>
      <c r="Q156" s="101"/>
      <c r="R156" s="102"/>
      <c r="S156" s="100"/>
      <c r="T156" s="101"/>
      <c r="U156" s="102"/>
      <c r="V156" s="85">
        <f t="shared" si="39"/>
        <v>0</v>
      </c>
      <c r="W156" s="86">
        <f t="shared" si="40"/>
        <v>0</v>
      </c>
      <c r="X156" s="87">
        <f t="shared" si="41"/>
        <v>0</v>
      </c>
      <c r="Y156" s="17">
        <f t="shared" si="22"/>
        <v>0</v>
      </c>
      <c r="Z156" s="17">
        <f t="shared" si="23"/>
        <v>0</v>
      </c>
      <c r="AA156" s="18">
        <f t="shared" si="24"/>
        <v>0</v>
      </c>
      <c r="AB156" s="32"/>
      <c r="AC156" s="33"/>
      <c r="AD156" s="33"/>
      <c r="AE156" s="21" t="str">
        <f t="shared" si="25"/>
        <v/>
      </c>
      <c r="AF156" s="32"/>
      <c r="AG156" s="33"/>
      <c r="AH156" s="33"/>
      <c r="AI156" s="24" t="str">
        <f t="shared" si="26"/>
        <v/>
      </c>
      <c r="AJ156" s="32"/>
      <c r="AK156" s="33"/>
      <c r="AL156" s="33"/>
      <c r="AM156" s="21" t="str">
        <f t="shared" si="27"/>
        <v/>
      </c>
      <c r="AN156" s="45"/>
      <c r="AO156" s="46"/>
      <c r="AP156" s="46"/>
      <c r="AR156" s="12" t="str">
        <f t="shared" si="28"/>
        <v/>
      </c>
    </row>
    <row r="157" spans="1:44" ht="25" customHeight="1">
      <c r="A157" s="57"/>
      <c r="B157" s="53" t="s">
        <v>1332</v>
      </c>
      <c r="C157" s="31"/>
      <c r="D157" s="32"/>
      <c r="E157" s="33"/>
      <c r="F157" s="34"/>
      <c r="G157" s="33"/>
      <c r="H157" s="33"/>
      <c r="I157" s="34"/>
      <c r="J157" s="33"/>
      <c r="K157" s="33"/>
      <c r="L157" s="34"/>
      <c r="M157" s="33"/>
      <c r="N157" s="33"/>
      <c r="O157" s="34"/>
      <c r="P157" s="100"/>
      <c r="Q157" s="101"/>
      <c r="R157" s="102"/>
      <c r="S157" s="100"/>
      <c r="T157" s="101"/>
      <c r="U157" s="102"/>
      <c r="V157" s="85">
        <f t="shared" si="39"/>
        <v>0</v>
      </c>
      <c r="W157" s="86">
        <f t="shared" si="40"/>
        <v>0</v>
      </c>
      <c r="X157" s="87">
        <f t="shared" si="41"/>
        <v>0</v>
      </c>
      <c r="Y157" s="17">
        <f t="shared" si="22"/>
        <v>0</v>
      </c>
      <c r="Z157" s="17">
        <f t="shared" si="23"/>
        <v>0</v>
      </c>
      <c r="AA157" s="18">
        <f t="shared" si="24"/>
        <v>0</v>
      </c>
      <c r="AB157" s="32"/>
      <c r="AC157" s="33"/>
      <c r="AD157" s="33"/>
      <c r="AE157" s="21" t="str">
        <f t="shared" si="25"/>
        <v/>
      </c>
      <c r="AF157" s="32"/>
      <c r="AG157" s="33"/>
      <c r="AH157" s="33"/>
      <c r="AI157" s="24" t="str">
        <f t="shared" si="26"/>
        <v/>
      </c>
      <c r="AJ157" s="32"/>
      <c r="AK157" s="33"/>
      <c r="AL157" s="33"/>
      <c r="AM157" s="21" t="str">
        <f t="shared" si="27"/>
        <v/>
      </c>
      <c r="AN157" s="45"/>
      <c r="AO157" s="46"/>
      <c r="AP157" s="46"/>
      <c r="AR157" s="12" t="str">
        <f t="shared" si="28"/>
        <v/>
      </c>
    </row>
    <row r="158" spans="1:44" ht="25" customHeight="1">
      <c r="A158" s="57"/>
      <c r="B158" s="53" t="s">
        <v>1332</v>
      </c>
      <c r="C158" s="31"/>
      <c r="D158" s="32"/>
      <c r="E158" s="33"/>
      <c r="F158" s="34"/>
      <c r="G158" s="33"/>
      <c r="H158" s="33"/>
      <c r="I158" s="34"/>
      <c r="J158" s="33"/>
      <c r="K158" s="33"/>
      <c r="L158" s="34"/>
      <c r="M158" s="33"/>
      <c r="N158" s="33"/>
      <c r="O158" s="34"/>
      <c r="P158" s="100"/>
      <c r="Q158" s="101"/>
      <c r="R158" s="102"/>
      <c r="S158" s="100"/>
      <c r="T158" s="101"/>
      <c r="U158" s="102"/>
      <c r="V158" s="85">
        <f t="shared" si="39"/>
        <v>0</v>
      </c>
      <c r="W158" s="86">
        <f t="shared" si="40"/>
        <v>0</v>
      </c>
      <c r="X158" s="87">
        <f t="shared" si="41"/>
        <v>0</v>
      </c>
      <c r="Y158" s="17">
        <f t="shared" si="22"/>
        <v>0</v>
      </c>
      <c r="Z158" s="17">
        <f t="shared" si="23"/>
        <v>0</v>
      </c>
      <c r="AA158" s="18">
        <f t="shared" si="24"/>
        <v>0</v>
      </c>
      <c r="AB158" s="32"/>
      <c r="AC158" s="33"/>
      <c r="AD158" s="33"/>
      <c r="AE158" s="21" t="str">
        <f t="shared" si="25"/>
        <v/>
      </c>
      <c r="AF158" s="32"/>
      <c r="AG158" s="33"/>
      <c r="AH158" s="33"/>
      <c r="AI158" s="24" t="str">
        <f t="shared" si="26"/>
        <v/>
      </c>
      <c r="AJ158" s="32"/>
      <c r="AK158" s="33"/>
      <c r="AL158" s="33"/>
      <c r="AM158" s="21" t="str">
        <f t="shared" si="27"/>
        <v/>
      </c>
      <c r="AN158" s="45"/>
      <c r="AO158" s="46"/>
      <c r="AP158" s="46"/>
      <c r="AR158" s="12" t="str">
        <f t="shared" si="28"/>
        <v/>
      </c>
    </row>
    <row r="159" spans="1:44" ht="25" customHeight="1">
      <c r="A159" s="57"/>
      <c r="B159" s="53" t="s">
        <v>1332</v>
      </c>
      <c r="C159" s="31"/>
      <c r="D159" s="32"/>
      <c r="E159" s="33"/>
      <c r="F159" s="34"/>
      <c r="G159" s="33"/>
      <c r="H159" s="33"/>
      <c r="I159" s="34"/>
      <c r="J159" s="33"/>
      <c r="K159" s="33"/>
      <c r="L159" s="34"/>
      <c r="M159" s="33"/>
      <c r="N159" s="33"/>
      <c r="O159" s="34"/>
      <c r="P159" s="100"/>
      <c r="Q159" s="101"/>
      <c r="R159" s="102"/>
      <c r="S159" s="100"/>
      <c r="T159" s="101"/>
      <c r="U159" s="102"/>
      <c r="V159" s="85">
        <f t="shared" si="39"/>
        <v>0</v>
      </c>
      <c r="W159" s="86">
        <f t="shared" si="40"/>
        <v>0</v>
      </c>
      <c r="X159" s="87">
        <f t="shared" si="41"/>
        <v>0</v>
      </c>
      <c r="Y159" s="17">
        <f t="shared" si="22"/>
        <v>0</v>
      </c>
      <c r="Z159" s="17">
        <f t="shared" si="23"/>
        <v>0</v>
      </c>
      <c r="AA159" s="18">
        <f t="shared" si="24"/>
        <v>0</v>
      </c>
      <c r="AB159" s="32"/>
      <c r="AC159" s="33"/>
      <c r="AD159" s="33"/>
      <c r="AE159" s="21" t="str">
        <f t="shared" si="25"/>
        <v/>
      </c>
      <c r="AF159" s="32"/>
      <c r="AG159" s="33"/>
      <c r="AH159" s="33"/>
      <c r="AI159" s="24" t="str">
        <f t="shared" si="26"/>
        <v/>
      </c>
      <c r="AJ159" s="32"/>
      <c r="AK159" s="33"/>
      <c r="AL159" s="33"/>
      <c r="AM159" s="21" t="str">
        <f t="shared" si="27"/>
        <v/>
      </c>
      <c r="AN159" s="45"/>
      <c r="AO159" s="46"/>
      <c r="AP159" s="46"/>
      <c r="AR159" s="12" t="str">
        <f t="shared" si="28"/>
        <v/>
      </c>
    </row>
    <row r="160" spans="1:44" ht="25" customHeight="1">
      <c r="A160" s="57"/>
      <c r="B160" s="53" t="s">
        <v>1332</v>
      </c>
      <c r="C160" s="31"/>
      <c r="D160" s="32"/>
      <c r="E160" s="33"/>
      <c r="F160" s="34"/>
      <c r="G160" s="33"/>
      <c r="H160" s="33"/>
      <c r="I160" s="34"/>
      <c r="J160" s="33"/>
      <c r="K160" s="33"/>
      <c r="L160" s="34"/>
      <c r="M160" s="33"/>
      <c r="N160" s="33"/>
      <c r="O160" s="34"/>
      <c r="P160" s="100"/>
      <c r="Q160" s="101"/>
      <c r="R160" s="102"/>
      <c r="S160" s="100"/>
      <c r="T160" s="101"/>
      <c r="U160" s="102"/>
      <c r="V160" s="85">
        <f t="shared" si="39"/>
        <v>0</v>
      </c>
      <c r="W160" s="86">
        <f t="shared" si="40"/>
        <v>0</v>
      </c>
      <c r="X160" s="87">
        <f t="shared" si="41"/>
        <v>0</v>
      </c>
      <c r="Y160" s="17">
        <f t="shared" si="22"/>
        <v>0</v>
      </c>
      <c r="Z160" s="17">
        <f t="shared" si="23"/>
        <v>0</v>
      </c>
      <c r="AA160" s="18">
        <f t="shared" si="24"/>
        <v>0</v>
      </c>
      <c r="AB160" s="32"/>
      <c r="AC160" s="33"/>
      <c r="AD160" s="33"/>
      <c r="AE160" s="21" t="str">
        <f t="shared" si="25"/>
        <v/>
      </c>
      <c r="AF160" s="32"/>
      <c r="AG160" s="33"/>
      <c r="AH160" s="33"/>
      <c r="AI160" s="24" t="str">
        <f t="shared" si="26"/>
        <v/>
      </c>
      <c r="AJ160" s="32"/>
      <c r="AK160" s="33"/>
      <c r="AL160" s="33"/>
      <c r="AM160" s="21" t="str">
        <f t="shared" si="27"/>
        <v/>
      </c>
      <c r="AN160" s="45"/>
      <c r="AO160" s="46"/>
      <c r="AP160" s="46"/>
      <c r="AR160" s="12" t="str">
        <f t="shared" si="28"/>
        <v/>
      </c>
    </row>
    <row r="161" spans="1:44" ht="25" customHeight="1">
      <c r="A161" s="57"/>
      <c r="B161" s="53" t="s">
        <v>1332</v>
      </c>
      <c r="C161" s="31"/>
      <c r="D161" s="32"/>
      <c r="E161" s="33"/>
      <c r="F161" s="34"/>
      <c r="G161" s="33"/>
      <c r="H161" s="33"/>
      <c r="I161" s="34"/>
      <c r="J161" s="33"/>
      <c r="K161" s="33"/>
      <c r="L161" s="34"/>
      <c r="M161" s="33"/>
      <c r="N161" s="33"/>
      <c r="O161" s="34"/>
      <c r="P161" s="100"/>
      <c r="Q161" s="101"/>
      <c r="R161" s="102"/>
      <c r="S161" s="100"/>
      <c r="T161" s="101"/>
      <c r="U161" s="102"/>
      <c r="V161" s="85">
        <f t="shared" si="39"/>
        <v>0</v>
      </c>
      <c r="W161" s="86">
        <f t="shared" si="40"/>
        <v>0</v>
      </c>
      <c r="X161" s="87">
        <f t="shared" si="41"/>
        <v>0</v>
      </c>
      <c r="Y161" s="17">
        <f t="shared" si="22"/>
        <v>0</v>
      </c>
      <c r="Z161" s="17">
        <f t="shared" si="23"/>
        <v>0</v>
      </c>
      <c r="AA161" s="18">
        <f t="shared" si="24"/>
        <v>0</v>
      </c>
      <c r="AB161" s="32"/>
      <c r="AC161" s="33"/>
      <c r="AD161" s="33"/>
      <c r="AE161" s="21" t="str">
        <f t="shared" si="25"/>
        <v/>
      </c>
      <c r="AF161" s="32"/>
      <c r="AG161" s="33"/>
      <c r="AH161" s="33"/>
      <c r="AI161" s="24" t="str">
        <f t="shared" si="26"/>
        <v/>
      </c>
      <c r="AJ161" s="32"/>
      <c r="AK161" s="33"/>
      <c r="AL161" s="33"/>
      <c r="AM161" s="21" t="str">
        <f t="shared" si="27"/>
        <v/>
      </c>
      <c r="AN161" s="45"/>
      <c r="AO161" s="46"/>
      <c r="AP161" s="46"/>
      <c r="AR161" s="12" t="str">
        <f t="shared" si="28"/>
        <v/>
      </c>
    </row>
    <row r="162" spans="1:44" ht="25" customHeight="1">
      <c r="A162" s="57"/>
      <c r="B162" s="53" t="s">
        <v>1332</v>
      </c>
      <c r="C162" s="31"/>
      <c r="D162" s="32"/>
      <c r="E162" s="33"/>
      <c r="F162" s="34"/>
      <c r="G162" s="33"/>
      <c r="H162" s="33"/>
      <c r="I162" s="34"/>
      <c r="J162" s="33"/>
      <c r="K162" s="33"/>
      <c r="L162" s="34"/>
      <c r="M162" s="33"/>
      <c r="N162" s="33"/>
      <c r="O162" s="34"/>
      <c r="P162" s="100"/>
      <c r="Q162" s="101"/>
      <c r="R162" s="102"/>
      <c r="S162" s="100"/>
      <c r="T162" s="101"/>
      <c r="U162" s="102"/>
      <c r="V162" s="85">
        <f t="shared" si="39"/>
        <v>0</v>
      </c>
      <c r="W162" s="86">
        <f t="shared" si="40"/>
        <v>0</v>
      </c>
      <c r="X162" s="87">
        <f t="shared" si="41"/>
        <v>0</v>
      </c>
      <c r="Y162" s="17">
        <f t="shared" si="22"/>
        <v>0</v>
      </c>
      <c r="Z162" s="17">
        <f t="shared" si="23"/>
        <v>0</v>
      </c>
      <c r="AA162" s="18">
        <f t="shared" si="24"/>
        <v>0</v>
      </c>
      <c r="AB162" s="32"/>
      <c r="AC162" s="33"/>
      <c r="AD162" s="33"/>
      <c r="AE162" s="21" t="str">
        <f t="shared" si="25"/>
        <v/>
      </c>
      <c r="AF162" s="32"/>
      <c r="AG162" s="33"/>
      <c r="AH162" s="33"/>
      <c r="AI162" s="24" t="str">
        <f t="shared" si="26"/>
        <v/>
      </c>
      <c r="AJ162" s="32"/>
      <c r="AK162" s="33"/>
      <c r="AL162" s="33"/>
      <c r="AM162" s="21" t="str">
        <f t="shared" si="27"/>
        <v/>
      </c>
      <c r="AN162" s="45"/>
      <c r="AO162" s="46"/>
      <c r="AP162" s="46"/>
      <c r="AR162" s="12" t="str">
        <f t="shared" si="28"/>
        <v/>
      </c>
    </row>
    <row r="163" spans="1:44" ht="25" customHeight="1">
      <c r="A163" s="57"/>
      <c r="B163" s="53" t="s">
        <v>1332</v>
      </c>
      <c r="C163" s="31"/>
      <c r="D163" s="32"/>
      <c r="E163" s="33"/>
      <c r="F163" s="34"/>
      <c r="G163" s="33"/>
      <c r="H163" s="33"/>
      <c r="I163" s="34"/>
      <c r="J163" s="33"/>
      <c r="K163" s="33"/>
      <c r="L163" s="34"/>
      <c r="M163" s="33"/>
      <c r="N163" s="33"/>
      <c r="O163" s="34"/>
      <c r="P163" s="100"/>
      <c r="Q163" s="101"/>
      <c r="R163" s="102"/>
      <c r="S163" s="100"/>
      <c r="T163" s="101"/>
      <c r="U163" s="102"/>
      <c r="V163" s="85">
        <f t="shared" si="39"/>
        <v>0</v>
      </c>
      <c r="W163" s="86">
        <f t="shared" si="40"/>
        <v>0</v>
      </c>
      <c r="X163" s="87">
        <f t="shared" si="41"/>
        <v>0</v>
      </c>
      <c r="Y163" s="17">
        <f t="shared" si="22"/>
        <v>0</v>
      </c>
      <c r="Z163" s="17">
        <f t="shared" si="23"/>
        <v>0</v>
      </c>
      <c r="AA163" s="18">
        <f t="shared" si="24"/>
        <v>0</v>
      </c>
      <c r="AB163" s="32"/>
      <c r="AC163" s="33"/>
      <c r="AD163" s="33"/>
      <c r="AE163" s="21" t="str">
        <f t="shared" si="25"/>
        <v/>
      </c>
      <c r="AF163" s="32"/>
      <c r="AG163" s="33"/>
      <c r="AH163" s="33"/>
      <c r="AI163" s="24" t="str">
        <f t="shared" si="26"/>
        <v/>
      </c>
      <c r="AJ163" s="32"/>
      <c r="AK163" s="33"/>
      <c r="AL163" s="33"/>
      <c r="AM163" s="21" t="str">
        <f t="shared" si="27"/>
        <v/>
      </c>
      <c r="AN163" s="45"/>
      <c r="AO163" s="46"/>
      <c r="AP163" s="46"/>
      <c r="AR163" s="12" t="str">
        <f t="shared" si="28"/>
        <v/>
      </c>
    </row>
    <row r="164" spans="1:44" ht="25" customHeight="1">
      <c r="A164" s="57"/>
      <c r="B164" s="53" t="s">
        <v>1332</v>
      </c>
      <c r="C164" s="31"/>
      <c r="D164" s="32"/>
      <c r="E164" s="33"/>
      <c r="F164" s="34"/>
      <c r="G164" s="33"/>
      <c r="H164" s="33"/>
      <c r="I164" s="34"/>
      <c r="J164" s="33"/>
      <c r="K164" s="33"/>
      <c r="L164" s="34"/>
      <c r="M164" s="33"/>
      <c r="N164" s="33"/>
      <c r="O164" s="34"/>
      <c r="P164" s="100"/>
      <c r="Q164" s="101"/>
      <c r="R164" s="102"/>
      <c r="S164" s="100"/>
      <c r="T164" s="101"/>
      <c r="U164" s="102"/>
      <c r="V164" s="85">
        <f t="shared" si="39"/>
        <v>0</v>
      </c>
      <c r="W164" s="86">
        <f t="shared" si="40"/>
        <v>0</v>
      </c>
      <c r="X164" s="87">
        <f t="shared" si="41"/>
        <v>0</v>
      </c>
      <c r="Y164" s="17">
        <f t="shared" si="22"/>
        <v>0</v>
      </c>
      <c r="Z164" s="17">
        <f t="shared" si="23"/>
        <v>0</v>
      </c>
      <c r="AA164" s="18">
        <f t="shared" si="24"/>
        <v>0</v>
      </c>
      <c r="AB164" s="32"/>
      <c r="AC164" s="33"/>
      <c r="AD164" s="33"/>
      <c r="AE164" s="21" t="str">
        <f t="shared" si="25"/>
        <v/>
      </c>
      <c r="AF164" s="32"/>
      <c r="AG164" s="33"/>
      <c r="AH164" s="33"/>
      <c r="AI164" s="24" t="str">
        <f t="shared" si="26"/>
        <v/>
      </c>
      <c r="AJ164" s="32"/>
      <c r="AK164" s="33"/>
      <c r="AL164" s="33"/>
      <c r="AM164" s="21" t="str">
        <f t="shared" si="27"/>
        <v/>
      </c>
      <c r="AN164" s="45"/>
      <c r="AO164" s="46"/>
      <c r="AP164" s="46"/>
      <c r="AR164" s="12" t="str">
        <f t="shared" si="28"/>
        <v/>
      </c>
    </row>
    <row r="165" spans="1:44" ht="25" customHeight="1">
      <c r="A165" s="57"/>
      <c r="B165" s="53" t="s">
        <v>1332</v>
      </c>
      <c r="C165" s="31"/>
      <c r="D165" s="32"/>
      <c r="E165" s="33"/>
      <c r="F165" s="34"/>
      <c r="G165" s="33"/>
      <c r="H165" s="33"/>
      <c r="I165" s="34"/>
      <c r="J165" s="33"/>
      <c r="K165" s="33"/>
      <c r="L165" s="34"/>
      <c r="M165" s="33"/>
      <c r="N165" s="33"/>
      <c r="O165" s="34"/>
      <c r="P165" s="100"/>
      <c r="Q165" s="101"/>
      <c r="R165" s="102"/>
      <c r="S165" s="100"/>
      <c r="T165" s="101"/>
      <c r="U165" s="102"/>
      <c r="V165" s="85">
        <f t="shared" si="39"/>
        <v>0</v>
      </c>
      <c r="W165" s="86">
        <f t="shared" si="40"/>
        <v>0</v>
      </c>
      <c r="X165" s="87">
        <f t="shared" si="41"/>
        <v>0</v>
      </c>
      <c r="Y165" s="17">
        <f t="shared" si="22"/>
        <v>0</v>
      </c>
      <c r="Z165" s="17">
        <f t="shared" si="23"/>
        <v>0</v>
      </c>
      <c r="AA165" s="18">
        <f t="shared" si="24"/>
        <v>0</v>
      </c>
      <c r="AB165" s="32"/>
      <c r="AC165" s="33"/>
      <c r="AD165" s="33"/>
      <c r="AE165" s="21" t="str">
        <f t="shared" si="25"/>
        <v/>
      </c>
      <c r="AF165" s="32"/>
      <c r="AG165" s="33"/>
      <c r="AH165" s="33"/>
      <c r="AI165" s="24" t="str">
        <f t="shared" si="26"/>
        <v/>
      </c>
      <c r="AJ165" s="32"/>
      <c r="AK165" s="33"/>
      <c r="AL165" s="33"/>
      <c r="AM165" s="21" t="str">
        <f t="shared" si="27"/>
        <v/>
      </c>
      <c r="AN165" s="45"/>
      <c r="AO165" s="46"/>
      <c r="AP165" s="46"/>
      <c r="AR165" s="12" t="str">
        <f t="shared" si="28"/>
        <v/>
      </c>
    </row>
    <row r="166" spans="1:44" ht="25" customHeight="1">
      <c r="A166" s="57"/>
      <c r="B166" s="53" t="s">
        <v>1332</v>
      </c>
      <c r="C166" s="31"/>
      <c r="D166" s="32"/>
      <c r="E166" s="33"/>
      <c r="F166" s="34"/>
      <c r="G166" s="33"/>
      <c r="H166" s="33"/>
      <c r="I166" s="34"/>
      <c r="J166" s="33"/>
      <c r="K166" s="33"/>
      <c r="L166" s="34"/>
      <c r="M166" s="33"/>
      <c r="N166" s="33"/>
      <c r="O166" s="34"/>
      <c r="P166" s="100"/>
      <c r="Q166" s="101"/>
      <c r="R166" s="102"/>
      <c r="S166" s="100"/>
      <c r="T166" s="101"/>
      <c r="U166" s="102"/>
      <c r="V166" s="85">
        <f t="shared" si="39"/>
        <v>0</v>
      </c>
      <c r="W166" s="86">
        <f t="shared" si="40"/>
        <v>0</v>
      </c>
      <c r="X166" s="87">
        <f t="shared" si="41"/>
        <v>0</v>
      </c>
      <c r="Y166" s="17">
        <f t="shared" si="22"/>
        <v>0</v>
      </c>
      <c r="Z166" s="17">
        <f t="shared" si="23"/>
        <v>0</v>
      </c>
      <c r="AA166" s="18">
        <f t="shared" si="24"/>
        <v>0</v>
      </c>
      <c r="AB166" s="32"/>
      <c r="AC166" s="33"/>
      <c r="AD166" s="33"/>
      <c r="AE166" s="21" t="str">
        <f t="shared" si="25"/>
        <v/>
      </c>
      <c r="AF166" s="32"/>
      <c r="AG166" s="33"/>
      <c r="AH166" s="33"/>
      <c r="AI166" s="24" t="str">
        <f t="shared" si="26"/>
        <v/>
      </c>
      <c r="AJ166" s="32"/>
      <c r="AK166" s="33"/>
      <c r="AL166" s="33"/>
      <c r="AM166" s="21" t="str">
        <f t="shared" si="27"/>
        <v/>
      </c>
      <c r="AN166" s="45"/>
      <c r="AO166" s="46"/>
      <c r="AP166" s="46"/>
      <c r="AR166" s="12" t="str">
        <f t="shared" si="28"/>
        <v/>
      </c>
    </row>
    <row r="167" spans="1:44" ht="25" customHeight="1">
      <c r="A167" s="57"/>
      <c r="B167" s="53" t="s">
        <v>1332</v>
      </c>
      <c r="C167" s="31"/>
      <c r="D167" s="32"/>
      <c r="E167" s="33"/>
      <c r="F167" s="34"/>
      <c r="G167" s="33"/>
      <c r="H167" s="33"/>
      <c r="I167" s="34"/>
      <c r="J167" s="33"/>
      <c r="K167" s="33"/>
      <c r="L167" s="34"/>
      <c r="M167" s="33"/>
      <c r="N167" s="33"/>
      <c r="O167" s="34"/>
      <c r="P167" s="100"/>
      <c r="Q167" s="101"/>
      <c r="R167" s="102"/>
      <c r="S167" s="100"/>
      <c r="T167" s="101"/>
      <c r="U167" s="102"/>
      <c r="V167" s="85">
        <f t="shared" si="39"/>
        <v>0</v>
      </c>
      <c r="W167" s="86">
        <f t="shared" si="40"/>
        <v>0</v>
      </c>
      <c r="X167" s="87">
        <f t="shared" si="41"/>
        <v>0</v>
      </c>
      <c r="Y167" s="17">
        <f t="shared" si="22"/>
        <v>0</v>
      </c>
      <c r="Z167" s="17">
        <f t="shared" si="23"/>
        <v>0</v>
      </c>
      <c r="AA167" s="18">
        <f t="shared" si="24"/>
        <v>0</v>
      </c>
      <c r="AB167" s="32"/>
      <c r="AC167" s="33"/>
      <c r="AD167" s="33"/>
      <c r="AE167" s="21" t="str">
        <f t="shared" si="25"/>
        <v/>
      </c>
      <c r="AF167" s="32"/>
      <c r="AG167" s="33"/>
      <c r="AH167" s="33"/>
      <c r="AI167" s="24" t="str">
        <f t="shared" si="26"/>
        <v/>
      </c>
      <c r="AJ167" s="32"/>
      <c r="AK167" s="33"/>
      <c r="AL167" s="33"/>
      <c r="AM167" s="21" t="str">
        <f t="shared" si="27"/>
        <v/>
      </c>
      <c r="AN167" s="45"/>
      <c r="AO167" s="46"/>
      <c r="AP167" s="46"/>
      <c r="AR167" s="12" t="str">
        <f t="shared" si="28"/>
        <v/>
      </c>
    </row>
    <row r="168" spans="1:44" ht="25" customHeight="1">
      <c r="A168" s="57"/>
      <c r="B168" s="53" t="s">
        <v>1332</v>
      </c>
      <c r="C168" s="31"/>
      <c r="D168" s="32"/>
      <c r="E168" s="33"/>
      <c r="F168" s="34"/>
      <c r="G168" s="33"/>
      <c r="H168" s="33"/>
      <c r="I168" s="34"/>
      <c r="J168" s="33"/>
      <c r="K168" s="33"/>
      <c r="L168" s="34"/>
      <c r="M168" s="33"/>
      <c r="N168" s="33"/>
      <c r="O168" s="34"/>
      <c r="P168" s="100"/>
      <c r="Q168" s="101"/>
      <c r="R168" s="102"/>
      <c r="S168" s="100"/>
      <c r="T168" s="101"/>
      <c r="U168" s="102"/>
      <c r="V168" s="85">
        <f t="shared" si="39"/>
        <v>0</v>
      </c>
      <c r="W168" s="86">
        <f t="shared" si="40"/>
        <v>0</v>
      </c>
      <c r="X168" s="87">
        <f t="shared" si="41"/>
        <v>0</v>
      </c>
      <c r="Y168" s="17">
        <f t="shared" si="22"/>
        <v>0</v>
      </c>
      <c r="Z168" s="17">
        <f t="shared" si="23"/>
        <v>0</v>
      </c>
      <c r="AA168" s="18">
        <f t="shared" si="24"/>
        <v>0</v>
      </c>
      <c r="AB168" s="32"/>
      <c r="AC168" s="33"/>
      <c r="AD168" s="33"/>
      <c r="AE168" s="21" t="str">
        <f t="shared" si="25"/>
        <v/>
      </c>
      <c r="AF168" s="32"/>
      <c r="AG168" s="33"/>
      <c r="AH168" s="33"/>
      <c r="AI168" s="24" t="str">
        <f t="shared" si="26"/>
        <v/>
      </c>
      <c r="AJ168" s="32"/>
      <c r="AK168" s="33"/>
      <c r="AL168" s="33"/>
      <c r="AM168" s="21" t="str">
        <f t="shared" si="27"/>
        <v/>
      </c>
      <c r="AN168" s="45"/>
      <c r="AO168" s="46"/>
      <c r="AP168" s="46"/>
      <c r="AR168" s="12" t="str">
        <f t="shared" si="28"/>
        <v/>
      </c>
    </row>
    <row r="169" spans="1:44" ht="25" customHeight="1">
      <c r="A169" s="57"/>
      <c r="B169" s="53" t="s">
        <v>1332</v>
      </c>
      <c r="C169" s="31"/>
      <c r="D169" s="32"/>
      <c r="E169" s="33"/>
      <c r="F169" s="34"/>
      <c r="G169" s="33"/>
      <c r="H169" s="33"/>
      <c r="I169" s="34"/>
      <c r="J169" s="33"/>
      <c r="K169" s="33"/>
      <c r="L169" s="34"/>
      <c r="M169" s="33"/>
      <c r="N169" s="33"/>
      <c r="O169" s="34"/>
      <c r="P169" s="100"/>
      <c r="Q169" s="101"/>
      <c r="R169" s="102"/>
      <c r="S169" s="100"/>
      <c r="T169" s="101"/>
      <c r="U169" s="102"/>
      <c r="V169" s="85">
        <f t="shared" si="39"/>
        <v>0</v>
      </c>
      <c r="W169" s="86">
        <f t="shared" si="40"/>
        <v>0</v>
      </c>
      <c r="X169" s="87">
        <f t="shared" si="41"/>
        <v>0</v>
      </c>
      <c r="Y169" s="17">
        <f t="shared" si="22"/>
        <v>0</v>
      </c>
      <c r="Z169" s="17">
        <f t="shared" si="23"/>
        <v>0</v>
      </c>
      <c r="AA169" s="18">
        <f t="shared" si="24"/>
        <v>0</v>
      </c>
      <c r="AB169" s="32"/>
      <c r="AC169" s="33"/>
      <c r="AD169" s="33"/>
      <c r="AE169" s="21" t="str">
        <f t="shared" si="25"/>
        <v/>
      </c>
      <c r="AF169" s="32"/>
      <c r="AG169" s="33"/>
      <c r="AH169" s="33"/>
      <c r="AI169" s="24" t="str">
        <f t="shared" si="26"/>
        <v/>
      </c>
      <c r="AJ169" s="32"/>
      <c r="AK169" s="33"/>
      <c r="AL169" s="33"/>
      <c r="AM169" s="21" t="str">
        <f t="shared" si="27"/>
        <v/>
      </c>
      <c r="AN169" s="45"/>
      <c r="AO169" s="46"/>
      <c r="AP169" s="46"/>
      <c r="AR169" s="12" t="str">
        <f t="shared" si="28"/>
        <v/>
      </c>
    </row>
    <row r="170" spans="1:44" ht="25" customHeight="1">
      <c r="A170" s="57"/>
      <c r="B170" s="53" t="s">
        <v>1332</v>
      </c>
      <c r="C170" s="31"/>
      <c r="D170" s="32"/>
      <c r="E170" s="33"/>
      <c r="F170" s="34"/>
      <c r="G170" s="33"/>
      <c r="H170" s="33"/>
      <c r="I170" s="34"/>
      <c r="J170" s="33"/>
      <c r="K170" s="33"/>
      <c r="L170" s="34"/>
      <c r="M170" s="33"/>
      <c r="N170" s="33"/>
      <c r="O170" s="34"/>
      <c r="P170" s="100"/>
      <c r="Q170" s="101"/>
      <c r="R170" s="102"/>
      <c r="S170" s="100"/>
      <c r="T170" s="101"/>
      <c r="U170" s="102"/>
      <c r="V170" s="85">
        <f t="shared" si="39"/>
        <v>0</v>
      </c>
      <c r="W170" s="86">
        <f t="shared" si="40"/>
        <v>0</v>
      </c>
      <c r="X170" s="87">
        <f t="shared" si="41"/>
        <v>0</v>
      </c>
      <c r="Y170" s="17">
        <f t="shared" si="22"/>
        <v>0</v>
      </c>
      <c r="Z170" s="17">
        <f t="shared" si="23"/>
        <v>0</v>
      </c>
      <c r="AA170" s="18">
        <f t="shared" si="24"/>
        <v>0</v>
      </c>
      <c r="AB170" s="32"/>
      <c r="AC170" s="33"/>
      <c r="AD170" s="33"/>
      <c r="AE170" s="21" t="str">
        <f t="shared" si="25"/>
        <v/>
      </c>
      <c r="AF170" s="32"/>
      <c r="AG170" s="33"/>
      <c r="AH170" s="33"/>
      <c r="AI170" s="24" t="str">
        <f t="shared" si="26"/>
        <v/>
      </c>
      <c r="AJ170" s="32"/>
      <c r="AK170" s="33"/>
      <c r="AL170" s="33"/>
      <c r="AM170" s="21" t="str">
        <f t="shared" si="27"/>
        <v/>
      </c>
      <c r="AN170" s="45"/>
      <c r="AO170" s="46"/>
      <c r="AP170" s="46"/>
      <c r="AR170" s="12" t="str">
        <f t="shared" si="28"/>
        <v/>
      </c>
    </row>
    <row r="171" spans="1:44" ht="25" customHeight="1">
      <c r="A171" s="57"/>
      <c r="B171" s="53" t="s">
        <v>1332</v>
      </c>
      <c r="C171" s="31"/>
      <c r="D171" s="32"/>
      <c r="E171" s="33"/>
      <c r="F171" s="34"/>
      <c r="G171" s="33"/>
      <c r="H171" s="33"/>
      <c r="I171" s="34"/>
      <c r="J171" s="33"/>
      <c r="K171" s="33"/>
      <c r="L171" s="34"/>
      <c r="M171" s="33"/>
      <c r="N171" s="33"/>
      <c r="O171" s="34"/>
      <c r="P171" s="100"/>
      <c r="Q171" s="101"/>
      <c r="R171" s="102"/>
      <c r="S171" s="100"/>
      <c r="T171" s="101"/>
      <c r="U171" s="102"/>
      <c r="V171" s="85">
        <f t="shared" si="39"/>
        <v>0</v>
      </c>
      <c r="W171" s="86">
        <f t="shared" si="40"/>
        <v>0</v>
      </c>
      <c r="X171" s="87">
        <f t="shared" si="41"/>
        <v>0</v>
      </c>
      <c r="Y171" s="17">
        <f t="shared" si="22"/>
        <v>0</v>
      </c>
      <c r="Z171" s="17">
        <f t="shared" si="23"/>
        <v>0</v>
      </c>
      <c r="AA171" s="18">
        <f t="shared" si="24"/>
        <v>0</v>
      </c>
      <c r="AB171" s="32"/>
      <c r="AC171" s="33"/>
      <c r="AD171" s="33"/>
      <c r="AE171" s="21" t="str">
        <f t="shared" si="25"/>
        <v/>
      </c>
      <c r="AF171" s="32"/>
      <c r="AG171" s="33"/>
      <c r="AH171" s="33"/>
      <c r="AI171" s="24" t="str">
        <f t="shared" si="26"/>
        <v/>
      </c>
      <c r="AJ171" s="32"/>
      <c r="AK171" s="33"/>
      <c r="AL171" s="33"/>
      <c r="AM171" s="21" t="str">
        <f t="shared" si="27"/>
        <v/>
      </c>
      <c r="AN171" s="45"/>
      <c r="AO171" s="46"/>
      <c r="AP171" s="46"/>
      <c r="AR171" s="12" t="str">
        <f t="shared" si="28"/>
        <v/>
      </c>
    </row>
    <row r="172" spans="1:44" ht="25" customHeight="1">
      <c r="A172" s="57"/>
      <c r="B172" s="53" t="s">
        <v>1332</v>
      </c>
      <c r="C172" s="31"/>
      <c r="D172" s="32"/>
      <c r="E172" s="33"/>
      <c r="F172" s="34"/>
      <c r="G172" s="33"/>
      <c r="H172" s="33"/>
      <c r="I172" s="34"/>
      <c r="J172" s="33"/>
      <c r="K172" s="33"/>
      <c r="L172" s="34"/>
      <c r="M172" s="33"/>
      <c r="N172" s="33"/>
      <c r="O172" s="34"/>
      <c r="P172" s="100"/>
      <c r="Q172" s="101"/>
      <c r="R172" s="102"/>
      <c r="S172" s="100"/>
      <c r="T172" s="101"/>
      <c r="U172" s="102"/>
      <c r="V172" s="85">
        <f t="shared" si="39"/>
        <v>0</v>
      </c>
      <c r="W172" s="86">
        <f t="shared" si="40"/>
        <v>0</v>
      </c>
      <c r="X172" s="87">
        <f t="shared" si="41"/>
        <v>0</v>
      </c>
      <c r="Y172" s="17">
        <f t="shared" si="22"/>
        <v>0</v>
      </c>
      <c r="Z172" s="17">
        <f t="shared" si="23"/>
        <v>0</v>
      </c>
      <c r="AA172" s="18">
        <f t="shared" si="24"/>
        <v>0</v>
      </c>
      <c r="AB172" s="32"/>
      <c r="AC172" s="33"/>
      <c r="AD172" s="33"/>
      <c r="AE172" s="21" t="str">
        <f t="shared" si="25"/>
        <v/>
      </c>
      <c r="AF172" s="32"/>
      <c r="AG172" s="33"/>
      <c r="AH172" s="33"/>
      <c r="AI172" s="24" t="str">
        <f t="shared" si="26"/>
        <v/>
      </c>
      <c r="AJ172" s="32"/>
      <c r="AK172" s="33"/>
      <c r="AL172" s="33"/>
      <c r="AM172" s="21" t="str">
        <f t="shared" si="27"/>
        <v/>
      </c>
      <c r="AN172" s="45"/>
      <c r="AO172" s="46"/>
      <c r="AP172" s="46"/>
      <c r="AR172" s="12" t="str">
        <f t="shared" si="28"/>
        <v/>
      </c>
    </row>
    <row r="173" spans="1:44" ht="25" customHeight="1">
      <c r="A173" s="57"/>
      <c r="B173" s="53" t="s">
        <v>1332</v>
      </c>
      <c r="C173" s="31"/>
      <c r="D173" s="32"/>
      <c r="E173" s="33"/>
      <c r="F173" s="34"/>
      <c r="G173" s="33"/>
      <c r="H173" s="33"/>
      <c r="I173" s="34"/>
      <c r="J173" s="33"/>
      <c r="K173" s="33"/>
      <c r="L173" s="34"/>
      <c r="M173" s="33"/>
      <c r="N173" s="33"/>
      <c r="O173" s="34"/>
      <c r="P173" s="100"/>
      <c r="Q173" s="101"/>
      <c r="R173" s="102"/>
      <c r="S173" s="100"/>
      <c r="T173" s="101"/>
      <c r="U173" s="102"/>
      <c r="V173" s="85">
        <f t="shared" si="39"/>
        <v>0</v>
      </c>
      <c r="W173" s="86">
        <f t="shared" si="40"/>
        <v>0</v>
      </c>
      <c r="X173" s="87">
        <f t="shared" si="41"/>
        <v>0</v>
      </c>
      <c r="Y173" s="17">
        <f t="shared" si="22"/>
        <v>0</v>
      </c>
      <c r="Z173" s="17">
        <f t="shared" si="23"/>
        <v>0</v>
      </c>
      <c r="AA173" s="18">
        <f t="shared" si="24"/>
        <v>0</v>
      </c>
      <c r="AB173" s="32"/>
      <c r="AC173" s="33"/>
      <c r="AD173" s="33"/>
      <c r="AE173" s="21" t="str">
        <f t="shared" si="25"/>
        <v/>
      </c>
      <c r="AF173" s="32"/>
      <c r="AG173" s="33"/>
      <c r="AH173" s="33"/>
      <c r="AI173" s="24" t="str">
        <f t="shared" si="26"/>
        <v/>
      </c>
      <c r="AJ173" s="32"/>
      <c r="AK173" s="33"/>
      <c r="AL173" s="33"/>
      <c r="AM173" s="21" t="str">
        <f t="shared" si="27"/>
        <v/>
      </c>
      <c r="AN173" s="45"/>
      <c r="AO173" s="46"/>
      <c r="AP173" s="46"/>
      <c r="AR173" s="12" t="str">
        <f t="shared" si="28"/>
        <v/>
      </c>
    </row>
    <row r="174" spans="1:44" ht="25" customHeight="1">
      <c r="A174" s="57"/>
      <c r="B174" s="53" t="s">
        <v>1332</v>
      </c>
      <c r="C174" s="31"/>
      <c r="D174" s="32"/>
      <c r="E174" s="33"/>
      <c r="F174" s="34"/>
      <c r="G174" s="33"/>
      <c r="H174" s="33"/>
      <c r="I174" s="34"/>
      <c r="J174" s="33"/>
      <c r="K174" s="33"/>
      <c r="L174" s="34"/>
      <c r="M174" s="33"/>
      <c r="N174" s="33"/>
      <c r="O174" s="34"/>
      <c r="P174" s="100"/>
      <c r="Q174" s="101"/>
      <c r="R174" s="102"/>
      <c r="S174" s="100"/>
      <c r="T174" s="101"/>
      <c r="U174" s="102"/>
      <c r="V174" s="85">
        <f t="shared" si="39"/>
        <v>0</v>
      </c>
      <c r="W174" s="86">
        <f t="shared" si="40"/>
        <v>0</v>
      </c>
      <c r="X174" s="87">
        <f t="shared" si="41"/>
        <v>0</v>
      </c>
      <c r="Y174" s="17">
        <f t="shared" si="22"/>
        <v>0</v>
      </c>
      <c r="Z174" s="17">
        <f t="shared" si="23"/>
        <v>0</v>
      </c>
      <c r="AA174" s="18">
        <f t="shared" si="24"/>
        <v>0</v>
      </c>
      <c r="AB174" s="32"/>
      <c r="AC174" s="33"/>
      <c r="AD174" s="33"/>
      <c r="AE174" s="21" t="str">
        <f t="shared" si="25"/>
        <v/>
      </c>
      <c r="AF174" s="32"/>
      <c r="AG174" s="33"/>
      <c r="AH174" s="33"/>
      <c r="AI174" s="24" t="str">
        <f t="shared" si="26"/>
        <v/>
      </c>
      <c r="AJ174" s="32"/>
      <c r="AK174" s="33"/>
      <c r="AL174" s="33"/>
      <c r="AM174" s="21" t="str">
        <f t="shared" si="27"/>
        <v/>
      </c>
      <c r="AN174" s="45"/>
      <c r="AO174" s="46"/>
      <c r="AP174" s="46"/>
      <c r="AR174" s="12" t="str">
        <f t="shared" si="28"/>
        <v/>
      </c>
    </row>
    <row r="175" spans="1:44" ht="25" customHeight="1">
      <c r="A175" s="57"/>
      <c r="B175" s="53" t="s">
        <v>1332</v>
      </c>
      <c r="C175" s="31"/>
      <c r="D175" s="32"/>
      <c r="E175" s="33"/>
      <c r="F175" s="34"/>
      <c r="G175" s="33"/>
      <c r="H175" s="33"/>
      <c r="I175" s="34"/>
      <c r="J175" s="33"/>
      <c r="K175" s="33"/>
      <c r="L175" s="34"/>
      <c r="M175" s="33"/>
      <c r="N175" s="33"/>
      <c r="O175" s="34"/>
      <c r="P175" s="100"/>
      <c r="Q175" s="101"/>
      <c r="R175" s="102"/>
      <c r="S175" s="100"/>
      <c r="T175" s="101"/>
      <c r="U175" s="102"/>
      <c r="V175" s="85">
        <f t="shared" si="39"/>
        <v>0</v>
      </c>
      <c r="W175" s="86">
        <f t="shared" si="40"/>
        <v>0</v>
      </c>
      <c r="X175" s="87">
        <f t="shared" si="41"/>
        <v>0</v>
      </c>
      <c r="Y175" s="17">
        <f t="shared" si="22"/>
        <v>0</v>
      </c>
      <c r="Z175" s="17">
        <f t="shared" si="23"/>
        <v>0</v>
      </c>
      <c r="AA175" s="18">
        <f t="shared" si="24"/>
        <v>0</v>
      </c>
      <c r="AB175" s="32"/>
      <c r="AC175" s="33"/>
      <c r="AD175" s="33"/>
      <c r="AE175" s="21" t="str">
        <f t="shared" si="25"/>
        <v/>
      </c>
      <c r="AF175" s="32"/>
      <c r="AG175" s="33"/>
      <c r="AH175" s="33"/>
      <c r="AI175" s="24" t="str">
        <f t="shared" si="26"/>
        <v/>
      </c>
      <c r="AJ175" s="32"/>
      <c r="AK175" s="33"/>
      <c r="AL175" s="33"/>
      <c r="AM175" s="21" t="str">
        <f t="shared" si="27"/>
        <v/>
      </c>
      <c r="AN175" s="45"/>
      <c r="AO175" s="46"/>
      <c r="AP175" s="46"/>
      <c r="AR175" s="12" t="str">
        <f t="shared" si="28"/>
        <v/>
      </c>
    </row>
    <row r="176" spans="1:44" ht="25" customHeight="1">
      <c r="A176" s="57"/>
      <c r="B176" s="53" t="s">
        <v>1332</v>
      </c>
      <c r="C176" s="31"/>
      <c r="D176" s="32"/>
      <c r="E176" s="33"/>
      <c r="F176" s="34"/>
      <c r="G176" s="33"/>
      <c r="H176" s="33"/>
      <c r="I176" s="34"/>
      <c r="J176" s="33"/>
      <c r="K176" s="33"/>
      <c r="L176" s="34"/>
      <c r="M176" s="33"/>
      <c r="N176" s="33"/>
      <c r="O176" s="34"/>
      <c r="P176" s="100"/>
      <c r="Q176" s="101"/>
      <c r="R176" s="102"/>
      <c r="S176" s="100"/>
      <c r="T176" s="101"/>
      <c r="U176" s="102"/>
      <c r="V176" s="85">
        <f t="shared" si="39"/>
        <v>0</v>
      </c>
      <c r="W176" s="86">
        <f t="shared" si="40"/>
        <v>0</v>
      </c>
      <c r="X176" s="87">
        <f t="shared" si="41"/>
        <v>0</v>
      </c>
      <c r="Y176" s="17">
        <f t="shared" si="22"/>
        <v>0</v>
      </c>
      <c r="Z176" s="17">
        <f t="shared" si="23"/>
        <v>0</v>
      </c>
      <c r="AA176" s="18">
        <f t="shared" si="24"/>
        <v>0</v>
      </c>
      <c r="AB176" s="32"/>
      <c r="AC176" s="33"/>
      <c r="AD176" s="33"/>
      <c r="AE176" s="21" t="str">
        <f t="shared" si="25"/>
        <v/>
      </c>
      <c r="AF176" s="32"/>
      <c r="AG176" s="33"/>
      <c r="AH176" s="33"/>
      <c r="AI176" s="24" t="str">
        <f t="shared" si="26"/>
        <v/>
      </c>
      <c r="AJ176" s="32"/>
      <c r="AK176" s="33"/>
      <c r="AL176" s="33"/>
      <c r="AM176" s="21" t="str">
        <f t="shared" si="27"/>
        <v/>
      </c>
      <c r="AN176" s="45"/>
      <c r="AO176" s="46"/>
      <c r="AP176" s="46"/>
      <c r="AR176" s="12" t="str">
        <f t="shared" si="28"/>
        <v/>
      </c>
    </row>
    <row r="177" spans="1:44" ht="25" customHeight="1">
      <c r="A177" s="57"/>
      <c r="B177" s="53" t="s">
        <v>1332</v>
      </c>
      <c r="C177" s="31"/>
      <c r="D177" s="32"/>
      <c r="E177" s="33"/>
      <c r="F177" s="34"/>
      <c r="G177" s="33"/>
      <c r="H177" s="33"/>
      <c r="I177" s="34"/>
      <c r="J177" s="33"/>
      <c r="K177" s="33"/>
      <c r="L177" s="34"/>
      <c r="M177" s="33"/>
      <c r="N177" s="33"/>
      <c r="O177" s="34"/>
      <c r="P177" s="100"/>
      <c r="Q177" s="101"/>
      <c r="R177" s="102"/>
      <c r="S177" s="100"/>
      <c r="T177" s="101"/>
      <c r="U177" s="102"/>
      <c r="V177" s="85">
        <f t="shared" si="39"/>
        <v>0</v>
      </c>
      <c r="W177" s="86">
        <f t="shared" si="40"/>
        <v>0</v>
      </c>
      <c r="X177" s="87">
        <f t="shared" si="41"/>
        <v>0</v>
      </c>
      <c r="Y177" s="17">
        <f t="shared" si="22"/>
        <v>0</v>
      </c>
      <c r="Z177" s="17">
        <f t="shared" si="23"/>
        <v>0</v>
      </c>
      <c r="AA177" s="18">
        <f t="shared" si="24"/>
        <v>0</v>
      </c>
      <c r="AB177" s="32"/>
      <c r="AC177" s="33"/>
      <c r="AD177" s="33"/>
      <c r="AE177" s="21" t="str">
        <f t="shared" si="25"/>
        <v/>
      </c>
      <c r="AF177" s="32"/>
      <c r="AG177" s="33"/>
      <c r="AH177" s="33"/>
      <c r="AI177" s="24" t="str">
        <f t="shared" si="26"/>
        <v/>
      </c>
      <c r="AJ177" s="32"/>
      <c r="AK177" s="33"/>
      <c r="AL177" s="33"/>
      <c r="AM177" s="21" t="str">
        <f t="shared" si="27"/>
        <v/>
      </c>
      <c r="AN177" s="45"/>
      <c r="AO177" s="46"/>
      <c r="AP177" s="46"/>
      <c r="AR177" s="12" t="str">
        <f t="shared" si="28"/>
        <v/>
      </c>
    </row>
    <row r="178" spans="1:44" ht="25" customHeight="1">
      <c r="A178" s="57"/>
      <c r="B178" s="53" t="s">
        <v>1332</v>
      </c>
      <c r="C178" s="31"/>
      <c r="D178" s="32"/>
      <c r="E178" s="33"/>
      <c r="F178" s="34"/>
      <c r="G178" s="33"/>
      <c r="H178" s="33"/>
      <c r="I178" s="34"/>
      <c r="J178" s="33"/>
      <c r="K178" s="33"/>
      <c r="L178" s="34"/>
      <c r="M178" s="33"/>
      <c r="N178" s="33"/>
      <c r="O178" s="34"/>
      <c r="P178" s="100"/>
      <c r="Q178" s="101"/>
      <c r="R178" s="102"/>
      <c r="S178" s="100"/>
      <c r="T178" s="101"/>
      <c r="U178" s="102"/>
      <c r="V178" s="85">
        <f t="shared" si="39"/>
        <v>0</v>
      </c>
      <c r="W178" s="86">
        <f t="shared" si="40"/>
        <v>0</v>
      </c>
      <c r="X178" s="87">
        <f t="shared" si="41"/>
        <v>0</v>
      </c>
      <c r="Y178" s="17">
        <f t="shared" si="22"/>
        <v>0</v>
      </c>
      <c r="Z178" s="17">
        <f t="shared" si="23"/>
        <v>0</v>
      </c>
      <c r="AA178" s="18">
        <f t="shared" si="24"/>
        <v>0</v>
      </c>
      <c r="AB178" s="32"/>
      <c r="AC178" s="33"/>
      <c r="AD178" s="33"/>
      <c r="AE178" s="21" t="str">
        <f t="shared" si="25"/>
        <v/>
      </c>
      <c r="AF178" s="32"/>
      <c r="AG178" s="33"/>
      <c r="AH178" s="33"/>
      <c r="AI178" s="24" t="str">
        <f t="shared" si="26"/>
        <v/>
      </c>
      <c r="AJ178" s="32"/>
      <c r="AK178" s="33"/>
      <c r="AL178" s="33"/>
      <c r="AM178" s="21" t="str">
        <f t="shared" si="27"/>
        <v/>
      </c>
      <c r="AN178" s="45"/>
      <c r="AO178" s="46"/>
      <c r="AP178" s="46"/>
      <c r="AR178" s="12" t="str">
        <f t="shared" si="28"/>
        <v/>
      </c>
    </row>
    <row r="179" spans="1:44" ht="25" customHeight="1">
      <c r="A179" s="57"/>
      <c r="B179" s="53" t="s">
        <v>1332</v>
      </c>
      <c r="C179" s="31"/>
      <c r="D179" s="32"/>
      <c r="E179" s="33"/>
      <c r="F179" s="34"/>
      <c r="G179" s="33"/>
      <c r="H179" s="33"/>
      <c r="I179" s="34"/>
      <c r="J179" s="33"/>
      <c r="K179" s="33"/>
      <c r="L179" s="34"/>
      <c r="M179" s="33"/>
      <c r="N179" s="33"/>
      <c r="O179" s="34"/>
      <c r="P179" s="100"/>
      <c r="Q179" s="101"/>
      <c r="R179" s="102"/>
      <c r="S179" s="100"/>
      <c r="T179" s="101"/>
      <c r="U179" s="102"/>
      <c r="V179" s="85">
        <f t="shared" si="39"/>
        <v>0</v>
      </c>
      <c r="W179" s="86">
        <f t="shared" si="40"/>
        <v>0</v>
      </c>
      <c r="X179" s="87">
        <f t="shared" si="41"/>
        <v>0</v>
      </c>
      <c r="Y179" s="17">
        <f t="shared" si="22"/>
        <v>0</v>
      </c>
      <c r="Z179" s="17">
        <f t="shared" si="23"/>
        <v>0</v>
      </c>
      <c r="AA179" s="18">
        <f t="shared" si="24"/>
        <v>0</v>
      </c>
      <c r="AB179" s="32"/>
      <c r="AC179" s="33"/>
      <c r="AD179" s="33"/>
      <c r="AE179" s="21" t="str">
        <f t="shared" si="25"/>
        <v/>
      </c>
      <c r="AF179" s="32"/>
      <c r="AG179" s="33"/>
      <c r="AH179" s="33"/>
      <c r="AI179" s="24" t="str">
        <f t="shared" si="26"/>
        <v/>
      </c>
      <c r="AJ179" s="32"/>
      <c r="AK179" s="33"/>
      <c r="AL179" s="33"/>
      <c r="AM179" s="21" t="str">
        <f t="shared" si="27"/>
        <v/>
      </c>
      <c r="AN179" s="45"/>
      <c r="AO179" s="46"/>
      <c r="AP179" s="46"/>
      <c r="AR179" s="12" t="str">
        <f t="shared" si="28"/>
        <v/>
      </c>
    </row>
    <row r="180" spans="1:44" ht="25" customHeight="1">
      <c r="A180" s="57"/>
      <c r="B180" s="53" t="s">
        <v>1332</v>
      </c>
      <c r="C180" s="31"/>
      <c r="D180" s="32"/>
      <c r="E180" s="33"/>
      <c r="F180" s="34"/>
      <c r="G180" s="33"/>
      <c r="H180" s="33"/>
      <c r="I180" s="34"/>
      <c r="J180" s="33"/>
      <c r="K180" s="33"/>
      <c r="L180" s="34"/>
      <c r="M180" s="33"/>
      <c r="N180" s="33"/>
      <c r="O180" s="34"/>
      <c r="P180" s="100"/>
      <c r="Q180" s="101"/>
      <c r="R180" s="102"/>
      <c r="S180" s="100"/>
      <c r="T180" s="101"/>
      <c r="U180" s="102"/>
      <c r="V180" s="85">
        <f t="shared" si="39"/>
        <v>0</v>
      </c>
      <c r="W180" s="86">
        <f t="shared" si="40"/>
        <v>0</v>
      </c>
      <c r="X180" s="87">
        <f t="shared" si="41"/>
        <v>0</v>
      </c>
      <c r="Y180" s="17">
        <f t="shared" si="22"/>
        <v>0</v>
      </c>
      <c r="Z180" s="17">
        <f t="shared" si="23"/>
        <v>0</v>
      </c>
      <c r="AA180" s="18">
        <f t="shared" si="24"/>
        <v>0</v>
      </c>
      <c r="AB180" s="32"/>
      <c r="AC180" s="33"/>
      <c r="AD180" s="33"/>
      <c r="AE180" s="21" t="str">
        <f t="shared" si="25"/>
        <v/>
      </c>
      <c r="AF180" s="32"/>
      <c r="AG180" s="33"/>
      <c r="AH180" s="33"/>
      <c r="AI180" s="24" t="str">
        <f t="shared" si="26"/>
        <v/>
      </c>
      <c r="AJ180" s="32"/>
      <c r="AK180" s="33"/>
      <c r="AL180" s="33"/>
      <c r="AM180" s="21" t="str">
        <f t="shared" si="27"/>
        <v/>
      </c>
      <c r="AN180" s="45"/>
      <c r="AO180" s="46"/>
      <c r="AP180" s="46"/>
      <c r="AR180" s="12" t="str">
        <f t="shared" si="28"/>
        <v/>
      </c>
    </row>
    <row r="181" spans="1:44" ht="25" customHeight="1">
      <c r="A181" s="57"/>
      <c r="B181" s="53" t="s">
        <v>1332</v>
      </c>
      <c r="C181" s="31"/>
      <c r="D181" s="32"/>
      <c r="E181" s="33"/>
      <c r="F181" s="34"/>
      <c r="G181" s="33"/>
      <c r="H181" s="33"/>
      <c r="I181" s="34"/>
      <c r="J181" s="33"/>
      <c r="K181" s="33"/>
      <c r="L181" s="34"/>
      <c r="M181" s="33"/>
      <c r="N181" s="33"/>
      <c r="O181" s="34"/>
      <c r="P181" s="100"/>
      <c r="Q181" s="101"/>
      <c r="R181" s="102"/>
      <c r="S181" s="100"/>
      <c r="T181" s="101"/>
      <c r="U181" s="102"/>
      <c r="V181" s="85">
        <f t="shared" si="39"/>
        <v>0</v>
      </c>
      <c r="W181" s="86">
        <f t="shared" si="40"/>
        <v>0</v>
      </c>
      <c r="X181" s="87">
        <f t="shared" si="41"/>
        <v>0</v>
      </c>
      <c r="Y181" s="17">
        <f t="shared" si="22"/>
        <v>0</v>
      </c>
      <c r="Z181" s="17">
        <f t="shared" si="23"/>
        <v>0</v>
      </c>
      <c r="AA181" s="18">
        <f t="shared" si="24"/>
        <v>0</v>
      </c>
      <c r="AB181" s="32"/>
      <c r="AC181" s="33"/>
      <c r="AD181" s="33"/>
      <c r="AE181" s="21" t="str">
        <f t="shared" si="25"/>
        <v/>
      </c>
      <c r="AF181" s="32"/>
      <c r="AG181" s="33"/>
      <c r="AH181" s="33"/>
      <c r="AI181" s="24" t="str">
        <f t="shared" si="26"/>
        <v/>
      </c>
      <c r="AJ181" s="32"/>
      <c r="AK181" s="33"/>
      <c r="AL181" s="33"/>
      <c r="AM181" s="21" t="str">
        <f t="shared" si="27"/>
        <v/>
      </c>
      <c r="AN181" s="45"/>
      <c r="AO181" s="46"/>
      <c r="AP181" s="46"/>
      <c r="AR181" s="12" t="str">
        <f t="shared" si="28"/>
        <v/>
      </c>
    </row>
    <row r="182" spans="1:44" ht="25" customHeight="1">
      <c r="A182" s="57"/>
      <c r="B182" s="53" t="s">
        <v>1332</v>
      </c>
      <c r="C182" s="31"/>
      <c r="D182" s="32"/>
      <c r="E182" s="33"/>
      <c r="F182" s="34"/>
      <c r="G182" s="33"/>
      <c r="H182" s="33"/>
      <c r="I182" s="34"/>
      <c r="J182" s="33"/>
      <c r="K182" s="33"/>
      <c r="L182" s="34"/>
      <c r="M182" s="33"/>
      <c r="N182" s="33"/>
      <c r="O182" s="34"/>
      <c r="P182" s="100"/>
      <c r="Q182" s="101"/>
      <c r="R182" s="102"/>
      <c r="S182" s="100"/>
      <c r="T182" s="101"/>
      <c r="U182" s="102"/>
      <c r="V182" s="85">
        <f t="shared" si="39"/>
        <v>0</v>
      </c>
      <c r="W182" s="86">
        <f t="shared" si="40"/>
        <v>0</v>
      </c>
      <c r="X182" s="87">
        <f t="shared" si="41"/>
        <v>0</v>
      </c>
      <c r="Y182" s="17">
        <f t="shared" si="22"/>
        <v>0</v>
      </c>
      <c r="Z182" s="17">
        <f t="shared" si="23"/>
        <v>0</v>
      </c>
      <c r="AA182" s="18">
        <f t="shared" si="24"/>
        <v>0</v>
      </c>
      <c r="AB182" s="32"/>
      <c r="AC182" s="33"/>
      <c r="AD182" s="33"/>
      <c r="AE182" s="21" t="str">
        <f t="shared" si="25"/>
        <v/>
      </c>
      <c r="AF182" s="32"/>
      <c r="AG182" s="33"/>
      <c r="AH182" s="33"/>
      <c r="AI182" s="24" t="str">
        <f t="shared" si="26"/>
        <v/>
      </c>
      <c r="AJ182" s="32"/>
      <c r="AK182" s="33"/>
      <c r="AL182" s="33"/>
      <c r="AM182" s="21" t="str">
        <f t="shared" si="27"/>
        <v/>
      </c>
      <c r="AN182" s="45"/>
      <c r="AO182" s="46"/>
      <c r="AP182" s="46"/>
      <c r="AR182" s="12" t="str">
        <f t="shared" si="28"/>
        <v/>
      </c>
    </row>
    <row r="183" spans="1:44" ht="25" customHeight="1">
      <c r="A183" s="57"/>
      <c r="B183" s="53" t="s">
        <v>1332</v>
      </c>
      <c r="C183" s="31"/>
      <c r="D183" s="32"/>
      <c r="E183" s="33"/>
      <c r="F183" s="34"/>
      <c r="G183" s="33"/>
      <c r="H183" s="33"/>
      <c r="I183" s="34"/>
      <c r="J183" s="33"/>
      <c r="K183" s="33"/>
      <c r="L183" s="34"/>
      <c r="M183" s="33"/>
      <c r="N183" s="33"/>
      <c r="O183" s="34"/>
      <c r="P183" s="100"/>
      <c r="Q183" s="101"/>
      <c r="R183" s="102"/>
      <c r="S183" s="100"/>
      <c r="T183" s="101"/>
      <c r="U183" s="102"/>
      <c r="V183" s="85">
        <f t="shared" si="39"/>
        <v>0</v>
      </c>
      <c r="W183" s="86">
        <f t="shared" si="40"/>
        <v>0</v>
      </c>
      <c r="X183" s="87">
        <f t="shared" si="41"/>
        <v>0</v>
      </c>
      <c r="Y183" s="17">
        <f t="shared" si="22"/>
        <v>0</v>
      </c>
      <c r="Z183" s="17">
        <f t="shared" si="23"/>
        <v>0</v>
      </c>
      <c r="AA183" s="18">
        <f t="shared" si="24"/>
        <v>0</v>
      </c>
      <c r="AB183" s="32"/>
      <c r="AC183" s="33"/>
      <c r="AD183" s="33"/>
      <c r="AE183" s="21" t="str">
        <f t="shared" si="25"/>
        <v/>
      </c>
      <c r="AF183" s="32"/>
      <c r="AG183" s="33"/>
      <c r="AH183" s="33"/>
      <c r="AI183" s="24" t="str">
        <f t="shared" si="26"/>
        <v/>
      </c>
      <c r="AJ183" s="32"/>
      <c r="AK183" s="33"/>
      <c r="AL183" s="33"/>
      <c r="AM183" s="21" t="str">
        <f t="shared" si="27"/>
        <v/>
      </c>
      <c r="AN183" s="45"/>
      <c r="AO183" s="46"/>
      <c r="AP183" s="46"/>
      <c r="AR183" s="12" t="str">
        <f t="shared" si="28"/>
        <v/>
      </c>
    </row>
    <row r="184" spans="1:44" ht="25" customHeight="1">
      <c r="A184" s="57"/>
      <c r="B184" s="53" t="s">
        <v>1332</v>
      </c>
      <c r="C184" s="31"/>
      <c r="D184" s="32"/>
      <c r="E184" s="33"/>
      <c r="F184" s="34"/>
      <c r="G184" s="33"/>
      <c r="H184" s="33"/>
      <c r="I184" s="34"/>
      <c r="J184" s="33"/>
      <c r="K184" s="33"/>
      <c r="L184" s="34"/>
      <c r="M184" s="33"/>
      <c r="N184" s="33"/>
      <c r="O184" s="34"/>
      <c r="P184" s="100"/>
      <c r="Q184" s="101"/>
      <c r="R184" s="102"/>
      <c r="S184" s="100"/>
      <c r="T184" s="101"/>
      <c r="U184" s="102"/>
      <c r="V184" s="85">
        <f t="shared" si="39"/>
        <v>0</v>
      </c>
      <c r="W184" s="86">
        <f t="shared" si="40"/>
        <v>0</v>
      </c>
      <c r="X184" s="87">
        <f t="shared" si="41"/>
        <v>0</v>
      </c>
      <c r="Y184" s="17">
        <f t="shared" si="22"/>
        <v>0</v>
      </c>
      <c r="Z184" s="17">
        <f t="shared" si="23"/>
        <v>0</v>
      </c>
      <c r="AA184" s="18">
        <f t="shared" si="24"/>
        <v>0</v>
      </c>
      <c r="AB184" s="32"/>
      <c r="AC184" s="33"/>
      <c r="AD184" s="33"/>
      <c r="AE184" s="21" t="str">
        <f t="shared" si="25"/>
        <v/>
      </c>
      <c r="AF184" s="32"/>
      <c r="AG184" s="33"/>
      <c r="AH184" s="33"/>
      <c r="AI184" s="24" t="str">
        <f t="shared" si="26"/>
        <v/>
      </c>
      <c r="AJ184" s="32"/>
      <c r="AK184" s="33"/>
      <c r="AL184" s="33"/>
      <c r="AM184" s="21" t="str">
        <f t="shared" si="27"/>
        <v/>
      </c>
      <c r="AN184" s="45"/>
      <c r="AO184" s="46"/>
      <c r="AP184" s="46"/>
      <c r="AR184" s="12" t="str">
        <f t="shared" si="28"/>
        <v/>
      </c>
    </row>
    <row r="185" spans="1:44" ht="25" customHeight="1">
      <c r="A185" s="57"/>
      <c r="B185" s="53" t="s">
        <v>1332</v>
      </c>
      <c r="C185" s="31"/>
      <c r="D185" s="32"/>
      <c r="E185" s="33"/>
      <c r="F185" s="34"/>
      <c r="G185" s="33"/>
      <c r="H185" s="33"/>
      <c r="I185" s="34"/>
      <c r="J185" s="33"/>
      <c r="K185" s="33"/>
      <c r="L185" s="34"/>
      <c r="M185" s="33"/>
      <c r="N185" s="33"/>
      <c r="O185" s="34"/>
      <c r="P185" s="100"/>
      <c r="Q185" s="101"/>
      <c r="R185" s="102"/>
      <c r="S185" s="100"/>
      <c r="T185" s="101"/>
      <c r="U185" s="102"/>
      <c r="V185" s="85">
        <f t="shared" si="39"/>
        <v>0</v>
      </c>
      <c r="W185" s="86">
        <f t="shared" si="40"/>
        <v>0</v>
      </c>
      <c r="X185" s="87">
        <f t="shared" si="41"/>
        <v>0</v>
      </c>
      <c r="Y185" s="17">
        <f t="shared" si="22"/>
        <v>0</v>
      </c>
      <c r="Z185" s="17">
        <f t="shared" si="23"/>
        <v>0</v>
      </c>
      <c r="AA185" s="18">
        <f t="shared" si="24"/>
        <v>0</v>
      </c>
      <c r="AB185" s="32"/>
      <c r="AC185" s="33"/>
      <c r="AD185" s="33"/>
      <c r="AE185" s="21" t="str">
        <f t="shared" si="25"/>
        <v/>
      </c>
      <c r="AF185" s="32"/>
      <c r="AG185" s="33"/>
      <c r="AH185" s="33"/>
      <c r="AI185" s="24" t="str">
        <f t="shared" si="26"/>
        <v/>
      </c>
      <c r="AJ185" s="32"/>
      <c r="AK185" s="33"/>
      <c r="AL185" s="33"/>
      <c r="AM185" s="21" t="str">
        <f t="shared" si="27"/>
        <v/>
      </c>
      <c r="AN185" s="45"/>
      <c r="AO185" s="46"/>
      <c r="AP185" s="46"/>
      <c r="AR185" s="12" t="str">
        <f t="shared" si="28"/>
        <v/>
      </c>
    </row>
    <row r="186" spans="1:44" ht="25" customHeight="1">
      <c r="A186" s="57"/>
      <c r="B186" s="53" t="s">
        <v>1332</v>
      </c>
      <c r="C186" s="31"/>
      <c r="D186" s="32"/>
      <c r="E186" s="33"/>
      <c r="F186" s="34"/>
      <c r="G186" s="33"/>
      <c r="H186" s="33"/>
      <c r="I186" s="34"/>
      <c r="J186" s="33"/>
      <c r="K186" s="33"/>
      <c r="L186" s="34"/>
      <c r="M186" s="33"/>
      <c r="N186" s="33"/>
      <c r="O186" s="34"/>
      <c r="P186" s="100"/>
      <c r="Q186" s="101"/>
      <c r="R186" s="102"/>
      <c r="S186" s="100"/>
      <c r="T186" s="101"/>
      <c r="U186" s="102"/>
      <c r="V186" s="85">
        <f t="shared" si="39"/>
        <v>0</v>
      </c>
      <c r="W186" s="86">
        <f t="shared" si="40"/>
        <v>0</v>
      </c>
      <c r="X186" s="87">
        <f t="shared" si="41"/>
        <v>0</v>
      </c>
      <c r="Y186" s="17">
        <f t="shared" si="22"/>
        <v>0</v>
      </c>
      <c r="Z186" s="17">
        <f t="shared" si="23"/>
        <v>0</v>
      </c>
      <c r="AA186" s="18">
        <f t="shared" si="24"/>
        <v>0</v>
      </c>
      <c r="AB186" s="32"/>
      <c r="AC186" s="33"/>
      <c r="AD186" s="33"/>
      <c r="AE186" s="21" t="str">
        <f t="shared" si="25"/>
        <v/>
      </c>
      <c r="AF186" s="32"/>
      <c r="AG186" s="33"/>
      <c r="AH186" s="33"/>
      <c r="AI186" s="24" t="str">
        <f t="shared" si="26"/>
        <v/>
      </c>
      <c r="AJ186" s="32"/>
      <c r="AK186" s="33"/>
      <c r="AL186" s="33"/>
      <c r="AM186" s="21" t="str">
        <f t="shared" si="27"/>
        <v/>
      </c>
      <c r="AN186" s="45"/>
      <c r="AO186" s="46"/>
      <c r="AP186" s="46"/>
      <c r="AR186" s="12" t="str">
        <f t="shared" si="28"/>
        <v/>
      </c>
    </row>
    <row r="187" spans="1:44" ht="25" customHeight="1">
      <c r="A187" s="57"/>
      <c r="B187" s="53" t="s">
        <v>1332</v>
      </c>
      <c r="C187" s="31"/>
      <c r="D187" s="32"/>
      <c r="E187" s="33"/>
      <c r="F187" s="34"/>
      <c r="G187" s="33"/>
      <c r="H187" s="33"/>
      <c r="I187" s="34"/>
      <c r="J187" s="33"/>
      <c r="K187" s="33"/>
      <c r="L187" s="34"/>
      <c r="M187" s="33"/>
      <c r="N187" s="33"/>
      <c r="O187" s="34"/>
      <c r="P187" s="100"/>
      <c r="Q187" s="101"/>
      <c r="R187" s="102"/>
      <c r="S187" s="100"/>
      <c r="T187" s="101"/>
      <c r="U187" s="102"/>
      <c r="V187" s="85">
        <f t="shared" si="39"/>
        <v>0</v>
      </c>
      <c r="W187" s="86">
        <f t="shared" si="40"/>
        <v>0</v>
      </c>
      <c r="X187" s="87">
        <f t="shared" si="41"/>
        <v>0</v>
      </c>
      <c r="Y187" s="17">
        <f t="shared" si="22"/>
        <v>0</v>
      </c>
      <c r="Z187" s="17">
        <f t="shared" si="23"/>
        <v>0</v>
      </c>
      <c r="AA187" s="18">
        <f t="shared" si="24"/>
        <v>0</v>
      </c>
      <c r="AB187" s="32"/>
      <c r="AC187" s="33"/>
      <c r="AD187" s="33"/>
      <c r="AE187" s="21" t="str">
        <f t="shared" si="25"/>
        <v/>
      </c>
      <c r="AF187" s="32"/>
      <c r="AG187" s="33"/>
      <c r="AH187" s="33"/>
      <c r="AI187" s="24" t="str">
        <f t="shared" si="26"/>
        <v/>
      </c>
      <c r="AJ187" s="32"/>
      <c r="AK187" s="33"/>
      <c r="AL187" s="33"/>
      <c r="AM187" s="21" t="str">
        <f t="shared" si="27"/>
        <v/>
      </c>
      <c r="AN187" s="45"/>
      <c r="AO187" s="46"/>
      <c r="AP187" s="46"/>
      <c r="AR187" s="12" t="str">
        <f t="shared" si="28"/>
        <v/>
      </c>
    </row>
    <row r="188" spans="1:44" ht="25" customHeight="1">
      <c r="A188" s="57"/>
      <c r="B188" s="53" t="s">
        <v>1332</v>
      </c>
      <c r="C188" s="31"/>
      <c r="D188" s="32"/>
      <c r="E188" s="33"/>
      <c r="F188" s="34"/>
      <c r="G188" s="33"/>
      <c r="H188" s="33"/>
      <c r="I188" s="34"/>
      <c r="J188" s="33"/>
      <c r="K188" s="33"/>
      <c r="L188" s="34"/>
      <c r="M188" s="33"/>
      <c r="N188" s="33"/>
      <c r="O188" s="34"/>
      <c r="P188" s="100"/>
      <c r="Q188" s="101"/>
      <c r="R188" s="102"/>
      <c r="S188" s="100"/>
      <c r="T188" s="101"/>
      <c r="U188" s="102"/>
      <c r="V188" s="85">
        <f t="shared" si="39"/>
        <v>0</v>
      </c>
      <c r="W188" s="86">
        <f t="shared" si="40"/>
        <v>0</v>
      </c>
      <c r="X188" s="87">
        <f t="shared" si="41"/>
        <v>0</v>
      </c>
      <c r="Y188" s="17">
        <f t="shared" si="22"/>
        <v>0</v>
      </c>
      <c r="Z188" s="17">
        <f t="shared" si="23"/>
        <v>0</v>
      </c>
      <c r="AA188" s="18">
        <f t="shared" si="24"/>
        <v>0</v>
      </c>
      <c r="AB188" s="32"/>
      <c r="AC188" s="33"/>
      <c r="AD188" s="33"/>
      <c r="AE188" s="21" t="str">
        <f t="shared" si="25"/>
        <v/>
      </c>
      <c r="AF188" s="32"/>
      <c r="AG188" s="33"/>
      <c r="AH188" s="33"/>
      <c r="AI188" s="24" t="str">
        <f t="shared" si="26"/>
        <v/>
      </c>
      <c r="AJ188" s="32"/>
      <c r="AK188" s="33"/>
      <c r="AL188" s="33"/>
      <c r="AM188" s="21" t="str">
        <f t="shared" si="27"/>
        <v/>
      </c>
      <c r="AN188" s="45"/>
      <c r="AO188" s="46"/>
      <c r="AP188" s="46"/>
      <c r="AR188" s="12" t="str">
        <f t="shared" si="28"/>
        <v/>
      </c>
    </row>
    <row r="189" spans="1:44" ht="25" customHeight="1">
      <c r="A189" s="57"/>
      <c r="B189" s="53" t="s">
        <v>1332</v>
      </c>
      <c r="C189" s="31"/>
      <c r="D189" s="32"/>
      <c r="E189" s="33"/>
      <c r="F189" s="34"/>
      <c r="G189" s="33"/>
      <c r="H189" s="33"/>
      <c r="I189" s="34"/>
      <c r="J189" s="33"/>
      <c r="K189" s="33"/>
      <c r="L189" s="34"/>
      <c r="M189" s="33"/>
      <c r="N189" s="33"/>
      <c r="O189" s="34"/>
      <c r="P189" s="100"/>
      <c r="Q189" s="101"/>
      <c r="R189" s="102"/>
      <c r="S189" s="100"/>
      <c r="T189" s="101"/>
      <c r="U189" s="102"/>
      <c r="V189" s="85">
        <f t="shared" si="39"/>
        <v>0</v>
      </c>
      <c r="W189" s="86">
        <f t="shared" si="40"/>
        <v>0</v>
      </c>
      <c r="X189" s="87">
        <f t="shared" si="41"/>
        <v>0</v>
      </c>
      <c r="Y189" s="17">
        <f t="shared" si="22"/>
        <v>0</v>
      </c>
      <c r="Z189" s="17">
        <f t="shared" si="23"/>
        <v>0</v>
      </c>
      <c r="AA189" s="18">
        <f t="shared" si="24"/>
        <v>0</v>
      </c>
      <c r="AB189" s="32"/>
      <c r="AC189" s="33"/>
      <c r="AD189" s="33"/>
      <c r="AE189" s="21" t="str">
        <f t="shared" si="25"/>
        <v/>
      </c>
      <c r="AF189" s="32"/>
      <c r="AG189" s="33"/>
      <c r="AH189" s="33"/>
      <c r="AI189" s="24" t="str">
        <f t="shared" si="26"/>
        <v/>
      </c>
      <c r="AJ189" s="32"/>
      <c r="AK189" s="33"/>
      <c r="AL189" s="33"/>
      <c r="AM189" s="21" t="str">
        <f t="shared" si="27"/>
        <v/>
      </c>
      <c r="AN189" s="45"/>
      <c r="AO189" s="46"/>
      <c r="AP189" s="46"/>
      <c r="AR189" s="12" t="str">
        <f t="shared" si="28"/>
        <v/>
      </c>
    </row>
    <row r="190" spans="1:44" ht="25" customHeight="1">
      <c r="A190" s="57"/>
      <c r="B190" s="53" t="s">
        <v>1332</v>
      </c>
      <c r="C190" s="31"/>
      <c r="D190" s="32"/>
      <c r="E190" s="33"/>
      <c r="F190" s="34"/>
      <c r="G190" s="33"/>
      <c r="H190" s="33"/>
      <c r="I190" s="34"/>
      <c r="J190" s="33"/>
      <c r="K190" s="33"/>
      <c r="L190" s="34"/>
      <c r="M190" s="33"/>
      <c r="N190" s="33"/>
      <c r="O190" s="34"/>
      <c r="P190" s="100"/>
      <c r="Q190" s="101"/>
      <c r="R190" s="102"/>
      <c r="S190" s="100"/>
      <c r="T190" s="101"/>
      <c r="U190" s="102"/>
      <c r="V190" s="85">
        <f t="shared" si="39"/>
        <v>0</v>
      </c>
      <c r="W190" s="86">
        <f t="shared" si="40"/>
        <v>0</v>
      </c>
      <c r="X190" s="87">
        <f t="shared" si="41"/>
        <v>0</v>
      </c>
      <c r="Y190" s="17">
        <f t="shared" si="22"/>
        <v>0</v>
      </c>
      <c r="Z190" s="17">
        <f t="shared" si="23"/>
        <v>0</v>
      </c>
      <c r="AA190" s="18">
        <f t="shared" si="24"/>
        <v>0</v>
      </c>
      <c r="AB190" s="32"/>
      <c r="AC190" s="33"/>
      <c r="AD190" s="33"/>
      <c r="AE190" s="21" t="str">
        <f t="shared" si="25"/>
        <v/>
      </c>
      <c r="AF190" s="32"/>
      <c r="AG190" s="33"/>
      <c r="AH190" s="33"/>
      <c r="AI190" s="24" t="str">
        <f t="shared" si="26"/>
        <v/>
      </c>
      <c r="AJ190" s="32"/>
      <c r="AK190" s="33"/>
      <c r="AL190" s="33"/>
      <c r="AM190" s="21" t="str">
        <f t="shared" si="27"/>
        <v/>
      </c>
      <c r="AN190" s="45"/>
      <c r="AO190" s="46"/>
      <c r="AP190" s="46"/>
      <c r="AR190" s="12" t="str">
        <f t="shared" si="28"/>
        <v/>
      </c>
    </row>
    <row r="191" spans="1:44" ht="25" customHeight="1">
      <c r="A191" s="57"/>
      <c r="B191" s="53" t="s">
        <v>1332</v>
      </c>
      <c r="C191" s="31"/>
      <c r="D191" s="32"/>
      <c r="E191" s="33"/>
      <c r="F191" s="34"/>
      <c r="G191" s="33"/>
      <c r="H191" s="33"/>
      <c r="I191" s="34"/>
      <c r="J191" s="33"/>
      <c r="K191" s="33"/>
      <c r="L191" s="34"/>
      <c r="M191" s="33"/>
      <c r="N191" s="33"/>
      <c r="O191" s="34"/>
      <c r="P191" s="100"/>
      <c r="Q191" s="101"/>
      <c r="R191" s="102"/>
      <c r="S191" s="100"/>
      <c r="T191" s="101"/>
      <c r="U191" s="102"/>
      <c r="V191" s="85">
        <f t="shared" si="39"/>
        <v>0</v>
      </c>
      <c r="W191" s="86">
        <f t="shared" si="40"/>
        <v>0</v>
      </c>
      <c r="X191" s="87">
        <f t="shared" si="41"/>
        <v>0</v>
      </c>
      <c r="Y191" s="17">
        <f t="shared" si="22"/>
        <v>0</v>
      </c>
      <c r="Z191" s="17">
        <f t="shared" si="23"/>
        <v>0</v>
      </c>
      <c r="AA191" s="18">
        <f t="shared" si="24"/>
        <v>0</v>
      </c>
      <c r="AB191" s="32"/>
      <c r="AC191" s="33"/>
      <c r="AD191" s="33"/>
      <c r="AE191" s="21" t="str">
        <f t="shared" si="25"/>
        <v/>
      </c>
      <c r="AF191" s="32"/>
      <c r="AG191" s="33"/>
      <c r="AH191" s="33"/>
      <c r="AI191" s="24" t="str">
        <f t="shared" si="26"/>
        <v/>
      </c>
      <c r="AJ191" s="32"/>
      <c r="AK191" s="33"/>
      <c r="AL191" s="33"/>
      <c r="AM191" s="21" t="str">
        <f t="shared" si="27"/>
        <v/>
      </c>
      <c r="AN191" s="45"/>
      <c r="AO191" s="46"/>
      <c r="AP191" s="46"/>
      <c r="AR191" s="12" t="str">
        <f t="shared" si="28"/>
        <v/>
      </c>
    </row>
    <row r="192" spans="1:44" ht="25" customHeight="1">
      <c r="A192" s="57"/>
      <c r="B192" s="53" t="s">
        <v>1332</v>
      </c>
      <c r="C192" s="31"/>
      <c r="D192" s="32"/>
      <c r="E192" s="33"/>
      <c r="F192" s="34"/>
      <c r="G192" s="33"/>
      <c r="H192" s="33"/>
      <c r="I192" s="34"/>
      <c r="J192" s="33"/>
      <c r="K192" s="33"/>
      <c r="L192" s="34"/>
      <c r="M192" s="33"/>
      <c r="N192" s="33"/>
      <c r="O192" s="34"/>
      <c r="P192" s="100"/>
      <c r="Q192" s="101"/>
      <c r="R192" s="102"/>
      <c r="S192" s="100"/>
      <c r="T192" s="101"/>
      <c r="U192" s="102"/>
      <c r="V192" s="85">
        <f t="shared" si="39"/>
        <v>0</v>
      </c>
      <c r="W192" s="86">
        <f t="shared" si="40"/>
        <v>0</v>
      </c>
      <c r="X192" s="87">
        <f t="shared" si="41"/>
        <v>0</v>
      </c>
      <c r="Y192" s="17">
        <f t="shared" si="22"/>
        <v>0</v>
      </c>
      <c r="Z192" s="17">
        <f t="shared" si="23"/>
        <v>0</v>
      </c>
      <c r="AA192" s="18">
        <f t="shared" si="24"/>
        <v>0</v>
      </c>
      <c r="AB192" s="32"/>
      <c r="AC192" s="33"/>
      <c r="AD192" s="33"/>
      <c r="AE192" s="21" t="str">
        <f t="shared" si="25"/>
        <v/>
      </c>
      <c r="AF192" s="32"/>
      <c r="AG192" s="33"/>
      <c r="AH192" s="33"/>
      <c r="AI192" s="24" t="str">
        <f t="shared" si="26"/>
        <v/>
      </c>
      <c r="AJ192" s="32"/>
      <c r="AK192" s="33"/>
      <c r="AL192" s="33"/>
      <c r="AM192" s="21" t="str">
        <f t="shared" si="27"/>
        <v/>
      </c>
      <c r="AN192" s="45"/>
      <c r="AO192" s="46"/>
      <c r="AP192" s="46"/>
      <c r="AR192" s="12" t="str">
        <f t="shared" si="28"/>
        <v/>
      </c>
    </row>
    <row r="193" spans="1:44" ht="25" customHeight="1">
      <c r="A193" s="57"/>
      <c r="B193" s="53" t="s">
        <v>1332</v>
      </c>
      <c r="C193" s="31"/>
      <c r="D193" s="32"/>
      <c r="E193" s="33"/>
      <c r="F193" s="34"/>
      <c r="G193" s="33"/>
      <c r="H193" s="33"/>
      <c r="I193" s="34"/>
      <c r="J193" s="33"/>
      <c r="K193" s="33"/>
      <c r="L193" s="34"/>
      <c r="M193" s="33"/>
      <c r="N193" s="33"/>
      <c r="O193" s="34"/>
      <c r="P193" s="100"/>
      <c r="Q193" s="101"/>
      <c r="R193" s="102"/>
      <c r="S193" s="100"/>
      <c r="T193" s="101"/>
      <c r="U193" s="102"/>
      <c r="V193" s="85">
        <f t="shared" si="39"/>
        <v>0</v>
      </c>
      <c r="W193" s="86">
        <f t="shared" si="40"/>
        <v>0</v>
      </c>
      <c r="X193" s="87">
        <f t="shared" si="41"/>
        <v>0</v>
      </c>
      <c r="Y193" s="17">
        <f t="shared" si="22"/>
        <v>0</v>
      </c>
      <c r="Z193" s="17">
        <f t="shared" si="23"/>
        <v>0</v>
      </c>
      <c r="AA193" s="18">
        <f t="shared" si="24"/>
        <v>0</v>
      </c>
      <c r="AB193" s="32"/>
      <c r="AC193" s="33"/>
      <c r="AD193" s="33"/>
      <c r="AE193" s="21" t="str">
        <f t="shared" si="25"/>
        <v/>
      </c>
      <c r="AF193" s="32"/>
      <c r="AG193" s="33"/>
      <c r="AH193" s="33"/>
      <c r="AI193" s="24" t="str">
        <f t="shared" si="26"/>
        <v/>
      </c>
      <c r="AJ193" s="32"/>
      <c r="AK193" s="33"/>
      <c r="AL193" s="33"/>
      <c r="AM193" s="21" t="str">
        <f t="shared" si="27"/>
        <v/>
      </c>
      <c r="AN193" s="45"/>
      <c r="AO193" s="46"/>
      <c r="AP193" s="46"/>
      <c r="AR193" s="12" t="str">
        <f t="shared" si="28"/>
        <v/>
      </c>
    </row>
    <row r="194" spans="1:44" ht="25" customHeight="1">
      <c r="A194" s="57"/>
      <c r="B194" s="53" t="s">
        <v>1332</v>
      </c>
      <c r="C194" s="31"/>
      <c r="D194" s="32"/>
      <c r="E194" s="33"/>
      <c r="F194" s="34"/>
      <c r="G194" s="33"/>
      <c r="H194" s="33"/>
      <c r="I194" s="34"/>
      <c r="J194" s="33"/>
      <c r="K194" s="33"/>
      <c r="L194" s="34"/>
      <c r="M194" s="33"/>
      <c r="N194" s="33"/>
      <c r="O194" s="34"/>
      <c r="P194" s="100"/>
      <c r="Q194" s="101"/>
      <c r="R194" s="102"/>
      <c r="S194" s="100"/>
      <c r="T194" s="101"/>
      <c r="U194" s="102"/>
      <c r="V194" s="85">
        <f t="shared" si="39"/>
        <v>0</v>
      </c>
      <c r="W194" s="86">
        <f t="shared" si="40"/>
        <v>0</v>
      </c>
      <c r="X194" s="87">
        <f t="shared" si="41"/>
        <v>0</v>
      </c>
      <c r="Y194" s="17">
        <f t="shared" si="22"/>
        <v>0</v>
      </c>
      <c r="Z194" s="17">
        <f t="shared" si="23"/>
        <v>0</v>
      </c>
      <c r="AA194" s="18">
        <f t="shared" si="24"/>
        <v>0</v>
      </c>
      <c r="AB194" s="32"/>
      <c r="AC194" s="33"/>
      <c r="AD194" s="33"/>
      <c r="AE194" s="21" t="str">
        <f t="shared" si="25"/>
        <v/>
      </c>
      <c r="AF194" s="32"/>
      <c r="AG194" s="33"/>
      <c r="AH194" s="33"/>
      <c r="AI194" s="24" t="str">
        <f t="shared" si="26"/>
        <v/>
      </c>
      <c r="AJ194" s="32"/>
      <c r="AK194" s="33"/>
      <c r="AL194" s="33"/>
      <c r="AM194" s="21" t="str">
        <f t="shared" si="27"/>
        <v/>
      </c>
      <c r="AN194" s="45"/>
      <c r="AO194" s="46"/>
      <c r="AP194" s="46"/>
      <c r="AR194" s="12" t="str">
        <f t="shared" si="28"/>
        <v/>
      </c>
    </row>
    <row r="195" spans="1:44" ht="25" customHeight="1">
      <c r="A195" s="57"/>
      <c r="B195" s="53" t="s">
        <v>1332</v>
      </c>
      <c r="C195" s="31"/>
      <c r="D195" s="32"/>
      <c r="E195" s="33"/>
      <c r="F195" s="34"/>
      <c r="G195" s="33"/>
      <c r="H195" s="33"/>
      <c r="I195" s="34"/>
      <c r="J195" s="33"/>
      <c r="K195" s="33"/>
      <c r="L195" s="34"/>
      <c r="M195" s="33"/>
      <c r="N195" s="33"/>
      <c r="O195" s="34"/>
      <c r="P195" s="100"/>
      <c r="Q195" s="101"/>
      <c r="R195" s="102"/>
      <c r="S195" s="100"/>
      <c r="T195" s="101"/>
      <c r="U195" s="102"/>
      <c r="V195" s="85">
        <f t="shared" si="39"/>
        <v>0</v>
      </c>
      <c r="W195" s="86">
        <f t="shared" si="40"/>
        <v>0</v>
      </c>
      <c r="X195" s="87">
        <f t="shared" si="41"/>
        <v>0</v>
      </c>
      <c r="Y195" s="17">
        <f t="shared" si="22"/>
        <v>0</v>
      </c>
      <c r="Z195" s="17">
        <f t="shared" si="23"/>
        <v>0</v>
      </c>
      <c r="AA195" s="18">
        <f t="shared" si="24"/>
        <v>0</v>
      </c>
      <c r="AB195" s="32"/>
      <c r="AC195" s="33"/>
      <c r="AD195" s="33"/>
      <c r="AE195" s="21" t="str">
        <f t="shared" si="25"/>
        <v/>
      </c>
      <c r="AF195" s="32"/>
      <c r="AG195" s="33"/>
      <c r="AH195" s="33"/>
      <c r="AI195" s="24" t="str">
        <f t="shared" si="26"/>
        <v/>
      </c>
      <c r="AJ195" s="32"/>
      <c r="AK195" s="33"/>
      <c r="AL195" s="33"/>
      <c r="AM195" s="21" t="str">
        <f t="shared" si="27"/>
        <v/>
      </c>
      <c r="AN195" s="45"/>
      <c r="AO195" s="46"/>
      <c r="AP195" s="46"/>
      <c r="AR195" s="12" t="str">
        <f t="shared" si="28"/>
        <v/>
      </c>
    </row>
    <row r="196" spans="1:44" ht="25" customHeight="1">
      <c r="A196" s="57"/>
      <c r="B196" s="53" t="s">
        <v>1332</v>
      </c>
      <c r="C196" s="31"/>
      <c r="D196" s="32"/>
      <c r="E196" s="33"/>
      <c r="F196" s="34"/>
      <c r="G196" s="33"/>
      <c r="H196" s="33"/>
      <c r="I196" s="34"/>
      <c r="J196" s="33"/>
      <c r="K196" s="33"/>
      <c r="L196" s="34"/>
      <c r="M196" s="33"/>
      <c r="N196" s="33"/>
      <c r="O196" s="34"/>
      <c r="P196" s="100"/>
      <c r="Q196" s="101"/>
      <c r="R196" s="102"/>
      <c r="S196" s="100"/>
      <c r="T196" s="101"/>
      <c r="U196" s="102"/>
      <c r="V196" s="85">
        <f t="shared" si="39"/>
        <v>0</v>
      </c>
      <c r="W196" s="86">
        <f t="shared" si="40"/>
        <v>0</v>
      </c>
      <c r="X196" s="87">
        <f t="shared" si="41"/>
        <v>0</v>
      </c>
      <c r="Y196" s="17">
        <f t="shared" si="22"/>
        <v>0</v>
      </c>
      <c r="Z196" s="17">
        <f t="shared" si="23"/>
        <v>0</v>
      </c>
      <c r="AA196" s="18">
        <f t="shared" si="24"/>
        <v>0</v>
      </c>
      <c r="AB196" s="32"/>
      <c r="AC196" s="33"/>
      <c r="AD196" s="33"/>
      <c r="AE196" s="21" t="str">
        <f t="shared" si="25"/>
        <v/>
      </c>
      <c r="AF196" s="32"/>
      <c r="AG196" s="33"/>
      <c r="AH196" s="33"/>
      <c r="AI196" s="24" t="str">
        <f t="shared" si="26"/>
        <v/>
      </c>
      <c r="AJ196" s="32"/>
      <c r="AK196" s="33"/>
      <c r="AL196" s="33"/>
      <c r="AM196" s="21" t="str">
        <f t="shared" si="27"/>
        <v/>
      </c>
      <c r="AN196" s="45"/>
      <c r="AO196" s="46"/>
      <c r="AP196" s="46"/>
      <c r="AR196" s="12" t="str">
        <f t="shared" si="28"/>
        <v/>
      </c>
    </row>
    <row r="197" spans="1:44" ht="25" customHeight="1">
      <c r="A197" s="57"/>
      <c r="B197" s="53" t="s">
        <v>1332</v>
      </c>
      <c r="C197" s="31"/>
      <c r="D197" s="32"/>
      <c r="E197" s="33"/>
      <c r="F197" s="34"/>
      <c r="G197" s="33"/>
      <c r="H197" s="33"/>
      <c r="I197" s="34"/>
      <c r="J197" s="33"/>
      <c r="K197" s="33"/>
      <c r="L197" s="34"/>
      <c r="M197" s="33"/>
      <c r="N197" s="33"/>
      <c r="O197" s="34"/>
      <c r="P197" s="100"/>
      <c r="Q197" s="101"/>
      <c r="R197" s="102"/>
      <c r="S197" s="100"/>
      <c r="T197" s="101"/>
      <c r="U197" s="102"/>
      <c r="V197" s="85">
        <f t="shared" si="39"/>
        <v>0</v>
      </c>
      <c r="W197" s="86">
        <f t="shared" si="40"/>
        <v>0</v>
      </c>
      <c r="X197" s="87">
        <f t="shared" si="41"/>
        <v>0</v>
      </c>
      <c r="Y197" s="17">
        <f t="shared" si="22"/>
        <v>0</v>
      </c>
      <c r="Z197" s="17">
        <f t="shared" si="23"/>
        <v>0</v>
      </c>
      <c r="AA197" s="18">
        <f t="shared" si="24"/>
        <v>0</v>
      </c>
      <c r="AB197" s="32"/>
      <c r="AC197" s="33"/>
      <c r="AD197" s="33"/>
      <c r="AE197" s="21" t="str">
        <f t="shared" si="25"/>
        <v/>
      </c>
      <c r="AF197" s="32"/>
      <c r="AG197" s="33"/>
      <c r="AH197" s="33"/>
      <c r="AI197" s="24" t="str">
        <f t="shared" si="26"/>
        <v/>
      </c>
      <c r="AJ197" s="32"/>
      <c r="AK197" s="33"/>
      <c r="AL197" s="33"/>
      <c r="AM197" s="21" t="str">
        <f t="shared" si="27"/>
        <v/>
      </c>
      <c r="AN197" s="45"/>
      <c r="AO197" s="46"/>
      <c r="AP197" s="46"/>
      <c r="AR197" s="12" t="str">
        <f t="shared" si="28"/>
        <v/>
      </c>
    </row>
    <row r="198" spans="1:44" ht="25" customHeight="1">
      <c r="A198" s="57"/>
      <c r="B198" s="53" t="s">
        <v>1332</v>
      </c>
      <c r="C198" s="31"/>
      <c r="D198" s="32"/>
      <c r="E198" s="33"/>
      <c r="F198" s="34"/>
      <c r="G198" s="33"/>
      <c r="H198" s="33"/>
      <c r="I198" s="34"/>
      <c r="J198" s="33"/>
      <c r="K198" s="33"/>
      <c r="L198" s="34"/>
      <c r="M198" s="33"/>
      <c r="N198" s="33"/>
      <c r="O198" s="34"/>
      <c r="P198" s="100"/>
      <c r="Q198" s="101"/>
      <c r="R198" s="102"/>
      <c r="S198" s="100"/>
      <c r="T198" s="101"/>
      <c r="U198" s="102"/>
      <c r="V198" s="85">
        <f t="shared" si="39"/>
        <v>0</v>
      </c>
      <c r="W198" s="86">
        <f t="shared" si="40"/>
        <v>0</v>
      </c>
      <c r="X198" s="87">
        <f t="shared" si="41"/>
        <v>0</v>
      </c>
      <c r="Y198" s="17">
        <f t="shared" si="22"/>
        <v>0</v>
      </c>
      <c r="Z198" s="17">
        <f t="shared" si="23"/>
        <v>0</v>
      </c>
      <c r="AA198" s="18">
        <f t="shared" si="24"/>
        <v>0</v>
      </c>
      <c r="AB198" s="32"/>
      <c r="AC198" s="33"/>
      <c r="AD198" s="33"/>
      <c r="AE198" s="21" t="str">
        <f t="shared" si="25"/>
        <v/>
      </c>
      <c r="AF198" s="32"/>
      <c r="AG198" s="33"/>
      <c r="AH198" s="33"/>
      <c r="AI198" s="24" t="str">
        <f t="shared" si="26"/>
        <v/>
      </c>
      <c r="AJ198" s="32"/>
      <c r="AK198" s="33"/>
      <c r="AL198" s="33"/>
      <c r="AM198" s="21" t="str">
        <f t="shared" si="27"/>
        <v/>
      </c>
      <c r="AN198" s="45"/>
      <c r="AO198" s="46"/>
      <c r="AP198" s="46"/>
      <c r="AR198" s="12" t="str">
        <f t="shared" si="28"/>
        <v/>
      </c>
    </row>
    <row r="199" spans="1:44" ht="25" customHeight="1">
      <c r="A199" s="57"/>
      <c r="B199" s="53" t="s">
        <v>1332</v>
      </c>
      <c r="C199" s="31"/>
      <c r="D199" s="32"/>
      <c r="E199" s="33"/>
      <c r="F199" s="34"/>
      <c r="G199" s="33"/>
      <c r="H199" s="33"/>
      <c r="I199" s="34"/>
      <c r="J199" s="33"/>
      <c r="K199" s="33"/>
      <c r="L199" s="34"/>
      <c r="M199" s="33"/>
      <c r="N199" s="33"/>
      <c r="O199" s="34"/>
      <c r="P199" s="100"/>
      <c r="Q199" s="101"/>
      <c r="R199" s="102"/>
      <c r="S199" s="100"/>
      <c r="T199" s="101"/>
      <c r="U199" s="102"/>
      <c r="V199" s="85">
        <f t="shared" si="39"/>
        <v>0</v>
      </c>
      <c r="W199" s="86">
        <f t="shared" si="40"/>
        <v>0</v>
      </c>
      <c r="X199" s="87">
        <f t="shared" si="41"/>
        <v>0</v>
      </c>
      <c r="Y199" s="17">
        <f t="shared" si="22"/>
        <v>0</v>
      </c>
      <c r="Z199" s="17">
        <f t="shared" si="23"/>
        <v>0</v>
      </c>
      <c r="AA199" s="18">
        <f t="shared" si="24"/>
        <v>0</v>
      </c>
      <c r="AB199" s="32"/>
      <c r="AC199" s="33"/>
      <c r="AD199" s="33"/>
      <c r="AE199" s="21" t="str">
        <f t="shared" si="25"/>
        <v/>
      </c>
      <c r="AF199" s="32"/>
      <c r="AG199" s="33"/>
      <c r="AH199" s="33"/>
      <c r="AI199" s="24" t="str">
        <f t="shared" si="26"/>
        <v/>
      </c>
      <c r="AJ199" s="32"/>
      <c r="AK199" s="33"/>
      <c r="AL199" s="33"/>
      <c r="AM199" s="21" t="str">
        <f t="shared" si="27"/>
        <v/>
      </c>
      <c r="AN199" s="45"/>
      <c r="AO199" s="46"/>
      <c r="AP199" s="46"/>
      <c r="AR199" s="12" t="str">
        <f t="shared" si="28"/>
        <v/>
      </c>
    </row>
    <row r="200" spans="1:44" ht="25" customHeight="1">
      <c r="A200" s="57"/>
      <c r="B200" s="53" t="s">
        <v>1332</v>
      </c>
      <c r="C200" s="31"/>
      <c r="D200" s="32"/>
      <c r="E200" s="33"/>
      <c r="F200" s="34"/>
      <c r="G200" s="33"/>
      <c r="H200" s="33"/>
      <c r="I200" s="34"/>
      <c r="J200" s="33"/>
      <c r="K200" s="33"/>
      <c r="L200" s="34"/>
      <c r="M200" s="33"/>
      <c r="N200" s="33"/>
      <c r="O200" s="34"/>
      <c r="P200" s="100"/>
      <c r="Q200" s="101"/>
      <c r="R200" s="102"/>
      <c r="S200" s="100"/>
      <c r="T200" s="101"/>
      <c r="U200" s="102"/>
      <c r="V200" s="85">
        <f t="shared" ref="V200:V263" si="42">IF(G200=0,0,ROUND(G200/(J200/P200)/S200,2))</f>
        <v>0</v>
      </c>
      <c r="W200" s="86">
        <f t="shared" ref="W200:W263" si="43">IF(H200=0,0,ROUND(H200/(K200/Q200)/T200,2))</f>
        <v>0</v>
      </c>
      <c r="X200" s="87">
        <f t="shared" ref="X200:X263" si="44">IF(I200=0,0,ROUND(I200/(L200/R200)/U200,2))</f>
        <v>0</v>
      </c>
      <c r="Y200" s="17">
        <f t="shared" si="22"/>
        <v>0</v>
      </c>
      <c r="Z200" s="17">
        <f t="shared" si="23"/>
        <v>0</v>
      </c>
      <c r="AA200" s="18">
        <f t="shared" si="24"/>
        <v>0</v>
      </c>
      <c r="AB200" s="32"/>
      <c r="AC200" s="33"/>
      <c r="AD200" s="33"/>
      <c r="AE200" s="21" t="str">
        <f t="shared" si="25"/>
        <v/>
      </c>
      <c r="AF200" s="32"/>
      <c r="AG200" s="33"/>
      <c r="AH200" s="33"/>
      <c r="AI200" s="24" t="str">
        <f t="shared" si="26"/>
        <v/>
      </c>
      <c r="AJ200" s="32"/>
      <c r="AK200" s="33"/>
      <c r="AL200" s="33"/>
      <c r="AM200" s="21" t="str">
        <f t="shared" si="27"/>
        <v/>
      </c>
      <c r="AN200" s="45"/>
      <c r="AO200" s="46"/>
      <c r="AP200" s="46"/>
      <c r="AR200" s="12" t="str">
        <f t="shared" si="28"/>
        <v/>
      </c>
    </row>
    <row r="201" spans="1:44" ht="25" customHeight="1">
      <c r="A201" s="57"/>
      <c r="B201" s="53" t="s">
        <v>1332</v>
      </c>
      <c r="C201" s="31"/>
      <c r="D201" s="32"/>
      <c r="E201" s="33"/>
      <c r="F201" s="34"/>
      <c r="G201" s="33"/>
      <c r="H201" s="33"/>
      <c r="I201" s="34"/>
      <c r="J201" s="33"/>
      <c r="K201" s="33"/>
      <c r="L201" s="34"/>
      <c r="M201" s="33"/>
      <c r="N201" s="33"/>
      <c r="O201" s="34"/>
      <c r="P201" s="100"/>
      <c r="Q201" s="101"/>
      <c r="R201" s="102"/>
      <c r="S201" s="100"/>
      <c r="T201" s="101"/>
      <c r="U201" s="102"/>
      <c r="V201" s="85">
        <f t="shared" si="42"/>
        <v>0</v>
      </c>
      <c r="W201" s="86">
        <f t="shared" si="43"/>
        <v>0</v>
      </c>
      <c r="X201" s="87">
        <f t="shared" si="44"/>
        <v>0</v>
      </c>
      <c r="Y201" s="17">
        <f t="shared" si="22"/>
        <v>0</v>
      </c>
      <c r="Z201" s="17">
        <f t="shared" si="23"/>
        <v>0</v>
      </c>
      <c r="AA201" s="18">
        <f t="shared" si="24"/>
        <v>0</v>
      </c>
      <c r="AB201" s="32"/>
      <c r="AC201" s="33"/>
      <c r="AD201" s="33"/>
      <c r="AE201" s="21" t="str">
        <f t="shared" si="25"/>
        <v/>
      </c>
      <c r="AF201" s="32"/>
      <c r="AG201" s="33"/>
      <c r="AH201" s="33"/>
      <c r="AI201" s="24" t="str">
        <f t="shared" si="26"/>
        <v/>
      </c>
      <c r="AJ201" s="32"/>
      <c r="AK201" s="33"/>
      <c r="AL201" s="33"/>
      <c r="AM201" s="21" t="str">
        <f t="shared" si="27"/>
        <v/>
      </c>
      <c r="AN201" s="45"/>
      <c r="AO201" s="46"/>
      <c r="AP201" s="46"/>
      <c r="AR201" s="12" t="str">
        <f t="shared" si="28"/>
        <v/>
      </c>
    </row>
    <row r="202" spans="1:44" ht="25" customHeight="1">
      <c r="A202" s="57"/>
      <c r="B202" s="53" t="s">
        <v>1332</v>
      </c>
      <c r="C202" s="31"/>
      <c r="D202" s="32"/>
      <c r="E202" s="33"/>
      <c r="F202" s="34"/>
      <c r="G202" s="33"/>
      <c r="H202" s="33"/>
      <c r="I202" s="34"/>
      <c r="J202" s="33"/>
      <c r="K202" s="33"/>
      <c r="L202" s="34"/>
      <c r="M202" s="33"/>
      <c r="N202" s="33"/>
      <c r="O202" s="34"/>
      <c r="P202" s="100"/>
      <c r="Q202" s="101"/>
      <c r="R202" s="102"/>
      <c r="S202" s="100"/>
      <c r="T202" s="101"/>
      <c r="U202" s="102"/>
      <c r="V202" s="85">
        <f t="shared" si="42"/>
        <v>0</v>
      </c>
      <c r="W202" s="86">
        <f t="shared" si="43"/>
        <v>0</v>
      </c>
      <c r="X202" s="87">
        <f t="shared" si="44"/>
        <v>0</v>
      </c>
      <c r="Y202" s="17">
        <f t="shared" si="22"/>
        <v>0</v>
      </c>
      <c r="Z202" s="17">
        <f t="shared" si="23"/>
        <v>0</v>
      </c>
      <c r="AA202" s="18">
        <f t="shared" si="24"/>
        <v>0</v>
      </c>
      <c r="AB202" s="32"/>
      <c r="AC202" s="33"/>
      <c r="AD202" s="33"/>
      <c r="AE202" s="21" t="str">
        <f t="shared" si="25"/>
        <v/>
      </c>
      <c r="AF202" s="32"/>
      <c r="AG202" s="33"/>
      <c r="AH202" s="33"/>
      <c r="AI202" s="24" t="str">
        <f t="shared" si="26"/>
        <v/>
      </c>
      <c r="AJ202" s="32"/>
      <c r="AK202" s="33"/>
      <c r="AL202" s="33"/>
      <c r="AM202" s="21" t="str">
        <f t="shared" si="27"/>
        <v/>
      </c>
      <c r="AN202" s="45"/>
      <c r="AO202" s="46"/>
      <c r="AP202" s="46"/>
      <c r="AR202" s="12" t="str">
        <f t="shared" si="28"/>
        <v/>
      </c>
    </row>
    <row r="203" spans="1:44" ht="25" customHeight="1">
      <c r="A203" s="57"/>
      <c r="B203" s="53" t="s">
        <v>1332</v>
      </c>
      <c r="C203" s="31"/>
      <c r="D203" s="32"/>
      <c r="E203" s="33"/>
      <c r="F203" s="34"/>
      <c r="G203" s="33"/>
      <c r="H203" s="33"/>
      <c r="I203" s="34"/>
      <c r="J203" s="33"/>
      <c r="K203" s="33"/>
      <c r="L203" s="34"/>
      <c r="M203" s="33"/>
      <c r="N203" s="33"/>
      <c r="O203" s="34"/>
      <c r="P203" s="100"/>
      <c r="Q203" s="101"/>
      <c r="R203" s="102"/>
      <c r="S203" s="100"/>
      <c r="T203" s="101"/>
      <c r="U203" s="102"/>
      <c r="V203" s="85">
        <f t="shared" si="42"/>
        <v>0</v>
      </c>
      <c r="W203" s="86">
        <f t="shared" si="43"/>
        <v>0</v>
      </c>
      <c r="X203" s="87">
        <f t="shared" si="44"/>
        <v>0</v>
      </c>
      <c r="Y203" s="17">
        <f t="shared" si="22"/>
        <v>0</v>
      </c>
      <c r="Z203" s="17">
        <f t="shared" si="23"/>
        <v>0</v>
      </c>
      <c r="AA203" s="18">
        <f t="shared" si="24"/>
        <v>0</v>
      </c>
      <c r="AB203" s="32"/>
      <c r="AC203" s="33"/>
      <c r="AD203" s="33"/>
      <c r="AE203" s="21" t="str">
        <f t="shared" si="25"/>
        <v/>
      </c>
      <c r="AF203" s="32"/>
      <c r="AG203" s="33"/>
      <c r="AH203" s="33"/>
      <c r="AI203" s="24" t="str">
        <f t="shared" si="26"/>
        <v/>
      </c>
      <c r="AJ203" s="32"/>
      <c r="AK203" s="33"/>
      <c r="AL203" s="33"/>
      <c r="AM203" s="21" t="str">
        <f t="shared" si="27"/>
        <v/>
      </c>
      <c r="AN203" s="45"/>
      <c r="AO203" s="46"/>
      <c r="AP203" s="46"/>
      <c r="AR203" s="12" t="str">
        <f t="shared" si="28"/>
        <v/>
      </c>
    </row>
    <row r="204" spans="1:44" ht="25" customHeight="1">
      <c r="A204" s="57"/>
      <c r="B204" s="53" t="s">
        <v>1332</v>
      </c>
      <c r="C204" s="31"/>
      <c r="D204" s="32"/>
      <c r="E204" s="33"/>
      <c r="F204" s="34"/>
      <c r="G204" s="33"/>
      <c r="H204" s="33"/>
      <c r="I204" s="34"/>
      <c r="J204" s="33"/>
      <c r="K204" s="33"/>
      <c r="L204" s="34"/>
      <c r="M204" s="33"/>
      <c r="N204" s="33"/>
      <c r="O204" s="34"/>
      <c r="P204" s="100"/>
      <c r="Q204" s="101"/>
      <c r="R204" s="102"/>
      <c r="S204" s="100"/>
      <c r="T204" s="101"/>
      <c r="U204" s="102"/>
      <c r="V204" s="85">
        <f t="shared" si="42"/>
        <v>0</v>
      </c>
      <c r="W204" s="86">
        <f t="shared" si="43"/>
        <v>0</v>
      </c>
      <c r="X204" s="87">
        <f t="shared" si="44"/>
        <v>0</v>
      </c>
      <c r="Y204" s="17">
        <f t="shared" si="22"/>
        <v>0</v>
      </c>
      <c r="Z204" s="17">
        <f t="shared" si="23"/>
        <v>0</v>
      </c>
      <c r="AA204" s="18">
        <f t="shared" si="24"/>
        <v>0</v>
      </c>
      <c r="AB204" s="32"/>
      <c r="AC204" s="33"/>
      <c r="AD204" s="33"/>
      <c r="AE204" s="21" t="str">
        <f t="shared" si="25"/>
        <v/>
      </c>
      <c r="AF204" s="32"/>
      <c r="AG204" s="33"/>
      <c r="AH204" s="33"/>
      <c r="AI204" s="24" t="str">
        <f t="shared" si="26"/>
        <v/>
      </c>
      <c r="AJ204" s="32"/>
      <c r="AK204" s="33"/>
      <c r="AL204" s="33"/>
      <c r="AM204" s="21" t="str">
        <f t="shared" si="27"/>
        <v/>
      </c>
      <c r="AN204" s="45"/>
      <c r="AO204" s="46"/>
      <c r="AP204" s="46"/>
      <c r="AR204" s="12" t="str">
        <f t="shared" si="28"/>
        <v/>
      </c>
    </row>
    <row r="205" spans="1:44" ht="25" customHeight="1">
      <c r="A205" s="57"/>
      <c r="B205" s="53" t="s">
        <v>1332</v>
      </c>
      <c r="C205" s="31"/>
      <c r="D205" s="32"/>
      <c r="E205" s="33"/>
      <c r="F205" s="34"/>
      <c r="G205" s="33"/>
      <c r="H205" s="33"/>
      <c r="I205" s="34"/>
      <c r="J205" s="33"/>
      <c r="K205" s="33"/>
      <c r="L205" s="34"/>
      <c r="M205" s="33"/>
      <c r="N205" s="33"/>
      <c r="O205" s="34"/>
      <c r="P205" s="100"/>
      <c r="Q205" s="101"/>
      <c r="R205" s="102"/>
      <c r="S205" s="100"/>
      <c r="T205" s="101"/>
      <c r="U205" s="102"/>
      <c r="V205" s="85">
        <f t="shared" si="42"/>
        <v>0</v>
      </c>
      <c r="W205" s="86">
        <f t="shared" si="43"/>
        <v>0</v>
      </c>
      <c r="X205" s="87">
        <f t="shared" si="44"/>
        <v>0</v>
      </c>
      <c r="Y205" s="17">
        <f t="shared" si="22"/>
        <v>0</v>
      </c>
      <c r="Z205" s="17">
        <f t="shared" si="23"/>
        <v>0</v>
      </c>
      <c r="AA205" s="18">
        <f t="shared" si="24"/>
        <v>0</v>
      </c>
      <c r="AB205" s="32"/>
      <c r="AC205" s="33"/>
      <c r="AD205" s="33"/>
      <c r="AE205" s="21" t="str">
        <f t="shared" si="25"/>
        <v/>
      </c>
      <c r="AF205" s="32"/>
      <c r="AG205" s="33"/>
      <c r="AH205" s="33"/>
      <c r="AI205" s="24" t="str">
        <f t="shared" si="26"/>
        <v/>
      </c>
      <c r="AJ205" s="32"/>
      <c r="AK205" s="33"/>
      <c r="AL205" s="33"/>
      <c r="AM205" s="21" t="str">
        <f t="shared" si="27"/>
        <v/>
      </c>
      <c r="AN205" s="45"/>
      <c r="AO205" s="46"/>
      <c r="AP205" s="46"/>
      <c r="AR205" s="12" t="str">
        <f t="shared" si="28"/>
        <v/>
      </c>
    </row>
    <row r="206" spans="1:44" ht="25" customHeight="1">
      <c r="A206" s="57"/>
      <c r="B206" s="53" t="s">
        <v>1332</v>
      </c>
      <c r="C206" s="31"/>
      <c r="D206" s="32"/>
      <c r="E206" s="33"/>
      <c r="F206" s="34"/>
      <c r="G206" s="33"/>
      <c r="H206" s="33"/>
      <c r="I206" s="34"/>
      <c r="J206" s="33"/>
      <c r="K206" s="33"/>
      <c r="L206" s="34"/>
      <c r="M206" s="33"/>
      <c r="N206" s="33"/>
      <c r="O206" s="34"/>
      <c r="P206" s="100"/>
      <c r="Q206" s="101"/>
      <c r="R206" s="102"/>
      <c r="S206" s="100"/>
      <c r="T206" s="101"/>
      <c r="U206" s="102"/>
      <c r="V206" s="85">
        <f t="shared" si="42"/>
        <v>0</v>
      </c>
      <c r="W206" s="86">
        <f t="shared" si="43"/>
        <v>0</v>
      </c>
      <c r="X206" s="87">
        <f t="shared" si="44"/>
        <v>0</v>
      </c>
      <c r="Y206" s="17">
        <f t="shared" si="22"/>
        <v>0</v>
      </c>
      <c r="Z206" s="17">
        <f t="shared" si="23"/>
        <v>0</v>
      </c>
      <c r="AA206" s="18">
        <f t="shared" si="24"/>
        <v>0</v>
      </c>
      <c r="AB206" s="32"/>
      <c r="AC206" s="33"/>
      <c r="AD206" s="33"/>
      <c r="AE206" s="21" t="str">
        <f t="shared" si="25"/>
        <v/>
      </c>
      <c r="AF206" s="32"/>
      <c r="AG206" s="33"/>
      <c r="AH206" s="33"/>
      <c r="AI206" s="24" t="str">
        <f t="shared" si="26"/>
        <v/>
      </c>
      <c r="AJ206" s="32"/>
      <c r="AK206" s="33"/>
      <c r="AL206" s="33"/>
      <c r="AM206" s="21" t="str">
        <f t="shared" si="27"/>
        <v/>
      </c>
      <c r="AN206" s="45"/>
      <c r="AO206" s="46"/>
      <c r="AP206" s="46"/>
      <c r="AR206" s="12" t="str">
        <f t="shared" si="28"/>
        <v/>
      </c>
    </row>
    <row r="207" spans="1:44" ht="25" customHeight="1">
      <c r="A207" s="57"/>
      <c r="B207" s="53" t="s">
        <v>1332</v>
      </c>
      <c r="C207" s="31"/>
      <c r="D207" s="32"/>
      <c r="E207" s="33"/>
      <c r="F207" s="34"/>
      <c r="G207" s="33"/>
      <c r="H207" s="33"/>
      <c r="I207" s="34"/>
      <c r="J207" s="33"/>
      <c r="K207" s="33"/>
      <c r="L207" s="34"/>
      <c r="M207" s="33"/>
      <c r="N207" s="33"/>
      <c r="O207" s="34"/>
      <c r="P207" s="100"/>
      <c r="Q207" s="101"/>
      <c r="R207" s="102"/>
      <c r="S207" s="100"/>
      <c r="T207" s="101"/>
      <c r="U207" s="102"/>
      <c r="V207" s="85">
        <f t="shared" si="42"/>
        <v>0</v>
      </c>
      <c r="W207" s="86">
        <f t="shared" si="43"/>
        <v>0</v>
      </c>
      <c r="X207" s="87">
        <f t="shared" si="44"/>
        <v>0</v>
      </c>
      <c r="Y207" s="17">
        <f t="shared" si="22"/>
        <v>0</v>
      </c>
      <c r="Z207" s="17">
        <f t="shared" si="23"/>
        <v>0</v>
      </c>
      <c r="AA207" s="18">
        <f t="shared" si="24"/>
        <v>0</v>
      </c>
      <c r="AB207" s="32"/>
      <c r="AC207" s="33"/>
      <c r="AD207" s="33"/>
      <c r="AE207" s="21" t="str">
        <f t="shared" si="25"/>
        <v/>
      </c>
      <c r="AF207" s="32"/>
      <c r="AG207" s="33"/>
      <c r="AH207" s="33"/>
      <c r="AI207" s="24" t="str">
        <f t="shared" si="26"/>
        <v/>
      </c>
      <c r="AJ207" s="32"/>
      <c r="AK207" s="33"/>
      <c r="AL207" s="33"/>
      <c r="AM207" s="21" t="str">
        <f t="shared" si="27"/>
        <v/>
      </c>
      <c r="AN207" s="45"/>
      <c r="AO207" s="46"/>
      <c r="AP207" s="46"/>
      <c r="AR207" s="12" t="str">
        <f t="shared" si="28"/>
        <v/>
      </c>
    </row>
    <row r="208" spans="1:44" ht="25" customHeight="1">
      <c r="A208" s="57"/>
      <c r="B208" s="53" t="s">
        <v>1332</v>
      </c>
      <c r="C208" s="31"/>
      <c r="D208" s="32"/>
      <c r="E208" s="33"/>
      <c r="F208" s="34"/>
      <c r="G208" s="33"/>
      <c r="H208" s="33"/>
      <c r="I208" s="34"/>
      <c r="J208" s="33"/>
      <c r="K208" s="33"/>
      <c r="L208" s="34"/>
      <c r="M208" s="33"/>
      <c r="N208" s="33"/>
      <c r="O208" s="34"/>
      <c r="P208" s="100"/>
      <c r="Q208" s="101"/>
      <c r="R208" s="102"/>
      <c r="S208" s="100"/>
      <c r="T208" s="101"/>
      <c r="U208" s="102"/>
      <c r="V208" s="85">
        <f t="shared" si="42"/>
        <v>0</v>
      </c>
      <c r="W208" s="86">
        <f t="shared" si="43"/>
        <v>0</v>
      </c>
      <c r="X208" s="87">
        <f t="shared" si="44"/>
        <v>0</v>
      </c>
      <c r="Y208" s="17">
        <f t="shared" si="22"/>
        <v>0</v>
      </c>
      <c r="Z208" s="17">
        <f t="shared" si="23"/>
        <v>0</v>
      </c>
      <c r="AA208" s="18">
        <f t="shared" si="24"/>
        <v>0</v>
      </c>
      <c r="AB208" s="32"/>
      <c r="AC208" s="33"/>
      <c r="AD208" s="33"/>
      <c r="AE208" s="21" t="str">
        <f t="shared" si="25"/>
        <v/>
      </c>
      <c r="AF208" s="32"/>
      <c r="AG208" s="33"/>
      <c r="AH208" s="33"/>
      <c r="AI208" s="24" t="str">
        <f t="shared" si="26"/>
        <v/>
      </c>
      <c r="AJ208" s="32"/>
      <c r="AK208" s="33"/>
      <c r="AL208" s="33"/>
      <c r="AM208" s="21" t="str">
        <f t="shared" si="27"/>
        <v/>
      </c>
      <c r="AN208" s="45"/>
      <c r="AO208" s="46"/>
      <c r="AP208" s="46"/>
      <c r="AR208" s="12" t="str">
        <f t="shared" si="28"/>
        <v/>
      </c>
    </row>
    <row r="209" spans="1:44" ht="25" customHeight="1">
      <c r="A209" s="57"/>
      <c r="B209" s="53" t="s">
        <v>1332</v>
      </c>
      <c r="C209" s="31"/>
      <c r="D209" s="32"/>
      <c r="E209" s="33"/>
      <c r="F209" s="34"/>
      <c r="G209" s="33"/>
      <c r="H209" s="33"/>
      <c r="I209" s="34"/>
      <c r="J209" s="33"/>
      <c r="K209" s="33"/>
      <c r="L209" s="34"/>
      <c r="M209" s="33"/>
      <c r="N209" s="33"/>
      <c r="O209" s="34"/>
      <c r="P209" s="100"/>
      <c r="Q209" s="101"/>
      <c r="R209" s="102"/>
      <c r="S209" s="100"/>
      <c r="T209" s="101"/>
      <c r="U209" s="102"/>
      <c r="V209" s="85">
        <f t="shared" si="42"/>
        <v>0</v>
      </c>
      <c r="W209" s="86">
        <f t="shared" si="43"/>
        <v>0</v>
      </c>
      <c r="X209" s="87">
        <f t="shared" si="44"/>
        <v>0</v>
      </c>
      <c r="Y209" s="17">
        <f t="shared" si="22"/>
        <v>0</v>
      </c>
      <c r="Z209" s="17">
        <f t="shared" si="23"/>
        <v>0</v>
      </c>
      <c r="AA209" s="18">
        <f t="shared" si="24"/>
        <v>0</v>
      </c>
      <c r="AB209" s="32"/>
      <c r="AC209" s="33"/>
      <c r="AD209" s="33"/>
      <c r="AE209" s="21" t="str">
        <f t="shared" si="25"/>
        <v/>
      </c>
      <c r="AF209" s="32"/>
      <c r="AG209" s="33"/>
      <c r="AH209" s="33"/>
      <c r="AI209" s="24" t="str">
        <f t="shared" si="26"/>
        <v/>
      </c>
      <c r="AJ209" s="32"/>
      <c r="AK209" s="33"/>
      <c r="AL209" s="33"/>
      <c r="AM209" s="21" t="str">
        <f t="shared" si="27"/>
        <v/>
      </c>
      <c r="AN209" s="45"/>
      <c r="AO209" s="46"/>
      <c r="AP209" s="46"/>
      <c r="AR209" s="12" t="str">
        <f t="shared" si="28"/>
        <v/>
      </c>
    </row>
    <row r="210" spans="1:44" ht="25" customHeight="1" thickBot="1">
      <c r="A210" s="57"/>
      <c r="B210" s="53" t="s">
        <v>1332</v>
      </c>
      <c r="C210" s="31"/>
      <c r="D210" s="38"/>
      <c r="E210" s="39"/>
      <c r="F210" s="40"/>
      <c r="G210" s="39"/>
      <c r="H210" s="39"/>
      <c r="I210" s="40"/>
      <c r="J210" s="39"/>
      <c r="K210" s="39"/>
      <c r="L210" s="40"/>
      <c r="M210" s="39"/>
      <c r="N210" s="39"/>
      <c r="O210" s="40"/>
      <c r="P210" s="106"/>
      <c r="Q210" s="107"/>
      <c r="R210" s="108"/>
      <c r="S210" s="106"/>
      <c r="T210" s="107"/>
      <c r="U210" s="108"/>
      <c r="V210" s="91">
        <f t="shared" si="42"/>
        <v>0</v>
      </c>
      <c r="W210" s="92">
        <f t="shared" si="43"/>
        <v>0</v>
      </c>
      <c r="X210" s="93">
        <f t="shared" si="44"/>
        <v>0</v>
      </c>
      <c r="Y210" s="22">
        <f t="shared" si="22"/>
        <v>0</v>
      </c>
      <c r="Z210" s="22">
        <f t="shared" si="23"/>
        <v>0</v>
      </c>
      <c r="AA210" s="23">
        <f t="shared" si="24"/>
        <v>0</v>
      </c>
      <c r="AB210" s="38"/>
      <c r="AC210" s="39"/>
      <c r="AD210" s="39"/>
      <c r="AE210" s="21" t="str">
        <f t="shared" si="25"/>
        <v/>
      </c>
      <c r="AF210" s="38"/>
      <c r="AG210" s="39"/>
      <c r="AH210" s="39"/>
      <c r="AI210" s="24" t="str">
        <f t="shared" si="26"/>
        <v/>
      </c>
      <c r="AJ210" s="38"/>
      <c r="AK210" s="39"/>
      <c r="AL210" s="39"/>
      <c r="AM210" s="21" t="str">
        <f t="shared" si="27"/>
        <v/>
      </c>
      <c r="AN210" s="48"/>
      <c r="AO210" s="49"/>
      <c r="AP210" s="49"/>
      <c r="AR210" s="12" t="str">
        <f t="shared" si="28"/>
        <v/>
      </c>
    </row>
    <row r="211" spans="1:44" ht="25" customHeight="1">
      <c r="A211" s="57"/>
      <c r="B211" s="53" t="s">
        <v>1332</v>
      </c>
      <c r="C211" s="27"/>
      <c r="D211" s="28"/>
      <c r="E211" s="29"/>
      <c r="F211" s="30"/>
      <c r="G211" s="29"/>
      <c r="H211" s="29"/>
      <c r="I211" s="30"/>
      <c r="J211" s="29"/>
      <c r="K211" s="29"/>
      <c r="L211" s="30"/>
      <c r="M211" s="29"/>
      <c r="N211" s="29"/>
      <c r="O211" s="30"/>
      <c r="P211" s="97"/>
      <c r="Q211" s="98"/>
      <c r="R211" s="99"/>
      <c r="S211" s="97"/>
      <c r="T211" s="98"/>
      <c r="U211" s="99"/>
      <c r="V211" s="85">
        <f t="shared" si="42"/>
        <v>0</v>
      </c>
      <c r="W211" s="86">
        <f t="shared" si="43"/>
        <v>0</v>
      </c>
      <c r="X211" s="87">
        <f t="shared" si="44"/>
        <v>0</v>
      </c>
      <c r="Y211" s="17">
        <f t="shared" si="17"/>
        <v>0</v>
      </c>
      <c r="Z211" s="17">
        <f t="shared" si="12"/>
        <v>0</v>
      </c>
      <c r="AA211" s="18">
        <f t="shared" si="13"/>
        <v>0</v>
      </c>
      <c r="AB211" s="41"/>
      <c r="AC211" s="42"/>
      <c r="AD211" s="42"/>
      <c r="AE211" s="21" t="str">
        <f t="shared" si="21"/>
        <v/>
      </c>
      <c r="AF211" s="41"/>
      <c r="AG211" s="42"/>
      <c r="AH211" s="42"/>
      <c r="AI211" s="24" t="str">
        <f t="shared" si="18"/>
        <v/>
      </c>
      <c r="AJ211" s="41"/>
      <c r="AK211" s="42"/>
      <c r="AL211" s="42"/>
      <c r="AM211" s="21" t="str">
        <f t="shared" si="19"/>
        <v/>
      </c>
      <c r="AN211" s="45"/>
      <c r="AO211" s="46"/>
      <c r="AP211" s="46"/>
      <c r="AR211" s="12" t="str">
        <f t="shared" si="14"/>
        <v/>
      </c>
    </row>
    <row r="212" spans="1:44" ht="25" customHeight="1">
      <c r="A212" s="57"/>
      <c r="B212" s="53" t="s">
        <v>1332</v>
      </c>
      <c r="C212" s="27"/>
      <c r="D212" s="28"/>
      <c r="E212" s="29"/>
      <c r="F212" s="30"/>
      <c r="G212" s="29"/>
      <c r="H212" s="29"/>
      <c r="I212" s="30"/>
      <c r="J212" s="29"/>
      <c r="K212" s="29"/>
      <c r="L212" s="30"/>
      <c r="M212" s="29"/>
      <c r="N212" s="29"/>
      <c r="O212" s="30"/>
      <c r="P212" s="97"/>
      <c r="Q212" s="98"/>
      <c r="R212" s="99"/>
      <c r="S212" s="97"/>
      <c r="T212" s="98"/>
      <c r="U212" s="99"/>
      <c r="V212" s="85">
        <f t="shared" si="42"/>
        <v>0</v>
      </c>
      <c r="W212" s="86">
        <f t="shared" si="43"/>
        <v>0</v>
      </c>
      <c r="X212" s="87">
        <f t="shared" si="44"/>
        <v>0</v>
      </c>
      <c r="Y212" s="17">
        <f t="shared" si="17"/>
        <v>0</v>
      </c>
      <c r="Z212" s="17">
        <f t="shared" si="12"/>
        <v>0</v>
      </c>
      <c r="AA212" s="18">
        <f t="shared" si="13"/>
        <v>0</v>
      </c>
      <c r="AB212" s="41"/>
      <c r="AC212" s="42"/>
      <c r="AD212" s="42"/>
      <c r="AE212" s="21" t="str">
        <f t="shared" si="21"/>
        <v/>
      </c>
      <c r="AF212" s="41"/>
      <c r="AG212" s="42"/>
      <c r="AH212" s="42"/>
      <c r="AI212" s="24" t="str">
        <f t="shared" si="18"/>
        <v/>
      </c>
      <c r="AJ212" s="41"/>
      <c r="AK212" s="42"/>
      <c r="AL212" s="42"/>
      <c r="AM212" s="21" t="str">
        <f t="shared" si="19"/>
        <v/>
      </c>
      <c r="AN212" s="45"/>
      <c r="AO212" s="46"/>
      <c r="AP212" s="46"/>
      <c r="AR212" s="12" t="str">
        <f t="shared" si="14"/>
        <v/>
      </c>
    </row>
    <row r="213" spans="1:44" ht="25" customHeight="1">
      <c r="A213" s="57"/>
      <c r="B213" s="53" t="s">
        <v>1332</v>
      </c>
      <c r="C213" s="27"/>
      <c r="D213" s="28"/>
      <c r="E213" s="29"/>
      <c r="F213" s="30"/>
      <c r="G213" s="29"/>
      <c r="H213" s="29"/>
      <c r="I213" s="30"/>
      <c r="J213" s="29"/>
      <c r="K213" s="29"/>
      <c r="L213" s="30"/>
      <c r="M213" s="29"/>
      <c r="N213" s="29"/>
      <c r="O213" s="30"/>
      <c r="P213" s="97"/>
      <c r="Q213" s="98"/>
      <c r="R213" s="99"/>
      <c r="S213" s="97"/>
      <c r="T213" s="98"/>
      <c r="U213" s="99"/>
      <c r="V213" s="85">
        <f t="shared" si="42"/>
        <v>0</v>
      </c>
      <c r="W213" s="86">
        <f t="shared" si="43"/>
        <v>0</v>
      </c>
      <c r="X213" s="87">
        <f t="shared" si="44"/>
        <v>0</v>
      </c>
      <c r="Y213" s="17">
        <f t="shared" si="17"/>
        <v>0</v>
      </c>
      <c r="Z213" s="17">
        <f t="shared" si="12"/>
        <v>0</v>
      </c>
      <c r="AA213" s="18">
        <f t="shared" si="13"/>
        <v>0</v>
      </c>
      <c r="AB213" s="41"/>
      <c r="AC213" s="42"/>
      <c r="AD213" s="42"/>
      <c r="AE213" s="21" t="str">
        <f t="shared" si="21"/>
        <v/>
      </c>
      <c r="AF213" s="41"/>
      <c r="AG213" s="42"/>
      <c r="AH213" s="42"/>
      <c r="AI213" s="24" t="str">
        <f t="shared" si="18"/>
        <v/>
      </c>
      <c r="AJ213" s="41"/>
      <c r="AK213" s="42"/>
      <c r="AL213" s="42"/>
      <c r="AM213" s="21" t="str">
        <f t="shared" si="19"/>
        <v/>
      </c>
      <c r="AN213" s="45"/>
      <c r="AO213" s="46"/>
      <c r="AP213" s="46"/>
      <c r="AR213" s="12" t="str">
        <f t="shared" si="14"/>
        <v/>
      </c>
    </row>
    <row r="214" spans="1:44" ht="25" customHeight="1">
      <c r="A214" s="57"/>
      <c r="B214" s="53" t="s">
        <v>1332</v>
      </c>
      <c r="C214" s="27"/>
      <c r="D214" s="28"/>
      <c r="E214" s="29"/>
      <c r="F214" s="30"/>
      <c r="G214" s="29"/>
      <c r="H214" s="29"/>
      <c r="I214" s="30"/>
      <c r="J214" s="29"/>
      <c r="K214" s="29"/>
      <c r="L214" s="30"/>
      <c r="M214" s="29"/>
      <c r="N214" s="29"/>
      <c r="O214" s="30"/>
      <c r="P214" s="97"/>
      <c r="Q214" s="98"/>
      <c r="R214" s="99"/>
      <c r="S214" s="97"/>
      <c r="T214" s="98"/>
      <c r="U214" s="99"/>
      <c r="V214" s="85">
        <f t="shared" si="42"/>
        <v>0</v>
      </c>
      <c r="W214" s="86">
        <f t="shared" si="43"/>
        <v>0</v>
      </c>
      <c r="X214" s="87">
        <f t="shared" si="44"/>
        <v>0</v>
      </c>
      <c r="Y214" s="17">
        <f t="shared" si="17"/>
        <v>0</v>
      </c>
      <c r="Z214" s="17">
        <f t="shared" si="12"/>
        <v>0</v>
      </c>
      <c r="AA214" s="18">
        <f t="shared" si="13"/>
        <v>0</v>
      </c>
      <c r="AB214" s="41"/>
      <c r="AC214" s="42"/>
      <c r="AD214" s="42"/>
      <c r="AE214" s="21" t="str">
        <f t="shared" si="21"/>
        <v/>
      </c>
      <c r="AF214" s="41"/>
      <c r="AG214" s="42"/>
      <c r="AH214" s="42"/>
      <c r="AI214" s="24" t="str">
        <f t="shared" si="18"/>
        <v/>
      </c>
      <c r="AJ214" s="41"/>
      <c r="AK214" s="42"/>
      <c r="AL214" s="42"/>
      <c r="AM214" s="21" t="str">
        <f t="shared" si="19"/>
        <v/>
      </c>
      <c r="AN214" s="45"/>
      <c r="AO214" s="46"/>
      <c r="AP214" s="46"/>
      <c r="AR214" s="12" t="str">
        <f t="shared" si="14"/>
        <v/>
      </c>
    </row>
    <row r="215" spans="1:44" ht="25" customHeight="1">
      <c r="A215" s="57"/>
      <c r="B215" s="53" t="s">
        <v>1332</v>
      </c>
      <c r="C215" s="27"/>
      <c r="D215" s="28"/>
      <c r="E215" s="29"/>
      <c r="F215" s="30"/>
      <c r="G215" s="29"/>
      <c r="H215" s="29"/>
      <c r="I215" s="30"/>
      <c r="J215" s="29"/>
      <c r="K215" s="29"/>
      <c r="L215" s="30"/>
      <c r="M215" s="29"/>
      <c r="N215" s="29"/>
      <c r="O215" s="30"/>
      <c r="P215" s="97"/>
      <c r="Q215" s="98"/>
      <c r="R215" s="99"/>
      <c r="S215" s="97"/>
      <c r="T215" s="98"/>
      <c r="U215" s="99"/>
      <c r="V215" s="85">
        <f t="shared" si="42"/>
        <v>0</v>
      </c>
      <c r="W215" s="86">
        <f t="shared" si="43"/>
        <v>0</v>
      </c>
      <c r="X215" s="87">
        <f t="shared" si="44"/>
        <v>0</v>
      </c>
      <c r="Y215" s="17">
        <f t="shared" si="17"/>
        <v>0</v>
      </c>
      <c r="Z215" s="17">
        <f t="shared" si="12"/>
        <v>0</v>
      </c>
      <c r="AA215" s="18">
        <f t="shared" si="13"/>
        <v>0</v>
      </c>
      <c r="AB215" s="41"/>
      <c r="AC215" s="42"/>
      <c r="AD215" s="42"/>
      <c r="AE215" s="21" t="str">
        <f t="shared" si="21"/>
        <v/>
      </c>
      <c r="AF215" s="41"/>
      <c r="AG215" s="42"/>
      <c r="AH215" s="42"/>
      <c r="AI215" s="24" t="str">
        <f t="shared" si="18"/>
        <v/>
      </c>
      <c r="AJ215" s="41"/>
      <c r="AK215" s="42"/>
      <c r="AL215" s="42"/>
      <c r="AM215" s="21" t="str">
        <f t="shared" si="19"/>
        <v/>
      </c>
      <c r="AN215" s="45"/>
      <c r="AO215" s="46"/>
      <c r="AP215" s="46"/>
      <c r="AR215" s="12" t="str">
        <f t="shared" si="14"/>
        <v/>
      </c>
    </row>
    <row r="216" spans="1:44" ht="25" customHeight="1">
      <c r="A216" s="57"/>
      <c r="B216" s="53" t="s">
        <v>1332</v>
      </c>
      <c r="C216" s="27"/>
      <c r="D216" s="28"/>
      <c r="E216" s="29"/>
      <c r="F216" s="30"/>
      <c r="G216" s="29"/>
      <c r="H216" s="29"/>
      <c r="I216" s="30"/>
      <c r="J216" s="29"/>
      <c r="K216" s="29"/>
      <c r="L216" s="30"/>
      <c r="M216" s="29"/>
      <c r="N216" s="29"/>
      <c r="O216" s="30"/>
      <c r="P216" s="97"/>
      <c r="Q216" s="98"/>
      <c r="R216" s="99"/>
      <c r="S216" s="97"/>
      <c r="T216" s="98"/>
      <c r="U216" s="99"/>
      <c r="V216" s="85">
        <f t="shared" si="42"/>
        <v>0</v>
      </c>
      <c r="W216" s="86">
        <f t="shared" si="43"/>
        <v>0</v>
      </c>
      <c r="X216" s="87">
        <f t="shared" si="44"/>
        <v>0</v>
      </c>
      <c r="Y216" s="17">
        <f t="shared" si="17"/>
        <v>0</v>
      </c>
      <c r="Z216" s="17">
        <f t="shared" si="12"/>
        <v>0</v>
      </c>
      <c r="AA216" s="18">
        <f t="shared" si="13"/>
        <v>0</v>
      </c>
      <c r="AB216" s="41"/>
      <c r="AC216" s="42"/>
      <c r="AD216" s="42"/>
      <c r="AE216" s="21" t="str">
        <f t="shared" si="21"/>
        <v/>
      </c>
      <c r="AF216" s="41"/>
      <c r="AG216" s="42"/>
      <c r="AH216" s="42"/>
      <c r="AI216" s="24" t="str">
        <f t="shared" si="18"/>
        <v/>
      </c>
      <c r="AJ216" s="41"/>
      <c r="AK216" s="42"/>
      <c r="AL216" s="42"/>
      <c r="AM216" s="21" t="str">
        <f t="shared" si="19"/>
        <v/>
      </c>
      <c r="AN216" s="45"/>
      <c r="AO216" s="46"/>
      <c r="AP216" s="46"/>
      <c r="AR216" s="12" t="str">
        <f t="shared" si="14"/>
        <v/>
      </c>
    </row>
    <row r="217" spans="1:44" ht="25" customHeight="1">
      <c r="A217" s="57"/>
      <c r="B217" s="53" t="s">
        <v>1332</v>
      </c>
      <c r="C217" s="27"/>
      <c r="D217" s="28"/>
      <c r="E217" s="29"/>
      <c r="F217" s="30"/>
      <c r="G217" s="29"/>
      <c r="H217" s="29"/>
      <c r="I217" s="30"/>
      <c r="J217" s="29"/>
      <c r="K217" s="29"/>
      <c r="L217" s="30"/>
      <c r="M217" s="29"/>
      <c r="N217" s="29"/>
      <c r="O217" s="30"/>
      <c r="P217" s="97"/>
      <c r="Q217" s="98"/>
      <c r="R217" s="99"/>
      <c r="S217" s="97"/>
      <c r="T217" s="98"/>
      <c r="U217" s="99"/>
      <c r="V217" s="85">
        <f t="shared" si="42"/>
        <v>0</v>
      </c>
      <c r="W217" s="86">
        <f t="shared" si="43"/>
        <v>0</v>
      </c>
      <c r="X217" s="87">
        <f t="shared" si="44"/>
        <v>0</v>
      </c>
      <c r="Y217" s="17">
        <f t="shared" si="17"/>
        <v>0</v>
      </c>
      <c r="Z217" s="17">
        <f t="shared" si="12"/>
        <v>0</v>
      </c>
      <c r="AA217" s="18">
        <f t="shared" si="13"/>
        <v>0</v>
      </c>
      <c r="AB217" s="41"/>
      <c r="AC217" s="42"/>
      <c r="AD217" s="42"/>
      <c r="AE217" s="21" t="str">
        <f t="shared" si="21"/>
        <v/>
      </c>
      <c r="AF217" s="41"/>
      <c r="AG217" s="42"/>
      <c r="AH217" s="42"/>
      <c r="AI217" s="24" t="str">
        <f t="shared" si="18"/>
        <v/>
      </c>
      <c r="AJ217" s="41"/>
      <c r="AK217" s="42"/>
      <c r="AL217" s="42"/>
      <c r="AM217" s="21" t="str">
        <f t="shared" si="19"/>
        <v/>
      </c>
      <c r="AN217" s="45"/>
      <c r="AO217" s="46"/>
      <c r="AP217" s="46"/>
      <c r="AR217" s="12" t="str">
        <f t="shared" si="14"/>
        <v/>
      </c>
    </row>
    <row r="218" spans="1:44" ht="25" customHeight="1">
      <c r="A218" s="57"/>
      <c r="B218" s="53" t="s">
        <v>1332</v>
      </c>
      <c r="C218" s="27"/>
      <c r="D218" s="28"/>
      <c r="E218" s="29"/>
      <c r="F218" s="30"/>
      <c r="G218" s="29"/>
      <c r="H218" s="29"/>
      <c r="I218" s="30"/>
      <c r="J218" s="29"/>
      <c r="K218" s="29"/>
      <c r="L218" s="30"/>
      <c r="M218" s="29"/>
      <c r="N218" s="29"/>
      <c r="O218" s="30"/>
      <c r="P218" s="97"/>
      <c r="Q218" s="98"/>
      <c r="R218" s="99"/>
      <c r="S218" s="97"/>
      <c r="T218" s="98"/>
      <c r="U218" s="99"/>
      <c r="V218" s="85">
        <f t="shared" si="42"/>
        <v>0</v>
      </c>
      <c r="W218" s="86">
        <f t="shared" si="43"/>
        <v>0</v>
      </c>
      <c r="X218" s="87">
        <f t="shared" si="44"/>
        <v>0</v>
      </c>
      <c r="Y218" s="17">
        <f t="shared" si="17"/>
        <v>0</v>
      </c>
      <c r="Z218" s="17">
        <f t="shared" si="12"/>
        <v>0</v>
      </c>
      <c r="AA218" s="18">
        <f t="shared" si="13"/>
        <v>0</v>
      </c>
      <c r="AB218" s="41"/>
      <c r="AC218" s="42"/>
      <c r="AD218" s="42"/>
      <c r="AE218" s="21" t="str">
        <f t="shared" si="21"/>
        <v/>
      </c>
      <c r="AF218" s="41"/>
      <c r="AG218" s="42"/>
      <c r="AH218" s="42"/>
      <c r="AI218" s="24" t="str">
        <f t="shared" si="18"/>
        <v/>
      </c>
      <c r="AJ218" s="41"/>
      <c r="AK218" s="42"/>
      <c r="AL218" s="42"/>
      <c r="AM218" s="21" t="str">
        <f t="shared" si="19"/>
        <v/>
      </c>
      <c r="AN218" s="45"/>
      <c r="AO218" s="46"/>
      <c r="AP218" s="46"/>
      <c r="AR218" s="12" t="str">
        <f t="shared" si="14"/>
        <v/>
      </c>
    </row>
    <row r="219" spans="1:44" ht="25" customHeight="1">
      <c r="A219" s="57"/>
      <c r="B219" s="53" t="s">
        <v>1332</v>
      </c>
      <c r="C219" s="27"/>
      <c r="D219" s="28"/>
      <c r="E219" s="29"/>
      <c r="F219" s="30"/>
      <c r="G219" s="29"/>
      <c r="H219" s="29"/>
      <c r="I219" s="30"/>
      <c r="J219" s="29"/>
      <c r="K219" s="29"/>
      <c r="L219" s="30"/>
      <c r="M219" s="29"/>
      <c r="N219" s="29"/>
      <c r="O219" s="30"/>
      <c r="P219" s="97"/>
      <c r="Q219" s="98"/>
      <c r="R219" s="99"/>
      <c r="S219" s="97"/>
      <c r="T219" s="98"/>
      <c r="U219" s="99"/>
      <c r="V219" s="85">
        <f t="shared" si="42"/>
        <v>0</v>
      </c>
      <c r="W219" s="86">
        <f t="shared" si="43"/>
        <v>0</v>
      </c>
      <c r="X219" s="87">
        <f t="shared" si="44"/>
        <v>0</v>
      </c>
      <c r="Y219" s="17">
        <f t="shared" si="17"/>
        <v>0</v>
      </c>
      <c r="Z219" s="17">
        <f t="shared" si="12"/>
        <v>0</v>
      </c>
      <c r="AA219" s="18">
        <f t="shared" si="13"/>
        <v>0</v>
      </c>
      <c r="AB219" s="41"/>
      <c r="AC219" s="42"/>
      <c r="AD219" s="42"/>
      <c r="AE219" s="21" t="str">
        <f t="shared" si="21"/>
        <v/>
      </c>
      <c r="AF219" s="41"/>
      <c r="AG219" s="42"/>
      <c r="AH219" s="42"/>
      <c r="AI219" s="24" t="str">
        <f t="shared" si="18"/>
        <v/>
      </c>
      <c r="AJ219" s="41"/>
      <c r="AK219" s="42"/>
      <c r="AL219" s="42"/>
      <c r="AM219" s="21" t="str">
        <f t="shared" si="19"/>
        <v/>
      </c>
      <c r="AN219" s="45"/>
      <c r="AO219" s="46"/>
      <c r="AP219" s="46"/>
      <c r="AR219" s="12" t="str">
        <f t="shared" si="14"/>
        <v/>
      </c>
    </row>
    <row r="220" spans="1:44" ht="25" customHeight="1">
      <c r="A220" s="57"/>
      <c r="B220" s="53" t="s">
        <v>1332</v>
      </c>
      <c r="C220" s="27"/>
      <c r="D220" s="28"/>
      <c r="E220" s="29"/>
      <c r="F220" s="30"/>
      <c r="G220" s="29"/>
      <c r="H220" s="29"/>
      <c r="I220" s="30"/>
      <c r="J220" s="29"/>
      <c r="K220" s="29"/>
      <c r="L220" s="30"/>
      <c r="M220" s="29"/>
      <c r="N220" s="29"/>
      <c r="O220" s="30"/>
      <c r="P220" s="97"/>
      <c r="Q220" s="98"/>
      <c r="R220" s="99"/>
      <c r="S220" s="97"/>
      <c r="T220" s="98"/>
      <c r="U220" s="99"/>
      <c r="V220" s="85">
        <f t="shared" si="42"/>
        <v>0</v>
      </c>
      <c r="W220" s="86">
        <f t="shared" si="43"/>
        <v>0</v>
      </c>
      <c r="X220" s="87">
        <f t="shared" si="44"/>
        <v>0</v>
      </c>
      <c r="Y220" s="17">
        <f t="shared" si="17"/>
        <v>0</v>
      </c>
      <c r="Z220" s="17">
        <f t="shared" si="12"/>
        <v>0</v>
      </c>
      <c r="AA220" s="18">
        <f t="shared" si="13"/>
        <v>0</v>
      </c>
      <c r="AB220" s="41"/>
      <c r="AC220" s="42"/>
      <c r="AD220" s="42"/>
      <c r="AE220" s="21" t="str">
        <f t="shared" si="21"/>
        <v/>
      </c>
      <c r="AF220" s="41"/>
      <c r="AG220" s="42"/>
      <c r="AH220" s="42"/>
      <c r="AI220" s="24" t="str">
        <f t="shared" si="18"/>
        <v/>
      </c>
      <c r="AJ220" s="41"/>
      <c r="AK220" s="42"/>
      <c r="AL220" s="42"/>
      <c r="AM220" s="21" t="str">
        <f t="shared" si="19"/>
        <v/>
      </c>
      <c r="AN220" s="45"/>
      <c r="AO220" s="46"/>
      <c r="AP220" s="46"/>
      <c r="AR220" s="12" t="str">
        <f t="shared" si="14"/>
        <v/>
      </c>
    </row>
    <row r="221" spans="1:44" ht="25" customHeight="1">
      <c r="A221" s="57"/>
      <c r="B221" s="53" t="s">
        <v>1332</v>
      </c>
      <c r="C221" s="27"/>
      <c r="D221" s="28"/>
      <c r="E221" s="29"/>
      <c r="F221" s="30"/>
      <c r="G221" s="29"/>
      <c r="H221" s="29"/>
      <c r="I221" s="30"/>
      <c r="J221" s="29"/>
      <c r="K221" s="29"/>
      <c r="L221" s="30"/>
      <c r="M221" s="29"/>
      <c r="N221" s="29"/>
      <c r="O221" s="30"/>
      <c r="P221" s="97"/>
      <c r="Q221" s="98"/>
      <c r="R221" s="99"/>
      <c r="S221" s="97"/>
      <c r="T221" s="98"/>
      <c r="U221" s="99"/>
      <c r="V221" s="85">
        <f t="shared" si="42"/>
        <v>0</v>
      </c>
      <c r="W221" s="86">
        <f t="shared" si="43"/>
        <v>0</v>
      </c>
      <c r="X221" s="87">
        <f t="shared" si="44"/>
        <v>0</v>
      </c>
      <c r="Y221" s="17">
        <f t="shared" si="17"/>
        <v>0</v>
      </c>
      <c r="Z221" s="17">
        <f t="shared" si="12"/>
        <v>0</v>
      </c>
      <c r="AA221" s="18">
        <f t="shared" si="13"/>
        <v>0</v>
      </c>
      <c r="AB221" s="41"/>
      <c r="AC221" s="42"/>
      <c r="AD221" s="42"/>
      <c r="AE221" s="21" t="str">
        <f t="shared" si="21"/>
        <v/>
      </c>
      <c r="AF221" s="41"/>
      <c r="AG221" s="42"/>
      <c r="AH221" s="42"/>
      <c r="AI221" s="24" t="str">
        <f t="shared" si="18"/>
        <v/>
      </c>
      <c r="AJ221" s="41"/>
      <c r="AK221" s="42"/>
      <c r="AL221" s="42"/>
      <c r="AM221" s="21" t="str">
        <f t="shared" si="19"/>
        <v/>
      </c>
      <c r="AN221" s="45"/>
      <c r="AO221" s="47"/>
      <c r="AP221" s="46"/>
      <c r="AR221" s="12" t="str">
        <f t="shared" si="14"/>
        <v/>
      </c>
    </row>
    <row r="222" spans="1:44" ht="25" customHeight="1">
      <c r="A222" s="57"/>
      <c r="B222" s="53" t="s">
        <v>1332</v>
      </c>
      <c r="C222" s="27"/>
      <c r="D222" s="28"/>
      <c r="E222" s="29"/>
      <c r="F222" s="30"/>
      <c r="G222" s="29"/>
      <c r="H222" s="29"/>
      <c r="I222" s="30"/>
      <c r="J222" s="29"/>
      <c r="K222" s="29"/>
      <c r="L222" s="30"/>
      <c r="M222" s="29"/>
      <c r="N222" s="29"/>
      <c r="O222" s="30"/>
      <c r="P222" s="97"/>
      <c r="Q222" s="98"/>
      <c r="R222" s="99"/>
      <c r="S222" s="97"/>
      <c r="T222" s="98"/>
      <c r="U222" s="99"/>
      <c r="V222" s="85">
        <f t="shared" si="42"/>
        <v>0</v>
      </c>
      <c r="W222" s="86">
        <f t="shared" si="43"/>
        <v>0</v>
      </c>
      <c r="X222" s="87">
        <f t="shared" si="44"/>
        <v>0</v>
      </c>
      <c r="Y222" s="17">
        <f t="shared" si="17"/>
        <v>0</v>
      </c>
      <c r="Z222" s="17">
        <f t="shared" si="12"/>
        <v>0</v>
      </c>
      <c r="AA222" s="18">
        <f t="shared" si="13"/>
        <v>0</v>
      </c>
      <c r="AB222" s="41"/>
      <c r="AC222" s="42"/>
      <c r="AD222" s="42"/>
      <c r="AE222" s="21" t="str">
        <f t="shared" si="21"/>
        <v/>
      </c>
      <c r="AF222" s="41"/>
      <c r="AG222" s="42"/>
      <c r="AH222" s="42"/>
      <c r="AI222" s="24" t="str">
        <f t="shared" si="18"/>
        <v/>
      </c>
      <c r="AJ222" s="41"/>
      <c r="AK222" s="42"/>
      <c r="AL222" s="42"/>
      <c r="AM222" s="21" t="str">
        <f t="shared" si="19"/>
        <v/>
      </c>
      <c r="AN222" s="45"/>
      <c r="AO222" s="46"/>
      <c r="AP222" s="46"/>
      <c r="AR222" s="12" t="str">
        <f t="shared" si="14"/>
        <v/>
      </c>
    </row>
    <row r="223" spans="1:44" ht="25" customHeight="1">
      <c r="A223" s="57"/>
      <c r="B223" s="53" t="s">
        <v>1332</v>
      </c>
      <c r="C223" s="27"/>
      <c r="D223" s="28"/>
      <c r="E223" s="29"/>
      <c r="F223" s="30"/>
      <c r="G223" s="29"/>
      <c r="H223" s="29"/>
      <c r="I223" s="30"/>
      <c r="J223" s="29"/>
      <c r="K223" s="29"/>
      <c r="L223" s="30"/>
      <c r="M223" s="29"/>
      <c r="N223" s="29"/>
      <c r="O223" s="30"/>
      <c r="P223" s="97"/>
      <c r="Q223" s="98"/>
      <c r="R223" s="99"/>
      <c r="S223" s="97"/>
      <c r="T223" s="98"/>
      <c r="U223" s="99"/>
      <c r="V223" s="85">
        <f t="shared" si="42"/>
        <v>0</v>
      </c>
      <c r="W223" s="86">
        <f t="shared" si="43"/>
        <v>0</v>
      </c>
      <c r="X223" s="87">
        <f t="shared" si="44"/>
        <v>0</v>
      </c>
      <c r="Y223" s="17">
        <f t="shared" si="17"/>
        <v>0</v>
      </c>
      <c r="Z223" s="17">
        <f t="shared" si="12"/>
        <v>0</v>
      </c>
      <c r="AA223" s="18">
        <f t="shared" si="13"/>
        <v>0</v>
      </c>
      <c r="AB223" s="41"/>
      <c r="AC223" s="42"/>
      <c r="AD223" s="42"/>
      <c r="AE223" s="21" t="str">
        <f t="shared" si="21"/>
        <v/>
      </c>
      <c r="AF223" s="41"/>
      <c r="AG223" s="42"/>
      <c r="AH223" s="42"/>
      <c r="AI223" s="24" t="str">
        <f t="shared" si="18"/>
        <v/>
      </c>
      <c r="AJ223" s="41"/>
      <c r="AK223" s="42"/>
      <c r="AL223" s="42"/>
      <c r="AM223" s="21" t="str">
        <f t="shared" si="19"/>
        <v/>
      </c>
      <c r="AN223" s="45"/>
      <c r="AO223" s="46"/>
      <c r="AP223" s="46"/>
      <c r="AR223" s="12" t="str">
        <f t="shared" si="14"/>
        <v/>
      </c>
    </row>
    <row r="224" spans="1:44" ht="25" customHeight="1">
      <c r="A224" s="57"/>
      <c r="B224" s="53" t="s">
        <v>1332</v>
      </c>
      <c r="C224" s="27"/>
      <c r="D224" s="28"/>
      <c r="E224" s="29"/>
      <c r="F224" s="30"/>
      <c r="G224" s="29"/>
      <c r="H224" s="29"/>
      <c r="I224" s="30"/>
      <c r="J224" s="29"/>
      <c r="K224" s="29"/>
      <c r="L224" s="30"/>
      <c r="M224" s="29"/>
      <c r="N224" s="29"/>
      <c r="O224" s="30"/>
      <c r="P224" s="97"/>
      <c r="Q224" s="98"/>
      <c r="R224" s="99"/>
      <c r="S224" s="97"/>
      <c r="T224" s="98"/>
      <c r="U224" s="99"/>
      <c r="V224" s="85">
        <f t="shared" si="42"/>
        <v>0</v>
      </c>
      <c r="W224" s="86">
        <f t="shared" si="43"/>
        <v>0</v>
      </c>
      <c r="X224" s="87">
        <f t="shared" si="44"/>
        <v>0</v>
      </c>
      <c r="Y224" s="17">
        <f t="shared" si="17"/>
        <v>0</v>
      </c>
      <c r="Z224" s="17">
        <f t="shared" si="12"/>
        <v>0</v>
      </c>
      <c r="AA224" s="18">
        <f t="shared" si="13"/>
        <v>0</v>
      </c>
      <c r="AB224" s="41"/>
      <c r="AC224" s="42"/>
      <c r="AD224" s="42"/>
      <c r="AE224" s="21" t="str">
        <f t="shared" si="21"/>
        <v/>
      </c>
      <c r="AF224" s="41"/>
      <c r="AG224" s="42"/>
      <c r="AH224" s="42"/>
      <c r="AI224" s="24" t="str">
        <f t="shared" si="18"/>
        <v/>
      </c>
      <c r="AJ224" s="41"/>
      <c r="AK224" s="42"/>
      <c r="AL224" s="42"/>
      <c r="AM224" s="21" t="str">
        <f t="shared" si="19"/>
        <v/>
      </c>
      <c r="AN224" s="45"/>
      <c r="AO224" s="46"/>
      <c r="AP224" s="46"/>
      <c r="AR224" s="12" t="str">
        <f t="shared" si="14"/>
        <v/>
      </c>
    </row>
    <row r="225" spans="1:44" ht="25" customHeight="1">
      <c r="A225" s="57"/>
      <c r="B225" s="53" t="s">
        <v>1332</v>
      </c>
      <c r="C225" s="27"/>
      <c r="D225" s="28"/>
      <c r="E225" s="29"/>
      <c r="F225" s="30"/>
      <c r="G225" s="29"/>
      <c r="H225" s="29"/>
      <c r="I225" s="30"/>
      <c r="J225" s="29"/>
      <c r="K225" s="29"/>
      <c r="L225" s="30"/>
      <c r="M225" s="29"/>
      <c r="N225" s="29"/>
      <c r="O225" s="30"/>
      <c r="P225" s="97"/>
      <c r="Q225" s="98"/>
      <c r="R225" s="99"/>
      <c r="S225" s="97"/>
      <c r="T225" s="98"/>
      <c r="U225" s="99"/>
      <c r="V225" s="85">
        <f t="shared" si="42"/>
        <v>0</v>
      </c>
      <c r="W225" s="86">
        <f t="shared" si="43"/>
        <v>0</v>
      </c>
      <c r="X225" s="87">
        <f t="shared" si="44"/>
        <v>0</v>
      </c>
      <c r="Y225" s="17">
        <f t="shared" si="17"/>
        <v>0</v>
      </c>
      <c r="Z225" s="17">
        <f t="shared" si="12"/>
        <v>0</v>
      </c>
      <c r="AA225" s="18">
        <f t="shared" si="13"/>
        <v>0</v>
      </c>
      <c r="AB225" s="41"/>
      <c r="AC225" s="42"/>
      <c r="AD225" s="42"/>
      <c r="AE225" s="21" t="str">
        <f t="shared" si="21"/>
        <v/>
      </c>
      <c r="AF225" s="41"/>
      <c r="AG225" s="42"/>
      <c r="AH225" s="42"/>
      <c r="AI225" s="24" t="str">
        <f t="shared" si="18"/>
        <v/>
      </c>
      <c r="AJ225" s="41"/>
      <c r="AK225" s="42"/>
      <c r="AL225" s="42"/>
      <c r="AM225" s="21" t="str">
        <f t="shared" si="19"/>
        <v/>
      </c>
      <c r="AN225" s="45"/>
      <c r="AO225" s="46"/>
      <c r="AP225" s="46"/>
      <c r="AR225" s="12" t="str">
        <f t="shared" si="14"/>
        <v/>
      </c>
    </row>
    <row r="226" spans="1:44" ht="25" customHeight="1">
      <c r="A226" s="57"/>
      <c r="B226" s="53" t="s">
        <v>1332</v>
      </c>
      <c r="C226" s="27"/>
      <c r="D226" s="28"/>
      <c r="E226" s="29"/>
      <c r="F226" s="30"/>
      <c r="G226" s="29"/>
      <c r="H226" s="29"/>
      <c r="I226" s="30"/>
      <c r="J226" s="29"/>
      <c r="K226" s="29"/>
      <c r="L226" s="30"/>
      <c r="M226" s="29"/>
      <c r="N226" s="29"/>
      <c r="O226" s="30"/>
      <c r="P226" s="97"/>
      <c r="Q226" s="98"/>
      <c r="R226" s="99"/>
      <c r="S226" s="97"/>
      <c r="T226" s="98"/>
      <c r="U226" s="99"/>
      <c r="V226" s="85">
        <f t="shared" si="42"/>
        <v>0</v>
      </c>
      <c r="W226" s="86">
        <f t="shared" si="43"/>
        <v>0</v>
      </c>
      <c r="X226" s="87">
        <f t="shared" si="44"/>
        <v>0</v>
      </c>
      <c r="Y226" s="17">
        <f t="shared" si="17"/>
        <v>0</v>
      </c>
      <c r="Z226" s="17">
        <f t="shared" si="12"/>
        <v>0</v>
      </c>
      <c r="AA226" s="18">
        <f t="shared" si="13"/>
        <v>0</v>
      </c>
      <c r="AB226" s="41"/>
      <c r="AC226" s="42"/>
      <c r="AD226" s="42"/>
      <c r="AE226" s="21" t="str">
        <f t="shared" si="21"/>
        <v/>
      </c>
      <c r="AF226" s="41"/>
      <c r="AG226" s="42"/>
      <c r="AH226" s="42"/>
      <c r="AI226" s="24" t="str">
        <f t="shared" si="18"/>
        <v/>
      </c>
      <c r="AJ226" s="41"/>
      <c r="AK226" s="42"/>
      <c r="AL226" s="42"/>
      <c r="AM226" s="21" t="str">
        <f t="shared" si="19"/>
        <v/>
      </c>
      <c r="AN226" s="45"/>
      <c r="AO226" s="46"/>
      <c r="AP226" s="46"/>
      <c r="AR226" s="12" t="str">
        <f t="shared" si="14"/>
        <v/>
      </c>
    </row>
    <row r="227" spans="1:44" ht="25" customHeight="1">
      <c r="A227" s="57"/>
      <c r="B227" s="53" t="s">
        <v>1332</v>
      </c>
      <c r="C227" s="31"/>
      <c r="D227" s="32"/>
      <c r="E227" s="33"/>
      <c r="F227" s="34"/>
      <c r="G227" s="33"/>
      <c r="H227" s="33"/>
      <c r="I227" s="34"/>
      <c r="J227" s="33"/>
      <c r="K227" s="33"/>
      <c r="L227" s="34"/>
      <c r="M227" s="33"/>
      <c r="N227" s="33"/>
      <c r="O227" s="34"/>
      <c r="P227" s="100"/>
      <c r="Q227" s="101"/>
      <c r="R227" s="102"/>
      <c r="S227" s="100"/>
      <c r="T227" s="101"/>
      <c r="U227" s="102"/>
      <c r="V227" s="85">
        <f t="shared" si="42"/>
        <v>0</v>
      </c>
      <c r="W227" s="86">
        <f t="shared" si="43"/>
        <v>0</v>
      </c>
      <c r="X227" s="87">
        <f t="shared" si="44"/>
        <v>0</v>
      </c>
      <c r="Y227" s="17">
        <f t="shared" si="17"/>
        <v>0</v>
      </c>
      <c r="Z227" s="17">
        <f t="shared" si="12"/>
        <v>0</v>
      </c>
      <c r="AA227" s="18">
        <f t="shared" si="13"/>
        <v>0</v>
      </c>
      <c r="AB227" s="41"/>
      <c r="AC227" s="42"/>
      <c r="AD227" s="42"/>
      <c r="AE227" s="21" t="str">
        <f t="shared" si="21"/>
        <v/>
      </c>
      <c r="AF227" s="41"/>
      <c r="AG227" s="42"/>
      <c r="AH227" s="42"/>
      <c r="AI227" s="24" t="str">
        <f t="shared" si="18"/>
        <v/>
      </c>
      <c r="AJ227" s="41"/>
      <c r="AK227" s="42"/>
      <c r="AL227" s="42"/>
      <c r="AM227" s="21" t="str">
        <f t="shared" si="19"/>
        <v/>
      </c>
      <c r="AN227" s="45"/>
      <c r="AO227" s="46"/>
      <c r="AP227" s="46"/>
      <c r="AR227" s="12" t="str">
        <f t="shared" si="14"/>
        <v/>
      </c>
    </row>
    <row r="228" spans="1:44" ht="25" customHeight="1">
      <c r="A228" s="57"/>
      <c r="B228" s="53" t="s">
        <v>1332</v>
      </c>
      <c r="C228" s="31"/>
      <c r="D228" s="32"/>
      <c r="E228" s="33"/>
      <c r="F228" s="34"/>
      <c r="G228" s="33"/>
      <c r="H228" s="33"/>
      <c r="I228" s="34"/>
      <c r="J228" s="33"/>
      <c r="K228" s="33"/>
      <c r="L228" s="34"/>
      <c r="M228" s="33"/>
      <c r="N228" s="33"/>
      <c r="O228" s="34"/>
      <c r="P228" s="100"/>
      <c r="Q228" s="101"/>
      <c r="R228" s="102"/>
      <c r="S228" s="100"/>
      <c r="T228" s="101"/>
      <c r="U228" s="102"/>
      <c r="V228" s="85">
        <f t="shared" si="42"/>
        <v>0</v>
      </c>
      <c r="W228" s="86">
        <f t="shared" si="43"/>
        <v>0</v>
      </c>
      <c r="X228" s="87">
        <f t="shared" si="44"/>
        <v>0</v>
      </c>
      <c r="Y228" s="17">
        <f t="shared" si="17"/>
        <v>0</v>
      </c>
      <c r="Z228" s="17">
        <f t="shared" si="12"/>
        <v>0</v>
      </c>
      <c r="AA228" s="18">
        <f t="shared" si="13"/>
        <v>0</v>
      </c>
      <c r="AB228" s="41"/>
      <c r="AC228" s="42"/>
      <c r="AD228" s="42"/>
      <c r="AE228" s="21" t="str">
        <f t="shared" si="21"/>
        <v/>
      </c>
      <c r="AF228" s="41"/>
      <c r="AG228" s="42"/>
      <c r="AH228" s="42"/>
      <c r="AI228" s="24" t="str">
        <f t="shared" si="18"/>
        <v/>
      </c>
      <c r="AJ228" s="41"/>
      <c r="AK228" s="42"/>
      <c r="AL228" s="42"/>
      <c r="AM228" s="21" t="str">
        <f t="shared" si="19"/>
        <v/>
      </c>
      <c r="AN228" s="45"/>
      <c r="AO228" s="46"/>
      <c r="AP228" s="46"/>
      <c r="AR228" s="12" t="str">
        <f t="shared" si="14"/>
        <v/>
      </c>
    </row>
    <row r="229" spans="1:44" ht="25" customHeight="1">
      <c r="A229" s="57"/>
      <c r="B229" s="53" t="s">
        <v>1332</v>
      </c>
      <c r="C229" s="31"/>
      <c r="D229" s="32"/>
      <c r="E229" s="33"/>
      <c r="F229" s="34"/>
      <c r="G229" s="33"/>
      <c r="H229" s="33"/>
      <c r="I229" s="34"/>
      <c r="J229" s="33"/>
      <c r="K229" s="33"/>
      <c r="L229" s="34"/>
      <c r="M229" s="33"/>
      <c r="N229" s="33"/>
      <c r="O229" s="34"/>
      <c r="P229" s="100"/>
      <c r="Q229" s="101"/>
      <c r="R229" s="102"/>
      <c r="S229" s="100"/>
      <c r="T229" s="101"/>
      <c r="U229" s="102"/>
      <c r="V229" s="85">
        <f t="shared" si="42"/>
        <v>0</v>
      </c>
      <c r="W229" s="86">
        <f t="shared" si="43"/>
        <v>0</v>
      </c>
      <c r="X229" s="87">
        <f t="shared" si="44"/>
        <v>0</v>
      </c>
      <c r="Y229" s="17">
        <f t="shared" si="17"/>
        <v>0</v>
      </c>
      <c r="Z229" s="17">
        <f t="shared" si="12"/>
        <v>0</v>
      </c>
      <c r="AA229" s="18">
        <f t="shared" si="13"/>
        <v>0</v>
      </c>
      <c r="AB229" s="41"/>
      <c r="AC229" s="42"/>
      <c r="AD229" s="42"/>
      <c r="AE229" s="21" t="str">
        <f t="shared" si="21"/>
        <v/>
      </c>
      <c r="AF229" s="41"/>
      <c r="AG229" s="42"/>
      <c r="AH229" s="42"/>
      <c r="AI229" s="24" t="str">
        <f t="shared" si="18"/>
        <v/>
      </c>
      <c r="AJ229" s="41"/>
      <c r="AK229" s="42"/>
      <c r="AL229" s="42"/>
      <c r="AM229" s="21" t="str">
        <f t="shared" si="19"/>
        <v/>
      </c>
      <c r="AN229" s="45"/>
      <c r="AO229" s="46"/>
      <c r="AP229" s="46"/>
      <c r="AR229" s="12" t="str">
        <f t="shared" si="14"/>
        <v/>
      </c>
    </row>
    <row r="230" spans="1:44" ht="25" customHeight="1">
      <c r="A230" s="57"/>
      <c r="B230" s="53" t="s">
        <v>1332</v>
      </c>
      <c r="C230" s="31"/>
      <c r="D230" s="32"/>
      <c r="E230" s="33"/>
      <c r="F230" s="34"/>
      <c r="G230" s="33"/>
      <c r="H230" s="33"/>
      <c r="I230" s="34"/>
      <c r="J230" s="33"/>
      <c r="K230" s="33"/>
      <c r="L230" s="34"/>
      <c r="M230" s="33"/>
      <c r="N230" s="33"/>
      <c r="O230" s="34"/>
      <c r="P230" s="100"/>
      <c r="Q230" s="101"/>
      <c r="R230" s="102"/>
      <c r="S230" s="100"/>
      <c r="T230" s="101"/>
      <c r="U230" s="102"/>
      <c r="V230" s="85">
        <f t="shared" si="42"/>
        <v>0</v>
      </c>
      <c r="W230" s="86">
        <f t="shared" si="43"/>
        <v>0</v>
      </c>
      <c r="X230" s="87">
        <f t="shared" si="44"/>
        <v>0</v>
      </c>
      <c r="Y230" s="17">
        <f t="shared" si="17"/>
        <v>0</v>
      </c>
      <c r="Z230" s="17">
        <f t="shared" si="12"/>
        <v>0</v>
      </c>
      <c r="AA230" s="18">
        <f t="shared" si="13"/>
        <v>0</v>
      </c>
      <c r="AB230" s="41"/>
      <c r="AC230" s="42"/>
      <c r="AD230" s="42"/>
      <c r="AE230" s="21" t="str">
        <f t="shared" si="21"/>
        <v/>
      </c>
      <c r="AF230" s="41"/>
      <c r="AG230" s="42"/>
      <c r="AH230" s="42"/>
      <c r="AI230" s="24" t="str">
        <f t="shared" si="18"/>
        <v/>
      </c>
      <c r="AJ230" s="41"/>
      <c r="AK230" s="42"/>
      <c r="AL230" s="42"/>
      <c r="AM230" s="21" t="str">
        <f t="shared" si="19"/>
        <v/>
      </c>
      <c r="AN230" s="45"/>
      <c r="AO230" s="46"/>
      <c r="AP230" s="46"/>
      <c r="AR230" s="12" t="str">
        <f t="shared" si="14"/>
        <v/>
      </c>
    </row>
    <row r="231" spans="1:44" ht="25" customHeight="1">
      <c r="A231" s="57"/>
      <c r="B231" s="53" t="s">
        <v>1332</v>
      </c>
      <c r="C231" s="31"/>
      <c r="D231" s="32"/>
      <c r="E231" s="33"/>
      <c r="F231" s="34"/>
      <c r="G231" s="33"/>
      <c r="H231" s="33"/>
      <c r="I231" s="34"/>
      <c r="J231" s="33"/>
      <c r="K231" s="33"/>
      <c r="L231" s="34"/>
      <c r="M231" s="33"/>
      <c r="N231" s="33"/>
      <c r="O231" s="34"/>
      <c r="P231" s="100"/>
      <c r="Q231" s="101"/>
      <c r="R231" s="102"/>
      <c r="S231" s="100"/>
      <c r="T231" s="101"/>
      <c r="U231" s="102"/>
      <c r="V231" s="85">
        <f t="shared" si="42"/>
        <v>0</v>
      </c>
      <c r="W231" s="86">
        <f t="shared" si="43"/>
        <v>0</v>
      </c>
      <c r="X231" s="87">
        <f t="shared" si="44"/>
        <v>0</v>
      </c>
      <c r="Y231" s="17">
        <f t="shared" si="17"/>
        <v>0</v>
      </c>
      <c r="Z231" s="17">
        <f t="shared" si="12"/>
        <v>0</v>
      </c>
      <c r="AA231" s="18">
        <f t="shared" si="13"/>
        <v>0</v>
      </c>
      <c r="AB231" s="41"/>
      <c r="AC231" s="42"/>
      <c r="AD231" s="42"/>
      <c r="AE231" s="21" t="str">
        <f t="shared" si="21"/>
        <v/>
      </c>
      <c r="AF231" s="41"/>
      <c r="AG231" s="42"/>
      <c r="AH231" s="42"/>
      <c r="AI231" s="24" t="str">
        <f t="shared" si="18"/>
        <v/>
      </c>
      <c r="AJ231" s="41"/>
      <c r="AK231" s="42"/>
      <c r="AL231" s="42"/>
      <c r="AM231" s="21" t="str">
        <f t="shared" si="19"/>
        <v/>
      </c>
      <c r="AN231" s="45"/>
      <c r="AO231" s="46"/>
      <c r="AP231" s="46"/>
      <c r="AR231" s="12" t="str">
        <f t="shared" si="14"/>
        <v/>
      </c>
    </row>
    <row r="232" spans="1:44" ht="25" customHeight="1">
      <c r="A232" s="57"/>
      <c r="B232" s="53" t="s">
        <v>1332</v>
      </c>
      <c r="C232" s="31"/>
      <c r="D232" s="32"/>
      <c r="E232" s="33"/>
      <c r="F232" s="34"/>
      <c r="G232" s="33"/>
      <c r="H232" s="33"/>
      <c r="I232" s="34"/>
      <c r="J232" s="33"/>
      <c r="K232" s="33"/>
      <c r="L232" s="34"/>
      <c r="M232" s="33"/>
      <c r="N232" s="33"/>
      <c r="O232" s="34"/>
      <c r="P232" s="100"/>
      <c r="Q232" s="101"/>
      <c r="R232" s="102"/>
      <c r="S232" s="100"/>
      <c r="T232" s="101"/>
      <c r="U232" s="102"/>
      <c r="V232" s="85">
        <f t="shared" si="42"/>
        <v>0</v>
      </c>
      <c r="W232" s="86">
        <f t="shared" si="43"/>
        <v>0</v>
      </c>
      <c r="X232" s="87">
        <f t="shared" si="44"/>
        <v>0</v>
      </c>
      <c r="Y232" s="17">
        <f t="shared" si="17"/>
        <v>0</v>
      </c>
      <c r="Z232" s="17">
        <f t="shared" si="12"/>
        <v>0</v>
      </c>
      <c r="AA232" s="18">
        <f t="shared" si="13"/>
        <v>0</v>
      </c>
      <c r="AB232" s="41"/>
      <c r="AC232" s="42"/>
      <c r="AD232" s="42"/>
      <c r="AE232" s="21" t="str">
        <f t="shared" si="21"/>
        <v/>
      </c>
      <c r="AF232" s="41"/>
      <c r="AG232" s="42"/>
      <c r="AH232" s="42"/>
      <c r="AI232" s="24" t="str">
        <f t="shared" si="18"/>
        <v/>
      </c>
      <c r="AJ232" s="41"/>
      <c r="AK232" s="42"/>
      <c r="AL232" s="42"/>
      <c r="AM232" s="21" t="str">
        <f t="shared" si="19"/>
        <v/>
      </c>
      <c r="AN232" s="45"/>
      <c r="AO232" s="46"/>
      <c r="AP232" s="46"/>
      <c r="AR232" s="12" t="str">
        <f t="shared" si="14"/>
        <v/>
      </c>
    </row>
    <row r="233" spans="1:44" ht="25" customHeight="1">
      <c r="A233" s="57"/>
      <c r="B233" s="53" t="s">
        <v>1332</v>
      </c>
      <c r="C233" s="31"/>
      <c r="D233" s="32"/>
      <c r="E233" s="33"/>
      <c r="F233" s="34"/>
      <c r="G233" s="33"/>
      <c r="H233" s="33"/>
      <c r="I233" s="34"/>
      <c r="J233" s="33"/>
      <c r="K233" s="33"/>
      <c r="L233" s="34"/>
      <c r="M233" s="33"/>
      <c r="N233" s="33"/>
      <c r="O233" s="34"/>
      <c r="P233" s="100"/>
      <c r="Q233" s="101"/>
      <c r="R233" s="102"/>
      <c r="S233" s="100"/>
      <c r="T233" s="101"/>
      <c r="U233" s="102"/>
      <c r="V233" s="85">
        <f t="shared" si="42"/>
        <v>0</v>
      </c>
      <c r="W233" s="86">
        <f t="shared" si="43"/>
        <v>0</v>
      </c>
      <c r="X233" s="87">
        <f t="shared" si="44"/>
        <v>0</v>
      </c>
      <c r="Y233" s="17">
        <f t="shared" si="17"/>
        <v>0</v>
      </c>
      <c r="Z233" s="17">
        <f t="shared" si="12"/>
        <v>0</v>
      </c>
      <c r="AA233" s="18">
        <f t="shared" si="13"/>
        <v>0</v>
      </c>
      <c r="AB233" s="41"/>
      <c r="AC233" s="42"/>
      <c r="AD233" s="42"/>
      <c r="AE233" s="21" t="str">
        <f t="shared" si="21"/>
        <v/>
      </c>
      <c r="AF233" s="41"/>
      <c r="AG233" s="42"/>
      <c r="AH233" s="42"/>
      <c r="AI233" s="24" t="str">
        <f t="shared" si="18"/>
        <v/>
      </c>
      <c r="AJ233" s="41"/>
      <c r="AK233" s="42"/>
      <c r="AL233" s="42"/>
      <c r="AM233" s="21" t="str">
        <f t="shared" si="19"/>
        <v/>
      </c>
      <c r="AN233" s="45"/>
      <c r="AO233" s="46"/>
      <c r="AP233" s="46"/>
      <c r="AR233" s="12" t="str">
        <f t="shared" si="14"/>
        <v/>
      </c>
    </row>
    <row r="234" spans="1:44" ht="25" customHeight="1">
      <c r="A234" s="57"/>
      <c r="B234" s="53" t="s">
        <v>1332</v>
      </c>
      <c r="C234" s="31"/>
      <c r="D234" s="32"/>
      <c r="E234" s="33"/>
      <c r="F234" s="34"/>
      <c r="G234" s="33"/>
      <c r="H234" s="33"/>
      <c r="I234" s="34"/>
      <c r="J234" s="33"/>
      <c r="K234" s="33"/>
      <c r="L234" s="34"/>
      <c r="M234" s="33"/>
      <c r="N234" s="33"/>
      <c r="O234" s="34"/>
      <c r="P234" s="100"/>
      <c r="Q234" s="101"/>
      <c r="R234" s="102"/>
      <c r="S234" s="100"/>
      <c r="T234" s="101"/>
      <c r="U234" s="102"/>
      <c r="V234" s="85">
        <f t="shared" si="42"/>
        <v>0</v>
      </c>
      <c r="W234" s="86">
        <f t="shared" si="43"/>
        <v>0</v>
      </c>
      <c r="X234" s="87">
        <f t="shared" si="44"/>
        <v>0</v>
      </c>
      <c r="Y234" s="17">
        <f t="shared" si="17"/>
        <v>0</v>
      </c>
      <c r="Z234" s="17">
        <f t="shared" si="12"/>
        <v>0</v>
      </c>
      <c r="AA234" s="18">
        <f t="shared" si="13"/>
        <v>0</v>
      </c>
      <c r="AB234" s="41"/>
      <c r="AC234" s="42"/>
      <c r="AD234" s="42"/>
      <c r="AE234" s="21" t="str">
        <f t="shared" si="21"/>
        <v/>
      </c>
      <c r="AF234" s="41"/>
      <c r="AG234" s="42"/>
      <c r="AH234" s="42"/>
      <c r="AI234" s="24" t="str">
        <f t="shared" si="18"/>
        <v/>
      </c>
      <c r="AJ234" s="41"/>
      <c r="AK234" s="42"/>
      <c r="AL234" s="42"/>
      <c r="AM234" s="21" t="str">
        <f t="shared" si="19"/>
        <v/>
      </c>
      <c r="AN234" s="45"/>
      <c r="AO234" s="46"/>
      <c r="AP234" s="46"/>
      <c r="AR234" s="12" t="str">
        <f t="shared" si="14"/>
        <v/>
      </c>
    </row>
    <row r="235" spans="1:44" ht="25" customHeight="1">
      <c r="A235" s="57"/>
      <c r="B235" s="53" t="s">
        <v>1332</v>
      </c>
      <c r="C235" s="31"/>
      <c r="D235" s="32"/>
      <c r="E235" s="33"/>
      <c r="F235" s="34"/>
      <c r="G235" s="33"/>
      <c r="H235" s="33"/>
      <c r="I235" s="34"/>
      <c r="J235" s="33"/>
      <c r="K235" s="33"/>
      <c r="L235" s="34"/>
      <c r="M235" s="33"/>
      <c r="N235" s="33"/>
      <c r="O235" s="34"/>
      <c r="P235" s="100"/>
      <c r="Q235" s="101"/>
      <c r="R235" s="102"/>
      <c r="S235" s="100"/>
      <c r="T235" s="101"/>
      <c r="U235" s="102"/>
      <c r="V235" s="85">
        <f t="shared" si="42"/>
        <v>0</v>
      </c>
      <c r="W235" s="86">
        <f t="shared" si="43"/>
        <v>0</v>
      </c>
      <c r="X235" s="87">
        <f t="shared" si="44"/>
        <v>0</v>
      </c>
      <c r="Y235" s="17">
        <f t="shared" si="17"/>
        <v>0</v>
      </c>
      <c r="Z235" s="17">
        <f t="shared" si="12"/>
        <v>0</v>
      </c>
      <c r="AA235" s="18">
        <f t="shared" si="13"/>
        <v>0</v>
      </c>
      <c r="AB235" s="41"/>
      <c r="AC235" s="42"/>
      <c r="AD235" s="42"/>
      <c r="AE235" s="21" t="str">
        <f t="shared" si="21"/>
        <v/>
      </c>
      <c r="AF235" s="41"/>
      <c r="AG235" s="42"/>
      <c r="AH235" s="42"/>
      <c r="AI235" s="24" t="str">
        <f t="shared" si="18"/>
        <v/>
      </c>
      <c r="AJ235" s="41"/>
      <c r="AK235" s="42"/>
      <c r="AL235" s="42"/>
      <c r="AM235" s="21" t="str">
        <f t="shared" si="19"/>
        <v/>
      </c>
      <c r="AN235" s="45"/>
      <c r="AO235" s="46"/>
      <c r="AP235" s="46"/>
      <c r="AR235" s="12" t="str">
        <f t="shared" si="14"/>
        <v/>
      </c>
    </row>
    <row r="236" spans="1:44" ht="25" customHeight="1">
      <c r="A236" s="57"/>
      <c r="B236" s="53" t="s">
        <v>1332</v>
      </c>
      <c r="C236" s="31"/>
      <c r="D236" s="32"/>
      <c r="E236" s="33"/>
      <c r="F236" s="34"/>
      <c r="G236" s="33"/>
      <c r="H236" s="33"/>
      <c r="I236" s="34"/>
      <c r="J236" s="33"/>
      <c r="K236" s="33"/>
      <c r="L236" s="34"/>
      <c r="M236" s="33"/>
      <c r="N236" s="33"/>
      <c r="O236" s="34"/>
      <c r="P236" s="100"/>
      <c r="Q236" s="101"/>
      <c r="R236" s="102"/>
      <c r="S236" s="100"/>
      <c r="T236" s="101"/>
      <c r="U236" s="102"/>
      <c r="V236" s="85">
        <f t="shared" si="42"/>
        <v>0</v>
      </c>
      <c r="W236" s="86">
        <f t="shared" si="43"/>
        <v>0</v>
      </c>
      <c r="X236" s="87">
        <f t="shared" si="44"/>
        <v>0</v>
      </c>
      <c r="Y236" s="17">
        <f t="shared" si="17"/>
        <v>0</v>
      </c>
      <c r="Z236" s="17">
        <f t="shared" si="12"/>
        <v>0</v>
      </c>
      <c r="AA236" s="18">
        <f t="shared" si="13"/>
        <v>0</v>
      </c>
      <c r="AB236" s="41"/>
      <c r="AC236" s="42"/>
      <c r="AD236" s="42"/>
      <c r="AE236" s="21" t="str">
        <f t="shared" si="21"/>
        <v/>
      </c>
      <c r="AF236" s="41"/>
      <c r="AG236" s="42"/>
      <c r="AH236" s="42"/>
      <c r="AI236" s="24" t="str">
        <f t="shared" si="18"/>
        <v/>
      </c>
      <c r="AJ236" s="41"/>
      <c r="AK236" s="42"/>
      <c r="AL236" s="42"/>
      <c r="AM236" s="21" t="str">
        <f t="shared" si="19"/>
        <v/>
      </c>
      <c r="AN236" s="45"/>
      <c r="AO236" s="46"/>
      <c r="AP236" s="46"/>
      <c r="AR236" s="12" t="str">
        <f t="shared" si="14"/>
        <v/>
      </c>
    </row>
    <row r="237" spans="1:44" ht="25" customHeight="1">
      <c r="A237" s="57"/>
      <c r="B237" s="53" t="s">
        <v>1332</v>
      </c>
      <c r="C237" s="31"/>
      <c r="D237" s="32"/>
      <c r="E237" s="33"/>
      <c r="F237" s="34"/>
      <c r="G237" s="33"/>
      <c r="H237" s="33"/>
      <c r="I237" s="34"/>
      <c r="J237" s="33"/>
      <c r="K237" s="33"/>
      <c r="L237" s="34"/>
      <c r="M237" s="33"/>
      <c r="N237" s="33"/>
      <c r="O237" s="34"/>
      <c r="P237" s="100"/>
      <c r="Q237" s="101"/>
      <c r="R237" s="102"/>
      <c r="S237" s="100"/>
      <c r="T237" s="101"/>
      <c r="U237" s="102"/>
      <c r="V237" s="85">
        <f t="shared" si="42"/>
        <v>0</v>
      </c>
      <c r="W237" s="86">
        <f t="shared" si="43"/>
        <v>0</v>
      </c>
      <c r="X237" s="87">
        <f t="shared" si="44"/>
        <v>0</v>
      </c>
      <c r="Y237" s="17">
        <f t="shared" si="17"/>
        <v>0</v>
      </c>
      <c r="Z237" s="17">
        <f t="shared" si="12"/>
        <v>0</v>
      </c>
      <c r="AA237" s="18">
        <f t="shared" si="13"/>
        <v>0</v>
      </c>
      <c r="AB237" s="41"/>
      <c r="AC237" s="42"/>
      <c r="AD237" s="42"/>
      <c r="AE237" s="21" t="str">
        <f t="shared" si="21"/>
        <v/>
      </c>
      <c r="AF237" s="41"/>
      <c r="AG237" s="42"/>
      <c r="AH237" s="42"/>
      <c r="AI237" s="24" t="str">
        <f t="shared" si="18"/>
        <v/>
      </c>
      <c r="AJ237" s="41"/>
      <c r="AK237" s="42"/>
      <c r="AL237" s="42"/>
      <c r="AM237" s="21" t="str">
        <f t="shared" si="19"/>
        <v/>
      </c>
      <c r="AN237" s="45"/>
      <c r="AO237" s="46"/>
      <c r="AP237" s="46"/>
      <c r="AR237" s="12" t="str">
        <f t="shared" si="14"/>
        <v/>
      </c>
    </row>
    <row r="238" spans="1:44" ht="25" customHeight="1">
      <c r="A238" s="57"/>
      <c r="B238" s="53" t="s">
        <v>1332</v>
      </c>
      <c r="C238" s="31"/>
      <c r="D238" s="32"/>
      <c r="E238" s="33"/>
      <c r="F238" s="34"/>
      <c r="G238" s="33"/>
      <c r="H238" s="33"/>
      <c r="I238" s="34"/>
      <c r="J238" s="33"/>
      <c r="K238" s="33"/>
      <c r="L238" s="34"/>
      <c r="M238" s="33"/>
      <c r="N238" s="33"/>
      <c r="O238" s="34"/>
      <c r="P238" s="100"/>
      <c r="Q238" s="101"/>
      <c r="R238" s="102"/>
      <c r="S238" s="100"/>
      <c r="T238" s="101"/>
      <c r="U238" s="102"/>
      <c r="V238" s="85">
        <f t="shared" si="42"/>
        <v>0</v>
      </c>
      <c r="W238" s="86">
        <f t="shared" si="43"/>
        <v>0</v>
      </c>
      <c r="X238" s="87">
        <f t="shared" si="44"/>
        <v>0</v>
      </c>
      <c r="Y238" s="17">
        <f t="shared" si="17"/>
        <v>0</v>
      </c>
      <c r="Z238" s="17">
        <f t="shared" si="12"/>
        <v>0</v>
      </c>
      <c r="AA238" s="18">
        <f t="shared" si="13"/>
        <v>0</v>
      </c>
      <c r="AB238" s="41"/>
      <c r="AC238" s="42"/>
      <c r="AD238" s="42"/>
      <c r="AE238" s="21" t="str">
        <f t="shared" si="21"/>
        <v/>
      </c>
      <c r="AF238" s="41"/>
      <c r="AG238" s="42"/>
      <c r="AH238" s="42"/>
      <c r="AI238" s="24" t="str">
        <f t="shared" si="18"/>
        <v/>
      </c>
      <c r="AJ238" s="41"/>
      <c r="AK238" s="42"/>
      <c r="AL238" s="42"/>
      <c r="AM238" s="21" t="str">
        <f t="shared" si="19"/>
        <v/>
      </c>
      <c r="AN238" s="45"/>
      <c r="AO238" s="46"/>
      <c r="AP238" s="46"/>
      <c r="AR238" s="12" t="str">
        <f t="shared" si="14"/>
        <v/>
      </c>
    </row>
    <row r="239" spans="1:44" ht="25" customHeight="1">
      <c r="A239" s="57"/>
      <c r="B239" s="53" t="s">
        <v>1332</v>
      </c>
      <c r="C239" s="31"/>
      <c r="D239" s="32"/>
      <c r="E239" s="33"/>
      <c r="F239" s="34"/>
      <c r="G239" s="33"/>
      <c r="H239" s="33"/>
      <c r="I239" s="34"/>
      <c r="J239" s="33"/>
      <c r="K239" s="33"/>
      <c r="L239" s="34"/>
      <c r="M239" s="33"/>
      <c r="N239" s="33"/>
      <c r="O239" s="34"/>
      <c r="P239" s="100"/>
      <c r="Q239" s="101"/>
      <c r="R239" s="102"/>
      <c r="S239" s="100"/>
      <c r="T239" s="101"/>
      <c r="U239" s="102"/>
      <c r="V239" s="85">
        <f t="shared" si="42"/>
        <v>0</v>
      </c>
      <c r="W239" s="86">
        <f t="shared" si="43"/>
        <v>0</v>
      </c>
      <c r="X239" s="87">
        <f t="shared" si="44"/>
        <v>0</v>
      </c>
      <c r="Y239" s="17">
        <f t="shared" ref="Y239:Y270" si="45">IF(G239=0,0,ROUND(G239/M239,2))</f>
        <v>0</v>
      </c>
      <c r="Z239" s="17">
        <f t="shared" ref="Z239:Z270" si="46">IF(H239=0,0,ROUND(H239/N239,2))</f>
        <v>0</v>
      </c>
      <c r="AA239" s="18">
        <f t="shared" ref="AA239:AA270" si="47">IF(I239=0,0,ROUND(I239/O239,2))</f>
        <v>0</v>
      </c>
      <c r="AB239" s="41"/>
      <c r="AC239" s="42"/>
      <c r="AD239" s="42"/>
      <c r="AE239" s="21" t="str">
        <f t="shared" si="21"/>
        <v/>
      </c>
      <c r="AF239" s="41"/>
      <c r="AG239" s="42"/>
      <c r="AH239" s="42"/>
      <c r="AI239" s="24" t="str">
        <f t="shared" si="18"/>
        <v/>
      </c>
      <c r="AJ239" s="41"/>
      <c r="AK239" s="42"/>
      <c r="AL239" s="42"/>
      <c r="AM239" s="21" t="str">
        <f t="shared" si="19"/>
        <v/>
      </c>
      <c r="AN239" s="45"/>
      <c r="AO239" s="46"/>
      <c r="AP239" s="46"/>
      <c r="AR239" s="12" t="str">
        <f t="shared" ref="AR239:AR270" si="48">IF(C239=0,"",IF(COUNTBLANK(D239:AP239)=0,"","ERROR!!"))</f>
        <v/>
      </c>
    </row>
    <row r="240" spans="1:44" ht="25" customHeight="1">
      <c r="A240" s="57"/>
      <c r="B240" s="53" t="s">
        <v>1332</v>
      </c>
      <c r="C240" s="31"/>
      <c r="D240" s="32"/>
      <c r="E240" s="33"/>
      <c r="F240" s="34"/>
      <c r="G240" s="33"/>
      <c r="H240" s="33"/>
      <c r="I240" s="34"/>
      <c r="J240" s="33"/>
      <c r="K240" s="33"/>
      <c r="L240" s="34"/>
      <c r="M240" s="33"/>
      <c r="N240" s="33"/>
      <c r="O240" s="34"/>
      <c r="P240" s="100"/>
      <c r="Q240" s="101"/>
      <c r="R240" s="102"/>
      <c r="S240" s="100"/>
      <c r="T240" s="101"/>
      <c r="U240" s="102"/>
      <c r="V240" s="85">
        <f t="shared" si="42"/>
        <v>0</v>
      </c>
      <c r="W240" s="86">
        <f t="shared" si="43"/>
        <v>0</v>
      </c>
      <c r="X240" s="87">
        <f t="shared" si="44"/>
        <v>0</v>
      </c>
      <c r="Y240" s="17">
        <f t="shared" si="45"/>
        <v>0</v>
      </c>
      <c r="Z240" s="17">
        <f t="shared" si="46"/>
        <v>0</v>
      </c>
      <c r="AA240" s="18">
        <f t="shared" si="47"/>
        <v>0</v>
      </c>
      <c r="AB240" s="41"/>
      <c r="AC240" s="42"/>
      <c r="AD240" s="42"/>
      <c r="AE240" s="21" t="str">
        <f t="shared" si="21"/>
        <v/>
      </c>
      <c r="AF240" s="41"/>
      <c r="AG240" s="42"/>
      <c r="AH240" s="42"/>
      <c r="AI240" s="24" t="str">
        <f t="shared" si="18"/>
        <v/>
      </c>
      <c r="AJ240" s="41"/>
      <c r="AK240" s="42"/>
      <c r="AL240" s="42"/>
      <c r="AM240" s="21" t="str">
        <f t="shared" si="19"/>
        <v/>
      </c>
      <c r="AN240" s="45"/>
      <c r="AO240" s="46"/>
      <c r="AP240" s="46"/>
      <c r="AR240" s="12" t="str">
        <f t="shared" si="48"/>
        <v/>
      </c>
    </row>
    <row r="241" spans="1:44" ht="25" customHeight="1">
      <c r="A241" s="57"/>
      <c r="B241" s="53" t="s">
        <v>1332</v>
      </c>
      <c r="C241" s="31"/>
      <c r="D241" s="32"/>
      <c r="E241" s="33"/>
      <c r="F241" s="34"/>
      <c r="G241" s="33"/>
      <c r="H241" s="33"/>
      <c r="I241" s="34"/>
      <c r="J241" s="33"/>
      <c r="K241" s="33"/>
      <c r="L241" s="34"/>
      <c r="M241" s="33"/>
      <c r="N241" s="33"/>
      <c r="O241" s="34"/>
      <c r="P241" s="100"/>
      <c r="Q241" s="101"/>
      <c r="R241" s="102"/>
      <c r="S241" s="100"/>
      <c r="T241" s="101"/>
      <c r="U241" s="102"/>
      <c r="V241" s="85">
        <f t="shared" si="42"/>
        <v>0</v>
      </c>
      <c r="W241" s="86">
        <f t="shared" si="43"/>
        <v>0</v>
      </c>
      <c r="X241" s="87">
        <f t="shared" si="44"/>
        <v>0</v>
      </c>
      <c r="Y241" s="17">
        <f t="shared" si="45"/>
        <v>0</v>
      </c>
      <c r="Z241" s="17">
        <f t="shared" si="46"/>
        <v>0</v>
      </c>
      <c r="AA241" s="18">
        <f t="shared" si="47"/>
        <v>0</v>
      </c>
      <c r="AB241" s="41"/>
      <c r="AC241" s="42"/>
      <c r="AD241" s="42"/>
      <c r="AE241" s="21" t="str">
        <f t="shared" si="21"/>
        <v/>
      </c>
      <c r="AF241" s="41"/>
      <c r="AG241" s="42"/>
      <c r="AH241" s="42"/>
      <c r="AI241" s="24" t="str">
        <f t="shared" si="18"/>
        <v/>
      </c>
      <c r="AJ241" s="41"/>
      <c r="AK241" s="42"/>
      <c r="AL241" s="42"/>
      <c r="AM241" s="21" t="str">
        <f t="shared" si="19"/>
        <v/>
      </c>
      <c r="AN241" s="45"/>
      <c r="AO241" s="46"/>
      <c r="AP241" s="46"/>
      <c r="AR241" s="12" t="str">
        <f t="shared" si="48"/>
        <v/>
      </c>
    </row>
    <row r="242" spans="1:44" ht="25" customHeight="1">
      <c r="A242" s="57"/>
      <c r="B242" s="53" t="s">
        <v>1332</v>
      </c>
      <c r="C242" s="31"/>
      <c r="D242" s="32"/>
      <c r="E242" s="33"/>
      <c r="F242" s="34"/>
      <c r="G242" s="33"/>
      <c r="H242" s="33"/>
      <c r="I242" s="34"/>
      <c r="J242" s="33"/>
      <c r="K242" s="33"/>
      <c r="L242" s="34"/>
      <c r="M242" s="33"/>
      <c r="N242" s="33"/>
      <c r="O242" s="34"/>
      <c r="P242" s="100"/>
      <c r="Q242" s="101"/>
      <c r="R242" s="102"/>
      <c r="S242" s="100"/>
      <c r="T242" s="101"/>
      <c r="U242" s="102"/>
      <c r="V242" s="85">
        <f t="shared" si="42"/>
        <v>0</v>
      </c>
      <c r="W242" s="86">
        <f t="shared" si="43"/>
        <v>0</v>
      </c>
      <c r="X242" s="87">
        <f t="shared" si="44"/>
        <v>0</v>
      </c>
      <c r="Y242" s="17">
        <f t="shared" si="45"/>
        <v>0</v>
      </c>
      <c r="Z242" s="17">
        <f t="shared" si="46"/>
        <v>0</v>
      </c>
      <c r="AA242" s="18">
        <f t="shared" si="47"/>
        <v>0</v>
      </c>
      <c r="AB242" s="41"/>
      <c r="AC242" s="42"/>
      <c r="AD242" s="42"/>
      <c r="AE242" s="21" t="str">
        <f t="shared" si="21"/>
        <v/>
      </c>
      <c r="AF242" s="41"/>
      <c r="AG242" s="42"/>
      <c r="AH242" s="42"/>
      <c r="AI242" s="24" t="str">
        <f t="shared" si="18"/>
        <v/>
      </c>
      <c r="AJ242" s="41"/>
      <c r="AK242" s="42"/>
      <c r="AL242" s="42"/>
      <c r="AM242" s="21" t="str">
        <f t="shared" si="19"/>
        <v/>
      </c>
      <c r="AN242" s="45"/>
      <c r="AO242" s="46"/>
      <c r="AP242" s="46"/>
      <c r="AR242" s="12" t="str">
        <f t="shared" si="48"/>
        <v/>
      </c>
    </row>
    <row r="243" spans="1:44" ht="25" customHeight="1">
      <c r="A243" s="57"/>
      <c r="B243" s="53" t="s">
        <v>1332</v>
      </c>
      <c r="C243" s="31"/>
      <c r="D243" s="32"/>
      <c r="E243" s="33"/>
      <c r="F243" s="34"/>
      <c r="G243" s="33"/>
      <c r="H243" s="33"/>
      <c r="I243" s="34"/>
      <c r="J243" s="33"/>
      <c r="K243" s="33"/>
      <c r="L243" s="34"/>
      <c r="M243" s="33"/>
      <c r="N243" s="33"/>
      <c r="O243" s="34"/>
      <c r="P243" s="100"/>
      <c r="Q243" s="101"/>
      <c r="R243" s="102"/>
      <c r="S243" s="100"/>
      <c r="T243" s="101"/>
      <c r="U243" s="102"/>
      <c r="V243" s="85">
        <f t="shared" si="42"/>
        <v>0</v>
      </c>
      <c r="W243" s="86">
        <f t="shared" si="43"/>
        <v>0</v>
      </c>
      <c r="X243" s="87">
        <f t="shared" si="44"/>
        <v>0</v>
      </c>
      <c r="Y243" s="17">
        <f t="shared" si="45"/>
        <v>0</v>
      </c>
      <c r="Z243" s="17">
        <f t="shared" si="46"/>
        <v>0</v>
      </c>
      <c r="AA243" s="18">
        <f t="shared" si="47"/>
        <v>0</v>
      </c>
      <c r="AB243" s="41"/>
      <c r="AC243" s="42"/>
      <c r="AD243" s="42"/>
      <c r="AE243" s="21" t="str">
        <f t="shared" si="21"/>
        <v/>
      </c>
      <c r="AF243" s="41"/>
      <c r="AG243" s="42"/>
      <c r="AH243" s="42"/>
      <c r="AI243" s="24" t="str">
        <f t="shared" si="18"/>
        <v/>
      </c>
      <c r="AJ243" s="41"/>
      <c r="AK243" s="42"/>
      <c r="AL243" s="42"/>
      <c r="AM243" s="21" t="str">
        <f t="shared" si="19"/>
        <v/>
      </c>
      <c r="AN243" s="45"/>
      <c r="AO243" s="46"/>
      <c r="AP243" s="46"/>
      <c r="AR243" s="12" t="str">
        <f t="shared" si="48"/>
        <v/>
      </c>
    </row>
    <row r="244" spans="1:44" ht="25" customHeight="1">
      <c r="A244" s="57"/>
      <c r="B244" s="53" t="s">
        <v>1332</v>
      </c>
      <c r="C244" s="31"/>
      <c r="D244" s="32"/>
      <c r="E244" s="33"/>
      <c r="F244" s="34"/>
      <c r="G244" s="33"/>
      <c r="H244" s="33"/>
      <c r="I244" s="34"/>
      <c r="J244" s="33"/>
      <c r="K244" s="33"/>
      <c r="L244" s="34"/>
      <c r="M244" s="33"/>
      <c r="N244" s="33"/>
      <c r="O244" s="34"/>
      <c r="P244" s="100"/>
      <c r="Q244" s="101"/>
      <c r="R244" s="102"/>
      <c r="S244" s="100"/>
      <c r="T244" s="101"/>
      <c r="U244" s="102"/>
      <c r="V244" s="85">
        <f t="shared" si="42"/>
        <v>0</v>
      </c>
      <c r="W244" s="86">
        <f t="shared" si="43"/>
        <v>0</v>
      </c>
      <c r="X244" s="87">
        <f t="shared" si="44"/>
        <v>0</v>
      </c>
      <c r="Y244" s="17">
        <f t="shared" si="45"/>
        <v>0</v>
      </c>
      <c r="Z244" s="17">
        <f t="shared" si="46"/>
        <v>0</v>
      </c>
      <c r="AA244" s="18">
        <f t="shared" si="47"/>
        <v>0</v>
      </c>
      <c r="AB244" s="41"/>
      <c r="AC244" s="42"/>
      <c r="AD244" s="42"/>
      <c r="AE244" s="21" t="str">
        <f t="shared" si="21"/>
        <v/>
      </c>
      <c r="AF244" s="41"/>
      <c r="AG244" s="42"/>
      <c r="AH244" s="42"/>
      <c r="AI244" s="24" t="str">
        <f t="shared" si="18"/>
        <v/>
      </c>
      <c r="AJ244" s="41"/>
      <c r="AK244" s="42"/>
      <c r="AL244" s="42"/>
      <c r="AM244" s="21" t="str">
        <f t="shared" si="19"/>
        <v/>
      </c>
      <c r="AN244" s="45"/>
      <c r="AO244" s="46"/>
      <c r="AP244" s="46"/>
      <c r="AR244" s="12" t="str">
        <f t="shared" si="48"/>
        <v/>
      </c>
    </row>
    <row r="245" spans="1:44" ht="25" customHeight="1">
      <c r="A245" s="57"/>
      <c r="B245" s="53" t="s">
        <v>1332</v>
      </c>
      <c r="C245" s="31"/>
      <c r="D245" s="32"/>
      <c r="E245" s="33"/>
      <c r="F245" s="34"/>
      <c r="G245" s="33"/>
      <c r="H245" s="33"/>
      <c r="I245" s="34"/>
      <c r="J245" s="33"/>
      <c r="K245" s="33"/>
      <c r="L245" s="34"/>
      <c r="M245" s="33"/>
      <c r="N245" s="33"/>
      <c r="O245" s="34"/>
      <c r="P245" s="100"/>
      <c r="Q245" s="101"/>
      <c r="R245" s="102"/>
      <c r="S245" s="100"/>
      <c r="T245" s="101"/>
      <c r="U245" s="102"/>
      <c r="V245" s="85">
        <f t="shared" si="42"/>
        <v>0</v>
      </c>
      <c r="W245" s="86">
        <f t="shared" si="43"/>
        <v>0</v>
      </c>
      <c r="X245" s="87">
        <f t="shared" si="44"/>
        <v>0</v>
      </c>
      <c r="Y245" s="17">
        <f t="shared" si="45"/>
        <v>0</v>
      </c>
      <c r="Z245" s="17">
        <f t="shared" si="46"/>
        <v>0</v>
      </c>
      <c r="AA245" s="18">
        <f t="shared" si="47"/>
        <v>0</v>
      </c>
      <c r="AB245" s="41"/>
      <c r="AC245" s="42"/>
      <c r="AD245" s="42"/>
      <c r="AE245" s="21" t="str">
        <f t="shared" si="21"/>
        <v/>
      </c>
      <c r="AF245" s="41"/>
      <c r="AG245" s="42"/>
      <c r="AH245" s="42"/>
      <c r="AI245" s="24" t="str">
        <f t="shared" si="18"/>
        <v/>
      </c>
      <c r="AJ245" s="41"/>
      <c r="AK245" s="42"/>
      <c r="AL245" s="42"/>
      <c r="AM245" s="21" t="str">
        <f t="shared" si="19"/>
        <v/>
      </c>
      <c r="AN245" s="45"/>
      <c r="AO245" s="46"/>
      <c r="AP245" s="46"/>
      <c r="AR245" s="12" t="str">
        <f t="shared" si="48"/>
        <v/>
      </c>
    </row>
    <row r="246" spans="1:44" ht="25" customHeight="1">
      <c r="A246" s="57"/>
      <c r="B246" s="53" t="s">
        <v>1332</v>
      </c>
      <c r="C246" s="31"/>
      <c r="D246" s="32"/>
      <c r="E246" s="33"/>
      <c r="F246" s="34"/>
      <c r="G246" s="33"/>
      <c r="H246" s="33"/>
      <c r="I246" s="34"/>
      <c r="J246" s="33"/>
      <c r="K246" s="33"/>
      <c r="L246" s="34"/>
      <c r="M246" s="33"/>
      <c r="N246" s="33"/>
      <c r="O246" s="34"/>
      <c r="P246" s="100"/>
      <c r="Q246" s="101"/>
      <c r="R246" s="102"/>
      <c r="S246" s="100"/>
      <c r="T246" s="101"/>
      <c r="U246" s="102"/>
      <c r="V246" s="85">
        <f t="shared" si="42"/>
        <v>0</v>
      </c>
      <c r="W246" s="86">
        <f t="shared" si="43"/>
        <v>0</v>
      </c>
      <c r="X246" s="87">
        <f t="shared" si="44"/>
        <v>0</v>
      </c>
      <c r="Y246" s="17">
        <f t="shared" si="45"/>
        <v>0</v>
      </c>
      <c r="Z246" s="17">
        <f t="shared" si="46"/>
        <v>0</v>
      </c>
      <c r="AA246" s="18">
        <f t="shared" si="47"/>
        <v>0</v>
      </c>
      <c r="AB246" s="41"/>
      <c r="AC246" s="42"/>
      <c r="AD246" s="42"/>
      <c r="AE246" s="21" t="str">
        <f t="shared" si="21"/>
        <v/>
      </c>
      <c r="AF246" s="41"/>
      <c r="AG246" s="42"/>
      <c r="AH246" s="42"/>
      <c r="AI246" s="24" t="str">
        <f t="shared" si="18"/>
        <v/>
      </c>
      <c r="AJ246" s="41"/>
      <c r="AK246" s="42"/>
      <c r="AL246" s="42"/>
      <c r="AM246" s="21" t="str">
        <f t="shared" si="19"/>
        <v/>
      </c>
      <c r="AN246" s="45"/>
      <c r="AO246" s="46"/>
      <c r="AP246" s="46"/>
      <c r="AR246" s="12" t="str">
        <f t="shared" si="48"/>
        <v/>
      </c>
    </row>
    <row r="247" spans="1:44" ht="25" customHeight="1">
      <c r="A247" s="57"/>
      <c r="B247" s="53" t="s">
        <v>1332</v>
      </c>
      <c r="C247" s="31"/>
      <c r="D247" s="32"/>
      <c r="E247" s="33"/>
      <c r="F247" s="34"/>
      <c r="G247" s="33"/>
      <c r="H247" s="33"/>
      <c r="I247" s="34"/>
      <c r="J247" s="33"/>
      <c r="K247" s="33"/>
      <c r="L247" s="34"/>
      <c r="M247" s="33"/>
      <c r="N247" s="33"/>
      <c r="O247" s="34"/>
      <c r="P247" s="100"/>
      <c r="Q247" s="101"/>
      <c r="R247" s="102"/>
      <c r="S247" s="100"/>
      <c r="T247" s="101"/>
      <c r="U247" s="102"/>
      <c r="V247" s="85">
        <f t="shared" si="42"/>
        <v>0</v>
      </c>
      <c r="W247" s="86">
        <f t="shared" si="43"/>
        <v>0</v>
      </c>
      <c r="X247" s="87">
        <f t="shared" si="44"/>
        <v>0</v>
      </c>
      <c r="Y247" s="17">
        <f t="shared" si="45"/>
        <v>0</v>
      </c>
      <c r="Z247" s="17">
        <f t="shared" si="46"/>
        <v>0</v>
      </c>
      <c r="AA247" s="18">
        <f t="shared" si="47"/>
        <v>0</v>
      </c>
      <c r="AB247" s="41"/>
      <c r="AC247" s="42"/>
      <c r="AD247" s="42"/>
      <c r="AE247" s="21" t="str">
        <f t="shared" si="21"/>
        <v/>
      </c>
      <c r="AF247" s="41"/>
      <c r="AG247" s="42"/>
      <c r="AH247" s="42"/>
      <c r="AI247" s="24" t="str">
        <f t="shared" si="18"/>
        <v/>
      </c>
      <c r="AJ247" s="41"/>
      <c r="AK247" s="42"/>
      <c r="AL247" s="42"/>
      <c r="AM247" s="21" t="str">
        <f t="shared" si="19"/>
        <v/>
      </c>
      <c r="AN247" s="45"/>
      <c r="AO247" s="46"/>
      <c r="AP247" s="46"/>
      <c r="AR247" s="12" t="str">
        <f t="shared" si="48"/>
        <v/>
      </c>
    </row>
    <row r="248" spans="1:44" ht="25" customHeight="1">
      <c r="A248" s="57"/>
      <c r="B248" s="53" t="s">
        <v>1332</v>
      </c>
      <c r="C248" s="31"/>
      <c r="D248" s="32"/>
      <c r="E248" s="33"/>
      <c r="F248" s="34"/>
      <c r="G248" s="33"/>
      <c r="H248" s="33"/>
      <c r="I248" s="34"/>
      <c r="J248" s="33"/>
      <c r="K248" s="33"/>
      <c r="L248" s="34"/>
      <c r="M248" s="33"/>
      <c r="N248" s="33"/>
      <c r="O248" s="34"/>
      <c r="P248" s="100"/>
      <c r="Q248" s="101"/>
      <c r="R248" s="102"/>
      <c r="S248" s="100"/>
      <c r="T248" s="101"/>
      <c r="U248" s="102"/>
      <c r="V248" s="85">
        <f t="shared" si="42"/>
        <v>0</v>
      </c>
      <c r="W248" s="86">
        <f t="shared" si="43"/>
        <v>0</v>
      </c>
      <c r="X248" s="87">
        <f t="shared" si="44"/>
        <v>0</v>
      </c>
      <c r="Y248" s="17">
        <f t="shared" si="45"/>
        <v>0</v>
      </c>
      <c r="Z248" s="17">
        <f t="shared" si="46"/>
        <v>0</v>
      </c>
      <c r="AA248" s="18">
        <f t="shared" si="47"/>
        <v>0</v>
      </c>
      <c r="AB248" s="41"/>
      <c r="AC248" s="42"/>
      <c r="AD248" s="42"/>
      <c r="AE248" s="21" t="str">
        <f t="shared" si="21"/>
        <v/>
      </c>
      <c r="AF248" s="41"/>
      <c r="AG248" s="42"/>
      <c r="AH248" s="42"/>
      <c r="AI248" s="24" t="str">
        <f t="shared" si="18"/>
        <v/>
      </c>
      <c r="AJ248" s="41"/>
      <c r="AK248" s="42"/>
      <c r="AL248" s="42"/>
      <c r="AM248" s="21" t="str">
        <f t="shared" si="19"/>
        <v/>
      </c>
      <c r="AN248" s="45"/>
      <c r="AO248" s="46"/>
      <c r="AP248" s="46"/>
      <c r="AR248" s="12" t="str">
        <f t="shared" si="48"/>
        <v/>
      </c>
    </row>
    <row r="249" spans="1:44" ht="25" customHeight="1">
      <c r="A249" s="57"/>
      <c r="B249" s="53" t="s">
        <v>1332</v>
      </c>
      <c r="C249" s="31"/>
      <c r="D249" s="32"/>
      <c r="E249" s="33"/>
      <c r="F249" s="34"/>
      <c r="G249" s="33"/>
      <c r="H249" s="33"/>
      <c r="I249" s="34"/>
      <c r="J249" s="33"/>
      <c r="K249" s="33"/>
      <c r="L249" s="34"/>
      <c r="M249" s="33"/>
      <c r="N249" s="33"/>
      <c r="O249" s="34"/>
      <c r="P249" s="100"/>
      <c r="Q249" s="101"/>
      <c r="R249" s="102"/>
      <c r="S249" s="100"/>
      <c r="T249" s="101"/>
      <c r="U249" s="102"/>
      <c r="V249" s="85">
        <f t="shared" si="42"/>
        <v>0</v>
      </c>
      <c r="W249" s="86">
        <f t="shared" si="43"/>
        <v>0</v>
      </c>
      <c r="X249" s="87">
        <f t="shared" si="44"/>
        <v>0</v>
      </c>
      <c r="Y249" s="17">
        <f t="shared" si="45"/>
        <v>0</v>
      </c>
      <c r="Z249" s="17">
        <f t="shared" si="46"/>
        <v>0</v>
      </c>
      <c r="AA249" s="18">
        <f t="shared" si="47"/>
        <v>0</v>
      </c>
      <c r="AB249" s="41"/>
      <c r="AC249" s="42"/>
      <c r="AD249" s="42"/>
      <c r="AE249" s="21" t="str">
        <f t="shared" si="21"/>
        <v/>
      </c>
      <c r="AF249" s="41"/>
      <c r="AG249" s="42"/>
      <c r="AH249" s="42"/>
      <c r="AI249" s="24" t="str">
        <f t="shared" si="18"/>
        <v/>
      </c>
      <c r="AJ249" s="41"/>
      <c r="AK249" s="42"/>
      <c r="AL249" s="42"/>
      <c r="AM249" s="21" t="str">
        <f t="shared" si="19"/>
        <v/>
      </c>
      <c r="AN249" s="45"/>
      <c r="AO249" s="46"/>
      <c r="AP249" s="46"/>
      <c r="AR249" s="12" t="str">
        <f t="shared" si="48"/>
        <v/>
      </c>
    </row>
    <row r="250" spans="1:44" ht="25" customHeight="1">
      <c r="A250" s="57"/>
      <c r="B250" s="53" t="s">
        <v>1332</v>
      </c>
      <c r="C250" s="31"/>
      <c r="D250" s="32"/>
      <c r="E250" s="33"/>
      <c r="F250" s="34"/>
      <c r="G250" s="33"/>
      <c r="H250" s="33"/>
      <c r="I250" s="34"/>
      <c r="J250" s="33"/>
      <c r="K250" s="33"/>
      <c r="L250" s="34"/>
      <c r="M250" s="33"/>
      <c r="N250" s="33"/>
      <c r="O250" s="34"/>
      <c r="P250" s="100"/>
      <c r="Q250" s="101"/>
      <c r="R250" s="102"/>
      <c r="S250" s="100"/>
      <c r="T250" s="101"/>
      <c r="U250" s="102"/>
      <c r="V250" s="85">
        <f t="shared" si="42"/>
        <v>0</v>
      </c>
      <c r="W250" s="86">
        <f t="shared" si="43"/>
        <v>0</v>
      </c>
      <c r="X250" s="87">
        <f t="shared" si="44"/>
        <v>0</v>
      </c>
      <c r="Y250" s="17">
        <f t="shared" si="45"/>
        <v>0</v>
      </c>
      <c r="Z250" s="17">
        <f t="shared" si="46"/>
        <v>0</v>
      </c>
      <c r="AA250" s="18">
        <f t="shared" si="47"/>
        <v>0</v>
      </c>
      <c r="AB250" s="41"/>
      <c r="AC250" s="42"/>
      <c r="AD250" s="42"/>
      <c r="AE250" s="21" t="str">
        <f t="shared" si="21"/>
        <v/>
      </c>
      <c r="AF250" s="41"/>
      <c r="AG250" s="42"/>
      <c r="AH250" s="42"/>
      <c r="AI250" s="24" t="str">
        <f t="shared" si="18"/>
        <v/>
      </c>
      <c r="AJ250" s="41"/>
      <c r="AK250" s="42"/>
      <c r="AL250" s="42"/>
      <c r="AM250" s="21" t="str">
        <f t="shared" si="19"/>
        <v/>
      </c>
      <c r="AN250" s="45"/>
      <c r="AO250" s="46"/>
      <c r="AP250" s="46"/>
      <c r="AR250" s="12" t="str">
        <f t="shared" si="48"/>
        <v/>
      </c>
    </row>
    <row r="251" spans="1:44" ht="25" customHeight="1">
      <c r="A251" s="57"/>
      <c r="B251" s="53" t="s">
        <v>1332</v>
      </c>
      <c r="C251" s="31"/>
      <c r="D251" s="32"/>
      <c r="E251" s="33"/>
      <c r="F251" s="34"/>
      <c r="G251" s="33"/>
      <c r="H251" s="33"/>
      <c r="I251" s="34"/>
      <c r="J251" s="33"/>
      <c r="K251" s="33"/>
      <c r="L251" s="34"/>
      <c r="M251" s="33"/>
      <c r="N251" s="33"/>
      <c r="O251" s="34"/>
      <c r="P251" s="100"/>
      <c r="Q251" s="101"/>
      <c r="R251" s="102"/>
      <c r="S251" s="100"/>
      <c r="T251" s="101"/>
      <c r="U251" s="102"/>
      <c r="V251" s="85">
        <f t="shared" si="42"/>
        <v>0</v>
      </c>
      <c r="W251" s="86">
        <f t="shared" si="43"/>
        <v>0</v>
      </c>
      <c r="X251" s="87">
        <f t="shared" si="44"/>
        <v>0</v>
      </c>
      <c r="Y251" s="17">
        <f t="shared" si="45"/>
        <v>0</v>
      </c>
      <c r="Z251" s="17">
        <f t="shared" si="46"/>
        <v>0</v>
      </c>
      <c r="AA251" s="18">
        <f t="shared" si="47"/>
        <v>0</v>
      </c>
      <c r="AB251" s="41"/>
      <c r="AC251" s="42"/>
      <c r="AD251" s="42"/>
      <c r="AE251" s="21" t="str">
        <f t="shared" si="21"/>
        <v/>
      </c>
      <c r="AF251" s="41"/>
      <c r="AG251" s="42"/>
      <c r="AH251" s="42"/>
      <c r="AI251" s="24" t="str">
        <f t="shared" si="18"/>
        <v/>
      </c>
      <c r="AJ251" s="41"/>
      <c r="AK251" s="42"/>
      <c r="AL251" s="42"/>
      <c r="AM251" s="21" t="str">
        <f t="shared" si="19"/>
        <v/>
      </c>
      <c r="AN251" s="45"/>
      <c r="AO251" s="46"/>
      <c r="AP251" s="46"/>
      <c r="AR251" s="12" t="str">
        <f t="shared" si="48"/>
        <v/>
      </c>
    </row>
    <row r="252" spans="1:44" ht="25" customHeight="1">
      <c r="A252" s="57"/>
      <c r="B252" s="53" t="s">
        <v>1332</v>
      </c>
      <c r="C252" s="31"/>
      <c r="D252" s="32"/>
      <c r="E252" s="33"/>
      <c r="F252" s="34"/>
      <c r="G252" s="33"/>
      <c r="H252" s="33"/>
      <c r="I252" s="34"/>
      <c r="J252" s="33"/>
      <c r="K252" s="33"/>
      <c r="L252" s="34"/>
      <c r="M252" s="33"/>
      <c r="N252" s="33"/>
      <c r="O252" s="34"/>
      <c r="P252" s="100"/>
      <c r="Q252" s="101"/>
      <c r="R252" s="102"/>
      <c r="S252" s="100"/>
      <c r="T252" s="101"/>
      <c r="U252" s="102"/>
      <c r="V252" s="85">
        <f t="shared" si="42"/>
        <v>0</v>
      </c>
      <c r="W252" s="86">
        <f t="shared" si="43"/>
        <v>0</v>
      </c>
      <c r="X252" s="87">
        <f t="shared" si="44"/>
        <v>0</v>
      </c>
      <c r="Y252" s="17">
        <f t="shared" si="45"/>
        <v>0</v>
      </c>
      <c r="Z252" s="17">
        <f t="shared" si="46"/>
        <v>0</v>
      </c>
      <c r="AA252" s="18">
        <f t="shared" si="47"/>
        <v>0</v>
      </c>
      <c r="AB252" s="41"/>
      <c r="AC252" s="42"/>
      <c r="AD252" s="42"/>
      <c r="AE252" s="21" t="str">
        <f t="shared" si="21"/>
        <v/>
      </c>
      <c r="AF252" s="41"/>
      <c r="AG252" s="42"/>
      <c r="AH252" s="42"/>
      <c r="AI252" s="24" t="str">
        <f t="shared" si="18"/>
        <v/>
      </c>
      <c r="AJ252" s="41"/>
      <c r="AK252" s="42"/>
      <c r="AL252" s="42"/>
      <c r="AM252" s="21" t="str">
        <f t="shared" si="19"/>
        <v/>
      </c>
      <c r="AN252" s="45"/>
      <c r="AO252" s="46"/>
      <c r="AP252" s="46"/>
      <c r="AR252" s="12" t="str">
        <f t="shared" si="48"/>
        <v/>
      </c>
    </row>
    <row r="253" spans="1:44" ht="25" customHeight="1">
      <c r="A253" s="57"/>
      <c r="B253" s="53" t="s">
        <v>1332</v>
      </c>
      <c r="C253" s="31"/>
      <c r="D253" s="32"/>
      <c r="E253" s="33"/>
      <c r="F253" s="34"/>
      <c r="G253" s="33"/>
      <c r="H253" s="33"/>
      <c r="I253" s="34"/>
      <c r="J253" s="33"/>
      <c r="K253" s="33"/>
      <c r="L253" s="34"/>
      <c r="M253" s="33"/>
      <c r="N253" s="33"/>
      <c r="O253" s="34"/>
      <c r="P253" s="100"/>
      <c r="Q253" s="101"/>
      <c r="R253" s="102"/>
      <c r="S253" s="100"/>
      <c r="T253" s="101"/>
      <c r="U253" s="102"/>
      <c r="V253" s="85">
        <f t="shared" si="42"/>
        <v>0</v>
      </c>
      <c r="W253" s="86">
        <f t="shared" si="43"/>
        <v>0</v>
      </c>
      <c r="X253" s="87">
        <f t="shared" si="44"/>
        <v>0</v>
      </c>
      <c r="Y253" s="17">
        <f t="shared" si="45"/>
        <v>0</v>
      </c>
      <c r="Z253" s="17">
        <f t="shared" si="46"/>
        <v>0</v>
      </c>
      <c r="AA253" s="18">
        <f t="shared" si="47"/>
        <v>0</v>
      </c>
      <c r="AB253" s="41"/>
      <c r="AC253" s="42"/>
      <c r="AD253" s="42"/>
      <c r="AE253" s="21" t="str">
        <f t="shared" si="21"/>
        <v/>
      </c>
      <c r="AF253" s="41"/>
      <c r="AG253" s="42"/>
      <c r="AH253" s="42"/>
      <c r="AI253" s="24" t="str">
        <f t="shared" si="18"/>
        <v/>
      </c>
      <c r="AJ253" s="41"/>
      <c r="AK253" s="42"/>
      <c r="AL253" s="42"/>
      <c r="AM253" s="21" t="str">
        <f t="shared" si="19"/>
        <v/>
      </c>
      <c r="AN253" s="45"/>
      <c r="AO253" s="46"/>
      <c r="AP253" s="46"/>
      <c r="AR253" s="12" t="str">
        <f t="shared" si="48"/>
        <v/>
      </c>
    </row>
    <row r="254" spans="1:44" ht="25" customHeight="1">
      <c r="A254" s="57"/>
      <c r="B254" s="53" t="s">
        <v>1332</v>
      </c>
      <c r="C254" s="31"/>
      <c r="D254" s="32"/>
      <c r="E254" s="33"/>
      <c r="F254" s="34"/>
      <c r="G254" s="33"/>
      <c r="H254" s="33"/>
      <c r="I254" s="34"/>
      <c r="J254" s="33"/>
      <c r="K254" s="33"/>
      <c r="L254" s="34"/>
      <c r="M254" s="33"/>
      <c r="N254" s="33"/>
      <c r="O254" s="34"/>
      <c r="P254" s="100"/>
      <c r="Q254" s="101"/>
      <c r="R254" s="102"/>
      <c r="S254" s="100"/>
      <c r="T254" s="101"/>
      <c r="U254" s="102"/>
      <c r="V254" s="85">
        <f t="shared" si="42"/>
        <v>0</v>
      </c>
      <c r="W254" s="86">
        <f t="shared" si="43"/>
        <v>0</v>
      </c>
      <c r="X254" s="87">
        <f t="shared" si="44"/>
        <v>0</v>
      </c>
      <c r="Y254" s="17">
        <f t="shared" si="45"/>
        <v>0</v>
      </c>
      <c r="Z254" s="17">
        <f t="shared" si="46"/>
        <v>0</v>
      </c>
      <c r="AA254" s="18">
        <f t="shared" si="47"/>
        <v>0</v>
      </c>
      <c r="AB254" s="41"/>
      <c r="AC254" s="42"/>
      <c r="AD254" s="42"/>
      <c r="AE254" s="21" t="str">
        <f t="shared" si="21"/>
        <v/>
      </c>
      <c r="AF254" s="41"/>
      <c r="AG254" s="42"/>
      <c r="AH254" s="42"/>
      <c r="AI254" s="24" t="str">
        <f t="shared" si="18"/>
        <v/>
      </c>
      <c r="AJ254" s="41"/>
      <c r="AK254" s="42"/>
      <c r="AL254" s="42"/>
      <c r="AM254" s="21" t="str">
        <f t="shared" si="19"/>
        <v/>
      </c>
      <c r="AN254" s="45"/>
      <c r="AO254" s="46"/>
      <c r="AP254" s="46"/>
      <c r="AR254" s="12" t="str">
        <f t="shared" si="48"/>
        <v/>
      </c>
    </row>
    <row r="255" spans="1:44" ht="25" customHeight="1">
      <c r="A255" s="57"/>
      <c r="B255" s="53" t="s">
        <v>1332</v>
      </c>
      <c r="C255" s="31"/>
      <c r="D255" s="32"/>
      <c r="E255" s="33"/>
      <c r="F255" s="34"/>
      <c r="G255" s="33"/>
      <c r="H255" s="33"/>
      <c r="I255" s="34"/>
      <c r="J255" s="33"/>
      <c r="K255" s="33"/>
      <c r="L255" s="34"/>
      <c r="M255" s="33"/>
      <c r="N255" s="33"/>
      <c r="O255" s="34"/>
      <c r="P255" s="100"/>
      <c r="Q255" s="101"/>
      <c r="R255" s="102"/>
      <c r="S255" s="100"/>
      <c r="T255" s="101"/>
      <c r="U255" s="102"/>
      <c r="V255" s="85">
        <f t="shared" si="42"/>
        <v>0</v>
      </c>
      <c r="W255" s="86">
        <f t="shared" si="43"/>
        <v>0</v>
      </c>
      <c r="X255" s="87">
        <f t="shared" si="44"/>
        <v>0</v>
      </c>
      <c r="Y255" s="17">
        <f t="shared" si="45"/>
        <v>0</v>
      </c>
      <c r="Z255" s="17">
        <f t="shared" si="46"/>
        <v>0</v>
      </c>
      <c r="AA255" s="18">
        <f t="shared" si="47"/>
        <v>0</v>
      </c>
      <c r="AB255" s="41"/>
      <c r="AC255" s="42"/>
      <c r="AD255" s="42"/>
      <c r="AE255" s="21" t="str">
        <f t="shared" si="21"/>
        <v/>
      </c>
      <c r="AF255" s="41"/>
      <c r="AG255" s="42"/>
      <c r="AH255" s="42"/>
      <c r="AI255" s="24" t="str">
        <f t="shared" si="18"/>
        <v/>
      </c>
      <c r="AJ255" s="41"/>
      <c r="AK255" s="42"/>
      <c r="AL255" s="42"/>
      <c r="AM255" s="21" t="str">
        <f t="shared" si="19"/>
        <v/>
      </c>
      <c r="AN255" s="45"/>
      <c r="AO255" s="46"/>
      <c r="AP255" s="46"/>
      <c r="AR255" s="12" t="str">
        <f t="shared" si="48"/>
        <v/>
      </c>
    </row>
    <row r="256" spans="1:44" ht="25" customHeight="1">
      <c r="A256" s="57"/>
      <c r="B256" s="53" t="s">
        <v>1332</v>
      </c>
      <c r="C256" s="31"/>
      <c r="D256" s="35"/>
      <c r="E256" s="36"/>
      <c r="F256" s="37"/>
      <c r="G256" s="36"/>
      <c r="H256" s="36"/>
      <c r="I256" s="37"/>
      <c r="J256" s="36"/>
      <c r="K256" s="36"/>
      <c r="L256" s="37"/>
      <c r="M256" s="36"/>
      <c r="N256" s="36"/>
      <c r="O256" s="37"/>
      <c r="P256" s="103"/>
      <c r="Q256" s="104"/>
      <c r="R256" s="105"/>
      <c r="S256" s="103"/>
      <c r="T256" s="104"/>
      <c r="U256" s="105"/>
      <c r="V256" s="88">
        <f t="shared" si="42"/>
        <v>0</v>
      </c>
      <c r="W256" s="89">
        <f t="shared" si="43"/>
        <v>0</v>
      </c>
      <c r="X256" s="90">
        <f t="shared" si="44"/>
        <v>0</v>
      </c>
      <c r="Y256" s="19">
        <f t="shared" si="45"/>
        <v>0</v>
      </c>
      <c r="Z256" s="19">
        <f t="shared" si="46"/>
        <v>0</v>
      </c>
      <c r="AA256" s="20">
        <f t="shared" si="47"/>
        <v>0</v>
      </c>
      <c r="AB256" s="43"/>
      <c r="AC256" s="44"/>
      <c r="AD256" s="44"/>
      <c r="AE256" s="21" t="str">
        <f t="shared" si="21"/>
        <v/>
      </c>
      <c r="AF256" s="43"/>
      <c r="AG256" s="44"/>
      <c r="AH256" s="44"/>
      <c r="AI256" s="24" t="str">
        <f t="shared" si="18"/>
        <v/>
      </c>
      <c r="AJ256" s="43"/>
      <c r="AK256" s="44"/>
      <c r="AL256" s="44"/>
      <c r="AM256" s="21" t="str">
        <f t="shared" si="19"/>
        <v/>
      </c>
      <c r="AN256" s="45"/>
      <c r="AO256" s="46"/>
      <c r="AP256" s="46"/>
      <c r="AR256" s="12" t="str">
        <f t="shared" si="48"/>
        <v/>
      </c>
    </row>
    <row r="257" spans="1:44" ht="25" customHeight="1">
      <c r="A257" s="57"/>
      <c r="B257" s="53" t="s">
        <v>1332</v>
      </c>
      <c r="C257" s="31"/>
      <c r="D257" s="32"/>
      <c r="E257" s="33"/>
      <c r="F257" s="34"/>
      <c r="G257" s="33"/>
      <c r="H257" s="33"/>
      <c r="I257" s="34"/>
      <c r="J257" s="33"/>
      <c r="K257" s="33"/>
      <c r="L257" s="34"/>
      <c r="M257" s="33"/>
      <c r="N257" s="33"/>
      <c r="O257" s="34"/>
      <c r="P257" s="100"/>
      <c r="Q257" s="101"/>
      <c r="R257" s="102"/>
      <c r="S257" s="100"/>
      <c r="T257" s="101"/>
      <c r="U257" s="102"/>
      <c r="V257" s="85">
        <f t="shared" si="42"/>
        <v>0</v>
      </c>
      <c r="W257" s="86">
        <f t="shared" si="43"/>
        <v>0</v>
      </c>
      <c r="X257" s="87">
        <f t="shared" si="44"/>
        <v>0</v>
      </c>
      <c r="Y257" s="17">
        <f t="shared" si="45"/>
        <v>0</v>
      </c>
      <c r="Z257" s="17">
        <f t="shared" si="46"/>
        <v>0</v>
      </c>
      <c r="AA257" s="18">
        <f t="shared" si="47"/>
        <v>0</v>
      </c>
      <c r="AB257" s="32"/>
      <c r="AC257" s="33"/>
      <c r="AD257" s="33"/>
      <c r="AE257" s="21" t="str">
        <f t="shared" si="21"/>
        <v/>
      </c>
      <c r="AF257" s="32"/>
      <c r="AG257" s="33"/>
      <c r="AH257" s="33"/>
      <c r="AI257" s="24" t="str">
        <f t="shared" si="18"/>
        <v/>
      </c>
      <c r="AJ257" s="32"/>
      <c r="AK257" s="33"/>
      <c r="AL257" s="33"/>
      <c r="AM257" s="21" t="str">
        <f t="shared" si="19"/>
        <v/>
      </c>
      <c r="AN257" s="45"/>
      <c r="AO257" s="46"/>
      <c r="AP257" s="46"/>
      <c r="AR257" s="12" t="str">
        <f t="shared" si="48"/>
        <v/>
      </c>
    </row>
    <row r="258" spans="1:44" ht="25" customHeight="1">
      <c r="A258" s="57"/>
      <c r="B258" s="53" t="s">
        <v>1332</v>
      </c>
      <c r="C258" s="31"/>
      <c r="D258" s="32"/>
      <c r="E258" s="33"/>
      <c r="F258" s="34"/>
      <c r="G258" s="33"/>
      <c r="H258" s="33"/>
      <c r="I258" s="34"/>
      <c r="J258" s="33"/>
      <c r="K258" s="33"/>
      <c r="L258" s="34"/>
      <c r="M258" s="33"/>
      <c r="N258" s="33"/>
      <c r="O258" s="34"/>
      <c r="P258" s="100"/>
      <c r="Q258" s="101"/>
      <c r="R258" s="102"/>
      <c r="S258" s="100"/>
      <c r="T258" s="101"/>
      <c r="U258" s="102"/>
      <c r="V258" s="85">
        <f t="shared" si="42"/>
        <v>0</v>
      </c>
      <c r="W258" s="86">
        <f t="shared" si="43"/>
        <v>0</v>
      </c>
      <c r="X258" s="87">
        <f t="shared" si="44"/>
        <v>0</v>
      </c>
      <c r="Y258" s="17">
        <f t="shared" si="45"/>
        <v>0</v>
      </c>
      <c r="Z258" s="17">
        <f t="shared" si="46"/>
        <v>0</v>
      </c>
      <c r="AA258" s="18">
        <f t="shared" si="47"/>
        <v>0</v>
      </c>
      <c r="AB258" s="32"/>
      <c r="AC258" s="33"/>
      <c r="AD258" s="33"/>
      <c r="AE258" s="21" t="str">
        <f t="shared" si="21"/>
        <v/>
      </c>
      <c r="AF258" s="32"/>
      <c r="AG258" s="33"/>
      <c r="AH258" s="33"/>
      <c r="AI258" s="24" t="str">
        <f t="shared" si="18"/>
        <v/>
      </c>
      <c r="AJ258" s="32"/>
      <c r="AK258" s="33"/>
      <c r="AL258" s="33"/>
      <c r="AM258" s="21" t="str">
        <f t="shared" si="19"/>
        <v/>
      </c>
      <c r="AN258" s="45"/>
      <c r="AO258" s="46"/>
      <c r="AP258" s="46"/>
      <c r="AR258" s="12" t="str">
        <f t="shared" si="48"/>
        <v/>
      </c>
    </row>
    <row r="259" spans="1:44" ht="25" customHeight="1">
      <c r="A259" s="57"/>
      <c r="B259" s="53" t="s">
        <v>1332</v>
      </c>
      <c r="C259" s="31"/>
      <c r="D259" s="32"/>
      <c r="E259" s="33"/>
      <c r="F259" s="34"/>
      <c r="G259" s="33"/>
      <c r="H259" s="33"/>
      <c r="I259" s="34"/>
      <c r="J259" s="33"/>
      <c r="K259" s="33"/>
      <c r="L259" s="34"/>
      <c r="M259" s="33"/>
      <c r="N259" s="33"/>
      <c r="O259" s="34"/>
      <c r="P259" s="100"/>
      <c r="Q259" s="101"/>
      <c r="R259" s="102"/>
      <c r="S259" s="100"/>
      <c r="T259" s="101"/>
      <c r="U259" s="102"/>
      <c r="V259" s="85">
        <f t="shared" si="42"/>
        <v>0</v>
      </c>
      <c r="W259" s="86">
        <f t="shared" si="43"/>
        <v>0</v>
      </c>
      <c r="X259" s="87">
        <f t="shared" si="44"/>
        <v>0</v>
      </c>
      <c r="Y259" s="17">
        <f t="shared" si="45"/>
        <v>0</v>
      </c>
      <c r="Z259" s="17">
        <f t="shared" si="46"/>
        <v>0</v>
      </c>
      <c r="AA259" s="18">
        <f t="shared" si="47"/>
        <v>0</v>
      </c>
      <c r="AB259" s="32"/>
      <c r="AC259" s="33"/>
      <c r="AD259" s="33"/>
      <c r="AE259" s="21" t="str">
        <f t="shared" si="21"/>
        <v/>
      </c>
      <c r="AF259" s="32"/>
      <c r="AG259" s="33"/>
      <c r="AH259" s="33"/>
      <c r="AI259" s="24" t="str">
        <f t="shared" si="18"/>
        <v/>
      </c>
      <c r="AJ259" s="32"/>
      <c r="AK259" s="33"/>
      <c r="AL259" s="33"/>
      <c r="AM259" s="21" t="str">
        <f t="shared" si="19"/>
        <v/>
      </c>
      <c r="AN259" s="45"/>
      <c r="AO259" s="46"/>
      <c r="AP259" s="46"/>
      <c r="AR259" s="12" t="str">
        <f t="shared" si="48"/>
        <v/>
      </c>
    </row>
    <row r="260" spans="1:44" ht="25" customHeight="1">
      <c r="A260" s="57"/>
      <c r="B260" s="53" t="s">
        <v>1332</v>
      </c>
      <c r="C260" s="31"/>
      <c r="D260" s="32"/>
      <c r="E260" s="33"/>
      <c r="F260" s="34"/>
      <c r="G260" s="33"/>
      <c r="H260" s="33"/>
      <c r="I260" s="34"/>
      <c r="J260" s="33"/>
      <c r="K260" s="33"/>
      <c r="L260" s="34"/>
      <c r="M260" s="33"/>
      <c r="N260" s="33"/>
      <c r="O260" s="34"/>
      <c r="P260" s="100"/>
      <c r="Q260" s="101"/>
      <c r="R260" s="102"/>
      <c r="S260" s="100"/>
      <c r="T260" s="101"/>
      <c r="U260" s="102"/>
      <c r="V260" s="85">
        <f t="shared" si="42"/>
        <v>0</v>
      </c>
      <c r="W260" s="86">
        <f t="shared" si="43"/>
        <v>0</v>
      </c>
      <c r="X260" s="87">
        <f t="shared" si="44"/>
        <v>0</v>
      </c>
      <c r="Y260" s="17">
        <f t="shared" si="45"/>
        <v>0</v>
      </c>
      <c r="Z260" s="17">
        <f t="shared" si="46"/>
        <v>0</v>
      </c>
      <c r="AA260" s="18">
        <f t="shared" si="47"/>
        <v>0</v>
      </c>
      <c r="AB260" s="32"/>
      <c r="AC260" s="33"/>
      <c r="AD260" s="33"/>
      <c r="AE260" s="21" t="str">
        <f t="shared" si="21"/>
        <v/>
      </c>
      <c r="AF260" s="32"/>
      <c r="AG260" s="33"/>
      <c r="AH260" s="33"/>
      <c r="AI260" s="24" t="str">
        <f t="shared" si="18"/>
        <v/>
      </c>
      <c r="AJ260" s="32"/>
      <c r="AK260" s="33"/>
      <c r="AL260" s="33"/>
      <c r="AM260" s="21" t="str">
        <f t="shared" si="19"/>
        <v/>
      </c>
      <c r="AN260" s="45"/>
      <c r="AO260" s="46"/>
      <c r="AP260" s="46"/>
      <c r="AR260" s="12" t="str">
        <f t="shared" si="48"/>
        <v/>
      </c>
    </row>
    <row r="261" spans="1:44" ht="25" customHeight="1">
      <c r="A261" s="57"/>
      <c r="B261" s="53" t="s">
        <v>1332</v>
      </c>
      <c r="C261" s="31"/>
      <c r="D261" s="32"/>
      <c r="E261" s="33"/>
      <c r="F261" s="34"/>
      <c r="G261" s="33"/>
      <c r="H261" s="33"/>
      <c r="I261" s="34"/>
      <c r="J261" s="33"/>
      <c r="K261" s="33"/>
      <c r="L261" s="34"/>
      <c r="M261" s="33"/>
      <c r="N261" s="33"/>
      <c r="O261" s="34"/>
      <c r="P261" s="100"/>
      <c r="Q261" s="101"/>
      <c r="R261" s="102"/>
      <c r="S261" s="100"/>
      <c r="T261" s="101"/>
      <c r="U261" s="102"/>
      <c r="V261" s="85">
        <f t="shared" si="42"/>
        <v>0</v>
      </c>
      <c r="W261" s="86">
        <f t="shared" si="43"/>
        <v>0</v>
      </c>
      <c r="X261" s="87">
        <f t="shared" si="44"/>
        <v>0</v>
      </c>
      <c r="Y261" s="17">
        <f t="shared" si="45"/>
        <v>0</v>
      </c>
      <c r="Z261" s="17">
        <f t="shared" si="46"/>
        <v>0</v>
      </c>
      <c r="AA261" s="18">
        <f t="shared" si="47"/>
        <v>0</v>
      </c>
      <c r="AB261" s="32"/>
      <c r="AC261" s="33"/>
      <c r="AD261" s="33"/>
      <c r="AE261" s="21" t="str">
        <f t="shared" si="21"/>
        <v/>
      </c>
      <c r="AF261" s="32"/>
      <c r="AG261" s="33"/>
      <c r="AH261" s="33"/>
      <c r="AI261" s="24" t="str">
        <f t="shared" si="18"/>
        <v/>
      </c>
      <c r="AJ261" s="32"/>
      <c r="AK261" s="33"/>
      <c r="AL261" s="33"/>
      <c r="AM261" s="21" t="str">
        <f t="shared" si="19"/>
        <v/>
      </c>
      <c r="AN261" s="45"/>
      <c r="AO261" s="46"/>
      <c r="AP261" s="46"/>
      <c r="AR261" s="12" t="str">
        <f t="shared" si="48"/>
        <v/>
      </c>
    </row>
    <row r="262" spans="1:44" ht="25" customHeight="1">
      <c r="A262" s="57"/>
      <c r="B262" s="53" t="s">
        <v>1332</v>
      </c>
      <c r="C262" s="31"/>
      <c r="D262" s="32"/>
      <c r="E262" s="33"/>
      <c r="F262" s="34"/>
      <c r="G262" s="33"/>
      <c r="H262" s="33"/>
      <c r="I262" s="34"/>
      <c r="J262" s="33"/>
      <c r="K262" s="33"/>
      <c r="L262" s="34"/>
      <c r="M262" s="33"/>
      <c r="N262" s="33"/>
      <c r="O262" s="34"/>
      <c r="P262" s="100"/>
      <c r="Q262" s="101"/>
      <c r="R262" s="102"/>
      <c r="S262" s="100"/>
      <c r="T262" s="101"/>
      <c r="U262" s="102"/>
      <c r="V262" s="85">
        <f t="shared" si="42"/>
        <v>0</v>
      </c>
      <c r="W262" s="86">
        <f t="shared" si="43"/>
        <v>0</v>
      </c>
      <c r="X262" s="87">
        <f t="shared" si="44"/>
        <v>0</v>
      </c>
      <c r="Y262" s="17">
        <f t="shared" si="45"/>
        <v>0</v>
      </c>
      <c r="Z262" s="17">
        <f t="shared" si="46"/>
        <v>0</v>
      </c>
      <c r="AA262" s="18">
        <f t="shared" si="47"/>
        <v>0</v>
      </c>
      <c r="AB262" s="32"/>
      <c r="AC262" s="33"/>
      <c r="AD262" s="33"/>
      <c r="AE262" s="21" t="str">
        <f t="shared" si="21"/>
        <v/>
      </c>
      <c r="AF262" s="32"/>
      <c r="AG262" s="33"/>
      <c r="AH262" s="33"/>
      <c r="AI262" s="24" t="str">
        <f t="shared" si="18"/>
        <v/>
      </c>
      <c r="AJ262" s="32"/>
      <c r="AK262" s="33"/>
      <c r="AL262" s="33"/>
      <c r="AM262" s="21" t="str">
        <f t="shared" si="19"/>
        <v/>
      </c>
      <c r="AN262" s="45"/>
      <c r="AO262" s="46"/>
      <c r="AP262" s="46"/>
      <c r="AR262" s="12" t="str">
        <f t="shared" si="48"/>
        <v/>
      </c>
    </row>
    <row r="263" spans="1:44" ht="25" customHeight="1">
      <c r="A263" s="57"/>
      <c r="B263" s="53" t="s">
        <v>1332</v>
      </c>
      <c r="C263" s="31"/>
      <c r="D263" s="32"/>
      <c r="E263" s="33"/>
      <c r="F263" s="34"/>
      <c r="G263" s="33"/>
      <c r="H263" s="33"/>
      <c r="I263" s="34"/>
      <c r="J263" s="33"/>
      <c r="K263" s="33"/>
      <c r="L263" s="34"/>
      <c r="M263" s="33"/>
      <c r="N263" s="33"/>
      <c r="O263" s="34"/>
      <c r="P263" s="100"/>
      <c r="Q263" s="101"/>
      <c r="R263" s="102"/>
      <c r="S263" s="100"/>
      <c r="T263" s="101"/>
      <c r="U263" s="102"/>
      <c r="V263" s="85">
        <f t="shared" si="42"/>
        <v>0</v>
      </c>
      <c r="W263" s="86">
        <f t="shared" si="43"/>
        <v>0</v>
      </c>
      <c r="X263" s="87">
        <f t="shared" si="44"/>
        <v>0</v>
      </c>
      <c r="Y263" s="17">
        <f t="shared" si="45"/>
        <v>0</v>
      </c>
      <c r="Z263" s="17">
        <f t="shared" si="46"/>
        <v>0</v>
      </c>
      <c r="AA263" s="18">
        <f t="shared" si="47"/>
        <v>0</v>
      </c>
      <c r="AB263" s="32"/>
      <c r="AC263" s="33"/>
      <c r="AD263" s="33"/>
      <c r="AE263" s="21" t="str">
        <f t="shared" si="21"/>
        <v/>
      </c>
      <c r="AF263" s="32"/>
      <c r="AG263" s="33"/>
      <c r="AH263" s="33"/>
      <c r="AI263" s="24" t="str">
        <f t="shared" si="18"/>
        <v/>
      </c>
      <c r="AJ263" s="32"/>
      <c r="AK263" s="33"/>
      <c r="AL263" s="33"/>
      <c r="AM263" s="21" t="str">
        <f t="shared" si="19"/>
        <v/>
      </c>
      <c r="AN263" s="45"/>
      <c r="AO263" s="46"/>
      <c r="AP263" s="46"/>
      <c r="AR263" s="12" t="str">
        <f t="shared" si="48"/>
        <v/>
      </c>
    </row>
    <row r="264" spans="1:44" ht="25" customHeight="1">
      <c r="A264" s="57"/>
      <c r="B264" s="53" t="s">
        <v>1332</v>
      </c>
      <c r="C264" s="31"/>
      <c r="D264" s="32"/>
      <c r="E264" s="33"/>
      <c r="F264" s="34"/>
      <c r="G264" s="33"/>
      <c r="H264" s="33"/>
      <c r="I264" s="34"/>
      <c r="J264" s="33"/>
      <c r="K264" s="33"/>
      <c r="L264" s="34"/>
      <c r="M264" s="33"/>
      <c r="N264" s="33"/>
      <c r="O264" s="34"/>
      <c r="P264" s="100"/>
      <c r="Q264" s="101"/>
      <c r="R264" s="102"/>
      <c r="S264" s="100"/>
      <c r="T264" s="101"/>
      <c r="U264" s="102"/>
      <c r="V264" s="85">
        <f t="shared" ref="V264:V327" si="49">IF(G264=0,0,ROUND(G264/(J264/P264)/S264,2))</f>
        <v>0</v>
      </c>
      <c r="W264" s="86">
        <f t="shared" ref="W264:W327" si="50">IF(H264=0,0,ROUND(H264/(K264/Q264)/T264,2))</f>
        <v>0</v>
      </c>
      <c r="X264" s="87">
        <f t="shared" ref="X264:X327" si="51">IF(I264=0,0,ROUND(I264/(L264/R264)/U264,2))</f>
        <v>0</v>
      </c>
      <c r="Y264" s="17">
        <f t="shared" si="45"/>
        <v>0</v>
      </c>
      <c r="Z264" s="17">
        <f t="shared" si="46"/>
        <v>0</v>
      </c>
      <c r="AA264" s="18">
        <f t="shared" si="47"/>
        <v>0</v>
      </c>
      <c r="AB264" s="32"/>
      <c r="AC264" s="33"/>
      <c r="AD264" s="33"/>
      <c r="AE264" s="21" t="str">
        <f t="shared" si="21"/>
        <v/>
      </c>
      <c r="AF264" s="32"/>
      <c r="AG264" s="33"/>
      <c r="AH264" s="33"/>
      <c r="AI264" s="24" t="str">
        <f t="shared" si="18"/>
        <v/>
      </c>
      <c r="AJ264" s="32"/>
      <c r="AK264" s="33"/>
      <c r="AL264" s="33"/>
      <c r="AM264" s="21" t="str">
        <f t="shared" si="19"/>
        <v/>
      </c>
      <c r="AN264" s="45"/>
      <c r="AO264" s="46"/>
      <c r="AP264" s="46"/>
      <c r="AR264" s="12" t="str">
        <f t="shared" si="48"/>
        <v/>
      </c>
    </row>
    <row r="265" spans="1:44" ht="25" customHeight="1">
      <c r="A265" s="57"/>
      <c r="B265" s="53" t="s">
        <v>1332</v>
      </c>
      <c r="C265" s="31"/>
      <c r="D265" s="32"/>
      <c r="E265" s="33"/>
      <c r="F265" s="34"/>
      <c r="G265" s="33"/>
      <c r="H265" s="33"/>
      <c r="I265" s="34"/>
      <c r="J265" s="33"/>
      <c r="K265" s="33"/>
      <c r="L265" s="34"/>
      <c r="M265" s="33"/>
      <c r="N265" s="33"/>
      <c r="O265" s="34"/>
      <c r="P265" s="100"/>
      <c r="Q265" s="101"/>
      <c r="R265" s="102"/>
      <c r="S265" s="100"/>
      <c r="T265" s="101"/>
      <c r="U265" s="102"/>
      <c r="V265" s="85">
        <f t="shared" si="49"/>
        <v>0</v>
      </c>
      <c r="W265" s="86">
        <f t="shared" si="50"/>
        <v>0</v>
      </c>
      <c r="X265" s="87">
        <f t="shared" si="51"/>
        <v>0</v>
      </c>
      <c r="Y265" s="17">
        <f t="shared" si="45"/>
        <v>0</v>
      </c>
      <c r="Z265" s="17">
        <f t="shared" si="46"/>
        <v>0</v>
      </c>
      <c r="AA265" s="18">
        <f t="shared" si="47"/>
        <v>0</v>
      </c>
      <c r="AB265" s="32"/>
      <c r="AC265" s="33"/>
      <c r="AD265" s="33"/>
      <c r="AE265" s="21" t="str">
        <f t="shared" si="21"/>
        <v/>
      </c>
      <c r="AF265" s="32"/>
      <c r="AG265" s="33"/>
      <c r="AH265" s="33"/>
      <c r="AI265" s="24" t="str">
        <f t="shared" si="18"/>
        <v/>
      </c>
      <c r="AJ265" s="32"/>
      <c r="AK265" s="33"/>
      <c r="AL265" s="33"/>
      <c r="AM265" s="21" t="str">
        <f t="shared" si="19"/>
        <v/>
      </c>
      <c r="AN265" s="45"/>
      <c r="AO265" s="46"/>
      <c r="AP265" s="46"/>
      <c r="AR265" s="12" t="str">
        <f t="shared" si="48"/>
        <v/>
      </c>
    </row>
    <row r="266" spans="1:44" ht="25" customHeight="1">
      <c r="A266" s="57"/>
      <c r="B266" s="53" t="s">
        <v>1332</v>
      </c>
      <c r="C266" s="31"/>
      <c r="D266" s="32"/>
      <c r="E266" s="33"/>
      <c r="F266" s="34"/>
      <c r="G266" s="33"/>
      <c r="H266" s="33"/>
      <c r="I266" s="34"/>
      <c r="J266" s="33"/>
      <c r="K266" s="33"/>
      <c r="L266" s="34"/>
      <c r="M266" s="33"/>
      <c r="N266" s="33"/>
      <c r="O266" s="34"/>
      <c r="P266" s="100"/>
      <c r="Q266" s="101"/>
      <c r="R266" s="102"/>
      <c r="S266" s="100"/>
      <c r="T266" s="101"/>
      <c r="U266" s="102"/>
      <c r="V266" s="85">
        <f t="shared" si="49"/>
        <v>0</v>
      </c>
      <c r="W266" s="86">
        <f t="shared" si="50"/>
        <v>0</v>
      </c>
      <c r="X266" s="87">
        <f t="shared" si="51"/>
        <v>0</v>
      </c>
      <c r="Y266" s="17">
        <f t="shared" si="45"/>
        <v>0</v>
      </c>
      <c r="Z266" s="17">
        <f t="shared" si="46"/>
        <v>0</v>
      </c>
      <c r="AA266" s="18">
        <f t="shared" si="47"/>
        <v>0</v>
      </c>
      <c r="AB266" s="32"/>
      <c r="AC266" s="33"/>
      <c r="AD266" s="33"/>
      <c r="AE266" s="21" t="str">
        <f t="shared" si="21"/>
        <v/>
      </c>
      <c r="AF266" s="32"/>
      <c r="AG266" s="33"/>
      <c r="AH266" s="33"/>
      <c r="AI266" s="24" t="str">
        <f t="shared" si="18"/>
        <v/>
      </c>
      <c r="AJ266" s="32"/>
      <c r="AK266" s="33"/>
      <c r="AL266" s="33"/>
      <c r="AM266" s="21" t="str">
        <f t="shared" si="19"/>
        <v/>
      </c>
      <c r="AN266" s="45"/>
      <c r="AO266" s="46"/>
      <c r="AP266" s="46"/>
      <c r="AR266" s="12" t="str">
        <f t="shared" si="48"/>
        <v/>
      </c>
    </row>
    <row r="267" spans="1:44" ht="25" customHeight="1">
      <c r="A267" s="57"/>
      <c r="B267" s="53" t="s">
        <v>1332</v>
      </c>
      <c r="C267" s="31"/>
      <c r="D267" s="32"/>
      <c r="E267" s="33"/>
      <c r="F267" s="34"/>
      <c r="G267" s="33"/>
      <c r="H267" s="33"/>
      <c r="I267" s="34"/>
      <c r="J267" s="33"/>
      <c r="K267" s="33"/>
      <c r="L267" s="34"/>
      <c r="M267" s="33"/>
      <c r="N267" s="33"/>
      <c r="O267" s="34"/>
      <c r="P267" s="100"/>
      <c r="Q267" s="101"/>
      <c r="R267" s="102"/>
      <c r="S267" s="100"/>
      <c r="T267" s="101"/>
      <c r="U267" s="102"/>
      <c r="V267" s="85">
        <f t="shared" si="49"/>
        <v>0</v>
      </c>
      <c r="W267" s="86">
        <f t="shared" si="50"/>
        <v>0</v>
      </c>
      <c r="X267" s="87">
        <f t="shared" si="51"/>
        <v>0</v>
      </c>
      <c r="Y267" s="17">
        <f t="shared" si="45"/>
        <v>0</v>
      </c>
      <c r="Z267" s="17">
        <f t="shared" si="46"/>
        <v>0</v>
      </c>
      <c r="AA267" s="18">
        <f t="shared" si="47"/>
        <v>0</v>
      </c>
      <c r="AB267" s="32"/>
      <c r="AC267" s="33"/>
      <c r="AD267" s="33"/>
      <c r="AE267" s="21" t="str">
        <f t="shared" si="21"/>
        <v/>
      </c>
      <c r="AF267" s="32"/>
      <c r="AG267" s="33"/>
      <c r="AH267" s="33"/>
      <c r="AI267" s="24" t="str">
        <f t="shared" si="18"/>
        <v/>
      </c>
      <c r="AJ267" s="32"/>
      <c r="AK267" s="33"/>
      <c r="AL267" s="33"/>
      <c r="AM267" s="21" t="str">
        <f t="shared" si="19"/>
        <v/>
      </c>
      <c r="AN267" s="45"/>
      <c r="AO267" s="46"/>
      <c r="AP267" s="46"/>
      <c r="AR267" s="12" t="str">
        <f t="shared" si="48"/>
        <v/>
      </c>
    </row>
    <row r="268" spans="1:44" ht="25" customHeight="1">
      <c r="A268" s="57"/>
      <c r="B268" s="53" t="s">
        <v>1332</v>
      </c>
      <c r="C268" s="31"/>
      <c r="D268" s="32"/>
      <c r="E268" s="33"/>
      <c r="F268" s="34"/>
      <c r="G268" s="33"/>
      <c r="H268" s="33"/>
      <c r="I268" s="34"/>
      <c r="J268" s="33"/>
      <c r="K268" s="33"/>
      <c r="L268" s="34"/>
      <c r="M268" s="33"/>
      <c r="N268" s="33"/>
      <c r="O268" s="34"/>
      <c r="P268" s="100"/>
      <c r="Q268" s="101"/>
      <c r="R268" s="102"/>
      <c r="S268" s="100"/>
      <c r="T268" s="101"/>
      <c r="U268" s="102"/>
      <c r="V268" s="85">
        <f t="shared" si="49"/>
        <v>0</v>
      </c>
      <c r="W268" s="86">
        <f t="shared" si="50"/>
        <v>0</v>
      </c>
      <c r="X268" s="87">
        <f t="shared" si="51"/>
        <v>0</v>
      </c>
      <c r="Y268" s="17">
        <f t="shared" si="45"/>
        <v>0</v>
      </c>
      <c r="Z268" s="17">
        <f t="shared" si="46"/>
        <v>0</v>
      </c>
      <c r="AA268" s="18">
        <f t="shared" si="47"/>
        <v>0</v>
      </c>
      <c r="AB268" s="32"/>
      <c r="AC268" s="33"/>
      <c r="AD268" s="33"/>
      <c r="AE268" s="21" t="str">
        <f t="shared" si="21"/>
        <v/>
      </c>
      <c r="AF268" s="32"/>
      <c r="AG268" s="33"/>
      <c r="AH268" s="33"/>
      <c r="AI268" s="24" t="str">
        <f t="shared" si="18"/>
        <v/>
      </c>
      <c r="AJ268" s="32"/>
      <c r="AK268" s="33"/>
      <c r="AL268" s="33"/>
      <c r="AM268" s="21" t="str">
        <f t="shared" si="19"/>
        <v/>
      </c>
      <c r="AN268" s="45"/>
      <c r="AO268" s="46"/>
      <c r="AP268" s="46"/>
      <c r="AR268" s="12" t="str">
        <f t="shared" si="48"/>
        <v/>
      </c>
    </row>
    <row r="269" spans="1:44" ht="25" customHeight="1">
      <c r="A269" s="57"/>
      <c r="B269" s="53" t="s">
        <v>1332</v>
      </c>
      <c r="C269" s="31"/>
      <c r="D269" s="32"/>
      <c r="E269" s="33"/>
      <c r="F269" s="34"/>
      <c r="G269" s="33"/>
      <c r="H269" s="33"/>
      <c r="I269" s="34"/>
      <c r="J269" s="33"/>
      <c r="K269" s="33"/>
      <c r="L269" s="34"/>
      <c r="M269" s="33"/>
      <c r="N269" s="33"/>
      <c r="O269" s="34"/>
      <c r="P269" s="100"/>
      <c r="Q269" s="101"/>
      <c r="R269" s="102"/>
      <c r="S269" s="100"/>
      <c r="T269" s="101"/>
      <c r="U269" s="102"/>
      <c r="V269" s="85">
        <f t="shared" si="49"/>
        <v>0</v>
      </c>
      <c r="W269" s="86">
        <f t="shared" si="50"/>
        <v>0</v>
      </c>
      <c r="X269" s="87">
        <f t="shared" si="51"/>
        <v>0</v>
      </c>
      <c r="Y269" s="17">
        <f t="shared" si="45"/>
        <v>0</v>
      </c>
      <c r="Z269" s="17">
        <f t="shared" si="46"/>
        <v>0</v>
      </c>
      <c r="AA269" s="18">
        <f t="shared" si="47"/>
        <v>0</v>
      </c>
      <c r="AB269" s="32"/>
      <c r="AC269" s="33"/>
      <c r="AD269" s="33"/>
      <c r="AE269" s="21" t="str">
        <f t="shared" si="21"/>
        <v/>
      </c>
      <c r="AF269" s="32"/>
      <c r="AG269" s="33"/>
      <c r="AH269" s="33"/>
      <c r="AI269" s="24" t="str">
        <f t="shared" si="18"/>
        <v/>
      </c>
      <c r="AJ269" s="32"/>
      <c r="AK269" s="33"/>
      <c r="AL269" s="33"/>
      <c r="AM269" s="21" t="str">
        <f t="shared" si="19"/>
        <v/>
      </c>
      <c r="AN269" s="45"/>
      <c r="AO269" s="46"/>
      <c r="AP269" s="46"/>
      <c r="AR269" s="12" t="str">
        <f t="shared" si="48"/>
        <v/>
      </c>
    </row>
    <row r="270" spans="1:44" ht="25" customHeight="1">
      <c r="A270" s="57"/>
      <c r="B270" s="53" t="s">
        <v>1332</v>
      </c>
      <c r="C270" s="31"/>
      <c r="D270" s="32"/>
      <c r="E270" s="33"/>
      <c r="F270" s="34"/>
      <c r="G270" s="33"/>
      <c r="H270" s="33"/>
      <c r="I270" s="34"/>
      <c r="J270" s="33"/>
      <c r="K270" s="33"/>
      <c r="L270" s="34"/>
      <c r="M270" s="33"/>
      <c r="N270" s="33"/>
      <c r="O270" s="34"/>
      <c r="P270" s="100"/>
      <c r="Q270" s="101"/>
      <c r="R270" s="102"/>
      <c r="S270" s="100"/>
      <c r="T270" s="101"/>
      <c r="U270" s="102"/>
      <c r="V270" s="85">
        <f t="shared" si="49"/>
        <v>0</v>
      </c>
      <c r="W270" s="86">
        <f t="shared" si="50"/>
        <v>0</v>
      </c>
      <c r="X270" s="87">
        <f t="shared" si="51"/>
        <v>0</v>
      </c>
      <c r="Y270" s="17">
        <f t="shared" si="45"/>
        <v>0</v>
      </c>
      <c r="Z270" s="17">
        <f t="shared" si="46"/>
        <v>0</v>
      </c>
      <c r="AA270" s="18">
        <f t="shared" si="47"/>
        <v>0</v>
      </c>
      <c r="AB270" s="32"/>
      <c r="AC270" s="33"/>
      <c r="AD270" s="33"/>
      <c r="AE270" s="21" t="str">
        <f t="shared" si="21"/>
        <v/>
      </c>
      <c r="AF270" s="32"/>
      <c r="AG270" s="33"/>
      <c r="AH270" s="33"/>
      <c r="AI270" s="24" t="str">
        <f t="shared" si="18"/>
        <v/>
      </c>
      <c r="AJ270" s="32"/>
      <c r="AK270" s="33"/>
      <c r="AL270" s="33"/>
      <c r="AM270" s="21" t="str">
        <f t="shared" si="19"/>
        <v/>
      </c>
      <c r="AN270" s="45"/>
      <c r="AO270" s="46"/>
      <c r="AP270" s="46"/>
      <c r="AR270" s="12" t="str">
        <f t="shared" si="48"/>
        <v/>
      </c>
    </row>
    <row r="271" spans="1:44" ht="25" customHeight="1">
      <c r="A271" s="57"/>
      <c r="B271" s="53" t="s">
        <v>1332</v>
      </c>
      <c r="C271" s="31"/>
      <c r="D271" s="32"/>
      <c r="E271" s="33"/>
      <c r="F271" s="34"/>
      <c r="G271" s="33"/>
      <c r="H271" s="33"/>
      <c r="I271" s="34"/>
      <c r="J271" s="33"/>
      <c r="K271" s="33"/>
      <c r="L271" s="34"/>
      <c r="M271" s="33"/>
      <c r="N271" s="33"/>
      <c r="O271" s="34"/>
      <c r="P271" s="100"/>
      <c r="Q271" s="101"/>
      <c r="R271" s="102"/>
      <c r="S271" s="100"/>
      <c r="T271" s="101"/>
      <c r="U271" s="102"/>
      <c r="V271" s="85">
        <f t="shared" si="49"/>
        <v>0</v>
      </c>
      <c r="W271" s="86">
        <f t="shared" si="50"/>
        <v>0</v>
      </c>
      <c r="X271" s="87">
        <f t="shared" si="51"/>
        <v>0</v>
      </c>
      <c r="Y271" s="17">
        <f t="shared" ref="Y271:Y302" si="52">IF(G271=0,0,ROUND(G271/M271,2))</f>
        <v>0</v>
      </c>
      <c r="Z271" s="17">
        <f t="shared" ref="Z271:Z302" si="53">IF(H271=0,0,ROUND(H271/N271,2))</f>
        <v>0</v>
      </c>
      <c r="AA271" s="18">
        <f t="shared" ref="AA271:AA302" si="54">IF(I271=0,0,ROUND(I271/O271,2))</f>
        <v>0</v>
      </c>
      <c r="AB271" s="32"/>
      <c r="AC271" s="33"/>
      <c r="AD271" s="33"/>
      <c r="AE271" s="21" t="str">
        <f t="shared" si="21"/>
        <v/>
      </c>
      <c r="AF271" s="32"/>
      <c r="AG271" s="33"/>
      <c r="AH271" s="33"/>
      <c r="AI271" s="24" t="str">
        <f t="shared" si="18"/>
        <v/>
      </c>
      <c r="AJ271" s="32"/>
      <c r="AK271" s="33"/>
      <c r="AL271" s="33"/>
      <c r="AM271" s="21" t="str">
        <f t="shared" si="19"/>
        <v/>
      </c>
      <c r="AN271" s="45"/>
      <c r="AO271" s="46"/>
      <c r="AP271" s="46"/>
      <c r="AR271" s="12" t="str">
        <f t="shared" ref="AR271:AR302" si="55">IF(C271=0,"",IF(COUNTBLANK(D271:AP271)=0,"","ERROR!!"))</f>
        <v/>
      </c>
    </row>
    <row r="272" spans="1:44" ht="25" customHeight="1">
      <c r="A272" s="57"/>
      <c r="B272" s="53" t="s">
        <v>1332</v>
      </c>
      <c r="C272" s="31"/>
      <c r="D272" s="32"/>
      <c r="E272" s="33"/>
      <c r="F272" s="34"/>
      <c r="G272" s="33"/>
      <c r="H272" s="33"/>
      <c r="I272" s="34"/>
      <c r="J272" s="33"/>
      <c r="K272" s="33"/>
      <c r="L272" s="34"/>
      <c r="M272" s="33"/>
      <c r="N272" s="33"/>
      <c r="O272" s="34"/>
      <c r="P272" s="100"/>
      <c r="Q272" s="101"/>
      <c r="R272" s="102"/>
      <c r="S272" s="100"/>
      <c r="T272" s="101"/>
      <c r="U272" s="102"/>
      <c r="V272" s="85">
        <f t="shared" si="49"/>
        <v>0</v>
      </c>
      <c r="W272" s="86">
        <f t="shared" si="50"/>
        <v>0</v>
      </c>
      <c r="X272" s="87">
        <f t="shared" si="51"/>
        <v>0</v>
      </c>
      <c r="Y272" s="17">
        <f t="shared" si="52"/>
        <v>0</v>
      </c>
      <c r="Z272" s="17">
        <f t="shared" si="53"/>
        <v>0</v>
      </c>
      <c r="AA272" s="18">
        <f t="shared" si="54"/>
        <v>0</v>
      </c>
      <c r="AB272" s="32"/>
      <c r="AC272" s="33"/>
      <c r="AD272" s="33"/>
      <c r="AE272" s="21" t="str">
        <f t="shared" ref="AE272:AE335" si="56">IF(C272=0,"",IF(AB272=0,"",DATEDIF($C272,45383,"Y")))</f>
        <v/>
      </c>
      <c r="AF272" s="32"/>
      <c r="AG272" s="33"/>
      <c r="AH272" s="33"/>
      <c r="AI272" s="24" t="str">
        <f t="shared" ref="AI272:AI335" si="57">IF(AF272=0,"",IF(AF272=0,"",DATEDIF($C272,45748,"Y")))</f>
        <v/>
      </c>
      <c r="AJ272" s="32"/>
      <c r="AK272" s="33"/>
      <c r="AL272" s="33"/>
      <c r="AM272" s="21" t="str">
        <f t="shared" ref="AM272:AM335" si="58">IF(AJ272=0,"",IF(AJ272=0,"",DATEDIF($C272,46113,"Y")))</f>
        <v/>
      </c>
      <c r="AN272" s="45"/>
      <c r="AO272" s="46"/>
      <c r="AP272" s="46"/>
      <c r="AR272" s="12" t="str">
        <f t="shared" si="55"/>
        <v/>
      </c>
    </row>
    <row r="273" spans="1:44" ht="25" customHeight="1">
      <c r="A273" s="57"/>
      <c r="B273" s="53" t="s">
        <v>1332</v>
      </c>
      <c r="C273" s="31"/>
      <c r="D273" s="32"/>
      <c r="E273" s="33"/>
      <c r="F273" s="34"/>
      <c r="G273" s="33"/>
      <c r="H273" s="33"/>
      <c r="I273" s="34"/>
      <c r="J273" s="33"/>
      <c r="K273" s="33"/>
      <c r="L273" s="34"/>
      <c r="M273" s="33"/>
      <c r="N273" s="33"/>
      <c r="O273" s="34"/>
      <c r="P273" s="100"/>
      <c r="Q273" s="101"/>
      <c r="R273" s="102"/>
      <c r="S273" s="100"/>
      <c r="T273" s="101"/>
      <c r="U273" s="102"/>
      <c r="V273" s="85">
        <f t="shared" si="49"/>
        <v>0</v>
      </c>
      <c r="W273" s="86">
        <f t="shared" si="50"/>
        <v>0</v>
      </c>
      <c r="X273" s="87">
        <f t="shared" si="51"/>
        <v>0</v>
      </c>
      <c r="Y273" s="17">
        <f t="shared" si="52"/>
        <v>0</v>
      </c>
      <c r="Z273" s="17">
        <f t="shared" si="53"/>
        <v>0</v>
      </c>
      <c r="AA273" s="18">
        <f t="shared" si="54"/>
        <v>0</v>
      </c>
      <c r="AB273" s="32"/>
      <c r="AC273" s="33"/>
      <c r="AD273" s="33"/>
      <c r="AE273" s="21" t="str">
        <f t="shared" si="56"/>
        <v/>
      </c>
      <c r="AF273" s="32"/>
      <c r="AG273" s="33"/>
      <c r="AH273" s="33"/>
      <c r="AI273" s="24" t="str">
        <f t="shared" si="57"/>
        <v/>
      </c>
      <c r="AJ273" s="32"/>
      <c r="AK273" s="33"/>
      <c r="AL273" s="33"/>
      <c r="AM273" s="21" t="str">
        <f t="shared" si="58"/>
        <v/>
      </c>
      <c r="AN273" s="45"/>
      <c r="AO273" s="46"/>
      <c r="AP273" s="46"/>
      <c r="AR273" s="12" t="str">
        <f t="shared" si="55"/>
        <v/>
      </c>
    </row>
    <row r="274" spans="1:44" ht="25" customHeight="1">
      <c r="A274" s="57"/>
      <c r="B274" s="53" t="s">
        <v>1332</v>
      </c>
      <c r="C274" s="31"/>
      <c r="D274" s="32"/>
      <c r="E274" s="33"/>
      <c r="F274" s="34"/>
      <c r="G274" s="33"/>
      <c r="H274" s="33"/>
      <c r="I274" s="34"/>
      <c r="J274" s="33"/>
      <c r="K274" s="33"/>
      <c r="L274" s="34"/>
      <c r="M274" s="33"/>
      <c r="N274" s="33"/>
      <c r="O274" s="34"/>
      <c r="P274" s="100"/>
      <c r="Q274" s="101"/>
      <c r="R274" s="102"/>
      <c r="S274" s="100"/>
      <c r="T274" s="101"/>
      <c r="U274" s="102"/>
      <c r="V274" s="85">
        <f t="shared" si="49"/>
        <v>0</v>
      </c>
      <c r="W274" s="86">
        <f t="shared" si="50"/>
        <v>0</v>
      </c>
      <c r="X274" s="87">
        <f t="shared" si="51"/>
        <v>0</v>
      </c>
      <c r="Y274" s="17">
        <f t="shared" si="52"/>
        <v>0</v>
      </c>
      <c r="Z274" s="17">
        <f t="shared" si="53"/>
        <v>0</v>
      </c>
      <c r="AA274" s="18">
        <f t="shared" si="54"/>
        <v>0</v>
      </c>
      <c r="AB274" s="32"/>
      <c r="AC274" s="33"/>
      <c r="AD274" s="33"/>
      <c r="AE274" s="21" t="str">
        <f t="shared" si="56"/>
        <v/>
      </c>
      <c r="AF274" s="32"/>
      <c r="AG274" s="33"/>
      <c r="AH274" s="33"/>
      <c r="AI274" s="24" t="str">
        <f t="shared" si="57"/>
        <v/>
      </c>
      <c r="AJ274" s="32"/>
      <c r="AK274" s="33"/>
      <c r="AL274" s="33"/>
      <c r="AM274" s="21" t="str">
        <f t="shared" si="58"/>
        <v/>
      </c>
      <c r="AN274" s="45"/>
      <c r="AO274" s="46"/>
      <c r="AP274" s="46"/>
      <c r="AR274" s="12" t="str">
        <f t="shared" si="55"/>
        <v/>
      </c>
    </row>
    <row r="275" spans="1:44" ht="25" customHeight="1">
      <c r="A275" s="57"/>
      <c r="B275" s="53" t="s">
        <v>1332</v>
      </c>
      <c r="C275" s="31"/>
      <c r="D275" s="32"/>
      <c r="E275" s="33"/>
      <c r="F275" s="34"/>
      <c r="G275" s="33"/>
      <c r="H275" s="33"/>
      <c r="I275" s="34"/>
      <c r="J275" s="33"/>
      <c r="K275" s="33"/>
      <c r="L275" s="34"/>
      <c r="M275" s="33"/>
      <c r="N275" s="33"/>
      <c r="O275" s="34"/>
      <c r="P275" s="100"/>
      <c r="Q275" s="101"/>
      <c r="R275" s="102"/>
      <c r="S275" s="100"/>
      <c r="T275" s="101"/>
      <c r="U275" s="102"/>
      <c r="V275" s="85">
        <f t="shared" si="49"/>
        <v>0</v>
      </c>
      <c r="W275" s="86">
        <f t="shared" si="50"/>
        <v>0</v>
      </c>
      <c r="X275" s="87">
        <f t="shared" si="51"/>
        <v>0</v>
      </c>
      <c r="Y275" s="17">
        <f t="shared" si="52"/>
        <v>0</v>
      </c>
      <c r="Z275" s="17">
        <f t="shared" si="53"/>
        <v>0</v>
      </c>
      <c r="AA275" s="18">
        <f t="shared" si="54"/>
        <v>0</v>
      </c>
      <c r="AB275" s="32"/>
      <c r="AC275" s="33"/>
      <c r="AD275" s="33"/>
      <c r="AE275" s="21" t="str">
        <f t="shared" si="56"/>
        <v/>
      </c>
      <c r="AF275" s="32"/>
      <c r="AG275" s="33"/>
      <c r="AH275" s="33"/>
      <c r="AI275" s="24" t="str">
        <f t="shared" si="57"/>
        <v/>
      </c>
      <c r="AJ275" s="32"/>
      <c r="AK275" s="33"/>
      <c r="AL275" s="33"/>
      <c r="AM275" s="21" t="str">
        <f t="shared" si="58"/>
        <v/>
      </c>
      <c r="AN275" s="45"/>
      <c r="AO275" s="46"/>
      <c r="AP275" s="46"/>
      <c r="AR275" s="12" t="str">
        <f t="shared" si="55"/>
        <v/>
      </c>
    </row>
    <row r="276" spans="1:44" ht="25" customHeight="1">
      <c r="A276" s="57"/>
      <c r="B276" s="53" t="s">
        <v>1332</v>
      </c>
      <c r="C276" s="31"/>
      <c r="D276" s="32"/>
      <c r="E276" s="33"/>
      <c r="F276" s="34"/>
      <c r="G276" s="33"/>
      <c r="H276" s="33"/>
      <c r="I276" s="34"/>
      <c r="J276" s="33"/>
      <c r="K276" s="33"/>
      <c r="L276" s="34"/>
      <c r="M276" s="33"/>
      <c r="N276" s="33"/>
      <c r="O276" s="34"/>
      <c r="P276" s="100"/>
      <c r="Q276" s="101"/>
      <c r="R276" s="102"/>
      <c r="S276" s="100"/>
      <c r="T276" s="101"/>
      <c r="U276" s="102"/>
      <c r="V276" s="85">
        <f t="shared" si="49"/>
        <v>0</v>
      </c>
      <c r="W276" s="86">
        <f t="shared" si="50"/>
        <v>0</v>
      </c>
      <c r="X276" s="87">
        <f t="shared" si="51"/>
        <v>0</v>
      </c>
      <c r="Y276" s="17">
        <f t="shared" si="52"/>
        <v>0</v>
      </c>
      <c r="Z276" s="17">
        <f t="shared" si="53"/>
        <v>0</v>
      </c>
      <c r="AA276" s="18">
        <f t="shared" si="54"/>
        <v>0</v>
      </c>
      <c r="AB276" s="32"/>
      <c r="AC276" s="33"/>
      <c r="AD276" s="33"/>
      <c r="AE276" s="21" t="str">
        <f t="shared" si="56"/>
        <v/>
      </c>
      <c r="AF276" s="32"/>
      <c r="AG276" s="33"/>
      <c r="AH276" s="33"/>
      <c r="AI276" s="24" t="str">
        <f t="shared" si="57"/>
        <v/>
      </c>
      <c r="AJ276" s="32"/>
      <c r="AK276" s="33"/>
      <c r="AL276" s="33"/>
      <c r="AM276" s="21" t="str">
        <f t="shared" si="58"/>
        <v/>
      </c>
      <c r="AN276" s="45"/>
      <c r="AO276" s="46"/>
      <c r="AP276" s="46"/>
      <c r="AR276" s="12" t="str">
        <f t="shared" si="55"/>
        <v/>
      </c>
    </row>
    <row r="277" spans="1:44" ht="25" customHeight="1">
      <c r="A277" s="57"/>
      <c r="B277" s="53" t="s">
        <v>1332</v>
      </c>
      <c r="C277" s="31"/>
      <c r="D277" s="32"/>
      <c r="E277" s="33"/>
      <c r="F277" s="34"/>
      <c r="G277" s="33"/>
      <c r="H277" s="33"/>
      <c r="I277" s="34"/>
      <c r="J277" s="33"/>
      <c r="K277" s="33"/>
      <c r="L277" s="34"/>
      <c r="M277" s="33"/>
      <c r="N277" s="33"/>
      <c r="O277" s="34"/>
      <c r="P277" s="100"/>
      <c r="Q277" s="101"/>
      <c r="R277" s="102"/>
      <c r="S277" s="100"/>
      <c r="T277" s="101"/>
      <c r="U277" s="102"/>
      <c r="V277" s="85">
        <f t="shared" si="49"/>
        <v>0</v>
      </c>
      <c r="W277" s="86">
        <f t="shared" si="50"/>
        <v>0</v>
      </c>
      <c r="X277" s="87">
        <f t="shared" si="51"/>
        <v>0</v>
      </c>
      <c r="Y277" s="17">
        <f t="shared" si="52"/>
        <v>0</v>
      </c>
      <c r="Z277" s="17">
        <f t="shared" si="53"/>
        <v>0</v>
      </c>
      <c r="AA277" s="18">
        <f t="shared" si="54"/>
        <v>0</v>
      </c>
      <c r="AB277" s="32"/>
      <c r="AC277" s="33"/>
      <c r="AD277" s="33"/>
      <c r="AE277" s="21" t="str">
        <f t="shared" si="56"/>
        <v/>
      </c>
      <c r="AF277" s="32"/>
      <c r="AG277" s="33"/>
      <c r="AH277" s="33"/>
      <c r="AI277" s="24" t="str">
        <f t="shared" si="57"/>
        <v/>
      </c>
      <c r="AJ277" s="32"/>
      <c r="AK277" s="33"/>
      <c r="AL277" s="33"/>
      <c r="AM277" s="21" t="str">
        <f t="shared" si="58"/>
        <v/>
      </c>
      <c r="AN277" s="45"/>
      <c r="AO277" s="46"/>
      <c r="AP277" s="46"/>
      <c r="AR277" s="12" t="str">
        <f t="shared" si="55"/>
        <v/>
      </c>
    </row>
    <row r="278" spans="1:44" ht="25" customHeight="1">
      <c r="A278" s="57"/>
      <c r="B278" s="53" t="s">
        <v>1332</v>
      </c>
      <c r="C278" s="31"/>
      <c r="D278" s="32"/>
      <c r="E278" s="33"/>
      <c r="F278" s="34"/>
      <c r="G278" s="33"/>
      <c r="H278" s="33"/>
      <c r="I278" s="34"/>
      <c r="J278" s="33"/>
      <c r="K278" s="33"/>
      <c r="L278" s="34"/>
      <c r="M278" s="33"/>
      <c r="N278" s="33"/>
      <c r="O278" s="34"/>
      <c r="P278" s="100"/>
      <c r="Q278" s="101"/>
      <c r="R278" s="102"/>
      <c r="S278" s="100"/>
      <c r="T278" s="101"/>
      <c r="U278" s="102"/>
      <c r="V278" s="85">
        <f t="shared" si="49"/>
        <v>0</v>
      </c>
      <c r="W278" s="86">
        <f t="shared" si="50"/>
        <v>0</v>
      </c>
      <c r="X278" s="87">
        <f t="shared" si="51"/>
        <v>0</v>
      </c>
      <c r="Y278" s="17">
        <f t="shared" si="52"/>
        <v>0</v>
      </c>
      <c r="Z278" s="17">
        <f t="shared" si="53"/>
        <v>0</v>
      </c>
      <c r="AA278" s="18">
        <f t="shared" si="54"/>
        <v>0</v>
      </c>
      <c r="AB278" s="32"/>
      <c r="AC278" s="33"/>
      <c r="AD278" s="33"/>
      <c r="AE278" s="21" t="str">
        <f t="shared" si="56"/>
        <v/>
      </c>
      <c r="AF278" s="32"/>
      <c r="AG278" s="33"/>
      <c r="AH278" s="33"/>
      <c r="AI278" s="24" t="str">
        <f t="shared" si="57"/>
        <v/>
      </c>
      <c r="AJ278" s="32"/>
      <c r="AK278" s="33"/>
      <c r="AL278" s="33"/>
      <c r="AM278" s="21" t="str">
        <f t="shared" si="58"/>
        <v/>
      </c>
      <c r="AN278" s="45"/>
      <c r="AO278" s="46"/>
      <c r="AP278" s="46"/>
      <c r="AR278" s="12" t="str">
        <f t="shared" si="55"/>
        <v/>
      </c>
    </row>
    <row r="279" spans="1:44" ht="25" customHeight="1">
      <c r="A279" s="57"/>
      <c r="B279" s="53" t="s">
        <v>1332</v>
      </c>
      <c r="C279" s="31"/>
      <c r="D279" s="32"/>
      <c r="E279" s="33"/>
      <c r="F279" s="34"/>
      <c r="G279" s="33"/>
      <c r="H279" s="33"/>
      <c r="I279" s="34"/>
      <c r="J279" s="33"/>
      <c r="K279" s="33"/>
      <c r="L279" s="34"/>
      <c r="M279" s="33"/>
      <c r="N279" s="33"/>
      <c r="O279" s="34"/>
      <c r="P279" s="100"/>
      <c r="Q279" s="101"/>
      <c r="R279" s="102"/>
      <c r="S279" s="100"/>
      <c r="T279" s="101"/>
      <c r="U279" s="102"/>
      <c r="V279" s="85">
        <f t="shared" si="49"/>
        <v>0</v>
      </c>
      <c r="W279" s="86">
        <f t="shared" si="50"/>
        <v>0</v>
      </c>
      <c r="X279" s="87">
        <f t="shared" si="51"/>
        <v>0</v>
      </c>
      <c r="Y279" s="17">
        <f t="shared" si="52"/>
        <v>0</v>
      </c>
      <c r="Z279" s="17">
        <f t="shared" si="53"/>
        <v>0</v>
      </c>
      <c r="AA279" s="18">
        <f t="shared" si="54"/>
        <v>0</v>
      </c>
      <c r="AB279" s="32"/>
      <c r="AC279" s="33"/>
      <c r="AD279" s="33"/>
      <c r="AE279" s="21" t="str">
        <f t="shared" si="56"/>
        <v/>
      </c>
      <c r="AF279" s="32"/>
      <c r="AG279" s="33"/>
      <c r="AH279" s="33"/>
      <c r="AI279" s="24" t="str">
        <f t="shared" si="57"/>
        <v/>
      </c>
      <c r="AJ279" s="32"/>
      <c r="AK279" s="33"/>
      <c r="AL279" s="33"/>
      <c r="AM279" s="21" t="str">
        <f t="shared" si="58"/>
        <v/>
      </c>
      <c r="AN279" s="45"/>
      <c r="AO279" s="46"/>
      <c r="AP279" s="46"/>
      <c r="AR279" s="12" t="str">
        <f t="shared" si="55"/>
        <v/>
      </c>
    </row>
    <row r="280" spans="1:44" ht="25" customHeight="1">
      <c r="A280" s="57"/>
      <c r="B280" s="53" t="s">
        <v>1332</v>
      </c>
      <c r="C280" s="31"/>
      <c r="D280" s="32"/>
      <c r="E280" s="33"/>
      <c r="F280" s="34"/>
      <c r="G280" s="33"/>
      <c r="H280" s="33"/>
      <c r="I280" s="34"/>
      <c r="J280" s="33"/>
      <c r="K280" s="33"/>
      <c r="L280" s="34"/>
      <c r="M280" s="33"/>
      <c r="N280" s="33"/>
      <c r="O280" s="34"/>
      <c r="P280" s="100"/>
      <c r="Q280" s="101"/>
      <c r="R280" s="102"/>
      <c r="S280" s="100"/>
      <c r="T280" s="101"/>
      <c r="U280" s="102"/>
      <c r="V280" s="85">
        <f t="shared" si="49"/>
        <v>0</v>
      </c>
      <c r="W280" s="86">
        <f t="shared" si="50"/>
        <v>0</v>
      </c>
      <c r="X280" s="87">
        <f t="shared" si="51"/>
        <v>0</v>
      </c>
      <c r="Y280" s="17">
        <f t="shared" si="52"/>
        <v>0</v>
      </c>
      <c r="Z280" s="17">
        <f t="shared" si="53"/>
        <v>0</v>
      </c>
      <c r="AA280" s="18">
        <f t="shared" si="54"/>
        <v>0</v>
      </c>
      <c r="AB280" s="32"/>
      <c r="AC280" s="33"/>
      <c r="AD280" s="33"/>
      <c r="AE280" s="21" t="str">
        <f t="shared" si="56"/>
        <v/>
      </c>
      <c r="AF280" s="32"/>
      <c r="AG280" s="33"/>
      <c r="AH280" s="33"/>
      <c r="AI280" s="24" t="str">
        <f t="shared" si="57"/>
        <v/>
      </c>
      <c r="AJ280" s="32"/>
      <c r="AK280" s="33"/>
      <c r="AL280" s="33"/>
      <c r="AM280" s="21" t="str">
        <f t="shared" si="58"/>
        <v/>
      </c>
      <c r="AN280" s="45"/>
      <c r="AO280" s="46"/>
      <c r="AP280" s="46"/>
      <c r="AR280" s="12" t="str">
        <f t="shared" si="55"/>
        <v/>
      </c>
    </row>
    <row r="281" spans="1:44" ht="25" customHeight="1">
      <c r="A281" s="57"/>
      <c r="B281" s="53" t="s">
        <v>1332</v>
      </c>
      <c r="C281" s="31"/>
      <c r="D281" s="32"/>
      <c r="E281" s="33"/>
      <c r="F281" s="34"/>
      <c r="G281" s="33"/>
      <c r="H281" s="33"/>
      <c r="I281" s="34"/>
      <c r="J281" s="33"/>
      <c r="K281" s="33"/>
      <c r="L281" s="34"/>
      <c r="M281" s="33"/>
      <c r="N281" s="33"/>
      <c r="O281" s="34"/>
      <c r="P281" s="100"/>
      <c r="Q281" s="101"/>
      <c r="R281" s="102"/>
      <c r="S281" s="100"/>
      <c r="T281" s="101"/>
      <c r="U281" s="102"/>
      <c r="V281" s="85">
        <f t="shared" si="49"/>
        <v>0</v>
      </c>
      <c r="W281" s="86">
        <f t="shared" si="50"/>
        <v>0</v>
      </c>
      <c r="X281" s="87">
        <f t="shared" si="51"/>
        <v>0</v>
      </c>
      <c r="Y281" s="17">
        <f t="shared" si="52"/>
        <v>0</v>
      </c>
      <c r="Z281" s="17">
        <f t="shared" si="53"/>
        <v>0</v>
      </c>
      <c r="AA281" s="18">
        <f t="shared" si="54"/>
        <v>0</v>
      </c>
      <c r="AB281" s="32"/>
      <c r="AC281" s="33"/>
      <c r="AD281" s="33"/>
      <c r="AE281" s="21" t="str">
        <f t="shared" si="56"/>
        <v/>
      </c>
      <c r="AF281" s="32"/>
      <c r="AG281" s="33"/>
      <c r="AH281" s="33"/>
      <c r="AI281" s="24" t="str">
        <f t="shared" si="57"/>
        <v/>
      </c>
      <c r="AJ281" s="32"/>
      <c r="AK281" s="33"/>
      <c r="AL281" s="33"/>
      <c r="AM281" s="21" t="str">
        <f t="shared" si="58"/>
        <v/>
      </c>
      <c r="AN281" s="45"/>
      <c r="AO281" s="46"/>
      <c r="AP281" s="46"/>
      <c r="AR281" s="12" t="str">
        <f t="shared" si="55"/>
        <v/>
      </c>
    </row>
    <row r="282" spans="1:44" ht="25" customHeight="1">
      <c r="A282" s="57"/>
      <c r="B282" s="53" t="s">
        <v>1332</v>
      </c>
      <c r="C282" s="31"/>
      <c r="D282" s="32"/>
      <c r="E282" s="33"/>
      <c r="F282" s="34"/>
      <c r="G282" s="33"/>
      <c r="H282" s="33"/>
      <c r="I282" s="34"/>
      <c r="J282" s="33"/>
      <c r="K282" s="33"/>
      <c r="L282" s="34"/>
      <c r="M282" s="33"/>
      <c r="N282" s="33"/>
      <c r="O282" s="34"/>
      <c r="P282" s="100"/>
      <c r="Q282" s="101"/>
      <c r="R282" s="102"/>
      <c r="S282" s="100"/>
      <c r="T282" s="101"/>
      <c r="U282" s="102"/>
      <c r="V282" s="85">
        <f t="shared" si="49"/>
        <v>0</v>
      </c>
      <c r="W282" s="86">
        <f t="shared" si="50"/>
        <v>0</v>
      </c>
      <c r="X282" s="87">
        <f t="shared" si="51"/>
        <v>0</v>
      </c>
      <c r="Y282" s="17">
        <f t="shared" si="52"/>
        <v>0</v>
      </c>
      <c r="Z282" s="17">
        <f t="shared" si="53"/>
        <v>0</v>
      </c>
      <c r="AA282" s="18">
        <f t="shared" si="54"/>
        <v>0</v>
      </c>
      <c r="AB282" s="32"/>
      <c r="AC282" s="33"/>
      <c r="AD282" s="33"/>
      <c r="AE282" s="21" t="str">
        <f t="shared" si="56"/>
        <v/>
      </c>
      <c r="AF282" s="32"/>
      <c r="AG282" s="33"/>
      <c r="AH282" s="33"/>
      <c r="AI282" s="24" t="str">
        <f t="shared" si="57"/>
        <v/>
      </c>
      <c r="AJ282" s="32"/>
      <c r="AK282" s="33"/>
      <c r="AL282" s="33"/>
      <c r="AM282" s="21" t="str">
        <f t="shared" si="58"/>
        <v/>
      </c>
      <c r="AN282" s="45"/>
      <c r="AO282" s="46"/>
      <c r="AP282" s="46"/>
      <c r="AR282" s="12" t="str">
        <f t="shared" si="55"/>
        <v/>
      </c>
    </row>
    <row r="283" spans="1:44" ht="25" customHeight="1">
      <c r="A283" s="57"/>
      <c r="B283" s="53" t="s">
        <v>1332</v>
      </c>
      <c r="C283" s="31"/>
      <c r="D283" s="32"/>
      <c r="E283" s="33"/>
      <c r="F283" s="34"/>
      <c r="G283" s="33"/>
      <c r="H283" s="33"/>
      <c r="I283" s="34"/>
      <c r="J283" s="33"/>
      <c r="K283" s="33"/>
      <c r="L283" s="34"/>
      <c r="M283" s="33"/>
      <c r="N283" s="33"/>
      <c r="O283" s="34"/>
      <c r="P283" s="100"/>
      <c r="Q283" s="101"/>
      <c r="R283" s="102"/>
      <c r="S283" s="100"/>
      <c r="T283" s="101"/>
      <c r="U283" s="102"/>
      <c r="V283" s="85">
        <f t="shared" si="49"/>
        <v>0</v>
      </c>
      <c r="W283" s="86">
        <f t="shared" si="50"/>
        <v>0</v>
      </c>
      <c r="X283" s="87">
        <f t="shared" si="51"/>
        <v>0</v>
      </c>
      <c r="Y283" s="17">
        <f t="shared" si="52"/>
        <v>0</v>
      </c>
      <c r="Z283" s="17">
        <f t="shared" si="53"/>
        <v>0</v>
      </c>
      <c r="AA283" s="18">
        <f t="shared" si="54"/>
        <v>0</v>
      </c>
      <c r="AB283" s="32"/>
      <c r="AC283" s="33"/>
      <c r="AD283" s="33"/>
      <c r="AE283" s="21" t="str">
        <f t="shared" si="56"/>
        <v/>
      </c>
      <c r="AF283" s="32"/>
      <c r="AG283" s="33"/>
      <c r="AH283" s="33"/>
      <c r="AI283" s="24" t="str">
        <f t="shared" si="57"/>
        <v/>
      </c>
      <c r="AJ283" s="32"/>
      <c r="AK283" s="33"/>
      <c r="AL283" s="33"/>
      <c r="AM283" s="21" t="str">
        <f t="shared" si="58"/>
        <v/>
      </c>
      <c r="AN283" s="45"/>
      <c r="AO283" s="46"/>
      <c r="AP283" s="46"/>
      <c r="AR283" s="12" t="str">
        <f t="shared" si="55"/>
        <v/>
      </c>
    </row>
    <row r="284" spans="1:44" ht="25" customHeight="1">
      <c r="A284" s="57"/>
      <c r="B284" s="53" t="s">
        <v>1332</v>
      </c>
      <c r="C284" s="31"/>
      <c r="D284" s="32"/>
      <c r="E284" s="33"/>
      <c r="F284" s="34"/>
      <c r="G284" s="33"/>
      <c r="H284" s="33"/>
      <c r="I284" s="34"/>
      <c r="J284" s="33"/>
      <c r="K284" s="33"/>
      <c r="L284" s="34"/>
      <c r="M284" s="33"/>
      <c r="N284" s="33"/>
      <c r="O284" s="34"/>
      <c r="P284" s="100"/>
      <c r="Q284" s="101"/>
      <c r="R284" s="102"/>
      <c r="S284" s="100"/>
      <c r="T284" s="101"/>
      <c r="U284" s="102"/>
      <c r="V284" s="85">
        <f t="shared" si="49"/>
        <v>0</v>
      </c>
      <c r="W284" s="86">
        <f t="shared" si="50"/>
        <v>0</v>
      </c>
      <c r="X284" s="87">
        <f t="shared" si="51"/>
        <v>0</v>
      </c>
      <c r="Y284" s="17">
        <f t="shared" si="52"/>
        <v>0</v>
      </c>
      <c r="Z284" s="17">
        <f t="shared" si="53"/>
        <v>0</v>
      </c>
      <c r="AA284" s="18">
        <f t="shared" si="54"/>
        <v>0</v>
      </c>
      <c r="AB284" s="32"/>
      <c r="AC284" s="33"/>
      <c r="AD284" s="33"/>
      <c r="AE284" s="21" t="str">
        <f t="shared" si="56"/>
        <v/>
      </c>
      <c r="AF284" s="32"/>
      <c r="AG284" s="33"/>
      <c r="AH284" s="33"/>
      <c r="AI284" s="24" t="str">
        <f t="shared" si="57"/>
        <v/>
      </c>
      <c r="AJ284" s="32"/>
      <c r="AK284" s="33"/>
      <c r="AL284" s="33"/>
      <c r="AM284" s="21" t="str">
        <f t="shared" si="58"/>
        <v/>
      </c>
      <c r="AN284" s="45"/>
      <c r="AO284" s="46"/>
      <c r="AP284" s="46"/>
      <c r="AR284" s="12" t="str">
        <f t="shared" si="55"/>
        <v/>
      </c>
    </row>
    <row r="285" spans="1:44" ht="25" customHeight="1">
      <c r="A285" s="57"/>
      <c r="B285" s="53" t="s">
        <v>1332</v>
      </c>
      <c r="C285" s="31"/>
      <c r="D285" s="32"/>
      <c r="E285" s="33"/>
      <c r="F285" s="34"/>
      <c r="G285" s="33"/>
      <c r="H285" s="33"/>
      <c r="I285" s="34"/>
      <c r="J285" s="33"/>
      <c r="K285" s="33"/>
      <c r="L285" s="34"/>
      <c r="M285" s="33"/>
      <c r="N285" s="33"/>
      <c r="O285" s="34"/>
      <c r="P285" s="100"/>
      <c r="Q285" s="101"/>
      <c r="R285" s="102"/>
      <c r="S285" s="100"/>
      <c r="T285" s="101"/>
      <c r="U285" s="102"/>
      <c r="V285" s="85">
        <f t="shared" si="49"/>
        <v>0</v>
      </c>
      <c r="W285" s="86">
        <f t="shared" si="50"/>
        <v>0</v>
      </c>
      <c r="X285" s="87">
        <f t="shared" si="51"/>
        <v>0</v>
      </c>
      <c r="Y285" s="17">
        <f t="shared" si="52"/>
        <v>0</v>
      </c>
      <c r="Z285" s="17">
        <f t="shared" si="53"/>
        <v>0</v>
      </c>
      <c r="AA285" s="18">
        <f t="shared" si="54"/>
        <v>0</v>
      </c>
      <c r="AB285" s="32"/>
      <c r="AC285" s="33"/>
      <c r="AD285" s="33"/>
      <c r="AE285" s="21" t="str">
        <f t="shared" si="56"/>
        <v/>
      </c>
      <c r="AF285" s="32"/>
      <c r="AG285" s="33"/>
      <c r="AH285" s="33"/>
      <c r="AI285" s="24" t="str">
        <f t="shared" si="57"/>
        <v/>
      </c>
      <c r="AJ285" s="32"/>
      <c r="AK285" s="33"/>
      <c r="AL285" s="33"/>
      <c r="AM285" s="21" t="str">
        <f t="shared" si="58"/>
        <v/>
      </c>
      <c r="AN285" s="45"/>
      <c r="AO285" s="46"/>
      <c r="AP285" s="46"/>
      <c r="AR285" s="12" t="str">
        <f t="shared" si="55"/>
        <v/>
      </c>
    </row>
    <row r="286" spans="1:44" ht="25" customHeight="1">
      <c r="A286" s="57"/>
      <c r="B286" s="53" t="s">
        <v>1332</v>
      </c>
      <c r="C286" s="31"/>
      <c r="D286" s="32"/>
      <c r="E286" s="33"/>
      <c r="F286" s="34"/>
      <c r="G286" s="33"/>
      <c r="H286" s="33"/>
      <c r="I286" s="34"/>
      <c r="J286" s="33"/>
      <c r="K286" s="33"/>
      <c r="L286" s="34"/>
      <c r="M286" s="33"/>
      <c r="N286" s="33"/>
      <c r="O286" s="34"/>
      <c r="P286" s="100"/>
      <c r="Q286" s="101"/>
      <c r="R286" s="102"/>
      <c r="S286" s="100"/>
      <c r="T286" s="101"/>
      <c r="U286" s="102"/>
      <c r="V286" s="85">
        <f t="shared" si="49"/>
        <v>0</v>
      </c>
      <c r="W286" s="86">
        <f t="shared" si="50"/>
        <v>0</v>
      </c>
      <c r="X286" s="87">
        <f t="shared" si="51"/>
        <v>0</v>
      </c>
      <c r="Y286" s="17">
        <f t="shared" si="52"/>
        <v>0</v>
      </c>
      <c r="Z286" s="17">
        <f t="shared" si="53"/>
        <v>0</v>
      </c>
      <c r="AA286" s="18">
        <f t="shared" si="54"/>
        <v>0</v>
      </c>
      <c r="AB286" s="32"/>
      <c r="AC286" s="33"/>
      <c r="AD286" s="33"/>
      <c r="AE286" s="21" t="str">
        <f t="shared" si="56"/>
        <v/>
      </c>
      <c r="AF286" s="32"/>
      <c r="AG286" s="33"/>
      <c r="AH286" s="33"/>
      <c r="AI286" s="24" t="str">
        <f t="shared" si="57"/>
        <v/>
      </c>
      <c r="AJ286" s="32"/>
      <c r="AK286" s="33"/>
      <c r="AL286" s="33"/>
      <c r="AM286" s="21" t="str">
        <f t="shared" si="58"/>
        <v/>
      </c>
      <c r="AN286" s="45"/>
      <c r="AO286" s="46"/>
      <c r="AP286" s="46"/>
      <c r="AR286" s="12" t="str">
        <f t="shared" si="55"/>
        <v/>
      </c>
    </row>
    <row r="287" spans="1:44" ht="25" customHeight="1">
      <c r="A287" s="57"/>
      <c r="B287" s="53" t="s">
        <v>1332</v>
      </c>
      <c r="C287" s="31"/>
      <c r="D287" s="32"/>
      <c r="E287" s="33"/>
      <c r="F287" s="34"/>
      <c r="G287" s="33"/>
      <c r="H287" s="33"/>
      <c r="I287" s="34"/>
      <c r="J287" s="33"/>
      <c r="K287" s="33"/>
      <c r="L287" s="34"/>
      <c r="M287" s="33"/>
      <c r="N287" s="33"/>
      <c r="O287" s="34"/>
      <c r="P287" s="100"/>
      <c r="Q287" s="101"/>
      <c r="R287" s="102"/>
      <c r="S287" s="100"/>
      <c r="T287" s="101"/>
      <c r="U287" s="102"/>
      <c r="V287" s="85">
        <f t="shared" si="49"/>
        <v>0</v>
      </c>
      <c r="W287" s="86">
        <f t="shared" si="50"/>
        <v>0</v>
      </c>
      <c r="X287" s="87">
        <f t="shared" si="51"/>
        <v>0</v>
      </c>
      <c r="Y287" s="17">
        <f t="shared" si="52"/>
        <v>0</v>
      </c>
      <c r="Z287" s="17">
        <f t="shared" si="53"/>
        <v>0</v>
      </c>
      <c r="AA287" s="18">
        <f t="shared" si="54"/>
        <v>0</v>
      </c>
      <c r="AB287" s="32"/>
      <c r="AC287" s="33"/>
      <c r="AD287" s="33"/>
      <c r="AE287" s="21" t="str">
        <f t="shared" si="56"/>
        <v/>
      </c>
      <c r="AF287" s="32"/>
      <c r="AG287" s="33"/>
      <c r="AH287" s="33"/>
      <c r="AI287" s="24" t="str">
        <f t="shared" si="57"/>
        <v/>
      </c>
      <c r="AJ287" s="32"/>
      <c r="AK287" s="33"/>
      <c r="AL287" s="33"/>
      <c r="AM287" s="21" t="str">
        <f t="shared" si="58"/>
        <v/>
      </c>
      <c r="AN287" s="45"/>
      <c r="AO287" s="46"/>
      <c r="AP287" s="46"/>
      <c r="AR287" s="12" t="str">
        <f t="shared" si="55"/>
        <v/>
      </c>
    </row>
    <row r="288" spans="1:44" ht="25" customHeight="1">
      <c r="A288" s="57"/>
      <c r="B288" s="53" t="s">
        <v>1332</v>
      </c>
      <c r="C288" s="31"/>
      <c r="D288" s="32"/>
      <c r="E288" s="33"/>
      <c r="F288" s="34"/>
      <c r="G288" s="33"/>
      <c r="H288" s="33"/>
      <c r="I288" s="34"/>
      <c r="J288" s="33"/>
      <c r="K288" s="33"/>
      <c r="L288" s="34"/>
      <c r="M288" s="33"/>
      <c r="N288" s="33"/>
      <c r="O288" s="34"/>
      <c r="P288" s="100"/>
      <c r="Q288" s="101"/>
      <c r="R288" s="102"/>
      <c r="S288" s="100"/>
      <c r="T288" s="101"/>
      <c r="U288" s="102"/>
      <c r="V288" s="85">
        <f t="shared" si="49"/>
        <v>0</v>
      </c>
      <c r="W288" s="86">
        <f t="shared" si="50"/>
        <v>0</v>
      </c>
      <c r="X288" s="87">
        <f t="shared" si="51"/>
        <v>0</v>
      </c>
      <c r="Y288" s="17">
        <f t="shared" si="52"/>
        <v>0</v>
      </c>
      <c r="Z288" s="17">
        <f t="shared" si="53"/>
        <v>0</v>
      </c>
      <c r="AA288" s="18">
        <f t="shared" si="54"/>
        <v>0</v>
      </c>
      <c r="AB288" s="32"/>
      <c r="AC288" s="33"/>
      <c r="AD288" s="33"/>
      <c r="AE288" s="21" t="str">
        <f t="shared" si="56"/>
        <v/>
      </c>
      <c r="AF288" s="32"/>
      <c r="AG288" s="33"/>
      <c r="AH288" s="33"/>
      <c r="AI288" s="24" t="str">
        <f t="shared" si="57"/>
        <v/>
      </c>
      <c r="AJ288" s="32"/>
      <c r="AK288" s="33"/>
      <c r="AL288" s="33"/>
      <c r="AM288" s="21" t="str">
        <f t="shared" si="58"/>
        <v/>
      </c>
      <c r="AN288" s="45"/>
      <c r="AO288" s="46"/>
      <c r="AP288" s="46"/>
      <c r="AR288" s="12" t="str">
        <f t="shared" si="55"/>
        <v/>
      </c>
    </row>
    <row r="289" spans="1:44" ht="25" customHeight="1">
      <c r="A289" s="57"/>
      <c r="B289" s="53" t="s">
        <v>1332</v>
      </c>
      <c r="C289" s="31"/>
      <c r="D289" s="32"/>
      <c r="E289" s="33"/>
      <c r="F289" s="34"/>
      <c r="G289" s="33"/>
      <c r="H289" s="33"/>
      <c r="I289" s="34"/>
      <c r="J289" s="33"/>
      <c r="K289" s="33"/>
      <c r="L289" s="34"/>
      <c r="M289" s="33"/>
      <c r="N289" s="33"/>
      <c r="O289" s="34"/>
      <c r="P289" s="100"/>
      <c r="Q289" s="101"/>
      <c r="R289" s="102"/>
      <c r="S289" s="100"/>
      <c r="T289" s="101"/>
      <c r="U289" s="102"/>
      <c r="V289" s="85">
        <f t="shared" si="49"/>
        <v>0</v>
      </c>
      <c r="W289" s="86">
        <f t="shared" si="50"/>
        <v>0</v>
      </c>
      <c r="X289" s="87">
        <f t="shared" si="51"/>
        <v>0</v>
      </c>
      <c r="Y289" s="17">
        <f t="shared" si="52"/>
        <v>0</v>
      </c>
      <c r="Z289" s="17">
        <f t="shared" si="53"/>
        <v>0</v>
      </c>
      <c r="AA289" s="18">
        <f t="shared" si="54"/>
        <v>0</v>
      </c>
      <c r="AB289" s="32"/>
      <c r="AC289" s="33"/>
      <c r="AD289" s="33"/>
      <c r="AE289" s="21" t="str">
        <f t="shared" si="56"/>
        <v/>
      </c>
      <c r="AF289" s="32"/>
      <c r="AG289" s="33"/>
      <c r="AH289" s="33"/>
      <c r="AI289" s="24" t="str">
        <f t="shared" si="57"/>
        <v/>
      </c>
      <c r="AJ289" s="32"/>
      <c r="AK289" s="33"/>
      <c r="AL289" s="33"/>
      <c r="AM289" s="21" t="str">
        <f t="shared" si="58"/>
        <v/>
      </c>
      <c r="AN289" s="45"/>
      <c r="AO289" s="46"/>
      <c r="AP289" s="46"/>
      <c r="AR289" s="12" t="str">
        <f t="shared" si="55"/>
        <v/>
      </c>
    </row>
    <row r="290" spans="1:44" ht="25" customHeight="1">
      <c r="A290" s="57"/>
      <c r="B290" s="53" t="s">
        <v>1332</v>
      </c>
      <c r="C290" s="31"/>
      <c r="D290" s="32"/>
      <c r="E290" s="33"/>
      <c r="F290" s="34"/>
      <c r="G290" s="33"/>
      <c r="H290" s="33"/>
      <c r="I290" s="34"/>
      <c r="J290" s="33"/>
      <c r="K290" s="33"/>
      <c r="L290" s="34"/>
      <c r="M290" s="33"/>
      <c r="N290" s="33"/>
      <c r="O290" s="34"/>
      <c r="P290" s="100"/>
      <c r="Q290" s="101"/>
      <c r="R290" s="102"/>
      <c r="S290" s="100"/>
      <c r="T290" s="101"/>
      <c r="U290" s="102"/>
      <c r="V290" s="85">
        <f t="shared" si="49"/>
        <v>0</v>
      </c>
      <c r="W290" s="86">
        <f t="shared" si="50"/>
        <v>0</v>
      </c>
      <c r="X290" s="87">
        <f t="shared" si="51"/>
        <v>0</v>
      </c>
      <c r="Y290" s="17">
        <f t="shared" si="52"/>
        <v>0</v>
      </c>
      <c r="Z290" s="17">
        <f t="shared" si="53"/>
        <v>0</v>
      </c>
      <c r="AA290" s="18">
        <f t="shared" si="54"/>
        <v>0</v>
      </c>
      <c r="AB290" s="32"/>
      <c r="AC290" s="33"/>
      <c r="AD290" s="33"/>
      <c r="AE290" s="21" t="str">
        <f t="shared" si="56"/>
        <v/>
      </c>
      <c r="AF290" s="32"/>
      <c r="AG290" s="33"/>
      <c r="AH290" s="33"/>
      <c r="AI290" s="24" t="str">
        <f t="shared" si="57"/>
        <v/>
      </c>
      <c r="AJ290" s="32"/>
      <c r="AK290" s="33"/>
      <c r="AL290" s="33"/>
      <c r="AM290" s="21" t="str">
        <f t="shared" si="58"/>
        <v/>
      </c>
      <c r="AN290" s="45"/>
      <c r="AO290" s="46"/>
      <c r="AP290" s="46"/>
      <c r="AR290" s="12" t="str">
        <f t="shared" si="55"/>
        <v/>
      </c>
    </row>
    <row r="291" spans="1:44" ht="25" customHeight="1">
      <c r="A291" s="57"/>
      <c r="B291" s="53" t="s">
        <v>1332</v>
      </c>
      <c r="C291" s="31"/>
      <c r="D291" s="32"/>
      <c r="E291" s="33"/>
      <c r="F291" s="34"/>
      <c r="G291" s="33"/>
      <c r="H291" s="33"/>
      <c r="I291" s="34"/>
      <c r="J291" s="33"/>
      <c r="K291" s="33"/>
      <c r="L291" s="34"/>
      <c r="M291" s="33"/>
      <c r="N291" s="33"/>
      <c r="O291" s="34"/>
      <c r="P291" s="100"/>
      <c r="Q291" s="101"/>
      <c r="R291" s="102"/>
      <c r="S291" s="100"/>
      <c r="T291" s="101"/>
      <c r="U291" s="102"/>
      <c r="V291" s="85">
        <f t="shared" si="49"/>
        <v>0</v>
      </c>
      <c r="W291" s="86">
        <f t="shared" si="50"/>
        <v>0</v>
      </c>
      <c r="X291" s="87">
        <f t="shared" si="51"/>
        <v>0</v>
      </c>
      <c r="Y291" s="17">
        <f t="shared" si="52"/>
        <v>0</v>
      </c>
      <c r="Z291" s="17">
        <f t="shared" si="53"/>
        <v>0</v>
      </c>
      <c r="AA291" s="18">
        <f t="shared" si="54"/>
        <v>0</v>
      </c>
      <c r="AB291" s="32"/>
      <c r="AC291" s="33"/>
      <c r="AD291" s="33"/>
      <c r="AE291" s="21" t="str">
        <f t="shared" si="56"/>
        <v/>
      </c>
      <c r="AF291" s="32"/>
      <c r="AG291" s="33"/>
      <c r="AH291" s="33"/>
      <c r="AI291" s="24" t="str">
        <f t="shared" si="57"/>
        <v/>
      </c>
      <c r="AJ291" s="32"/>
      <c r="AK291" s="33"/>
      <c r="AL291" s="33"/>
      <c r="AM291" s="21" t="str">
        <f t="shared" si="58"/>
        <v/>
      </c>
      <c r="AN291" s="45"/>
      <c r="AO291" s="46"/>
      <c r="AP291" s="46"/>
      <c r="AR291" s="12" t="str">
        <f t="shared" si="55"/>
        <v/>
      </c>
    </row>
    <row r="292" spans="1:44" ht="25" customHeight="1">
      <c r="A292" s="57"/>
      <c r="B292" s="53" t="s">
        <v>1332</v>
      </c>
      <c r="C292" s="31"/>
      <c r="D292" s="32"/>
      <c r="E292" s="33"/>
      <c r="F292" s="34"/>
      <c r="G292" s="33"/>
      <c r="H292" s="33"/>
      <c r="I292" s="34"/>
      <c r="J292" s="33"/>
      <c r="K292" s="33"/>
      <c r="L292" s="34"/>
      <c r="M292" s="33"/>
      <c r="N292" s="33"/>
      <c r="O292" s="34"/>
      <c r="P292" s="100"/>
      <c r="Q292" s="101"/>
      <c r="R292" s="102"/>
      <c r="S292" s="100"/>
      <c r="T292" s="101"/>
      <c r="U292" s="102"/>
      <c r="V292" s="85">
        <f t="shared" si="49"/>
        <v>0</v>
      </c>
      <c r="W292" s="86">
        <f t="shared" si="50"/>
        <v>0</v>
      </c>
      <c r="X292" s="87">
        <f t="shared" si="51"/>
        <v>0</v>
      </c>
      <c r="Y292" s="17">
        <f t="shared" si="52"/>
        <v>0</v>
      </c>
      <c r="Z292" s="17">
        <f t="shared" si="53"/>
        <v>0</v>
      </c>
      <c r="AA292" s="18">
        <f t="shared" si="54"/>
        <v>0</v>
      </c>
      <c r="AB292" s="32"/>
      <c r="AC292" s="33"/>
      <c r="AD292" s="33"/>
      <c r="AE292" s="21" t="str">
        <f t="shared" si="56"/>
        <v/>
      </c>
      <c r="AF292" s="32"/>
      <c r="AG292" s="33"/>
      <c r="AH292" s="33"/>
      <c r="AI292" s="24" t="str">
        <f t="shared" si="57"/>
        <v/>
      </c>
      <c r="AJ292" s="32"/>
      <c r="AK292" s="33"/>
      <c r="AL292" s="33"/>
      <c r="AM292" s="21" t="str">
        <f t="shared" si="58"/>
        <v/>
      </c>
      <c r="AN292" s="45"/>
      <c r="AO292" s="46"/>
      <c r="AP292" s="46"/>
      <c r="AR292" s="12" t="str">
        <f t="shared" si="55"/>
        <v/>
      </c>
    </row>
    <row r="293" spans="1:44" ht="25" customHeight="1">
      <c r="A293" s="57"/>
      <c r="B293" s="53" t="s">
        <v>1332</v>
      </c>
      <c r="C293" s="31"/>
      <c r="D293" s="32"/>
      <c r="E293" s="33"/>
      <c r="F293" s="34"/>
      <c r="G293" s="33"/>
      <c r="H293" s="33"/>
      <c r="I293" s="34"/>
      <c r="J293" s="33"/>
      <c r="K293" s="33"/>
      <c r="L293" s="34"/>
      <c r="M293" s="33"/>
      <c r="N293" s="33"/>
      <c r="O293" s="34"/>
      <c r="P293" s="100"/>
      <c r="Q293" s="101"/>
      <c r="R293" s="102"/>
      <c r="S293" s="100"/>
      <c r="T293" s="101"/>
      <c r="U293" s="102"/>
      <c r="V293" s="85">
        <f t="shared" si="49"/>
        <v>0</v>
      </c>
      <c r="W293" s="86">
        <f t="shared" si="50"/>
        <v>0</v>
      </c>
      <c r="X293" s="87">
        <f t="shared" si="51"/>
        <v>0</v>
      </c>
      <c r="Y293" s="17">
        <f t="shared" si="52"/>
        <v>0</v>
      </c>
      <c r="Z293" s="17">
        <f t="shared" si="53"/>
        <v>0</v>
      </c>
      <c r="AA293" s="18">
        <f t="shared" si="54"/>
        <v>0</v>
      </c>
      <c r="AB293" s="32"/>
      <c r="AC293" s="33"/>
      <c r="AD293" s="33"/>
      <c r="AE293" s="21" t="str">
        <f t="shared" si="56"/>
        <v/>
      </c>
      <c r="AF293" s="32"/>
      <c r="AG293" s="33"/>
      <c r="AH293" s="33"/>
      <c r="AI293" s="24" t="str">
        <f t="shared" si="57"/>
        <v/>
      </c>
      <c r="AJ293" s="32"/>
      <c r="AK293" s="33"/>
      <c r="AL293" s="33"/>
      <c r="AM293" s="21" t="str">
        <f t="shared" si="58"/>
        <v/>
      </c>
      <c r="AN293" s="45"/>
      <c r="AO293" s="46"/>
      <c r="AP293" s="46"/>
      <c r="AR293" s="12" t="str">
        <f t="shared" si="55"/>
        <v/>
      </c>
    </row>
    <row r="294" spans="1:44" ht="25" customHeight="1">
      <c r="A294" s="57"/>
      <c r="B294" s="53" t="s">
        <v>1332</v>
      </c>
      <c r="C294" s="31"/>
      <c r="D294" s="32"/>
      <c r="E294" s="33"/>
      <c r="F294" s="34"/>
      <c r="G294" s="33"/>
      <c r="H294" s="33"/>
      <c r="I294" s="34"/>
      <c r="J294" s="33"/>
      <c r="K294" s="33"/>
      <c r="L294" s="34"/>
      <c r="M294" s="33"/>
      <c r="N294" s="33"/>
      <c r="O294" s="34"/>
      <c r="P294" s="100"/>
      <c r="Q294" s="101"/>
      <c r="R294" s="102"/>
      <c r="S294" s="100"/>
      <c r="T294" s="101"/>
      <c r="U294" s="102"/>
      <c r="V294" s="85">
        <f t="shared" si="49"/>
        <v>0</v>
      </c>
      <c r="W294" s="86">
        <f t="shared" si="50"/>
        <v>0</v>
      </c>
      <c r="X294" s="87">
        <f t="shared" si="51"/>
        <v>0</v>
      </c>
      <c r="Y294" s="17">
        <f t="shared" si="52"/>
        <v>0</v>
      </c>
      <c r="Z294" s="17">
        <f t="shared" si="53"/>
        <v>0</v>
      </c>
      <c r="AA294" s="18">
        <f t="shared" si="54"/>
        <v>0</v>
      </c>
      <c r="AB294" s="32"/>
      <c r="AC294" s="33"/>
      <c r="AD294" s="33"/>
      <c r="AE294" s="21" t="str">
        <f t="shared" si="56"/>
        <v/>
      </c>
      <c r="AF294" s="32"/>
      <c r="AG294" s="33"/>
      <c r="AH294" s="33"/>
      <c r="AI294" s="24" t="str">
        <f t="shared" si="57"/>
        <v/>
      </c>
      <c r="AJ294" s="32"/>
      <c r="AK294" s="33"/>
      <c r="AL294" s="33"/>
      <c r="AM294" s="21" t="str">
        <f t="shared" si="58"/>
        <v/>
      </c>
      <c r="AN294" s="45"/>
      <c r="AO294" s="46"/>
      <c r="AP294" s="46"/>
      <c r="AR294" s="12" t="str">
        <f t="shared" si="55"/>
        <v/>
      </c>
    </row>
    <row r="295" spans="1:44" ht="25" customHeight="1">
      <c r="A295" s="57"/>
      <c r="B295" s="53" t="s">
        <v>1332</v>
      </c>
      <c r="C295" s="31"/>
      <c r="D295" s="32"/>
      <c r="E295" s="33"/>
      <c r="F295" s="34"/>
      <c r="G295" s="33"/>
      <c r="H295" s="33"/>
      <c r="I295" s="34"/>
      <c r="J295" s="33"/>
      <c r="K295" s="33"/>
      <c r="L295" s="34"/>
      <c r="M295" s="33"/>
      <c r="N295" s="33"/>
      <c r="O295" s="34"/>
      <c r="P295" s="100"/>
      <c r="Q295" s="101"/>
      <c r="R295" s="102"/>
      <c r="S295" s="100"/>
      <c r="T295" s="101"/>
      <c r="U295" s="102"/>
      <c r="V295" s="85">
        <f t="shared" si="49"/>
        <v>0</v>
      </c>
      <c r="W295" s="86">
        <f t="shared" si="50"/>
        <v>0</v>
      </c>
      <c r="X295" s="87">
        <f t="shared" si="51"/>
        <v>0</v>
      </c>
      <c r="Y295" s="17">
        <f t="shared" si="52"/>
        <v>0</v>
      </c>
      <c r="Z295" s="17">
        <f t="shared" si="53"/>
        <v>0</v>
      </c>
      <c r="AA295" s="18">
        <f t="shared" si="54"/>
        <v>0</v>
      </c>
      <c r="AB295" s="32"/>
      <c r="AC295" s="33"/>
      <c r="AD295" s="33"/>
      <c r="AE295" s="21" t="str">
        <f t="shared" si="56"/>
        <v/>
      </c>
      <c r="AF295" s="32"/>
      <c r="AG295" s="33"/>
      <c r="AH295" s="33"/>
      <c r="AI295" s="24" t="str">
        <f t="shared" si="57"/>
        <v/>
      </c>
      <c r="AJ295" s="32"/>
      <c r="AK295" s="33"/>
      <c r="AL295" s="33"/>
      <c r="AM295" s="21" t="str">
        <f t="shared" si="58"/>
        <v/>
      </c>
      <c r="AN295" s="45"/>
      <c r="AO295" s="46"/>
      <c r="AP295" s="46"/>
      <c r="AR295" s="12" t="str">
        <f t="shared" si="55"/>
        <v/>
      </c>
    </row>
    <row r="296" spans="1:44" ht="25" customHeight="1">
      <c r="A296" s="57"/>
      <c r="B296" s="53" t="s">
        <v>1332</v>
      </c>
      <c r="C296" s="31"/>
      <c r="D296" s="32"/>
      <c r="E296" s="33"/>
      <c r="F296" s="34"/>
      <c r="G296" s="33"/>
      <c r="H296" s="33"/>
      <c r="I296" s="34"/>
      <c r="J296" s="33"/>
      <c r="K296" s="33"/>
      <c r="L296" s="34"/>
      <c r="M296" s="33"/>
      <c r="N296" s="33"/>
      <c r="O296" s="34"/>
      <c r="P296" s="100"/>
      <c r="Q296" s="101"/>
      <c r="R296" s="102"/>
      <c r="S296" s="100"/>
      <c r="T296" s="101"/>
      <c r="U296" s="102"/>
      <c r="V296" s="85">
        <f t="shared" si="49"/>
        <v>0</v>
      </c>
      <c r="W296" s="86">
        <f t="shared" si="50"/>
        <v>0</v>
      </c>
      <c r="X296" s="87">
        <f t="shared" si="51"/>
        <v>0</v>
      </c>
      <c r="Y296" s="17">
        <f t="shared" si="52"/>
        <v>0</v>
      </c>
      <c r="Z296" s="17">
        <f t="shared" si="53"/>
        <v>0</v>
      </c>
      <c r="AA296" s="18">
        <f t="shared" si="54"/>
        <v>0</v>
      </c>
      <c r="AB296" s="32"/>
      <c r="AC296" s="33"/>
      <c r="AD296" s="33"/>
      <c r="AE296" s="21" t="str">
        <f t="shared" si="56"/>
        <v/>
      </c>
      <c r="AF296" s="32"/>
      <c r="AG296" s="33"/>
      <c r="AH296" s="33"/>
      <c r="AI296" s="24" t="str">
        <f t="shared" si="57"/>
        <v/>
      </c>
      <c r="AJ296" s="32"/>
      <c r="AK296" s="33"/>
      <c r="AL296" s="33"/>
      <c r="AM296" s="21" t="str">
        <f t="shared" si="58"/>
        <v/>
      </c>
      <c r="AN296" s="45"/>
      <c r="AO296" s="46"/>
      <c r="AP296" s="46"/>
      <c r="AR296" s="12" t="str">
        <f t="shared" si="55"/>
        <v/>
      </c>
    </row>
    <row r="297" spans="1:44" ht="25" customHeight="1">
      <c r="A297" s="57"/>
      <c r="B297" s="53" t="s">
        <v>1332</v>
      </c>
      <c r="C297" s="31"/>
      <c r="D297" s="32"/>
      <c r="E297" s="33"/>
      <c r="F297" s="34"/>
      <c r="G297" s="33"/>
      <c r="H297" s="33"/>
      <c r="I297" s="34"/>
      <c r="J297" s="33"/>
      <c r="K297" s="33"/>
      <c r="L297" s="34"/>
      <c r="M297" s="33"/>
      <c r="N297" s="33"/>
      <c r="O297" s="34"/>
      <c r="P297" s="100"/>
      <c r="Q297" s="101"/>
      <c r="R297" s="102"/>
      <c r="S297" s="100"/>
      <c r="T297" s="101"/>
      <c r="U297" s="102"/>
      <c r="V297" s="85">
        <f t="shared" si="49"/>
        <v>0</v>
      </c>
      <c r="W297" s="86">
        <f t="shared" si="50"/>
        <v>0</v>
      </c>
      <c r="X297" s="87">
        <f t="shared" si="51"/>
        <v>0</v>
      </c>
      <c r="Y297" s="17">
        <f t="shared" si="52"/>
        <v>0</v>
      </c>
      <c r="Z297" s="17">
        <f t="shared" si="53"/>
        <v>0</v>
      </c>
      <c r="AA297" s="18">
        <f t="shared" si="54"/>
        <v>0</v>
      </c>
      <c r="AB297" s="32"/>
      <c r="AC297" s="33"/>
      <c r="AD297" s="33"/>
      <c r="AE297" s="21" t="str">
        <f t="shared" si="56"/>
        <v/>
      </c>
      <c r="AF297" s="32"/>
      <c r="AG297" s="33"/>
      <c r="AH297" s="33"/>
      <c r="AI297" s="24" t="str">
        <f t="shared" si="57"/>
        <v/>
      </c>
      <c r="AJ297" s="32"/>
      <c r="AK297" s="33"/>
      <c r="AL297" s="33"/>
      <c r="AM297" s="21" t="str">
        <f t="shared" si="58"/>
        <v/>
      </c>
      <c r="AN297" s="45"/>
      <c r="AO297" s="46"/>
      <c r="AP297" s="46"/>
      <c r="AR297" s="12" t="str">
        <f t="shared" si="55"/>
        <v/>
      </c>
    </row>
    <row r="298" spans="1:44" ht="25" customHeight="1">
      <c r="A298" s="57"/>
      <c r="B298" s="53" t="s">
        <v>1332</v>
      </c>
      <c r="C298" s="31"/>
      <c r="D298" s="32"/>
      <c r="E298" s="33"/>
      <c r="F298" s="34"/>
      <c r="G298" s="33"/>
      <c r="H298" s="33"/>
      <c r="I298" s="34"/>
      <c r="J298" s="33"/>
      <c r="K298" s="33"/>
      <c r="L298" s="34"/>
      <c r="M298" s="33"/>
      <c r="N298" s="33"/>
      <c r="O298" s="34"/>
      <c r="P298" s="100"/>
      <c r="Q298" s="101"/>
      <c r="R298" s="102"/>
      <c r="S298" s="100"/>
      <c r="T298" s="101"/>
      <c r="U298" s="102"/>
      <c r="V298" s="85">
        <f t="shared" si="49"/>
        <v>0</v>
      </c>
      <c r="W298" s="86">
        <f t="shared" si="50"/>
        <v>0</v>
      </c>
      <c r="X298" s="87">
        <f t="shared" si="51"/>
        <v>0</v>
      </c>
      <c r="Y298" s="17">
        <f t="shared" si="52"/>
        <v>0</v>
      </c>
      <c r="Z298" s="17">
        <f t="shared" si="53"/>
        <v>0</v>
      </c>
      <c r="AA298" s="18">
        <f t="shared" si="54"/>
        <v>0</v>
      </c>
      <c r="AB298" s="32"/>
      <c r="AC298" s="33"/>
      <c r="AD298" s="33"/>
      <c r="AE298" s="21" t="str">
        <f t="shared" si="56"/>
        <v/>
      </c>
      <c r="AF298" s="32"/>
      <c r="AG298" s="33"/>
      <c r="AH298" s="33"/>
      <c r="AI298" s="24" t="str">
        <f t="shared" si="57"/>
        <v/>
      </c>
      <c r="AJ298" s="32"/>
      <c r="AK298" s="33"/>
      <c r="AL298" s="33"/>
      <c r="AM298" s="21" t="str">
        <f t="shared" si="58"/>
        <v/>
      </c>
      <c r="AN298" s="45"/>
      <c r="AO298" s="46"/>
      <c r="AP298" s="46"/>
      <c r="AR298" s="12" t="str">
        <f t="shared" si="55"/>
        <v/>
      </c>
    </row>
    <row r="299" spans="1:44" ht="25" customHeight="1">
      <c r="A299" s="57"/>
      <c r="B299" s="53" t="s">
        <v>1332</v>
      </c>
      <c r="C299" s="31"/>
      <c r="D299" s="32"/>
      <c r="E299" s="33"/>
      <c r="F299" s="34"/>
      <c r="G299" s="33"/>
      <c r="H299" s="33"/>
      <c r="I299" s="34"/>
      <c r="J299" s="33"/>
      <c r="K299" s="33"/>
      <c r="L299" s="34"/>
      <c r="M299" s="33"/>
      <c r="N299" s="33"/>
      <c r="O299" s="34"/>
      <c r="P299" s="100"/>
      <c r="Q299" s="101"/>
      <c r="R299" s="102"/>
      <c r="S299" s="100"/>
      <c r="T299" s="101"/>
      <c r="U299" s="102"/>
      <c r="V299" s="85">
        <f t="shared" si="49"/>
        <v>0</v>
      </c>
      <c r="W299" s="86">
        <f t="shared" si="50"/>
        <v>0</v>
      </c>
      <c r="X299" s="87">
        <f t="shared" si="51"/>
        <v>0</v>
      </c>
      <c r="Y299" s="17">
        <f t="shared" si="52"/>
        <v>0</v>
      </c>
      <c r="Z299" s="17">
        <f t="shared" si="53"/>
        <v>0</v>
      </c>
      <c r="AA299" s="18">
        <f t="shared" si="54"/>
        <v>0</v>
      </c>
      <c r="AB299" s="32"/>
      <c r="AC299" s="33"/>
      <c r="AD299" s="33"/>
      <c r="AE299" s="21" t="str">
        <f t="shared" si="56"/>
        <v/>
      </c>
      <c r="AF299" s="32"/>
      <c r="AG299" s="33"/>
      <c r="AH299" s="33"/>
      <c r="AI299" s="24" t="str">
        <f t="shared" si="57"/>
        <v/>
      </c>
      <c r="AJ299" s="32"/>
      <c r="AK299" s="33"/>
      <c r="AL299" s="33"/>
      <c r="AM299" s="21" t="str">
        <f t="shared" si="58"/>
        <v/>
      </c>
      <c r="AN299" s="45"/>
      <c r="AO299" s="46"/>
      <c r="AP299" s="46"/>
      <c r="AR299" s="12" t="str">
        <f t="shared" si="55"/>
        <v/>
      </c>
    </row>
    <row r="300" spans="1:44" ht="25" customHeight="1">
      <c r="A300" s="57"/>
      <c r="B300" s="53" t="s">
        <v>1332</v>
      </c>
      <c r="C300" s="31"/>
      <c r="D300" s="32"/>
      <c r="E300" s="33"/>
      <c r="F300" s="34"/>
      <c r="G300" s="33"/>
      <c r="H300" s="33"/>
      <c r="I300" s="34"/>
      <c r="J300" s="33"/>
      <c r="K300" s="33"/>
      <c r="L300" s="34"/>
      <c r="M300" s="33"/>
      <c r="N300" s="33"/>
      <c r="O300" s="34"/>
      <c r="P300" s="100"/>
      <c r="Q300" s="101"/>
      <c r="R300" s="102"/>
      <c r="S300" s="100"/>
      <c r="T300" s="101"/>
      <c r="U300" s="102"/>
      <c r="V300" s="85">
        <f t="shared" si="49"/>
        <v>0</v>
      </c>
      <c r="W300" s="86">
        <f t="shared" si="50"/>
        <v>0</v>
      </c>
      <c r="X300" s="87">
        <f t="shared" si="51"/>
        <v>0</v>
      </c>
      <c r="Y300" s="17">
        <f t="shared" si="52"/>
        <v>0</v>
      </c>
      <c r="Z300" s="17">
        <f t="shared" si="53"/>
        <v>0</v>
      </c>
      <c r="AA300" s="18">
        <f t="shared" si="54"/>
        <v>0</v>
      </c>
      <c r="AB300" s="32"/>
      <c r="AC300" s="33"/>
      <c r="AD300" s="33"/>
      <c r="AE300" s="21" t="str">
        <f t="shared" si="56"/>
        <v/>
      </c>
      <c r="AF300" s="32"/>
      <c r="AG300" s="33"/>
      <c r="AH300" s="33"/>
      <c r="AI300" s="24" t="str">
        <f t="shared" si="57"/>
        <v/>
      </c>
      <c r="AJ300" s="32"/>
      <c r="AK300" s="33"/>
      <c r="AL300" s="33"/>
      <c r="AM300" s="21" t="str">
        <f t="shared" si="58"/>
        <v/>
      </c>
      <c r="AN300" s="45"/>
      <c r="AO300" s="46"/>
      <c r="AP300" s="46"/>
      <c r="AR300" s="12" t="str">
        <f t="shared" si="55"/>
        <v/>
      </c>
    </row>
    <row r="301" spans="1:44" ht="25" customHeight="1">
      <c r="A301" s="57"/>
      <c r="B301" s="53" t="s">
        <v>1332</v>
      </c>
      <c r="C301" s="31"/>
      <c r="D301" s="32"/>
      <c r="E301" s="33"/>
      <c r="F301" s="34"/>
      <c r="G301" s="33"/>
      <c r="H301" s="33"/>
      <c r="I301" s="34"/>
      <c r="J301" s="33"/>
      <c r="K301" s="33"/>
      <c r="L301" s="34"/>
      <c r="M301" s="33"/>
      <c r="N301" s="33"/>
      <c r="O301" s="34"/>
      <c r="P301" s="100"/>
      <c r="Q301" s="101"/>
      <c r="R301" s="102"/>
      <c r="S301" s="100"/>
      <c r="T301" s="101"/>
      <c r="U301" s="102"/>
      <c r="V301" s="85">
        <f t="shared" si="49"/>
        <v>0</v>
      </c>
      <c r="W301" s="86">
        <f t="shared" si="50"/>
        <v>0</v>
      </c>
      <c r="X301" s="87">
        <f t="shared" si="51"/>
        <v>0</v>
      </c>
      <c r="Y301" s="17">
        <f t="shared" si="52"/>
        <v>0</v>
      </c>
      <c r="Z301" s="17">
        <f t="shared" si="53"/>
        <v>0</v>
      </c>
      <c r="AA301" s="18">
        <f t="shared" si="54"/>
        <v>0</v>
      </c>
      <c r="AB301" s="32"/>
      <c r="AC301" s="33"/>
      <c r="AD301" s="33"/>
      <c r="AE301" s="21" t="str">
        <f t="shared" si="56"/>
        <v/>
      </c>
      <c r="AF301" s="32"/>
      <c r="AG301" s="33"/>
      <c r="AH301" s="33"/>
      <c r="AI301" s="24" t="str">
        <f t="shared" si="57"/>
        <v/>
      </c>
      <c r="AJ301" s="32"/>
      <c r="AK301" s="33"/>
      <c r="AL301" s="33"/>
      <c r="AM301" s="21" t="str">
        <f t="shared" si="58"/>
        <v/>
      </c>
      <c r="AN301" s="45"/>
      <c r="AO301" s="46"/>
      <c r="AP301" s="46"/>
      <c r="AR301" s="12" t="str">
        <f t="shared" si="55"/>
        <v/>
      </c>
    </row>
    <row r="302" spans="1:44" ht="25" customHeight="1">
      <c r="A302" s="57"/>
      <c r="B302" s="53" t="s">
        <v>1332</v>
      </c>
      <c r="C302" s="31"/>
      <c r="D302" s="32"/>
      <c r="E302" s="33"/>
      <c r="F302" s="34"/>
      <c r="G302" s="33"/>
      <c r="H302" s="33"/>
      <c r="I302" s="34"/>
      <c r="J302" s="33"/>
      <c r="K302" s="33"/>
      <c r="L302" s="34"/>
      <c r="M302" s="33"/>
      <c r="N302" s="33"/>
      <c r="O302" s="34"/>
      <c r="P302" s="100"/>
      <c r="Q302" s="101"/>
      <c r="R302" s="102"/>
      <c r="S302" s="100"/>
      <c r="T302" s="101"/>
      <c r="U302" s="102"/>
      <c r="V302" s="85">
        <f t="shared" si="49"/>
        <v>0</v>
      </c>
      <c r="W302" s="86">
        <f t="shared" si="50"/>
        <v>0</v>
      </c>
      <c r="X302" s="87">
        <f t="shared" si="51"/>
        <v>0</v>
      </c>
      <c r="Y302" s="17">
        <f t="shared" si="52"/>
        <v>0</v>
      </c>
      <c r="Z302" s="17">
        <f t="shared" si="53"/>
        <v>0</v>
      </c>
      <c r="AA302" s="18">
        <f t="shared" si="54"/>
        <v>0</v>
      </c>
      <c r="AB302" s="32"/>
      <c r="AC302" s="33"/>
      <c r="AD302" s="33"/>
      <c r="AE302" s="21" t="str">
        <f t="shared" si="56"/>
        <v/>
      </c>
      <c r="AF302" s="32"/>
      <c r="AG302" s="33"/>
      <c r="AH302" s="33"/>
      <c r="AI302" s="24" t="str">
        <f t="shared" si="57"/>
        <v/>
      </c>
      <c r="AJ302" s="32"/>
      <c r="AK302" s="33"/>
      <c r="AL302" s="33"/>
      <c r="AM302" s="21" t="str">
        <f t="shared" si="58"/>
        <v/>
      </c>
      <c r="AN302" s="45"/>
      <c r="AO302" s="46"/>
      <c r="AP302" s="46"/>
      <c r="AR302" s="12" t="str">
        <f t="shared" si="55"/>
        <v/>
      </c>
    </row>
    <row r="303" spans="1:44" ht="25" customHeight="1">
      <c r="A303" s="57"/>
      <c r="B303" s="53" t="s">
        <v>1332</v>
      </c>
      <c r="C303" s="31"/>
      <c r="D303" s="32"/>
      <c r="E303" s="33"/>
      <c r="F303" s="34"/>
      <c r="G303" s="33"/>
      <c r="H303" s="33"/>
      <c r="I303" s="34"/>
      <c r="J303" s="33"/>
      <c r="K303" s="33"/>
      <c r="L303" s="34"/>
      <c r="M303" s="33"/>
      <c r="N303" s="33"/>
      <c r="O303" s="34"/>
      <c r="P303" s="100"/>
      <c r="Q303" s="101"/>
      <c r="R303" s="102"/>
      <c r="S303" s="100"/>
      <c r="T303" s="101"/>
      <c r="U303" s="102"/>
      <c r="V303" s="85">
        <f t="shared" si="49"/>
        <v>0</v>
      </c>
      <c r="W303" s="86">
        <f t="shared" si="50"/>
        <v>0</v>
      </c>
      <c r="X303" s="87">
        <f t="shared" si="51"/>
        <v>0</v>
      </c>
      <c r="Y303" s="17">
        <f t="shared" ref="Y303:Y334" si="59">IF(G303=0,0,ROUND(G303/M303,2))</f>
        <v>0</v>
      </c>
      <c r="Z303" s="17">
        <f t="shared" ref="Z303:Z334" si="60">IF(H303=0,0,ROUND(H303/N303,2))</f>
        <v>0</v>
      </c>
      <c r="AA303" s="18">
        <f t="shared" ref="AA303:AA334" si="61">IF(I303=0,0,ROUND(I303/O303,2))</f>
        <v>0</v>
      </c>
      <c r="AB303" s="32"/>
      <c r="AC303" s="33"/>
      <c r="AD303" s="33"/>
      <c r="AE303" s="21" t="str">
        <f t="shared" si="56"/>
        <v/>
      </c>
      <c r="AF303" s="32"/>
      <c r="AG303" s="33"/>
      <c r="AH303" s="33"/>
      <c r="AI303" s="24" t="str">
        <f t="shared" si="57"/>
        <v/>
      </c>
      <c r="AJ303" s="32"/>
      <c r="AK303" s="33"/>
      <c r="AL303" s="33"/>
      <c r="AM303" s="21" t="str">
        <f t="shared" si="58"/>
        <v/>
      </c>
      <c r="AN303" s="45"/>
      <c r="AO303" s="46"/>
      <c r="AP303" s="46"/>
      <c r="AR303" s="12" t="str">
        <f t="shared" ref="AR303:AR334" si="62">IF(C303=0,"",IF(COUNTBLANK(D303:AP303)=0,"","ERROR!!"))</f>
        <v/>
      </c>
    </row>
    <row r="304" spans="1:44" ht="25" customHeight="1">
      <c r="A304" s="57"/>
      <c r="B304" s="53" t="s">
        <v>1332</v>
      </c>
      <c r="C304" s="31"/>
      <c r="D304" s="32"/>
      <c r="E304" s="33"/>
      <c r="F304" s="34"/>
      <c r="G304" s="33"/>
      <c r="H304" s="33"/>
      <c r="I304" s="34"/>
      <c r="J304" s="33"/>
      <c r="K304" s="33"/>
      <c r="L304" s="34"/>
      <c r="M304" s="33"/>
      <c r="N304" s="33"/>
      <c r="O304" s="34"/>
      <c r="P304" s="100"/>
      <c r="Q304" s="101"/>
      <c r="R304" s="102"/>
      <c r="S304" s="100"/>
      <c r="T304" s="101"/>
      <c r="U304" s="102"/>
      <c r="V304" s="85">
        <f t="shared" si="49"/>
        <v>0</v>
      </c>
      <c r="W304" s="86">
        <f t="shared" si="50"/>
        <v>0</v>
      </c>
      <c r="X304" s="87">
        <f t="shared" si="51"/>
        <v>0</v>
      </c>
      <c r="Y304" s="17">
        <f t="shared" si="59"/>
        <v>0</v>
      </c>
      <c r="Z304" s="17">
        <f t="shared" si="60"/>
        <v>0</v>
      </c>
      <c r="AA304" s="18">
        <f t="shared" si="61"/>
        <v>0</v>
      </c>
      <c r="AB304" s="32"/>
      <c r="AC304" s="33"/>
      <c r="AD304" s="33"/>
      <c r="AE304" s="21" t="str">
        <f t="shared" si="56"/>
        <v/>
      </c>
      <c r="AF304" s="32"/>
      <c r="AG304" s="33"/>
      <c r="AH304" s="33"/>
      <c r="AI304" s="24" t="str">
        <f t="shared" si="57"/>
        <v/>
      </c>
      <c r="AJ304" s="32"/>
      <c r="AK304" s="33"/>
      <c r="AL304" s="33"/>
      <c r="AM304" s="21" t="str">
        <f t="shared" si="58"/>
        <v/>
      </c>
      <c r="AN304" s="45"/>
      <c r="AO304" s="46"/>
      <c r="AP304" s="46"/>
      <c r="AR304" s="12" t="str">
        <f t="shared" si="62"/>
        <v/>
      </c>
    </row>
    <row r="305" spans="1:44" ht="25" customHeight="1">
      <c r="A305" s="57"/>
      <c r="B305" s="53" t="s">
        <v>1332</v>
      </c>
      <c r="C305" s="31"/>
      <c r="D305" s="32"/>
      <c r="E305" s="33"/>
      <c r="F305" s="34"/>
      <c r="G305" s="33"/>
      <c r="H305" s="33"/>
      <c r="I305" s="34"/>
      <c r="J305" s="33"/>
      <c r="K305" s="33"/>
      <c r="L305" s="34"/>
      <c r="M305" s="33"/>
      <c r="N305" s="33"/>
      <c r="O305" s="34"/>
      <c r="P305" s="100"/>
      <c r="Q305" s="101"/>
      <c r="R305" s="102"/>
      <c r="S305" s="100"/>
      <c r="T305" s="101"/>
      <c r="U305" s="102"/>
      <c r="V305" s="85">
        <f t="shared" si="49"/>
        <v>0</v>
      </c>
      <c r="W305" s="86">
        <f t="shared" si="50"/>
        <v>0</v>
      </c>
      <c r="X305" s="87">
        <f t="shared" si="51"/>
        <v>0</v>
      </c>
      <c r="Y305" s="17">
        <f t="shared" si="59"/>
        <v>0</v>
      </c>
      <c r="Z305" s="17">
        <f t="shared" si="60"/>
        <v>0</v>
      </c>
      <c r="AA305" s="18">
        <f t="shared" si="61"/>
        <v>0</v>
      </c>
      <c r="AB305" s="32"/>
      <c r="AC305" s="33"/>
      <c r="AD305" s="33"/>
      <c r="AE305" s="21" t="str">
        <f t="shared" si="56"/>
        <v/>
      </c>
      <c r="AF305" s="32"/>
      <c r="AG305" s="33"/>
      <c r="AH305" s="33"/>
      <c r="AI305" s="24" t="str">
        <f t="shared" si="57"/>
        <v/>
      </c>
      <c r="AJ305" s="32"/>
      <c r="AK305" s="33"/>
      <c r="AL305" s="33"/>
      <c r="AM305" s="21" t="str">
        <f t="shared" si="58"/>
        <v/>
      </c>
      <c r="AN305" s="45"/>
      <c r="AO305" s="46"/>
      <c r="AP305" s="46"/>
      <c r="AR305" s="12" t="str">
        <f t="shared" si="62"/>
        <v/>
      </c>
    </row>
    <row r="306" spans="1:44" ht="25" customHeight="1">
      <c r="A306" s="57"/>
      <c r="B306" s="53" t="s">
        <v>1332</v>
      </c>
      <c r="C306" s="31"/>
      <c r="D306" s="32"/>
      <c r="E306" s="33"/>
      <c r="F306" s="34"/>
      <c r="G306" s="33"/>
      <c r="H306" s="33"/>
      <c r="I306" s="34"/>
      <c r="J306" s="33"/>
      <c r="K306" s="33"/>
      <c r="L306" s="34"/>
      <c r="M306" s="33"/>
      <c r="N306" s="33"/>
      <c r="O306" s="34"/>
      <c r="P306" s="100"/>
      <c r="Q306" s="101"/>
      <c r="R306" s="102"/>
      <c r="S306" s="100"/>
      <c r="T306" s="101"/>
      <c r="U306" s="102"/>
      <c r="V306" s="85">
        <f t="shared" si="49"/>
        <v>0</v>
      </c>
      <c r="W306" s="86">
        <f t="shared" si="50"/>
        <v>0</v>
      </c>
      <c r="X306" s="87">
        <f t="shared" si="51"/>
        <v>0</v>
      </c>
      <c r="Y306" s="17">
        <f t="shared" si="59"/>
        <v>0</v>
      </c>
      <c r="Z306" s="17">
        <f t="shared" si="60"/>
        <v>0</v>
      </c>
      <c r="AA306" s="18">
        <f t="shared" si="61"/>
        <v>0</v>
      </c>
      <c r="AB306" s="32"/>
      <c r="AC306" s="33"/>
      <c r="AD306" s="33"/>
      <c r="AE306" s="21" t="str">
        <f t="shared" si="56"/>
        <v/>
      </c>
      <c r="AF306" s="32"/>
      <c r="AG306" s="33"/>
      <c r="AH306" s="33"/>
      <c r="AI306" s="24" t="str">
        <f t="shared" si="57"/>
        <v/>
      </c>
      <c r="AJ306" s="32"/>
      <c r="AK306" s="33"/>
      <c r="AL306" s="33"/>
      <c r="AM306" s="21" t="str">
        <f t="shared" si="58"/>
        <v/>
      </c>
      <c r="AN306" s="45"/>
      <c r="AO306" s="46"/>
      <c r="AP306" s="46"/>
      <c r="AR306" s="12" t="str">
        <f t="shared" si="62"/>
        <v/>
      </c>
    </row>
    <row r="307" spans="1:44" ht="25" customHeight="1">
      <c r="A307" s="57"/>
      <c r="B307" s="53" t="s">
        <v>1332</v>
      </c>
      <c r="C307" s="31"/>
      <c r="D307" s="32"/>
      <c r="E307" s="33"/>
      <c r="F307" s="34"/>
      <c r="G307" s="33"/>
      <c r="H307" s="33"/>
      <c r="I307" s="34"/>
      <c r="J307" s="33"/>
      <c r="K307" s="33"/>
      <c r="L307" s="34"/>
      <c r="M307" s="33"/>
      <c r="N307" s="33"/>
      <c r="O307" s="34"/>
      <c r="P307" s="100"/>
      <c r="Q307" s="101"/>
      <c r="R307" s="102"/>
      <c r="S307" s="100"/>
      <c r="T307" s="101"/>
      <c r="U307" s="102"/>
      <c r="V307" s="85">
        <f t="shared" si="49"/>
        <v>0</v>
      </c>
      <c r="W307" s="86">
        <f t="shared" si="50"/>
        <v>0</v>
      </c>
      <c r="X307" s="87">
        <f t="shared" si="51"/>
        <v>0</v>
      </c>
      <c r="Y307" s="17">
        <f t="shared" si="59"/>
        <v>0</v>
      </c>
      <c r="Z307" s="17">
        <f t="shared" si="60"/>
        <v>0</v>
      </c>
      <c r="AA307" s="18">
        <f t="shared" si="61"/>
        <v>0</v>
      </c>
      <c r="AB307" s="32"/>
      <c r="AC307" s="33"/>
      <c r="AD307" s="33"/>
      <c r="AE307" s="21" t="str">
        <f t="shared" si="56"/>
        <v/>
      </c>
      <c r="AF307" s="32"/>
      <c r="AG307" s="33"/>
      <c r="AH307" s="33"/>
      <c r="AI307" s="24" t="str">
        <f t="shared" si="57"/>
        <v/>
      </c>
      <c r="AJ307" s="32"/>
      <c r="AK307" s="33"/>
      <c r="AL307" s="33"/>
      <c r="AM307" s="21" t="str">
        <f t="shared" si="58"/>
        <v/>
      </c>
      <c r="AN307" s="45"/>
      <c r="AO307" s="46"/>
      <c r="AP307" s="46"/>
      <c r="AR307" s="12" t="str">
        <f t="shared" si="62"/>
        <v/>
      </c>
    </row>
    <row r="308" spans="1:44" ht="25" customHeight="1">
      <c r="A308" s="57"/>
      <c r="B308" s="53" t="s">
        <v>1332</v>
      </c>
      <c r="C308" s="31"/>
      <c r="D308" s="32"/>
      <c r="E308" s="33"/>
      <c r="F308" s="34"/>
      <c r="G308" s="33"/>
      <c r="H308" s="33"/>
      <c r="I308" s="34"/>
      <c r="J308" s="33"/>
      <c r="K308" s="33"/>
      <c r="L308" s="34"/>
      <c r="M308" s="33"/>
      <c r="N308" s="33"/>
      <c r="O308" s="34"/>
      <c r="P308" s="100"/>
      <c r="Q308" s="101"/>
      <c r="R308" s="102"/>
      <c r="S308" s="100"/>
      <c r="T308" s="101"/>
      <c r="U308" s="102"/>
      <c r="V308" s="85">
        <f t="shared" si="49"/>
        <v>0</v>
      </c>
      <c r="W308" s="86">
        <f t="shared" si="50"/>
        <v>0</v>
      </c>
      <c r="X308" s="87">
        <f t="shared" si="51"/>
        <v>0</v>
      </c>
      <c r="Y308" s="17">
        <f t="shared" si="59"/>
        <v>0</v>
      </c>
      <c r="Z308" s="17">
        <f t="shared" si="60"/>
        <v>0</v>
      </c>
      <c r="AA308" s="18">
        <f t="shared" si="61"/>
        <v>0</v>
      </c>
      <c r="AB308" s="32"/>
      <c r="AC308" s="33"/>
      <c r="AD308" s="33"/>
      <c r="AE308" s="21" t="str">
        <f t="shared" si="56"/>
        <v/>
      </c>
      <c r="AF308" s="32"/>
      <c r="AG308" s="33"/>
      <c r="AH308" s="33"/>
      <c r="AI308" s="24" t="str">
        <f t="shared" si="57"/>
        <v/>
      </c>
      <c r="AJ308" s="32"/>
      <c r="AK308" s="33"/>
      <c r="AL308" s="33"/>
      <c r="AM308" s="21" t="str">
        <f t="shared" si="58"/>
        <v/>
      </c>
      <c r="AN308" s="45"/>
      <c r="AO308" s="46"/>
      <c r="AP308" s="46"/>
      <c r="AR308" s="12" t="str">
        <f t="shared" si="62"/>
        <v/>
      </c>
    </row>
    <row r="309" spans="1:44" ht="25" customHeight="1">
      <c r="A309" s="57"/>
      <c r="B309" s="53" t="s">
        <v>1332</v>
      </c>
      <c r="C309" s="31"/>
      <c r="D309" s="32"/>
      <c r="E309" s="33"/>
      <c r="F309" s="34"/>
      <c r="G309" s="33"/>
      <c r="H309" s="33"/>
      <c r="I309" s="34"/>
      <c r="J309" s="33"/>
      <c r="K309" s="33"/>
      <c r="L309" s="34"/>
      <c r="M309" s="33"/>
      <c r="N309" s="33"/>
      <c r="O309" s="34"/>
      <c r="P309" s="100"/>
      <c r="Q309" s="101"/>
      <c r="R309" s="102"/>
      <c r="S309" s="100"/>
      <c r="T309" s="101"/>
      <c r="U309" s="102"/>
      <c r="V309" s="85">
        <f t="shared" si="49"/>
        <v>0</v>
      </c>
      <c r="W309" s="86">
        <f t="shared" si="50"/>
        <v>0</v>
      </c>
      <c r="X309" s="87">
        <f t="shared" si="51"/>
        <v>0</v>
      </c>
      <c r="Y309" s="17">
        <f t="shared" si="59"/>
        <v>0</v>
      </c>
      <c r="Z309" s="17">
        <f t="shared" si="60"/>
        <v>0</v>
      </c>
      <c r="AA309" s="18">
        <f t="shared" si="61"/>
        <v>0</v>
      </c>
      <c r="AB309" s="32"/>
      <c r="AC309" s="33"/>
      <c r="AD309" s="33"/>
      <c r="AE309" s="21" t="str">
        <f t="shared" si="56"/>
        <v/>
      </c>
      <c r="AF309" s="32"/>
      <c r="AG309" s="33"/>
      <c r="AH309" s="33"/>
      <c r="AI309" s="24" t="str">
        <f t="shared" si="57"/>
        <v/>
      </c>
      <c r="AJ309" s="32"/>
      <c r="AK309" s="33"/>
      <c r="AL309" s="33"/>
      <c r="AM309" s="21" t="str">
        <f t="shared" si="58"/>
        <v/>
      </c>
      <c r="AN309" s="45"/>
      <c r="AO309" s="46"/>
      <c r="AP309" s="46"/>
      <c r="AR309" s="12" t="str">
        <f t="shared" si="62"/>
        <v/>
      </c>
    </row>
    <row r="310" spans="1:44" ht="25" customHeight="1">
      <c r="A310" s="57"/>
      <c r="B310" s="53" t="s">
        <v>1332</v>
      </c>
      <c r="C310" s="31"/>
      <c r="D310" s="32"/>
      <c r="E310" s="33"/>
      <c r="F310" s="34"/>
      <c r="G310" s="33"/>
      <c r="H310" s="33"/>
      <c r="I310" s="34"/>
      <c r="J310" s="33"/>
      <c r="K310" s="33"/>
      <c r="L310" s="34"/>
      <c r="M310" s="33"/>
      <c r="N310" s="33"/>
      <c r="O310" s="34"/>
      <c r="P310" s="100"/>
      <c r="Q310" s="101"/>
      <c r="R310" s="102"/>
      <c r="S310" s="100"/>
      <c r="T310" s="101"/>
      <c r="U310" s="102"/>
      <c r="V310" s="85">
        <f t="shared" si="49"/>
        <v>0</v>
      </c>
      <c r="W310" s="86">
        <f t="shared" si="50"/>
        <v>0</v>
      </c>
      <c r="X310" s="87">
        <f t="shared" si="51"/>
        <v>0</v>
      </c>
      <c r="Y310" s="17">
        <f t="shared" si="59"/>
        <v>0</v>
      </c>
      <c r="Z310" s="17">
        <f t="shared" si="60"/>
        <v>0</v>
      </c>
      <c r="AA310" s="18">
        <f t="shared" si="61"/>
        <v>0</v>
      </c>
      <c r="AB310" s="32"/>
      <c r="AC310" s="33"/>
      <c r="AD310" s="33"/>
      <c r="AE310" s="21" t="str">
        <f t="shared" si="56"/>
        <v/>
      </c>
      <c r="AF310" s="32"/>
      <c r="AG310" s="33"/>
      <c r="AH310" s="33"/>
      <c r="AI310" s="24" t="str">
        <f t="shared" si="57"/>
        <v/>
      </c>
      <c r="AJ310" s="32"/>
      <c r="AK310" s="33"/>
      <c r="AL310" s="33"/>
      <c r="AM310" s="21" t="str">
        <f t="shared" si="58"/>
        <v/>
      </c>
      <c r="AN310" s="45"/>
      <c r="AO310" s="46"/>
      <c r="AP310" s="46"/>
      <c r="AR310" s="12" t="str">
        <f t="shared" si="62"/>
        <v/>
      </c>
    </row>
    <row r="311" spans="1:44" ht="25" customHeight="1">
      <c r="A311" s="57"/>
      <c r="B311" s="53" t="s">
        <v>1332</v>
      </c>
      <c r="C311" s="31"/>
      <c r="D311" s="32"/>
      <c r="E311" s="33"/>
      <c r="F311" s="34"/>
      <c r="G311" s="33"/>
      <c r="H311" s="33"/>
      <c r="I311" s="34"/>
      <c r="J311" s="33"/>
      <c r="K311" s="33"/>
      <c r="L311" s="34"/>
      <c r="M311" s="33"/>
      <c r="N311" s="33"/>
      <c r="O311" s="34"/>
      <c r="P311" s="100"/>
      <c r="Q311" s="101"/>
      <c r="R311" s="102"/>
      <c r="S311" s="100"/>
      <c r="T311" s="101"/>
      <c r="U311" s="102"/>
      <c r="V311" s="85">
        <f t="shared" si="49"/>
        <v>0</v>
      </c>
      <c r="W311" s="86">
        <f t="shared" si="50"/>
        <v>0</v>
      </c>
      <c r="X311" s="87">
        <f t="shared" si="51"/>
        <v>0</v>
      </c>
      <c r="Y311" s="17">
        <f t="shared" si="59"/>
        <v>0</v>
      </c>
      <c r="Z311" s="17">
        <f t="shared" si="60"/>
        <v>0</v>
      </c>
      <c r="AA311" s="18">
        <f t="shared" si="61"/>
        <v>0</v>
      </c>
      <c r="AB311" s="32"/>
      <c r="AC311" s="33"/>
      <c r="AD311" s="33"/>
      <c r="AE311" s="21" t="str">
        <f t="shared" si="56"/>
        <v/>
      </c>
      <c r="AF311" s="32"/>
      <c r="AG311" s="33"/>
      <c r="AH311" s="33"/>
      <c r="AI311" s="24" t="str">
        <f t="shared" si="57"/>
        <v/>
      </c>
      <c r="AJ311" s="32"/>
      <c r="AK311" s="33"/>
      <c r="AL311" s="33"/>
      <c r="AM311" s="21" t="str">
        <f t="shared" si="58"/>
        <v/>
      </c>
      <c r="AN311" s="45"/>
      <c r="AO311" s="46"/>
      <c r="AP311" s="46"/>
      <c r="AR311" s="12" t="str">
        <f t="shared" si="62"/>
        <v/>
      </c>
    </row>
    <row r="312" spans="1:44" ht="25" customHeight="1">
      <c r="A312" s="57"/>
      <c r="B312" s="53" t="s">
        <v>1332</v>
      </c>
      <c r="C312" s="31"/>
      <c r="D312" s="32"/>
      <c r="E312" s="33"/>
      <c r="F312" s="34"/>
      <c r="G312" s="33"/>
      <c r="H312" s="33"/>
      <c r="I312" s="34"/>
      <c r="J312" s="33"/>
      <c r="K312" s="33"/>
      <c r="L312" s="34"/>
      <c r="M312" s="33"/>
      <c r="N312" s="33"/>
      <c r="O312" s="34"/>
      <c r="P312" s="100"/>
      <c r="Q312" s="101"/>
      <c r="R312" s="102"/>
      <c r="S312" s="100"/>
      <c r="T312" s="101"/>
      <c r="U312" s="102"/>
      <c r="V312" s="85">
        <f t="shared" si="49"/>
        <v>0</v>
      </c>
      <c r="W312" s="86">
        <f t="shared" si="50"/>
        <v>0</v>
      </c>
      <c r="X312" s="87">
        <f t="shared" si="51"/>
        <v>0</v>
      </c>
      <c r="Y312" s="17">
        <f t="shared" si="59"/>
        <v>0</v>
      </c>
      <c r="Z312" s="17">
        <f t="shared" si="60"/>
        <v>0</v>
      </c>
      <c r="AA312" s="18">
        <f t="shared" si="61"/>
        <v>0</v>
      </c>
      <c r="AB312" s="32"/>
      <c r="AC312" s="33"/>
      <c r="AD312" s="33"/>
      <c r="AE312" s="21" t="str">
        <f t="shared" si="56"/>
        <v/>
      </c>
      <c r="AF312" s="32"/>
      <c r="AG312" s="33"/>
      <c r="AH312" s="33"/>
      <c r="AI312" s="24" t="str">
        <f t="shared" si="57"/>
        <v/>
      </c>
      <c r="AJ312" s="32"/>
      <c r="AK312" s="33"/>
      <c r="AL312" s="33"/>
      <c r="AM312" s="21" t="str">
        <f t="shared" si="58"/>
        <v/>
      </c>
      <c r="AN312" s="45"/>
      <c r="AO312" s="46"/>
      <c r="AP312" s="46"/>
      <c r="AR312" s="12" t="str">
        <f t="shared" si="62"/>
        <v/>
      </c>
    </row>
    <row r="313" spans="1:44" ht="25" customHeight="1">
      <c r="A313" s="57"/>
      <c r="B313" s="53" t="s">
        <v>1332</v>
      </c>
      <c r="C313" s="31"/>
      <c r="D313" s="32"/>
      <c r="E313" s="33"/>
      <c r="F313" s="34"/>
      <c r="G313" s="33"/>
      <c r="H313" s="33"/>
      <c r="I313" s="34"/>
      <c r="J313" s="33"/>
      <c r="K313" s="33"/>
      <c r="L313" s="34"/>
      <c r="M313" s="33"/>
      <c r="N313" s="33"/>
      <c r="O313" s="34"/>
      <c r="P313" s="100"/>
      <c r="Q313" s="101"/>
      <c r="R313" s="102"/>
      <c r="S313" s="100"/>
      <c r="T313" s="101"/>
      <c r="U313" s="102"/>
      <c r="V313" s="85">
        <f t="shared" si="49"/>
        <v>0</v>
      </c>
      <c r="W313" s="86">
        <f t="shared" si="50"/>
        <v>0</v>
      </c>
      <c r="X313" s="87">
        <f t="shared" si="51"/>
        <v>0</v>
      </c>
      <c r="Y313" s="17">
        <f t="shared" si="59"/>
        <v>0</v>
      </c>
      <c r="Z313" s="17">
        <f t="shared" si="60"/>
        <v>0</v>
      </c>
      <c r="AA313" s="18">
        <f t="shared" si="61"/>
        <v>0</v>
      </c>
      <c r="AB313" s="32"/>
      <c r="AC313" s="33"/>
      <c r="AD313" s="33"/>
      <c r="AE313" s="21" t="str">
        <f t="shared" si="56"/>
        <v/>
      </c>
      <c r="AF313" s="32"/>
      <c r="AG313" s="33"/>
      <c r="AH313" s="33"/>
      <c r="AI313" s="24" t="str">
        <f t="shared" si="57"/>
        <v/>
      </c>
      <c r="AJ313" s="32"/>
      <c r="AK313" s="33"/>
      <c r="AL313" s="33"/>
      <c r="AM313" s="21" t="str">
        <f t="shared" si="58"/>
        <v/>
      </c>
      <c r="AN313" s="45"/>
      <c r="AO313" s="46"/>
      <c r="AP313" s="46"/>
      <c r="AR313" s="12" t="str">
        <f t="shared" si="62"/>
        <v/>
      </c>
    </row>
    <row r="314" spans="1:44" ht="25" customHeight="1">
      <c r="A314" s="57"/>
      <c r="B314" s="53" t="s">
        <v>1332</v>
      </c>
      <c r="C314" s="31"/>
      <c r="D314" s="32"/>
      <c r="E314" s="33"/>
      <c r="F314" s="34"/>
      <c r="G314" s="33"/>
      <c r="H314" s="33"/>
      <c r="I314" s="34"/>
      <c r="J314" s="33"/>
      <c r="K314" s="33"/>
      <c r="L314" s="34"/>
      <c r="M314" s="33"/>
      <c r="N314" s="33"/>
      <c r="O314" s="34"/>
      <c r="P314" s="100"/>
      <c r="Q314" s="101"/>
      <c r="R314" s="102"/>
      <c r="S314" s="100"/>
      <c r="T314" s="101"/>
      <c r="U314" s="102"/>
      <c r="V314" s="85">
        <f t="shared" si="49"/>
        <v>0</v>
      </c>
      <c r="W314" s="86">
        <f t="shared" si="50"/>
        <v>0</v>
      </c>
      <c r="X314" s="87">
        <f t="shared" si="51"/>
        <v>0</v>
      </c>
      <c r="Y314" s="17">
        <f t="shared" si="59"/>
        <v>0</v>
      </c>
      <c r="Z314" s="17">
        <f t="shared" si="60"/>
        <v>0</v>
      </c>
      <c r="AA314" s="18">
        <f t="shared" si="61"/>
        <v>0</v>
      </c>
      <c r="AB314" s="32"/>
      <c r="AC314" s="33"/>
      <c r="AD314" s="33"/>
      <c r="AE314" s="21" t="str">
        <f t="shared" si="56"/>
        <v/>
      </c>
      <c r="AF314" s="32"/>
      <c r="AG314" s="33"/>
      <c r="AH314" s="33"/>
      <c r="AI314" s="24" t="str">
        <f t="shared" si="57"/>
        <v/>
      </c>
      <c r="AJ314" s="32"/>
      <c r="AK314" s="33"/>
      <c r="AL314" s="33"/>
      <c r="AM314" s="21" t="str">
        <f t="shared" si="58"/>
        <v/>
      </c>
      <c r="AN314" s="45"/>
      <c r="AO314" s="46"/>
      <c r="AP314" s="46"/>
      <c r="AR314" s="12" t="str">
        <f t="shared" si="62"/>
        <v/>
      </c>
    </row>
    <row r="315" spans="1:44" ht="25" customHeight="1">
      <c r="A315" s="57"/>
      <c r="B315" s="53" t="s">
        <v>1332</v>
      </c>
      <c r="C315" s="31"/>
      <c r="D315" s="32"/>
      <c r="E315" s="33"/>
      <c r="F315" s="34"/>
      <c r="G315" s="33"/>
      <c r="H315" s="33"/>
      <c r="I315" s="34"/>
      <c r="J315" s="33"/>
      <c r="K315" s="33"/>
      <c r="L315" s="34"/>
      <c r="M315" s="33"/>
      <c r="N315" s="33"/>
      <c r="O315" s="34"/>
      <c r="P315" s="100"/>
      <c r="Q315" s="101"/>
      <c r="R315" s="102"/>
      <c r="S315" s="100"/>
      <c r="T315" s="101"/>
      <c r="U315" s="102"/>
      <c r="V315" s="85">
        <f t="shared" si="49"/>
        <v>0</v>
      </c>
      <c r="W315" s="86">
        <f t="shared" si="50"/>
        <v>0</v>
      </c>
      <c r="X315" s="87">
        <f t="shared" si="51"/>
        <v>0</v>
      </c>
      <c r="Y315" s="17">
        <f t="shared" si="59"/>
        <v>0</v>
      </c>
      <c r="Z315" s="17">
        <f t="shared" si="60"/>
        <v>0</v>
      </c>
      <c r="AA315" s="18">
        <f t="shared" si="61"/>
        <v>0</v>
      </c>
      <c r="AB315" s="32"/>
      <c r="AC315" s="33"/>
      <c r="AD315" s="33"/>
      <c r="AE315" s="21" t="str">
        <f t="shared" si="56"/>
        <v/>
      </c>
      <c r="AF315" s="32"/>
      <c r="AG315" s="33"/>
      <c r="AH315" s="33"/>
      <c r="AI315" s="24" t="str">
        <f t="shared" si="57"/>
        <v/>
      </c>
      <c r="AJ315" s="32"/>
      <c r="AK315" s="33"/>
      <c r="AL315" s="33"/>
      <c r="AM315" s="21" t="str">
        <f t="shared" si="58"/>
        <v/>
      </c>
      <c r="AN315" s="45"/>
      <c r="AO315" s="46"/>
      <c r="AP315" s="46"/>
      <c r="AR315" s="12" t="str">
        <f t="shared" si="62"/>
        <v/>
      </c>
    </row>
    <row r="316" spans="1:44" ht="25" customHeight="1">
      <c r="A316" s="57"/>
      <c r="B316" s="53" t="s">
        <v>1332</v>
      </c>
      <c r="C316" s="31"/>
      <c r="D316" s="32"/>
      <c r="E316" s="33"/>
      <c r="F316" s="34"/>
      <c r="G316" s="33"/>
      <c r="H316" s="33"/>
      <c r="I316" s="34"/>
      <c r="J316" s="33"/>
      <c r="K316" s="33"/>
      <c r="L316" s="34"/>
      <c r="M316" s="33"/>
      <c r="N316" s="33"/>
      <c r="O316" s="34"/>
      <c r="P316" s="100"/>
      <c r="Q316" s="101"/>
      <c r="R316" s="102"/>
      <c r="S316" s="100"/>
      <c r="T316" s="101"/>
      <c r="U316" s="102"/>
      <c r="V316" s="85">
        <f t="shared" si="49"/>
        <v>0</v>
      </c>
      <c r="W316" s="86">
        <f t="shared" si="50"/>
        <v>0</v>
      </c>
      <c r="X316" s="87">
        <f t="shared" si="51"/>
        <v>0</v>
      </c>
      <c r="Y316" s="17">
        <f t="shared" si="59"/>
        <v>0</v>
      </c>
      <c r="Z316" s="17">
        <f t="shared" si="60"/>
        <v>0</v>
      </c>
      <c r="AA316" s="18">
        <f t="shared" si="61"/>
        <v>0</v>
      </c>
      <c r="AB316" s="32"/>
      <c r="AC316" s="33"/>
      <c r="AD316" s="33"/>
      <c r="AE316" s="21" t="str">
        <f t="shared" si="56"/>
        <v/>
      </c>
      <c r="AF316" s="32"/>
      <c r="AG316" s="33"/>
      <c r="AH316" s="33"/>
      <c r="AI316" s="24" t="str">
        <f t="shared" si="57"/>
        <v/>
      </c>
      <c r="AJ316" s="32"/>
      <c r="AK316" s="33"/>
      <c r="AL316" s="33"/>
      <c r="AM316" s="21" t="str">
        <f t="shared" si="58"/>
        <v/>
      </c>
      <c r="AN316" s="45"/>
      <c r="AO316" s="46"/>
      <c r="AP316" s="46"/>
      <c r="AR316" s="12" t="str">
        <f t="shared" si="62"/>
        <v/>
      </c>
    </row>
    <row r="317" spans="1:44" ht="25" customHeight="1">
      <c r="A317" s="57"/>
      <c r="B317" s="53" t="s">
        <v>1332</v>
      </c>
      <c r="C317" s="31"/>
      <c r="D317" s="32"/>
      <c r="E317" s="33"/>
      <c r="F317" s="34"/>
      <c r="G317" s="33"/>
      <c r="H317" s="33"/>
      <c r="I317" s="34"/>
      <c r="J317" s="33"/>
      <c r="K317" s="33"/>
      <c r="L317" s="34"/>
      <c r="M317" s="33"/>
      <c r="N317" s="33"/>
      <c r="O317" s="34"/>
      <c r="P317" s="100"/>
      <c r="Q317" s="101"/>
      <c r="R317" s="102"/>
      <c r="S317" s="100"/>
      <c r="T317" s="101"/>
      <c r="U317" s="102"/>
      <c r="V317" s="85">
        <f t="shared" si="49"/>
        <v>0</v>
      </c>
      <c r="W317" s="86">
        <f t="shared" si="50"/>
        <v>0</v>
      </c>
      <c r="X317" s="87">
        <f t="shared" si="51"/>
        <v>0</v>
      </c>
      <c r="Y317" s="17">
        <f t="shared" si="59"/>
        <v>0</v>
      </c>
      <c r="Z317" s="17">
        <f t="shared" si="60"/>
        <v>0</v>
      </c>
      <c r="AA317" s="18">
        <f t="shared" si="61"/>
        <v>0</v>
      </c>
      <c r="AB317" s="32"/>
      <c r="AC317" s="33"/>
      <c r="AD317" s="33"/>
      <c r="AE317" s="21" t="str">
        <f t="shared" si="56"/>
        <v/>
      </c>
      <c r="AF317" s="32"/>
      <c r="AG317" s="33"/>
      <c r="AH317" s="33"/>
      <c r="AI317" s="24" t="str">
        <f t="shared" si="57"/>
        <v/>
      </c>
      <c r="AJ317" s="32"/>
      <c r="AK317" s="33"/>
      <c r="AL317" s="33"/>
      <c r="AM317" s="21" t="str">
        <f t="shared" si="58"/>
        <v/>
      </c>
      <c r="AN317" s="45"/>
      <c r="AO317" s="46"/>
      <c r="AP317" s="46"/>
      <c r="AR317" s="12" t="str">
        <f t="shared" si="62"/>
        <v/>
      </c>
    </row>
    <row r="318" spans="1:44" ht="25" customHeight="1">
      <c r="A318" s="57"/>
      <c r="B318" s="53" t="s">
        <v>1332</v>
      </c>
      <c r="C318" s="31"/>
      <c r="D318" s="32"/>
      <c r="E318" s="33"/>
      <c r="F318" s="34"/>
      <c r="G318" s="33"/>
      <c r="H318" s="33"/>
      <c r="I318" s="34"/>
      <c r="J318" s="33"/>
      <c r="K318" s="33"/>
      <c r="L318" s="34"/>
      <c r="M318" s="33"/>
      <c r="N318" s="33"/>
      <c r="O318" s="34"/>
      <c r="P318" s="100"/>
      <c r="Q318" s="101"/>
      <c r="R318" s="102"/>
      <c r="S318" s="100"/>
      <c r="T318" s="101"/>
      <c r="U318" s="102"/>
      <c r="V318" s="85">
        <f t="shared" si="49"/>
        <v>0</v>
      </c>
      <c r="W318" s="86">
        <f t="shared" si="50"/>
        <v>0</v>
      </c>
      <c r="X318" s="87">
        <f t="shared" si="51"/>
        <v>0</v>
      </c>
      <c r="Y318" s="17">
        <f t="shared" si="59"/>
        <v>0</v>
      </c>
      <c r="Z318" s="17">
        <f t="shared" si="60"/>
        <v>0</v>
      </c>
      <c r="AA318" s="18">
        <f t="shared" si="61"/>
        <v>0</v>
      </c>
      <c r="AB318" s="32"/>
      <c r="AC318" s="33"/>
      <c r="AD318" s="33"/>
      <c r="AE318" s="21" t="str">
        <f t="shared" si="56"/>
        <v/>
      </c>
      <c r="AF318" s="32"/>
      <c r="AG318" s="33"/>
      <c r="AH318" s="33"/>
      <c r="AI318" s="24" t="str">
        <f t="shared" si="57"/>
        <v/>
      </c>
      <c r="AJ318" s="32"/>
      <c r="AK318" s="33"/>
      <c r="AL318" s="33"/>
      <c r="AM318" s="21" t="str">
        <f t="shared" si="58"/>
        <v/>
      </c>
      <c r="AN318" s="45"/>
      <c r="AO318" s="46"/>
      <c r="AP318" s="46"/>
      <c r="AR318" s="12" t="str">
        <f t="shared" si="62"/>
        <v/>
      </c>
    </row>
    <row r="319" spans="1:44" ht="25" customHeight="1">
      <c r="A319" s="57"/>
      <c r="B319" s="53" t="s">
        <v>1332</v>
      </c>
      <c r="C319" s="31"/>
      <c r="D319" s="32"/>
      <c r="E319" s="33"/>
      <c r="F319" s="34"/>
      <c r="G319" s="33"/>
      <c r="H319" s="33"/>
      <c r="I319" s="34"/>
      <c r="J319" s="33"/>
      <c r="K319" s="33"/>
      <c r="L319" s="34"/>
      <c r="M319" s="33"/>
      <c r="N319" s="33"/>
      <c r="O319" s="34"/>
      <c r="P319" s="100"/>
      <c r="Q319" s="101"/>
      <c r="R319" s="102"/>
      <c r="S319" s="100"/>
      <c r="T319" s="101"/>
      <c r="U319" s="102"/>
      <c r="V319" s="85">
        <f t="shared" si="49"/>
        <v>0</v>
      </c>
      <c r="W319" s="86">
        <f t="shared" si="50"/>
        <v>0</v>
      </c>
      <c r="X319" s="87">
        <f t="shared" si="51"/>
        <v>0</v>
      </c>
      <c r="Y319" s="17">
        <f t="shared" si="59"/>
        <v>0</v>
      </c>
      <c r="Z319" s="17">
        <f t="shared" si="60"/>
        <v>0</v>
      </c>
      <c r="AA319" s="18">
        <f t="shared" si="61"/>
        <v>0</v>
      </c>
      <c r="AB319" s="32"/>
      <c r="AC319" s="33"/>
      <c r="AD319" s="33"/>
      <c r="AE319" s="21" t="str">
        <f t="shared" si="56"/>
        <v/>
      </c>
      <c r="AF319" s="32"/>
      <c r="AG319" s="33"/>
      <c r="AH319" s="33"/>
      <c r="AI319" s="24" t="str">
        <f t="shared" si="57"/>
        <v/>
      </c>
      <c r="AJ319" s="32"/>
      <c r="AK319" s="33"/>
      <c r="AL319" s="33"/>
      <c r="AM319" s="21" t="str">
        <f t="shared" si="58"/>
        <v/>
      </c>
      <c r="AN319" s="45"/>
      <c r="AO319" s="46"/>
      <c r="AP319" s="46"/>
      <c r="AR319" s="12" t="str">
        <f t="shared" si="62"/>
        <v/>
      </c>
    </row>
    <row r="320" spans="1:44" ht="25" customHeight="1">
      <c r="A320" s="57"/>
      <c r="B320" s="53" t="s">
        <v>1332</v>
      </c>
      <c r="C320" s="31"/>
      <c r="D320" s="32"/>
      <c r="E320" s="33"/>
      <c r="F320" s="34"/>
      <c r="G320" s="33"/>
      <c r="H320" s="33"/>
      <c r="I320" s="34"/>
      <c r="J320" s="33"/>
      <c r="K320" s="33"/>
      <c r="L320" s="34"/>
      <c r="M320" s="33"/>
      <c r="N320" s="33"/>
      <c r="O320" s="34"/>
      <c r="P320" s="100"/>
      <c r="Q320" s="101"/>
      <c r="R320" s="102"/>
      <c r="S320" s="100"/>
      <c r="T320" s="101"/>
      <c r="U320" s="102"/>
      <c r="V320" s="85">
        <f t="shared" si="49"/>
        <v>0</v>
      </c>
      <c r="W320" s="86">
        <f t="shared" si="50"/>
        <v>0</v>
      </c>
      <c r="X320" s="87">
        <f t="shared" si="51"/>
        <v>0</v>
      </c>
      <c r="Y320" s="17">
        <f t="shared" si="59"/>
        <v>0</v>
      </c>
      <c r="Z320" s="17">
        <f t="shared" si="60"/>
        <v>0</v>
      </c>
      <c r="AA320" s="18">
        <f t="shared" si="61"/>
        <v>0</v>
      </c>
      <c r="AB320" s="32"/>
      <c r="AC320" s="33"/>
      <c r="AD320" s="33"/>
      <c r="AE320" s="21" t="str">
        <f t="shared" si="56"/>
        <v/>
      </c>
      <c r="AF320" s="32"/>
      <c r="AG320" s="33"/>
      <c r="AH320" s="33"/>
      <c r="AI320" s="24" t="str">
        <f t="shared" si="57"/>
        <v/>
      </c>
      <c r="AJ320" s="32"/>
      <c r="AK320" s="33"/>
      <c r="AL320" s="33"/>
      <c r="AM320" s="21" t="str">
        <f t="shared" si="58"/>
        <v/>
      </c>
      <c r="AN320" s="45"/>
      <c r="AO320" s="46"/>
      <c r="AP320" s="46"/>
      <c r="AR320" s="12" t="str">
        <f t="shared" si="62"/>
        <v/>
      </c>
    </row>
    <row r="321" spans="1:44" ht="25" customHeight="1">
      <c r="A321" s="57"/>
      <c r="B321" s="53" t="s">
        <v>1332</v>
      </c>
      <c r="C321" s="31"/>
      <c r="D321" s="32"/>
      <c r="E321" s="33"/>
      <c r="F321" s="34"/>
      <c r="G321" s="33"/>
      <c r="H321" s="33"/>
      <c r="I321" s="34"/>
      <c r="J321" s="33"/>
      <c r="K321" s="33"/>
      <c r="L321" s="34"/>
      <c r="M321" s="33"/>
      <c r="N321" s="33"/>
      <c r="O321" s="34"/>
      <c r="P321" s="100"/>
      <c r="Q321" s="101"/>
      <c r="R321" s="102"/>
      <c r="S321" s="100"/>
      <c r="T321" s="101"/>
      <c r="U321" s="102"/>
      <c r="V321" s="85">
        <f t="shared" si="49"/>
        <v>0</v>
      </c>
      <c r="W321" s="86">
        <f t="shared" si="50"/>
        <v>0</v>
      </c>
      <c r="X321" s="87">
        <f t="shared" si="51"/>
        <v>0</v>
      </c>
      <c r="Y321" s="17">
        <f t="shared" si="59"/>
        <v>0</v>
      </c>
      <c r="Z321" s="17">
        <f t="shared" si="60"/>
        <v>0</v>
      </c>
      <c r="AA321" s="18">
        <f t="shared" si="61"/>
        <v>0</v>
      </c>
      <c r="AB321" s="32"/>
      <c r="AC321" s="33"/>
      <c r="AD321" s="33"/>
      <c r="AE321" s="21" t="str">
        <f t="shared" si="56"/>
        <v/>
      </c>
      <c r="AF321" s="32"/>
      <c r="AG321" s="33"/>
      <c r="AH321" s="33"/>
      <c r="AI321" s="24" t="str">
        <f t="shared" si="57"/>
        <v/>
      </c>
      <c r="AJ321" s="32"/>
      <c r="AK321" s="33"/>
      <c r="AL321" s="33"/>
      <c r="AM321" s="21" t="str">
        <f t="shared" si="58"/>
        <v/>
      </c>
      <c r="AN321" s="45"/>
      <c r="AO321" s="46"/>
      <c r="AP321" s="46"/>
      <c r="AR321" s="12" t="str">
        <f t="shared" si="62"/>
        <v/>
      </c>
    </row>
    <row r="322" spans="1:44" ht="25" customHeight="1">
      <c r="A322" s="57"/>
      <c r="B322" s="53" t="s">
        <v>1332</v>
      </c>
      <c r="C322" s="31"/>
      <c r="D322" s="32"/>
      <c r="E322" s="33"/>
      <c r="F322" s="34"/>
      <c r="G322" s="33"/>
      <c r="H322" s="33"/>
      <c r="I322" s="34"/>
      <c r="J322" s="33"/>
      <c r="K322" s="33"/>
      <c r="L322" s="34"/>
      <c r="M322" s="33"/>
      <c r="N322" s="33"/>
      <c r="O322" s="34"/>
      <c r="P322" s="100"/>
      <c r="Q322" s="101"/>
      <c r="R322" s="102"/>
      <c r="S322" s="100"/>
      <c r="T322" s="101"/>
      <c r="U322" s="102"/>
      <c r="V322" s="85">
        <f t="shared" si="49"/>
        <v>0</v>
      </c>
      <c r="W322" s="86">
        <f t="shared" si="50"/>
        <v>0</v>
      </c>
      <c r="X322" s="87">
        <f t="shared" si="51"/>
        <v>0</v>
      </c>
      <c r="Y322" s="17">
        <f t="shared" si="59"/>
        <v>0</v>
      </c>
      <c r="Z322" s="17">
        <f t="shared" si="60"/>
        <v>0</v>
      </c>
      <c r="AA322" s="18">
        <f t="shared" si="61"/>
        <v>0</v>
      </c>
      <c r="AB322" s="32"/>
      <c r="AC322" s="33"/>
      <c r="AD322" s="33"/>
      <c r="AE322" s="21" t="str">
        <f t="shared" si="56"/>
        <v/>
      </c>
      <c r="AF322" s="32"/>
      <c r="AG322" s="33"/>
      <c r="AH322" s="33"/>
      <c r="AI322" s="24" t="str">
        <f t="shared" si="57"/>
        <v/>
      </c>
      <c r="AJ322" s="32"/>
      <c r="AK322" s="33"/>
      <c r="AL322" s="33"/>
      <c r="AM322" s="21" t="str">
        <f t="shared" si="58"/>
        <v/>
      </c>
      <c r="AN322" s="45"/>
      <c r="AO322" s="46"/>
      <c r="AP322" s="46"/>
      <c r="AR322" s="12" t="str">
        <f t="shared" si="62"/>
        <v/>
      </c>
    </row>
    <row r="323" spans="1:44" ht="25" customHeight="1">
      <c r="A323" s="57"/>
      <c r="B323" s="53" t="s">
        <v>1332</v>
      </c>
      <c r="C323" s="31"/>
      <c r="D323" s="32"/>
      <c r="E323" s="33"/>
      <c r="F323" s="34"/>
      <c r="G323" s="33"/>
      <c r="H323" s="33"/>
      <c r="I323" s="34"/>
      <c r="J323" s="33"/>
      <c r="K323" s="33"/>
      <c r="L323" s="34"/>
      <c r="M323" s="33"/>
      <c r="N323" s="33"/>
      <c r="O323" s="34"/>
      <c r="P323" s="100"/>
      <c r="Q323" s="101"/>
      <c r="R323" s="102"/>
      <c r="S323" s="100"/>
      <c r="T323" s="101"/>
      <c r="U323" s="102"/>
      <c r="V323" s="85">
        <f t="shared" si="49"/>
        <v>0</v>
      </c>
      <c r="W323" s="86">
        <f t="shared" si="50"/>
        <v>0</v>
      </c>
      <c r="X323" s="87">
        <f t="shared" si="51"/>
        <v>0</v>
      </c>
      <c r="Y323" s="17">
        <f t="shared" si="59"/>
        <v>0</v>
      </c>
      <c r="Z323" s="17">
        <f t="shared" si="60"/>
        <v>0</v>
      </c>
      <c r="AA323" s="18">
        <f t="shared" si="61"/>
        <v>0</v>
      </c>
      <c r="AB323" s="32"/>
      <c r="AC323" s="33"/>
      <c r="AD323" s="33"/>
      <c r="AE323" s="21" t="str">
        <f t="shared" si="56"/>
        <v/>
      </c>
      <c r="AF323" s="32"/>
      <c r="AG323" s="33"/>
      <c r="AH323" s="33"/>
      <c r="AI323" s="24" t="str">
        <f t="shared" si="57"/>
        <v/>
      </c>
      <c r="AJ323" s="32"/>
      <c r="AK323" s="33"/>
      <c r="AL323" s="33"/>
      <c r="AM323" s="21" t="str">
        <f t="shared" si="58"/>
        <v/>
      </c>
      <c r="AN323" s="45"/>
      <c r="AO323" s="46"/>
      <c r="AP323" s="46"/>
      <c r="AR323" s="12" t="str">
        <f t="shared" si="62"/>
        <v/>
      </c>
    </row>
    <row r="324" spans="1:44" ht="25" customHeight="1">
      <c r="A324" s="57"/>
      <c r="B324" s="53" t="s">
        <v>1332</v>
      </c>
      <c r="C324" s="31"/>
      <c r="D324" s="32"/>
      <c r="E324" s="33"/>
      <c r="F324" s="34"/>
      <c r="G324" s="33"/>
      <c r="H324" s="33"/>
      <c r="I324" s="34"/>
      <c r="J324" s="33"/>
      <c r="K324" s="33"/>
      <c r="L324" s="34"/>
      <c r="M324" s="33"/>
      <c r="N324" s="33"/>
      <c r="O324" s="34"/>
      <c r="P324" s="100"/>
      <c r="Q324" s="101"/>
      <c r="R324" s="102"/>
      <c r="S324" s="100"/>
      <c r="T324" s="101"/>
      <c r="U324" s="102"/>
      <c r="V324" s="85">
        <f t="shared" si="49"/>
        <v>0</v>
      </c>
      <c r="W324" s="86">
        <f t="shared" si="50"/>
        <v>0</v>
      </c>
      <c r="X324" s="87">
        <f t="shared" si="51"/>
        <v>0</v>
      </c>
      <c r="Y324" s="17">
        <f t="shared" si="59"/>
        <v>0</v>
      </c>
      <c r="Z324" s="17">
        <f t="shared" si="60"/>
        <v>0</v>
      </c>
      <c r="AA324" s="18">
        <f t="shared" si="61"/>
        <v>0</v>
      </c>
      <c r="AB324" s="32"/>
      <c r="AC324" s="33"/>
      <c r="AD324" s="33"/>
      <c r="AE324" s="21" t="str">
        <f t="shared" si="56"/>
        <v/>
      </c>
      <c r="AF324" s="32"/>
      <c r="AG324" s="33"/>
      <c r="AH324" s="33"/>
      <c r="AI324" s="24" t="str">
        <f t="shared" si="57"/>
        <v/>
      </c>
      <c r="AJ324" s="32"/>
      <c r="AK324" s="33"/>
      <c r="AL324" s="33"/>
      <c r="AM324" s="21" t="str">
        <f t="shared" si="58"/>
        <v/>
      </c>
      <c r="AN324" s="45"/>
      <c r="AO324" s="46"/>
      <c r="AP324" s="46"/>
      <c r="AR324" s="12" t="str">
        <f t="shared" si="62"/>
        <v/>
      </c>
    </row>
    <row r="325" spans="1:44" ht="25" customHeight="1">
      <c r="A325" s="57"/>
      <c r="B325" s="53" t="s">
        <v>1332</v>
      </c>
      <c r="C325" s="31"/>
      <c r="D325" s="32"/>
      <c r="E325" s="33"/>
      <c r="F325" s="34"/>
      <c r="G325" s="33"/>
      <c r="H325" s="33"/>
      <c r="I325" s="34"/>
      <c r="J325" s="33"/>
      <c r="K325" s="33"/>
      <c r="L325" s="34"/>
      <c r="M325" s="33"/>
      <c r="N325" s="33"/>
      <c r="O325" s="34"/>
      <c r="P325" s="100"/>
      <c r="Q325" s="101"/>
      <c r="R325" s="102"/>
      <c r="S325" s="100"/>
      <c r="T325" s="101"/>
      <c r="U325" s="102"/>
      <c r="V325" s="85">
        <f t="shared" si="49"/>
        <v>0</v>
      </c>
      <c r="W325" s="86">
        <f t="shared" si="50"/>
        <v>0</v>
      </c>
      <c r="X325" s="87">
        <f t="shared" si="51"/>
        <v>0</v>
      </c>
      <c r="Y325" s="17">
        <f t="shared" si="59"/>
        <v>0</v>
      </c>
      <c r="Z325" s="17">
        <f t="shared" si="60"/>
        <v>0</v>
      </c>
      <c r="AA325" s="18">
        <f t="shared" si="61"/>
        <v>0</v>
      </c>
      <c r="AB325" s="32"/>
      <c r="AC325" s="33"/>
      <c r="AD325" s="33"/>
      <c r="AE325" s="21" t="str">
        <f t="shared" si="56"/>
        <v/>
      </c>
      <c r="AF325" s="32"/>
      <c r="AG325" s="33"/>
      <c r="AH325" s="33"/>
      <c r="AI325" s="24" t="str">
        <f t="shared" si="57"/>
        <v/>
      </c>
      <c r="AJ325" s="32"/>
      <c r="AK325" s="33"/>
      <c r="AL325" s="33"/>
      <c r="AM325" s="21" t="str">
        <f t="shared" si="58"/>
        <v/>
      </c>
      <c r="AN325" s="45"/>
      <c r="AO325" s="46"/>
      <c r="AP325" s="46"/>
      <c r="AR325" s="12" t="str">
        <f t="shared" si="62"/>
        <v/>
      </c>
    </row>
    <row r="326" spans="1:44" ht="25" customHeight="1">
      <c r="A326" s="57"/>
      <c r="B326" s="53" t="s">
        <v>1332</v>
      </c>
      <c r="C326" s="31"/>
      <c r="D326" s="32"/>
      <c r="E326" s="33"/>
      <c r="F326" s="34"/>
      <c r="G326" s="33"/>
      <c r="H326" s="33"/>
      <c r="I326" s="34"/>
      <c r="J326" s="33"/>
      <c r="K326" s="33"/>
      <c r="L326" s="34"/>
      <c r="M326" s="33"/>
      <c r="N326" s="33"/>
      <c r="O326" s="34"/>
      <c r="P326" s="100"/>
      <c r="Q326" s="101"/>
      <c r="R326" s="102"/>
      <c r="S326" s="100"/>
      <c r="T326" s="101"/>
      <c r="U326" s="102"/>
      <c r="V326" s="85">
        <f t="shared" si="49"/>
        <v>0</v>
      </c>
      <c r="W326" s="86">
        <f t="shared" si="50"/>
        <v>0</v>
      </c>
      <c r="X326" s="87">
        <f t="shared" si="51"/>
        <v>0</v>
      </c>
      <c r="Y326" s="17">
        <f t="shared" si="59"/>
        <v>0</v>
      </c>
      <c r="Z326" s="17">
        <f t="shared" si="60"/>
        <v>0</v>
      </c>
      <c r="AA326" s="18">
        <f t="shared" si="61"/>
        <v>0</v>
      </c>
      <c r="AB326" s="32"/>
      <c r="AC326" s="33"/>
      <c r="AD326" s="33"/>
      <c r="AE326" s="21" t="str">
        <f t="shared" si="56"/>
        <v/>
      </c>
      <c r="AF326" s="32"/>
      <c r="AG326" s="33"/>
      <c r="AH326" s="33"/>
      <c r="AI326" s="24" t="str">
        <f t="shared" si="57"/>
        <v/>
      </c>
      <c r="AJ326" s="32"/>
      <c r="AK326" s="33"/>
      <c r="AL326" s="33"/>
      <c r="AM326" s="21" t="str">
        <f t="shared" si="58"/>
        <v/>
      </c>
      <c r="AN326" s="45"/>
      <c r="AO326" s="46"/>
      <c r="AP326" s="46"/>
      <c r="AR326" s="12" t="str">
        <f t="shared" si="62"/>
        <v/>
      </c>
    </row>
    <row r="327" spans="1:44" ht="25" customHeight="1">
      <c r="A327" s="57"/>
      <c r="B327" s="53" t="s">
        <v>1332</v>
      </c>
      <c r="C327" s="31"/>
      <c r="D327" s="32"/>
      <c r="E327" s="33"/>
      <c r="F327" s="34"/>
      <c r="G327" s="33"/>
      <c r="H327" s="33"/>
      <c r="I327" s="34"/>
      <c r="J327" s="33"/>
      <c r="K327" s="33"/>
      <c r="L327" s="34"/>
      <c r="M327" s="33"/>
      <c r="N327" s="33"/>
      <c r="O327" s="34"/>
      <c r="P327" s="100"/>
      <c r="Q327" s="101"/>
      <c r="R327" s="102"/>
      <c r="S327" s="100"/>
      <c r="T327" s="101"/>
      <c r="U327" s="102"/>
      <c r="V327" s="85">
        <f t="shared" si="49"/>
        <v>0</v>
      </c>
      <c r="W327" s="86">
        <f t="shared" si="50"/>
        <v>0</v>
      </c>
      <c r="X327" s="87">
        <f t="shared" si="51"/>
        <v>0</v>
      </c>
      <c r="Y327" s="17">
        <f t="shared" si="59"/>
        <v>0</v>
      </c>
      <c r="Z327" s="17">
        <f t="shared" si="60"/>
        <v>0</v>
      </c>
      <c r="AA327" s="18">
        <f t="shared" si="61"/>
        <v>0</v>
      </c>
      <c r="AB327" s="32"/>
      <c r="AC327" s="33"/>
      <c r="AD327" s="33"/>
      <c r="AE327" s="21" t="str">
        <f t="shared" si="56"/>
        <v/>
      </c>
      <c r="AF327" s="32"/>
      <c r="AG327" s="33"/>
      <c r="AH327" s="33"/>
      <c r="AI327" s="24" t="str">
        <f t="shared" si="57"/>
        <v/>
      </c>
      <c r="AJ327" s="32"/>
      <c r="AK327" s="33"/>
      <c r="AL327" s="33"/>
      <c r="AM327" s="21" t="str">
        <f t="shared" si="58"/>
        <v/>
      </c>
      <c r="AN327" s="45"/>
      <c r="AO327" s="46"/>
      <c r="AP327" s="46"/>
      <c r="AR327" s="12" t="str">
        <f t="shared" si="62"/>
        <v/>
      </c>
    </row>
    <row r="328" spans="1:44" ht="25" customHeight="1">
      <c r="A328" s="57"/>
      <c r="B328" s="53" t="s">
        <v>1332</v>
      </c>
      <c r="C328" s="31"/>
      <c r="D328" s="32"/>
      <c r="E328" s="33"/>
      <c r="F328" s="34"/>
      <c r="G328" s="33"/>
      <c r="H328" s="33"/>
      <c r="I328" s="34"/>
      <c r="J328" s="33"/>
      <c r="K328" s="33"/>
      <c r="L328" s="34"/>
      <c r="M328" s="33"/>
      <c r="N328" s="33"/>
      <c r="O328" s="34"/>
      <c r="P328" s="100"/>
      <c r="Q328" s="101"/>
      <c r="R328" s="102"/>
      <c r="S328" s="100"/>
      <c r="T328" s="101"/>
      <c r="U328" s="102"/>
      <c r="V328" s="85">
        <f t="shared" ref="V328:V391" si="63">IF(G328=0,0,ROUND(G328/(J328/P328)/S328,2))</f>
        <v>0</v>
      </c>
      <c r="W328" s="86">
        <f t="shared" ref="W328:W391" si="64">IF(H328=0,0,ROUND(H328/(K328/Q328)/T328,2))</f>
        <v>0</v>
      </c>
      <c r="X328" s="87">
        <f t="shared" ref="X328:X391" si="65">IF(I328=0,0,ROUND(I328/(L328/R328)/U328,2))</f>
        <v>0</v>
      </c>
      <c r="Y328" s="17">
        <f t="shared" si="59"/>
        <v>0</v>
      </c>
      <c r="Z328" s="17">
        <f t="shared" si="60"/>
        <v>0</v>
      </c>
      <c r="AA328" s="18">
        <f t="shared" si="61"/>
        <v>0</v>
      </c>
      <c r="AB328" s="32"/>
      <c r="AC328" s="33"/>
      <c r="AD328" s="33"/>
      <c r="AE328" s="21" t="str">
        <f t="shared" si="56"/>
        <v/>
      </c>
      <c r="AF328" s="32"/>
      <c r="AG328" s="33"/>
      <c r="AH328" s="33"/>
      <c r="AI328" s="24" t="str">
        <f t="shared" si="57"/>
        <v/>
      </c>
      <c r="AJ328" s="32"/>
      <c r="AK328" s="33"/>
      <c r="AL328" s="33"/>
      <c r="AM328" s="21" t="str">
        <f t="shared" si="58"/>
        <v/>
      </c>
      <c r="AN328" s="45"/>
      <c r="AO328" s="46"/>
      <c r="AP328" s="46"/>
      <c r="AR328" s="12" t="str">
        <f t="shared" si="62"/>
        <v/>
      </c>
    </row>
    <row r="329" spans="1:44" ht="25" customHeight="1">
      <c r="A329" s="57"/>
      <c r="B329" s="53" t="s">
        <v>1332</v>
      </c>
      <c r="C329" s="31"/>
      <c r="D329" s="32"/>
      <c r="E329" s="33"/>
      <c r="F329" s="34"/>
      <c r="G329" s="33"/>
      <c r="H329" s="33"/>
      <c r="I329" s="34"/>
      <c r="J329" s="33"/>
      <c r="K329" s="33"/>
      <c r="L329" s="34"/>
      <c r="M329" s="33"/>
      <c r="N329" s="33"/>
      <c r="O329" s="34"/>
      <c r="P329" s="100"/>
      <c r="Q329" s="101"/>
      <c r="R329" s="102"/>
      <c r="S329" s="100"/>
      <c r="T329" s="101"/>
      <c r="U329" s="102"/>
      <c r="V329" s="85">
        <f t="shared" si="63"/>
        <v>0</v>
      </c>
      <c r="W329" s="86">
        <f t="shared" si="64"/>
        <v>0</v>
      </c>
      <c r="X329" s="87">
        <f t="shared" si="65"/>
        <v>0</v>
      </c>
      <c r="Y329" s="17">
        <f t="shared" si="59"/>
        <v>0</v>
      </c>
      <c r="Z329" s="17">
        <f t="shared" si="60"/>
        <v>0</v>
      </c>
      <c r="AA329" s="18">
        <f t="shared" si="61"/>
        <v>0</v>
      </c>
      <c r="AB329" s="32"/>
      <c r="AC329" s="33"/>
      <c r="AD329" s="33"/>
      <c r="AE329" s="21" t="str">
        <f t="shared" si="56"/>
        <v/>
      </c>
      <c r="AF329" s="32"/>
      <c r="AG329" s="33"/>
      <c r="AH329" s="33"/>
      <c r="AI329" s="24" t="str">
        <f t="shared" si="57"/>
        <v/>
      </c>
      <c r="AJ329" s="32"/>
      <c r="AK329" s="33"/>
      <c r="AL329" s="33"/>
      <c r="AM329" s="21" t="str">
        <f t="shared" si="58"/>
        <v/>
      </c>
      <c r="AN329" s="45"/>
      <c r="AO329" s="46"/>
      <c r="AP329" s="46"/>
      <c r="AR329" s="12" t="str">
        <f t="shared" si="62"/>
        <v/>
      </c>
    </row>
    <row r="330" spans="1:44" ht="25" customHeight="1">
      <c r="A330" s="57"/>
      <c r="B330" s="53" t="s">
        <v>1332</v>
      </c>
      <c r="C330" s="31"/>
      <c r="D330" s="32"/>
      <c r="E330" s="33"/>
      <c r="F330" s="34"/>
      <c r="G330" s="33"/>
      <c r="H330" s="33"/>
      <c r="I330" s="34"/>
      <c r="J330" s="33"/>
      <c r="K330" s="33"/>
      <c r="L330" s="34"/>
      <c r="M330" s="33"/>
      <c r="N330" s="33"/>
      <c r="O330" s="34"/>
      <c r="P330" s="100"/>
      <c r="Q330" s="101"/>
      <c r="R330" s="102"/>
      <c r="S330" s="100"/>
      <c r="T330" s="101"/>
      <c r="U330" s="102"/>
      <c r="V330" s="85">
        <f t="shared" si="63"/>
        <v>0</v>
      </c>
      <c r="W330" s="86">
        <f t="shared" si="64"/>
        <v>0</v>
      </c>
      <c r="X330" s="87">
        <f t="shared" si="65"/>
        <v>0</v>
      </c>
      <c r="Y330" s="17">
        <f t="shared" si="59"/>
        <v>0</v>
      </c>
      <c r="Z330" s="17">
        <f t="shared" si="60"/>
        <v>0</v>
      </c>
      <c r="AA330" s="18">
        <f t="shared" si="61"/>
        <v>0</v>
      </c>
      <c r="AB330" s="32"/>
      <c r="AC330" s="33"/>
      <c r="AD330" s="33"/>
      <c r="AE330" s="21" t="str">
        <f t="shared" si="56"/>
        <v/>
      </c>
      <c r="AF330" s="32"/>
      <c r="AG330" s="33"/>
      <c r="AH330" s="33"/>
      <c r="AI330" s="24" t="str">
        <f t="shared" si="57"/>
        <v/>
      </c>
      <c r="AJ330" s="32"/>
      <c r="AK330" s="33"/>
      <c r="AL330" s="33"/>
      <c r="AM330" s="21" t="str">
        <f t="shared" si="58"/>
        <v/>
      </c>
      <c r="AN330" s="45"/>
      <c r="AO330" s="46"/>
      <c r="AP330" s="46"/>
      <c r="AR330" s="12" t="str">
        <f t="shared" si="62"/>
        <v/>
      </c>
    </row>
    <row r="331" spans="1:44" ht="25" customHeight="1">
      <c r="A331" s="57"/>
      <c r="B331" s="53" t="s">
        <v>1332</v>
      </c>
      <c r="C331" s="31"/>
      <c r="D331" s="32"/>
      <c r="E331" s="33"/>
      <c r="F331" s="34"/>
      <c r="G331" s="33"/>
      <c r="H331" s="33"/>
      <c r="I331" s="34"/>
      <c r="J331" s="33"/>
      <c r="K331" s="33"/>
      <c r="L331" s="34"/>
      <c r="M331" s="33"/>
      <c r="N331" s="33"/>
      <c r="O331" s="34"/>
      <c r="P331" s="100"/>
      <c r="Q331" s="101"/>
      <c r="R331" s="102"/>
      <c r="S331" s="100"/>
      <c r="T331" s="101"/>
      <c r="U331" s="102"/>
      <c r="V331" s="85">
        <f t="shared" si="63"/>
        <v>0</v>
      </c>
      <c r="W331" s="86">
        <f t="shared" si="64"/>
        <v>0</v>
      </c>
      <c r="X331" s="87">
        <f t="shared" si="65"/>
        <v>0</v>
      </c>
      <c r="Y331" s="17">
        <f t="shared" si="59"/>
        <v>0</v>
      </c>
      <c r="Z331" s="17">
        <f t="shared" si="60"/>
        <v>0</v>
      </c>
      <c r="AA331" s="18">
        <f t="shared" si="61"/>
        <v>0</v>
      </c>
      <c r="AB331" s="32"/>
      <c r="AC331" s="33"/>
      <c r="AD331" s="33"/>
      <c r="AE331" s="21" t="str">
        <f t="shared" si="56"/>
        <v/>
      </c>
      <c r="AF331" s="32"/>
      <c r="AG331" s="33"/>
      <c r="AH331" s="33"/>
      <c r="AI331" s="24" t="str">
        <f t="shared" si="57"/>
        <v/>
      </c>
      <c r="AJ331" s="32"/>
      <c r="AK331" s="33"/>
      <c r="AL331" s="33"/>
      <c r="AM331" s="21" t="str">
        <f t="shared" si="58"/>
        <v/>
      </c>
      <c r="AN331" s="45"/>
      <c r="AO331" s="46"/>
      <c r="AP331" s="46"/>
      <c r="AR331" s="12" t="str">
        <f t="shared" si="62"/>
        <v/>
      </c>
    </row>
    <row r="332" spans="1:44" ht="25" customHeight="1">
      <c r="A332" s="57"/>
      <c r="B332" s="53" t="s">
        <v>1332</v>
      </c>
      <c r="C332" s="31"/>
      <c r="D332" s="32"/>
      <c r="E332" s="33"/>
      <c r="F332" s="34"/>
      <c r="G332" s="33"/>
      <c r="H332" s="33"/>
      <c r="I332" s="34"/>
      <c r="J332" s="33"/>
      <c r="K332" s="33"/>
      <c r="L332" s="34"/>
      <c r="M332" s="33"/>
      <c r="N332" s="33"/>
      <c r="O332" s="34"/>
      <c r="P332" s="100"/>
      <c r="Q332" s="101"/>
      <c r="R332" s="102"/>
      <c r="S332" s="100"/>
      <c r="T332" s="101"/>
      <c r="U332" s="102"/>
      <c r="V332" s="85">
        <f t="shared" si="63"/>
        <v>0</v>
      </c>
      <c r="W332" s="86">
        <f t="shared" si="64"/>
        <v>0</v>
      </c>
      <c r="X332" s="87">
        <f t="shared" si="65"/>
        <v>0</v>
      </c>
      <c r="Y332" s="17">
        <f t="shared" si="59"/>
        <v>0</v>
      </c>
      <c r="Z332" s="17">
        <f t="shared" si="60"/>
        <v>0</v>
      </c>
      <c r="AA332" s="18">
        <f t="shared" si="61"/>
        <v>0</v>
      </c>
      <c r="AB332" s="32"/>
      <c r="AC332" s="33"/>
      <c r="AD332" s="33"/>
      <c r="AE332" s="21" t="str">
        <f t="shared" si="56"/>
        <v/>
      </c>
      <c r="AF332" s="32"/>
      <c r="AG332" s="33"/>
      <c r="AH332" s="33"/>
      <c r="AI332" s="24" t="str">
        <f t="shared" si="57"/>
        <v/>
      </c>
      <c r="AJ332" s="32"/>
      <c r="AK332" s="33"/>
      <c r="AL332" s="33"/>
      <c r="AM332" s="21" t="str">
        <f t="shared" si="58"/>
        <v/>
      </c>
      <c r="AN332" s="45"/>
      <c r="AO332" s="46"/>
      <c r="AP332" s="46"/>
      <c r="AR332" s="12" t="str">
        <f t="shared" si="62"/>
        <v/>
      </c>
    </row>
    <row r="333" spans="1:44" ht="25" customHeight="1">
      <c r="A333" s="57"/>
      <c r="B333" s="53" t="s">
        <v>1332</v>
      </c>
      <c r="C333" s="31"/>
      <c r="D333" s="32"/>
      <c r="E333" s="33"/>
      <c r="F333" s="34"/>
      <c r="G333" s="33"/>
      <c r="H333" s="33"/>
      <c r="I333" s="34"/>
      <c r="J333" s="33"/>
      <c r="K333" s="33"/>
      <c r="L333" s="34"/>
      <c r="M333" s="33"/>
      <c r="N333" s="33"/>
      <c r="O333" s="34"/>
      <c r="P333" s="100"/>
      <c r="Q333" s="101"/>
      <c r="R333" s="102"/>
      <c r="S333" s="100"/>
      <c r="T333" s="101"/>
      <c r="U333" s="102"/>
      <c r="V333" s="85">
        <f t="shared" si="63"/>
        <v>0</v>
      </c>
      <c r="W333" s="86">
        <f t="shared" si="64"/>
        <v>0</v>
      </c>
      <c r="X333" s="87">
        <f t="shared" si="65"/>
        <v>0</v>
      </c>
      <c r="Y333" s="17">
        <f t="shared" si="59"/>
        <v>0</v>
      </c>
      <c r="Z333" s="17">
        <f t="shared" si="60"/>
        <v>0</v>
      </c>
      <c r="AA333" s="18">
        <f t="shared" si="61"/>
        <v>0</v>
      </c>
      <c r="AB333" s="32"/>
      <c r="AC333" s="33"/>
      <c r="AD333" s="33"/>
      <c r="AE333" s="21" t="str">
        <f t="shared" si="56"/>
        <v/>
      </c>
      <c r="AF333" s="32"/>
      <c r="AG333" s="33"/>
      <c r="AH333" s="33"/>
      <c r="AI333" s="24" t="str">
        <f t="shared" si="57"/>
        <v/>
      </c>
      <c r="AJ333" s="32"/>
      <c r="AK333" s="33"/>
      <c r="AL333" s="33"/>
      <c r="AM333" s="21" t="str">
        <f t="shared" si="58"/>
        <v/>
      </c>
      <c r="AN333" s="45"/>
      <c r="AO333" s="46"/>
      <c r="AP333" s="46"/>
      <c r="AR333" s="12" t="str">
        <f t="shared" si="62"/>
        <v/>
      </c>
    </row>
    <row r="334" spans="1:44" ht="25" customHeight="1">
      <c r="A334" s="57"/>
      <c r="B334" s="53" t="s">
        <v>1332</v>
      </c>
      <c r="C334" s="31"/>
      <c r="D334" s="32"/>
      <c r="E334" s="33"/>
      <c r="F334" s="34"/>
      <c r="G334" s="33"/>
      <c r="H334" s="33"/>
      <c r="I334" s="34"/>
      <c r="J334" s="33"/>
      <c r="K334" s="33"/>
      <c r="L334" s="34"/>
      <c r="M334" s="33"/>
      <c r="N334" s="33"/>
      <c r="O334" s="34"/>
      <c r="P334" s="100"/>
      <c r="Q334" s="101"/>
      <c r="R334" s="102"/>
      <c r="S334" s="100"/>
      <c r="T334" s="101"/>
      <c r="U334" s="102"/>
      <c r="V334" s="85">
        <f t="shared" si="63"/>
        <v>0</v>
      </c>
      <c r="W334" s="86">
        <f t="shared" si="64"/>
        <v>0</v>
      </c>
      <c r="X334" s="87">
        <f t="shared" si="65"/>
        <v>0</v>
      </c>
      <c r="Y334" s="17">
        <f t="shared" si="59"/>
        <v>0</v>
      </c>
      <c r="Z334" s="17">
        <f t="shared" si="60"/>
        <v>0</v>
      </c>
      <c r="AA334" s="18">
        <f t="shared" si="61"/>
        <v>0</v>
      </c>
      <c r="AB334" s="32"/>
      <c r="AC334" s="33"/>
      <c r="AD334" s="33"/>
      <c r="AE334" s="21" t="str">
        <f t="shared" si="56"/>
        <v/>
      </c>
      <c r="AF334" s="32"/>
      <c r="AG334" s="33"/>
      <c r="AH334" s="33"/>
      <c r="AI334" s="24" t="str">
        <f t="shared" si="57"/>
        <v/>
      </c>
      <c r="AJ334" s="32"/>
      <c r="AK334" s="33"/>
      <c r="AL334" s="33"/>
      <c r="AM334" s="21" t="str">
        <f t="shared" si="58"/>
        <v/>
      </c>
      <c r="AN334" s="45"/>
      <c r="AO334" s="46"/>
      <c r="AP334" s="46"/>
      <c r="AR334" s="12" t="str">
        <f t="shared" si="62"/>
        <v/>
      </c>
    </row>
    <row r="335" spans="1:44" ht="25" customHeight="1">
      <c r="A335" s="57"/>
      <c r="B335" s="53" t="s">
        <v>1332</v>
      </c>
      <c r="C335" s="31"/>
      <c r="D335" s="32"/>
      <c r="E335" s="33"/>
      <c r="F335" s="34"/>
      <c r="G335" s="33"/>
      <c r="H335" s="33"/>
      <c r="I335" s="34"/>
      <c r="J335" s="33"/>
      <c r="K335" s="33"/>
      <c r="L335" s="34"/>
      <c r="M335" s="33"/>
      <c r="N335" s="33"/>
      <c r="O335" s="34"/>
      <c r="P335" s="100"/>
      <c r="Q335" s="101"/>
      <c r="R335" s="102"/>
      <c r="S335" s="100"/>
      <c r="T335" s="101"/>
      <c r="U335" s="102"/>
      <c r="V335" s="85">
        <f t="shared" si="63"/>
        <v>0</v>
      </c>
      <c r="W335" s="86">
        <f t="shared" si="64"/>
        <v>0</v>
      </c>
      <c r="X335" s="87">
        <f t="shared" si="65"/>
        <v>0</v>
      </c>
      <c r="Y335" s="17">
        <f t="shared" ref="Y335:Y366" si="66">IF(G335=0,0,ROUND(G335/M335,2))</f>
        <v>0</v>
      </c>
      <c r="Z335" s="17">
        <f t="shared" ref="Z335:Z366" si="67">IF(H335=0,0,ROUND(H335/N335,2))</f>
        <v>0</v>
      </c>
      <c r="AA335" s="18">
        <f t="shared" ref="AA335:AA366" si="68">IF(I335=0,0,ROUND(I335/O335,2))</f>
        <v>0</v>
      </c>
      <c r="AB335" s="32"/>
      <c r="AC335" s="33"/>
      <c r="AD335" s="33"/>
      <c r="AE335" s="21" t="str">
        <f t="shared" si="56"/>
        <v/>
      </c>
      <c r="AF335" s="32"/>
      <c r="AG335" s="33"/>
      <c r="AH335" s="33"/>
      <c r="AI335" s="24" t="str">
        <f t="shared" si="57"/>
        <v/>
      </c>
      <c r="AJ335" s="32"/>
      <c r="AK335" s="33"/>
      <c r="AL335" s="33"/>
      <c r="AM335" s="21" t="str">
        <f t="shared" si="58"/>
        <v/>
      </c>
      <c r="AN335" s="45"/>
      <c r="AO335" s="46"/>
      <c r="AP335" s="46"/>
      <c r="AR335" s="12" t="str">
        <f t="shared" ref="AR335:AR366" si="69">IF(C335=0,"",IF(COUNTBLANK(D335:AP335)=0,"","ERROR!!"))</f>
        <v/>
      </c>
    </row>
    <row r="336" spans="1:44" ht="25" customHeight="1">
      <c r="A336" s="57"/>
      <c r="B336" s="53" t="s">
        <v>1332</v>
      </c>
      <c r="C336" s="31"/>
      <c r="D336" s="32"/>
      <c r="E336" s="33"/>
      <c r="F336" s="34"/>
      <c r="G336" s="33"/>
      <c r="H336" s="33"/>
      <c r="I336" s="34"/>
      <c r="J336" s="33"/>
      <c r="K336" s="33"/>
      <c r="L336" s="34"/>
      <c r="M336" s="33"/>
      <c r="N336" s="33"/>
      <c r="O336" s="34"/>
      <c r="P336" s="100"/>
      <c r="Q336" s="101"/>
      <c r="R336" s="102"/>
      <c r="S336" s="100"/>
      <c r="T336" s="101"/>
      <c r="U336" s="102"/>
      <c r="V336" s="85">
        <f t="shared" si="63"/>
        <v>0</v>
      </c>
      <c r="W336" s="86">
        <f t="shared" si="64"/>
        <v>0</v>
      </c>
      <c r="X336" s="87">
        <f t="shared" si="65"/>
        <v>0</v>
      </c>
      <c r="Y336" s="17">
        <f t="shared" si="66"/>
        <v>0</v>
      </c>
      <c r="Z336" s="17">
        <f t="shared" si="67"/>
        <v>0</v>
      </c>
      <c r="AA336" s="18">
        <f t="shared" si="68"/>
        <v>0</v>
      </c>
      <c r="AB336" s="32"/>
      <c r="AC336" s="33"/>
      <c r="AD336" s="33"/>
      <c r="AE336" s="21" t="str">
        <f t="shared" ref="AE336:AE399" si="70">IF(C336=0,"",IF(AB336=0,"",DATEDIF($C336,45383,"Y")))</f>
        <v/>
      </c>
      <c r="AF336" s="32"/>
      <c r="AG336" s="33"/>
      <c r="AH336" s="33"/>
      <c r="AI336" s="24" t="str">
        <f t="shared" ref="AI336:AI399" si="71">IF(AF336=0,"",IF(AF336=0,"",DATEDIF($C336,45748,"Y")))</f>
        <v/>
      </c>
      <c r="AJ336" s="32"/>
      <c r="AK336" s="33"/>
      <c r="AL336" s="33"/>
      <c r="AM336" s="21" t="str">
        <f t="shared" ref="AM336:AM399" si="72">IF(AJ336=0,"",IF(AJ336=0,"",DATEDIF($C336,46113,"Y")))</f>
        <v/>
      </c>
      <c r="AN336" s="45"/>
      <c r="AO336" s="46"/>
      <c r="AP336" s="46"/>
      <c r="AR336" s="12" t="str">
        <f t="shared" si="69"/>
        <v/>
      </c>
    </row>
    <row r="337" spans="1:44" ht="25" customHeight="1">
      <c r="A337" s="57"/>
      <c r="B337" s="53" t="s">
        <v>1332</v>
      </c>
      <c r="C337" s="31"/>
      <c r="D337" s="32"/>
      <c r="E337" s="33"/>
      <c r="F337" s="34"/>
      <c r="G337" s="33"/>
      <c r="H337" s="33"/>
      <c r="I337" s="34"/>
      <c r="J337" s="33"/>
      <c r="K337" s="33"/>
      <c r="L337" s="34"/>
      <c r="M337" s="33"/>
      <c r="N337" s="33"/>
      <c r="O337" s="34"/>
      <c r="P337" s="100"/>
      <c r="Q337" s="101"/>
      <c r="R337" s="102"/>
      <c r="S337" s="100"/>
      <c r="T337" s="101"/>
      <c r="U337" s="102"/>
      <c r="V337" s="85">
        <f t="shared" si="63"/>
        <v>0</v>
      </c>
      <c r="W337" s="86">
        <f t="shared" si="64"/>
        <v>0</v>
      </c>
      <c r="X337" s="87">
        <f t="shared" si="65"/>
        <v>0</v>
      </c>
      <c r="Y337" s="17">
        <f t="shared" si="66"/>
        <v>0</v>
      </c>
      <c r="Z337" s="17">
        <f t="shared" si="67"/>
        <v>0</v>
      </c>
      <c r="AA337" s="18">
        <f t="shared" si="68"/>
        <v>0</v>
      </c>
      <c r="AB337" s="32"/>
      <c r="AC337" s="33"/>
      <c r="AD337" s="33"/>
      <c r="AE337" s="21" t="str">
        <f t="shared" si="70"/>
        <v/>
      </c>
      <c r="AF337" s="32"/>
      <c r="AG337" s="33"/>
      <c r="AH337" s="33"/>
      <c r="AI337" s="24" t="str">
        <f t="shared" si="71"/>
        <v/>
      </c>
      <c r="AJ337" s="32"/>
      <c r="AK337" s="33"/>
      <c r="AL337" s="33"/>
      <c r="AM337" s="21" t="str">
        <f t="shared" si="72"/>
        <v/>
      </c>
      <c r="AN337" s="45"/>
      <c r="AO337" s="46"/>
      <c r="AP337" s="46"/>
      <c r="AR337" s="12" t="str">
        <f t="shared" si="69"/>
        <v/>
      </c>
    </row>
    <row r="338" spans="1:44" ht="25" customHeight="1">
      <c r="A338" s="57"/>
      <c r="B338" s="53" t="s">
        <v>1332</v>
      </c>
      <c r="C338" s="31"/>
      <c r="D338" s="32"/>
      <c r="E338" s="33"/>
      <c r="F338" s="34"/>
      <c r="G338" s="33"/>
      <c r="H338" s="33"/>
      <c r="I338" s="34"/>
      <c r="J338" s="33"/>
      <c r="K338" s="33"/>
      <c r="L338" s="34"/>
      <c r="M338" s="33"/>
      <c r="N338" s="33"/>
      <c r="O338" s="34"/>
      <c r="P338" s="100"/>
      <c r="Q338" s="101"/>
      <c r="R338" s="102"/>
      <c r="S338" s="100"/>
      <c r="T338" s="101"/>
      <c r="U338" s="102"/>
      <c r="V338" s="85">
        <f t="shared" si="63"/>
        <v>0</v>
      </c>
      <c r="W338" s="86">
        <f t="shared" si="64"/>
        <v>0</v>
      </c>
      <c r="X338" s="87">
        <f t="shared" si="65"/>
        <v>0</v>
      </c>
      <c r="Y338" s="17">
        <f t="shared" si="66"/>
        <v>0</v>
      </c>
      <c r="Z338" s="17">
        <f t="shared" si="67"/>
        <v>0</v>
      </c>
      <c r="AA338" s="18">
        <f t="shared" si="68"/>
        <v>0</v>
      </c>
      <c r="AB338" s="32"/>
      <c r="AC338" s="33"/>
      <c r="AD338" s="33"/>
      <c r="AE338" s="21" t="str">
        <f t="shared" si="70"/>
        <v/>
      </c>
      <c r="AF338" s="32"/>
      <c r="AG338" s="33"/>
      <c r="AH338" s="33"/>
      <c r="AI338" s="24" t="str">
        <f t="shared" si="71"/>
        <v/>
      </c>
      <c r="AJ338" s="32"/>
      <c r="AK338" s="33"/>
      <c r="AL338" s="33"/>
      <c r="AM338" s="21" t="str">
        <f t="shared" si="72"/>
        <v/>
      </c>
      <c r="AN338" s="45"/>
      <c r="AO338" s="46"/>
      <c r="AP338" s="46"/>
      <c r="AR338" s="12" t="str">
        <f t="shared" si="69"/>
        <v/>
      </c>
    </row>
    <row r="339" spans="1:44" ht="25" customHeight="1">
      <c r="A339" s="57"/>
      <c r="B339" s="53" t="s">
        <v>1332</v>
      </c>
      <c r="C339" s="31"/>
      <c r="D339" s="32"/>
      <c r="E339" s="33"/>
      <c r="F339" s="34"/>
      <c r="G339" s="33"/>
      <c r="H339" s="33"/>
      <c r="I339" s="34"/>
      <c r="J339" s="33"/>
      <c r="K339" s="33"/>
      <c r="L339" s="34"/>
      <c r="M339" s="33"/>
      <c r="N339" s="33"/>
      <c r="O339" s="34"/>
      <c r="P339" s="100"/>
      <c r="Q339" s="101"/>
      <c r="R339" s="102"/>
      <c r="S339" s="100"/>
      <c r="T339" s="101"/>
      <c r="U339" s="102"/>
      <c r="V339" s="85">
        <f t="shared" si="63"/>
        <v>0</v>
      </c>
      <c r="W339" s="86">
        <f t="shared" si="64"/>
        <v>0</v>
      </c>
      <c r="X339" s="87">
        <f t="shared" si="65"/>
        <v>0</v>
      </c>
      <c r="Y339" s="17">
        <f t="shared" si="66"/>
        <v>0</v>
      </c>
      <c r="Z339" s="17">
        <f t="shared" si="67"/>
        <v>0</v>
      </c>
      <c r="AA339" s="18">
        <f t="shared" si="68"/>
        <v>0</v>
      </c>
      <c r="AB339" s="32"/>
      <c r="AC339" s="33"/>
      <c r="AD339" s="33"/>
      <c r="AE339" s="21" t="str">
        <f t="shared" si="70"/>
        <v/>
      </c>
      <c r="AF339" s="32"/>
      <c r="AG339" s="33"/>
      <c r="AH339" s="33"/>
      <c r="AI339" s="24" t="str">
        <f t="shared" si="71"/>
        <v/>
      </c>
      <c r="AJ339" s="32"/>
      <c r="AK339" s="33"/>
      <c r="AL339" s="33"/>
      <c r="AM339" s="21" t="str">
        <f t="shared" si="72"/>
        <v/>
      </c>
      <c r="AN339" s="45"/>
      <c r="AO339" s="46"/>
      <c r="AP339" s="46"/>
      <c r="AR339" s="12" t="str">
        <f t="shared" si="69"/>
        <v/>
      </c>
    </row>
    <row r="340" spans="1:44" ht="25" customHeight="1">
      <c r="A340" s="57"/>
      <c r="B340" s="53" t="s">
        <v>1332</v>
      </c>
      <c r="C340" s="31"/>
      <c r="D340" s="32"/>
      <c r="E340" s="33"/>
      <c r="F340" s="34"/>
      <c r="G340" s="33"/>
      <c r="H340" s="33"/>
      <c r="I340" s="34"/>
      <c r="J340" s="33"/>
      <c r="K340" s="33"/>
      <c r="L340" s="34"/>
      <c r="M340" s="33"/>
      <c r="N340" s="33"/>
      <c r="O340" s="34"/>
      <c r="P340" s="100"/>
      <c r="Q340" s="101"/>
      <c r="R340" s="102"/>
      <c r="S340" s="100"/>
      <c r="T340" s="101"/>
      <c r="U340" s="102"/>
      <c r="V340" s="85">
        <f t="shared" si="63"/>
        <v>0</v>
      </c>
      <c r="W340" s="86">
        <f t="shared" si="64"/>
        <v>0</v>
      </c>
      <c r="X340" s="87">
        <f t="shared" si="65"/>
        <v>0</v>
      </c>
      <c r="Y340" s="17">
        <f t="shared" si="66"/>
        <v>0</v>
      </c>
      <c r="Z340" s="17">
        <f t="shared" si="67"/>
        <v>0</v>
      </c>
      <c r="AA340" s="18">
        <f t="shared" si="68"/>
        <v>0</v>
      </c>
      <c r="AB340" s="32"/>
      <c r="AC340" s="33"/>
      <c r="AD340" s="33"/>
      <c r="AE340" s="21" t="str">
        <f t="shared" si="70"/>
        <v/>
      </c>
      <c r="AF340" s="32"/>
      <c r="AG340" s="33"/>
      <c r="AH340" s="33"/>
      <c r="AI340" s="24" t="str">
        <f t="shared" si="71"/>
        <v/>
      </c>
      <c r="AJ340" s="32"/>
      <c r="AK340" s="33"/>
      <c r="AL340" s="33"/>
      <c r="AM340" s="21" t="str">
        <f t="shared" si="72"/>
        <v/>
      </c>
      <c r="AN340" s="45"/>
      <c r="AO340" s="46"/>
      <c r="AP340" s="46"/>
      <c r="AR340" s="12" t="str">
        <f t="shared" si="69"/>
        <v/>
      </c>
    </row>
    <row r="341" spans="1:44" ht="25" customHeight="1">
      <c r="A341" s="57"/>
      <c r="B341" s="53" t="s">
        <v>1332</v>
      </c>
      <c r="C341" s="31"/>
      <c r="D341" s="32"/>
      <c r="E341" s="33"/>
      <c r="F341" s="34"/>
      <c r="G341" s="33"/>
      <c r="H341" s="33"/>
      <c r="I341" s="34"/>
      <c r="J341" s="33"/>
      <c r="K341" s="33"/>
      <c r="L341" s="34"/>
      <c r="M341" s="33"/>
      <c r="N341" s="33"/>
      <c r="O341" s="34"/>
      <c r="P341" s="100"/>
      <c r="Q341" s="101"/>
      <c r="R341" s="102"/>
      <c r="S341" s="100"/>
      <c r="T341" s="101"/>
      <c r="U341" s="102"/>
      <c r="V341" s="85">
        <f t="shared" si="63"/>
        <v>0</v>
      </c>
      <c r="W341" s="86">
        <f t="shared" si="64"/>
        <v>0</v>
      </c>
      <c r="X341" s="87">
        <f t="shared" si="65"/>
        <v>0</v>
      </c>
      <c r="Y341" s="17">
        <f t="shared" si="66"/>
        <v>0</v>
      </c>
      <c r="Z341" s="17">
        <f t="shared" si="67"/>
        <v>0</v>
      </c>
      <c r="AA341" s="18">
        <f t="shared" si="68"/>
        <v>0</v>
      </c>
      <c r="AB341" s="32"/>
      <c r="AC341" s="33"/>
      <c r="AD341" s="33"/>
      <c r="AE341" s="21" t="str">
        <f t="shared" si="70"/>
        <v/>
      </c>
      <c r="AF341" s="32"/>
      <c r="AG341" s="33"/>
      <c r="AH341" s="33"/>
      <c r="AI341" s="24" t="str">
        <f t="shared" si="71"/>
        <v/>
      </c>
      <c r="AJ341" s="32"/>
      <c r="AK341" s="33"/>
      <c r="AL341" s="33"/>
      <c r="AM341" s="21" t="str">
        <f t="shared" si="72"/>
        <v/>
      </c>
      <c r="AN341" s="45"/>
      <c r="AO341" s="46"/>
      <c r="AP341" s="46"/>
      <c r="AR341" s="12" t="str">
        <f t="shared" si="69"/>
        <v/>
      </c>
    </row>
    <row r="342" spans="1:44" ht="25" customHeight="1">
      <c r="A342" s="57"/>
      <c r="B342" s="53" t="s">
        <v>1332</v>
      </c>
      <c r="C342" s="31"/>
      <c r="D342" s="32"/>
      <c r="E342" s="33"/>
      <c r="F342" s="34"/>
      <c r="G342" s="33"/>
      <c r="H342" s="33"/>
      <c r="I342" s="34"/>
      <c r="J342" s="33"/>
      <c r="K342" s="33"/>
      <c r="L342" s="34"/>
      <c r="M342" s="33"/>
      <c r="N342" s="33"/>
      <c r="O342" s="34"/>
      <c r="P342" s="100"/>
      <c r="Q342" s="101"/>
      <c r="R342" s="102"/>
      <c r="S342" s="100"/>
      <c r="T342" s="101"/>
      <c r="U342" s="102"/>
      <c r="V342" s="85">
        <f t="shared" si="63"/>
        <v>0</v>
      </c>
      <c r="W342" s="86">
        <f t="shared" si="64"/>
        <v>0</v>
      </c>
      <c r="X342" s="87">
        <f t="shared" si="65"/>
        <v>0</v>
      </c>
      <c r="Y342" s="17">
        <f t="shared" si="66"/>
        <v>0</v>
      </c>
      <c r="Z342" s="17">
        <f t="shared" si="67"/>
        <v>0</v>
      </c>
      <c r="AA342" s="18">
        <f t="shared" si="68"/>
        <v>0</v>
      </c>
      <c r="AB342" s="32"/>
      <c r="AC342" s="33"/>
      <c r="AD342" s="33"/>
      <c r="AE342" s="21" t="str">
        <f t="shared" si="70"/>
        <v/>
      </c>
      <c r="AF342" s="32"/>
      <c r="AG342" s="33"/>
      <c r="AH342" s="33"/>
      <c r="AI342" s="24" t="str">
        <f t="shared" si="71"/>
        <v/>
      </c>
      <c r="AJ342" s="32"/>
      <c r="AK342" s="33"/>
      <c r="AL342" s="33"/>
      <c r="AM342" s="21" t="str">
        <f t="shared" si="72"/>
        <v/>
      </c>
      <c r="AN342" s="45"/>
      <c r="AO342" s="46"/>
      <c r="AP342" s="46"/>
      <c r="AR342" s="12" t="str">
        <f t="shared" si="69"/>
        <v/>
      </c>
    </row>
    <row r="343" spans="1:44" ht="25" customHeight="1">
      <c r="A343" s="57"/>
      <c r="B343" s="53" t="s">
        <v>1332</v>
      </c>
      <c r="C343" s="31"/>
      <c r="D343" s="32"/>
      <c r="E343" s="33"/>
      <c r="F343" s="34"/>
      <c r="G343" s="33"/>
      <c r="H343" s="33"/>
      <c r="I343" s="34"/>
      <c r="J343" s="33"/>
      <c r="K343" s="33"/>
      <c r="L343" s="34"/>
      <c r="M343" s="33"/>
      <c r="N343" s="33"/>
      <c r="O343" s="34"/>
      <c r="P343" s="100"/>
      <c r="Q343" s="101"/>
      <c r="R343" s="102"/>
      <c r="S343" s="100"/>
      <c r="T343" s="101"/>
      <c r="U343" s="102"/>
      <c r="V343" s="85">
        <f t="shared" si="63"/>
        <v>0</v>
      </c>
      <c r="W343" s="86">
        <f t="shared" si="64"/>
        <v>0</v>
      </c>
      <c r="X343" s="87">
        <f t="shared" si="65"/>
        <v>0</v>
      </c>
      <c r="Y343" s="17">
        <f t="shared" si="66"/>
        <v>0</v>
      </c>
      <c r="Z343" s="17">
        <f t="shared" si="67"/>
        <v>0</v>
      </c>
      <c r="AA343" s="18">
        <f t="shared" si="68"/>
        <v>0</v>
      </c>
      <c r="AB343" s="32"/>
      <c r="AC343" s="33"/>
      <c r="AD343" s="33"/>
      <c r="AE343" s="21" t="str">
        <f t="shared" si="70"/>
        <v/>
      </c>
      <c r="AF343" s="32"/>
      <c r="AG343" s="33"/>
      <c r="AH343" s="33"/>
      <c r="AI343" s="24" t="str">
        <f t="shared" si="71"/>
        <v/>
      </c>
      <c r="AJ343" s="32"/>
      <c r="AK343" s="33"/>
      <c r="AL343" s="33"/>
      <c r="AM343" s="21" t="str">
        <f t="shared" si="72"/>
        <v/>
      </c>
      <c r="AN343" s="45"/>
      <c r="AO343" s="46"/>
      <c r="AP343" s="46"/>
      <c r="AR343" s="12" t="str">
        <f t="shared" si="69"/>
        <v/>
      </c>
    </row>
    <row r="344" spans="1:44" ht="25" customHeight="1">
      <c r="A344" s="57"/>
      <c r="B344" s="53" t="s">
        <v>1332</v>
      </c>
      <c r="C344" s="31"/>
      <c r="D344" s="32"/>
      <c r="E344" s="33"/>
      <c r="F344" s="34"/>
      <c r="G344" s="33"/>
      <c r="H344" s="33"/>
      <c r="I344" s="34"/>
      <c r="J344" s="33"/>
      <c r="K344" s="33"/>
      <c r="L344" s="34"/>
      <c r="M344" s="33"/>
      <c r="N344" s="33"/>
      <c r="O344" s="34"/>
      <c r="P344" s="100"/>
      <c r="Q344" s="101"/>
      <c r="R344" s="102"/>
      <c r="S344" s="100"/>
      <c r="T344" s="101"/>
      <c r="U344" s="102"/>
      <c r="V344" s="85">
        <f t="shared" si="63"/>
        <v>0</v>
      </c>
      <c r="W344" s="86">
        <f t="shared" si="64"/>
        <v>0</v>
      </c>
      <c r="X344" s="87">
        <f t="shared" si="65"/>
        <v>0</v>
      </c>
      <c r="Y344" s="17">
        <f t="shared" si="66"/>
        <v>0</v>
      </c>
      <c r="Z344" s="17">
        <f t="shared" si="67"/>
        <v>0</v>
      </c>
      <c r="AA344" s="18">
        <f t="shared" si="68"/>
        <v>0</v>
      </c>
      <c r="AB344" s="32"/>
      <c r="AC344" s="33"/>
      <c r="AD344" s="33"/>
      <c r="AE344" s="21" t="str">
        <f t="shared" si="70"/>
        <v/>
      </c>
      <c r="AF344" s="32"/>
      <c r="AG344" s="33"/>
      <c r="AH344" s="33"/>
      <c r="AI344" s="24" t="str">
        <f t="shared" si="71"/>
        <v/>
      </c>
      <c r="AJ344" s="32"/>
      <c r="AK344" s="33"/>
      <c r="AL344" s="33"/>
      <c r="AM344" s="21" t="str">
        <f t="shared" si="72"/>
        <v/>
      </c>
      <c r="AN344" s="45"/>
      <c r="AO344" s="46"/>
      <c r="AP344" s="46"/>
      <c r="AR344" s="12" t="str">
        <f t="shared" si="69"/>
        <v/>
      </c>
    </row>
    <row r="345" spans="1:44" ht="25" customHeight="1">
      <c r="A345" s="57"/>
      <c r="B345" s="53" t="s">
        <v>1332</v>
      </c>
      <c r="C345" s="31"/>
      <c r="D345" s="32"/>
      <c r="E345" s="33"/>
      <c r="F345" s="34"/>
      <c r="G345" s="33"/>
      <c r="H345" s="33"/>
      <c r="I345" s="34"/>
      <c r="J345" s="33"/>
      <c r="K345" s="33"/>
      <c r="L345" s="34"/>
      <c r="M345" s="33"/>
      <c r="N345" s="33"/>
      <c r="O345" s="34"/>
      <c r="P345" s="100"/>
      <c r="Q345" s="101"/>
      <c r="R345" s="102"/>
      <c r="S345" s="100"/>
      <c r="T345" s="101"/>
      <c r="U345" s="102"/>
      <c r="V345" s="85">
        <f t="shared" si="63"/>
        <v>0</v>
      </c>
      <c r="W345" s="86">
        <f t="shared" si="64"/>
        <v>0</v>
      </c>
      <c r="X345" s="87">
        <f t="shared" si="65"/>
        <v>0</v>
      </c>
      <c r="Y345" s="17">
        <f t="shared" si="66"/>
        <v>0</v>
      </c>
      <c r="Z345" s="17">
        <f t="shared" si="67"/>
        <v>0</v>
      </c>
      <c r="AA345" s="18">
        <f t="shared" si="68"/>
        <v>0</v>
      </c>
      <c r="AB345" s="32"/>
      <c r="AC345" s="33"/>
      <c r="AD345" s="33"/>
      <c r="AE345" s="21" t="str">
        <f t="shared" si="70"/>
        <v/>
      </c>
      <c r="AF345" s="32"/>
      <c r="AG345" s="33"/>
      <c r="AH345" s="33"/>
      <c r="AI345" s="24" t="str">
        <f t="shared" si="71"/>
        <v/>
      </c>
      <c r="AJ345" s="32"/>
      <c r="AK345" s="33"/>
      <c r="AL345" s="33"/>
      <c r="AM345" s="21" t="str">
        <f t="shared" si="72"/>
        <v/>
      </c>
      <c r="AN345" s="45"/>
      <c r="AO345" s="46"/>
      <c r="AP345" s="46"/>
      <c r="AR345" s="12" t="str">
        <f t="shared" si="69"/>
        <v/>
      </c>
    </row>
    <row r="346" spans="1:44" ht="25" customHeight="1">
      <c r="A346" s="57"/>
      <c r="B346" s="53" t="s">
        <v>1332</v>
      </c>
      <c r="C346" s="31"/>
      <c r="D346" s="32"/>
      <c r="E346" s="33"/>
      <c r="F346" s="34"/>
      <c r="G346" s="33"/>
      <c r="H346" s="33"/>
      <c r="I346" s="34"/>
      <c r="J346" s="33"/>
      <c r="K346" s="33"/>
      <c r="L346" s="34"/>
      <c r="M346" s="33"/>
      <c r="N346" s="33"/>
      <c r="O346" s="34"/>
      <c r="P346" s="100"/>
      <c r="Q346" s="101"/>
      <c r="R346" s="102"/>
      <c r="S346" s="100"/>
      <c r="T346" s="101"/>
      <c r="U346" s="102"/>
      <c r="V346" s="85">
        <f t="shared" si="63"/>
        <v>0</v>
      </c>
      <c r="W346" s="86">
        <f t="shared" si="64"/>
        <v>0</v>
      </c>
      <c r="X346" s="87">
        <f t="shared" si="65"/>
        <v>0</v>
      </c>
      <c r="Y346" s="17">
        <f t="shared" si="66"/>
        <v>0</v>
      </c>
      <c r="Z346" s="17">
        <f t="shared" si="67"/>
        <v>0</v>
      </c>
      <c r="AA346" s="18">
        <f t="shared" si="68"/>
        <v>0</v>
      </c>
      <c r="AB346" s="32"/>
      <c r="AC346" s="33"/>
      <c r="AD346" s="33"/>
      <c r="AE346" s="21" t="str">
        <f t="shared" si="70"/>
        <v/>
      </c>
      <c r="AF346" s="32"/>
      <c r="AG346" s="33"/>
      <c r="AH346" s="33"/>
      <c r="AI346" s="24" t="str">
        <f t="shared" si="71"/>
        <v/>
      </c>
      <c r="AJ346" s="32"/>
      <c r="AK346" s="33"/>
      <c r="AL346" s="33"/>
      <c r="AM346" s="21" t="str">
        <f t="shared" si="72"/>
        <v/>
      </c>
      <c r="AN346" s="45"/>
      <c r="AO346" s="46"/>
      <c r="AP346" s="46"/>
      <c r="AR346" s="12" t="str">
        <f t="shared" si="69"/>
        <v/>
      </c>
    </row>
    <row r="347" spans="1:44" ht="25" customHeight="1">
      <c r="A347" s="57"/>
      <c r="B347" s="53" t="s">
        <v>1332</v>
      </c>
      <c r="C347" s="31"/>
      <c r="D347" s="32"/>
      <c r="E347" s="33"/>
      <c r="F347" s="34"/>
      <c r="G347" s="33"/>
      <c r="H347" s="33"/>
      <c r="I347" s="34"/>
      <c r="J347" s="33"/>
      <c r="K347" s="33"/>
      <c r="L347" s="34"/>
      <c r="M347" s="33"/>
      <c r="N347" s="33"/>
      <c r="O347" s="34"/>
      <c r="P347" s="100"/>
      <c r="Q347" s="101"/>
      <c r="R347" s="102"/>
      <c r="S347" s="100"/>
      <c r="T347" s="101"/>
      <c r="U347" s="102"/>
      <c r="V347" s="85">
        <f t="shared" si="63"/>
        <v>0</v>
      </c>
      <c r="W347" s="86">
        <f t="shared" si="64"/>
        <v>0</v>
      </c>
      <c r="X347" s="87">
        <f t="shared" si="65"/>
        <v>0</v>
      </c>
      <c r="Y347" s="17">
        <f t="shared" si="66"/>
        <v>0</v>
      </c>
      <c r="Z347" s="17">
        <f t="shared" si="67"/>
        <v>0</v>
      </c>
      <c r="AA347" s="18">
        <f t="shared" si="68"/>
        <v>0</v>
      </c>
      <c r="AB347" s="32"/>
      <c r="AC347" s="33"/>
      <c r="AD347" s="33"/>
      <c r="AE347" s="21" t="str">
        <f t="shared" si="70"/>
        <v/>
      </c>
      <c r="AF347" s="32"/>
      <c r="AG347" s="33"/>
      <c r="AH347" s="33"/>
      <c r="AI347" s="24" t="str">
        <f t="shared" si="71"/>
        <v/>
      </c>
      <c r="AJ347" s="32"/>
      <c r="AK347" s="33"/>
      <c r="AL347" s="33"/>
      <c r="AM347" s="21" t="str">
        <f t="shared" si="72"/>
        <v/>
      </c>
      <c r="AN347" s="45"/>
      <c r="AO347" s="46"/>
      <c r="AP347" s="46"/>
      <c r="AR347" s="12" t="str">
        <f t="shared" si="69"/>
        <v/>
      </c>
    </row>
    <row r="348" spans="1:44" ht="25" customHeight="1">
      <c r="A348" s="57"/>
      <c r="B348" s="53" t="s">
        <v>1332</v>
      </c>
      <c r="C348" s="31"/>
      <c r="D348" s="32"/>
      <c r="E348" s="33"/>
      <c r="F348" s="34"/>
      <c r="G348" s="33"/>
      <c r="H348" s="33"/>
      <c r="I348" s="34"/>
      <c r="J348" s="33"/>
      <c r="K348" s="33"/>
      <c r="L348" s="34"/>
      <c r="M348" s="33"/>
      <c r="N348" s="33"/>
      <c r="O348" s="34"/>
      <c r="P348" s="100"/>
      <c r="Q348" s="101"/>
      <c r="R348" s="102"/>
      <c r="S348" s="100"/>
      <c r="T348" s="101"/>
      <c r="U348" s="102"/>
      <c r="V348" s="85">
        <f t="shared" si="63"/>
        <v>0</v>
      </c>
      <c r="W348" s="86">
        <f t="shared" si="64"/>
        <v>0</v>
      </c>
      <c r="X348" s="87">
        <f t="shared" si="65"/>
        <v>0</v>
      </c>
      <c r="Y348" s="17">
        <f t="shared" si="66"/>
        <v>0</v>
      </c>
      <c r="Z348" s="17">
        <f t="shared" si="67"/>
        <v>0</v>
      </c>
      <c r="AA348" s="18">
        <f t="shared" si="68"/>
        <v>0</v>
      </c>
      <c r="AB348" s="32"/>
      <c r="AC348" s="33"/>
      <c r="AD348" s="33"/>
      <c r="AE348" s="21" t="str">
        <f t="shared" si="70"/>
        <v/>
      </c>
      <c r="AF348" s="32"/>
      <c r="AG348" s="33"/>
      <c r="AH348" s="33"/>
      <c r="AI348" s="24" t="str">
        <f t="shared" si="71"/>
        <v/>
      </c>
      <c r="AJ348" s="32"/>
      <c r="AK348" s="33"/>
      <c r="AL348" s="33"/>
      <c r="AM348" s="21" t="str">
        <f t="shared" si="72"/>
        <v/>
      </c>
      <c r="AN348" s="45"/>
      <c r="AO348" s="46"/>
      <c r="AP348" s="46"/>
      <c r="AR348" s="12" t="str">
        <f t="shared" si="69"/>
        <v/>
      </c>
    </row>
    <row r="349" spans="1:44" ht="25" customHeight="1">
      <c r="A349" s="57"/>
      <c r="B349" s="53" t="s">
        <v>1332</v>
      </c>
      <c r="C349" s="31"/>
      <c r="D349" s="32"/>
      <c r="E349" s="33"/>
      <c r="F349" s="34"/>
      <c r="G349" s="33"/>
      <c r="H349" s="33"/>
      <c r="I349" s="34"/>
      <c r="J349" s="33"/>
      <c r="K349" s="33"/>
      <c r="L349" s="34"/>
      <c r="M349" s="33"/>
      <c r="N349" s="33"/>
      <c r="O349" s="34"/>
      <c r="P349" s="100"/>
      <c r="Q349" s="101"/>
      <c r="R349" s="102"/>
      <c r="S349" s="100"/>
      <c r="T349" s="101"/>
      <c r="U349" s="102"/>
      <c r="V349" s="85">
        <f t="shared" si="63"/>
        <v>0</v>
      </c>
      <c r="W349" s="86">
        <f t="shared" si="64"/>
        <v>0</v>
      </c>
      <c r="X349" s="87">
        <f t="shared" si="65"/>
        <v>0</v>
      </c>
      <c r="Y349" s="17">
        <f t="shared" si="66"/>
        <v>0</v>
      </c>
      <c r="Z349" s="17">
        <f t="shared" si="67"/>
        <v>0</v>
      </c>
      <c r="AA349" s="18">
        <f t="shared" si="68"/>
        <v>0</v>
      </c>
      <c r="AB349" s="32"/>
      <c r="AC349" s="33"/>
      <c r="AD349" s="33"/>
      <c r="AE349" s="21" t="str">
        <f t="shared" si="70"/>
        <v/>
      </c>
      <c r="AF349" s="32"/>
      <c r="AG349" s="33"/>
      <c r="AH349" s="33"/>
      <c r="AI349" s="24" t="str">
        <f t="shared" si="71"/>
        <v/>
      </c>
      <c r="AJ349" s="32"/>
      <c r="AK349" s="33"/>
      <c r="AL349" s="33"/>
      <c r="AM349" s="21" t="str">
        <f t="shared" si="72"/>
        <v/>
      </c>
      <c r="AN349" s="45"/>
      <c r="AO349" s="46"/>
      <c r="AP349" s="46"/>
      <c r="AR349" s="12" t="str">
        <f t="shared" si="69"/>
        <v/>
      </c>
    </row>
    <row r="350" spans="1:44" ht="25" customHeight="1">
      <c r="A350" s="57"/>
      <c r="B350" s="53" t="s">
        <v>1332</v>
      </c>
      <c r="C350" s="31"/>
      <c r="D350" s="32"/>
      <c r="E350" s="33"/>
      <c r="F350" s="34"/>
      <c r="G350" s="33"/>
      <c r="H350" s="33"/>
      <c r="I350" s="34"/>
      <c r="J350" s="33"/>
      <c r="K350" s="33"/>
      <c r="L350" s="34"/>
      <c r="M350" s="33"/>
      <c r="N350" s="33"/>
      <c r="O350" s="34"/>
      <c r="P350" s="100"/>
      <c r="Q350" s="101"/>
      <c r="R350" s="102"/>
      <c r="S350" s="100"/>
      <c r="T350" s="101"/>
      <c r="U350" s="102"/>
      <c r="V350" s="85">
        <f t="shared" si="63"/>
        <v>0</v>
      </c>
      <c r="W350" s="86">
        <f t="shared" si="64"/>
        <v>0</v>
      </c>
      <c r="X350" s="87">
        <f t="shared" si="65"/>
        <v>0</v>
      </c>
      <c r="Y350" s="17">
        <f t="shared" si="66"/>
        <v>0</v>
      </c>
      <c r="Z350" s="17">
        <f t="shared" si="67"/>
        <v>0</v>
      </c>
      <c r="AA350" s="18">
        <f t="shared" si="68"/>
        <v>0</v>
      </c>
      <c r="AB350" s="32"/>
      <c r="AC350" s="33"/>
      <c r="AD350" s="33"/>
      <c r="AE350" s="21" t="str">
        <f t="shared" si="70"/>
        <v/>
      </c>
      <c r="AF350" s="32"/>
      <c r="AG350" s="33"/>
      <c r="AH350" s="33"/>
      <c r="AI350" s="24" t="str">
        <f t="shared" si="71"/>
        <v/>
      </c>
      <c r="AJ350" s="32"/>
      <c r="AK350" s="33"/>
      <c r="AL350" s="33"/>
      <c r="AM350" s="21" t="str">
        <f t="shared" si="72"/>
        <v/>
      </c>
      <c r="AN350" s="45"/>
      <c r="AO350" s="46"/>
      <c r="AP350" s="46"/>
      <c r="AR350" s="12" t="str">
        <f t="shared" si="69"/>
        <v/>
      </c>
    </row>
    <row r="351" spans="1:44" ht="25" customHeight="1">
      <c r="A351" s="57"/>
      <c r="B351" s="53" t="s">
        <v>1332</v>
      </c>
      <c r="C351" s="31"/>
      <c r="D351" s="32"/>
      <c r="E351" s="33"/>
      <c r="F351" s="34"/>
      <c r="G351" s="33"/>
      <c r="H351" s="33"/>
      <c r="I351" s="34"/>
      <c r="J351" s="33"/>
      <c r="K351" s="33"/>
      <c r="L351" s="34"/>
      <c r="M351" s="33"/>
      <c r="N351" s="33"/>
      <c r="O351" s="34"/>
      <c r="P351" s="100"/>
      <c r="Q351" s="101"/>
      <c r="R351" s="102"/>
      <c r="S351" s="100"/>
      <c r="T351" s="101"/>
      <c r="U351" s="102"/>
      <c r="V351" s="85">
        <f t="shared" si="63"/>
        <v>0</v>
      </c>
      <c r="W351" s="86">
        <f t="shared" si="64"/>
        <v>0</v>
      </c>
      <c r="X351" s="87">
        <f t="shared" si="65"/>
        <v>0</v>
      </c>
      <c r="Y351" s="17">
        <f t="shared" si="66"/>
        <v>0</v>
      </c>
      <c r="Z351" s="17">
        <f t="shared" si="67"/>
        <v>0</v>
      </c>
      <c r="AA351" s="18">
        <f t="shared" si="68"/>
        <v>0</v>
      </c>
      <c r="AB351" s="32"/>
      <c r="AC351" s="33"/>
      <c r="AD351" s="33"/>
      <c r="AE351" s="21" t="str">
        <f t="shared" si="70"/>
        <v/>
      </c>
      <c r="AF351" s="32"/>
      <c r="AG351" s="33"/>
      <c r="AH351" s="33"/>
      <c r="AI351" s="24" t="str">
        <f t="shared" si="71"/>
        <v/>
      </c>
      <c r="AJ351" s="32"/>
      <c r="AK351" s="33"/>
      <c r="AL351" s="33"/>
      <c r="AM351" s="21" t="str">
        <f t="shared" si="72"/>
        <v/>
      </c>
      <c r="AN351" s="45"/>
      <c r="AO351" s="46"/>
      <c r="AP351" s="46"/>
      <c r="AR351" s="12" t="str">
        <f t="shared" si="69"/>
        <v/>
      </c>
    </row>
    <row r="352" spans="1:44" ht="25" customHeight="1">
      <c r="A352" s="57"/>
      <c r="B352" s="53" t="s">
        <v>1332</v>
      </c>
      <c r="C352" s="31"/>
      <c r="D352" s="32"/>
      <c r="E352" s="33"/>
      <c r="F352" s="34"/>
      <c r="G352" s="33"/>
      <c r="H352" s="33"/>
      <c r="I352" s="34"/>
      <c r="J352" s="33"/>
      <c r="K352" s="33"/>
      <c r="L352" s="34"/>
      <c r="M352" s="33"/>
      <c r="N352" s="33"/>
      <c r="O352" s="34"/>
      <c r="P352" s="100"/>
      <c r="Q352" s="101"/>
      <c r="R352" s="102"/>
      <c r="S352" s="100"/>
      <c r="T352" s="101"/>
      <c r="U352" s="102"/>
      <c r="V352" s="85">
        <f t="shared" si="63"/>
        <v>0</v>
      </c>
      <c r="W352" s="86">
        <f t="shared" si="64"/>
        <v>0</v>
      </c>
      <c r="X352" s="87">
        <f t="shared" si="65"/>
        <v>0</v>
      </c>
      <c r="Y352" s="17">
        <f t="shared" si="66"/>
        <v>0</v>
      </c>
      <c r="Z352" s="17">
        <f t="shared" si="67"/>
        <v>0</v>
      </c>
      <c r="AA352" s="18">
        <f t="shared" si="68"/>
        <v>0</v>
      </c>
      <c r="AB352" s="32"/>
      <c r="AC352" s="33"/>
      <c r="AD352" s="33"/>
      <c r="AE352" s="21" t="str">
        <f t="shared" si="70"/>
        <v/>
      </c>
      <c r="AF352" s="32"/>
      <c r="AG352" s="33"/>
      <c r="AH352" s="33"/>
      <c r="AI352" s="24" t="str">
        <f t="shared" si="71"/>
        <v/>
      </c>
      <c r="AJ352" s="32"/>
      <c r="AK352" s="33"/>
      <c r="AL352" s="33"/>
      <c r="AM352" s="21" t="str">
        <f t="shared" si="72"/>
        <v/>
      </c>
      <c r="AN352" s="45"/>
      <c r="AO352" s="46"/>
      <c r="AP352" s="46"/>
      <c r="AR352" s="12" t="str">
        <f t="shared" si="69"/>
        <v/>
      </c>
    </row>
    <row r="353" spans="1:44" ht="25" customHeight="1">
      <c r="A353" s="57"/>
      <c r="B353" s="53" t="s">
        <v>1332</v>
      </c>
      <c r="C353" s="31"/>
      <c r="D353" s="32"/>
      <c r="E353" s="33"/>
      <c r="F353" s="34"/>
      <c r="G353" s="33"/>
      <c r="H353" s="33"/>
      <c r="I353" s="34"/>
      <c r="J353" s="33"/>
      <c r="K353" s="33"/>
      <c r="L353" s="34"/>
      <c r="M353" s="33"/>
      <c r="N353" s="33"/>
      <c r="O353" s="34"/>
      <c r="P353" s="100"/>
      <c r="Q353" s="101"/>
      <c r="R353" s="102"/>
      <c r="S353" s="100"/>
      <c r="T353" s="101"/>
      <c r="U353" s="102"/>
      <c r="V353" s="85">
        <f t="shared" si="63"/>
        <v>0</v>
      </c>
      <c r="W353" s="86">
        <f t="shared" si="64"/>
        <v>0</v>
      </c>
      <c r="X353" s="87">
        <f t="shared" si="65"/>
        <v>0</v>
      </c>
      <c r="Y353" s="17">
        <f t="shared" si="66"/>
        <v>0</v>
      </c>
      <c r="Z353" s="17">
        <f t="shared" si="67"/>
        <v>0</v>
      </c>
      <c r="AA353" s="18">
        <f t="shared" si="68"/>
        <v>0</v>
      </c>
      <c r="AB353" s="32"/>
      <c r="AC353" s="33"/>
      <c r="AD353" s="33"/>
      <c r="AE353" s="21" t="str">
        <f t="shared" si="70"/>
        <v/>
      </c>
      <c r="AF353" s="32"/>
      <c r="AG353" s="33"/>
      <c r="AH353" s="33"/>
      <c r="AI353" s="24" t="str">
        <f t="shared" si="71"/>
        <v/>
      </c>
      <c r="AJ353" s="32"/>
      <c r="AK353" s="33"/>
      <c r="AL353" s="33"/>
      <c r="AM353" s="21" t="str">
        <f t="shared" si="72"/>
        <v/>
      </c>
      <c r="AN353" s="45"/>
      <c r="AO353" s="46"/>
      <c r="AP353" s="46"/>
      <c r="AR353" s="12" t="str">
        <f t="shared" si="69"/>
        <v/>
      </c>
    </row>
    <row r="354" spans="1:44" ht="25" customHeight="1">
      <c r="A354" s="57"/>
      <c r="B354" s="53" t="s">
        <v>1332</v>
      </c>
      <c r="C354" s="31"/>
      <c r="D354" s="32"/>
      <c r="E354" s="33"/>
      <c r="F354" s="34"/>
      <c r="G354" s="33"/>
      <c r="H354" s="33"/>
      <c r="I354" s="34"/>
      <c r="J354" s="33"/>
      <c r="K354" s="33"/>
      <c r="L354" s="34"/>
      <c r="M354" s="33"/>
      <c r="N354" s="33"/>
      <c r="O354" s="34"/>
      <c r="P354" s="100"/>
      <c r="Q354" s="101"/>
      <c r="R354" s="102"/>
      <c r="S354" s="100"/>
      <c r="T354" s="101"/>
      <c r="U354" s="102"/>
      <c r="V354" s="85">
        <f t="shared" si="63"/>
        <v>0</v>
      </c>
      <c r="W354" s="86">
        <f t="shared" si="64"/>
        <v>0</v>
      </c>
      <c r="X354" s="87">
        <f t="shared" si="65"/>
        <v>0</v>
      </c>
      <c r="Y354" s="17">
        <f t="shared" si="66"/>
        <v>0</v>
      </c>
      <c r="Z354" s="17">
        <f t="shared" si="67"/>
        <v>0</v>
      </c>
      <c r="AA354" s="18">
        <f t="shared" si="68"/>
        <v>0</v>
      </c>
      <c r="AB354" s="32"/>
      <c r="AC354" s="33"/>
      <c r="AD354" s="33"/>
      <c r="AE354" s="21" t="str">
        <f t="shared" si="70"/>
        <v/>
      </c>
      <c r="AF354" s="32"/>
      <c r="AG354" s="33"/>
      <c r="AH354" s="33"/>
      <c r="AI354" s="24" t="str">
        <f t="shared" si="71"/>
        <v/>
      </c>
      <c r="AJ354" s="32"/>
      <c r="AK354" s="33"/>
      <c r="AL354" s="33"/>
      <c r="AM354" s="21" t="str">
        <f t="shared" si="72"/>
        <v/>
      </c>
      <c r="AN354" s="45"/>
      <c r="AO354" s="46"/>
      <c r="AP354" s="46"/>
      <c r="AR354" s="12" t="str">
        <f t="shared" si="69"/>
        <v/>
      </c>
    </row>
    <row r="355" spans="1:44" ht="25" customHeight="1">
      <c r="A355" s="57"/>
      <c r="B355" s="53" t="s">
        <v>1332</v>
      </c>
      <c r="C355" s="31"/>
      <c r="D355" s="32"/>
      <c r="E355" s="33"/>
      <c r="F355" s="34"/>
      <c r="G355" s="33"/>
      <c r="H355" s="33"/>
      <c r="I355" s="34"/>
      <c r="J355" s="33"/>
      <c r="K355" s="33"/>
      <c r="L355" s="34"/>
      <c r="M355" s="33"/>
      <c r="N355" s="33"/>
      <c r="O355" s="34"/>
      <c r="P355" s="100"/>
      <c r="Q355" s="101"/>
      <c r="R355" s="102"/>
      <c r="S355" s="100"/>
      <c r="T355" s="101"/>
      <c r="U355" s="102"/>
      <c r="V355" s="85">
        <f t="shared" si="63"/>
        <v>0</v>
      </c>
      <c r="W355" s="86">
        <f t="shared" si="64"/>
        <v>0</v>
      </c>
      <c r="X355" s="87">
        <f t="shared" si="65"/>
        <v>0</v>
      </c>
      <c r="Y355" s="17">
        <f t="shared" si="66"/>
        <v>0</v>
      </c>
      <c r="Z355" s="17">
        <f t="shared" si="67"/>
        <v>0</v>
      </c>
      <c r="AA355" s="18">
        <f t="shared" si="68"/>
        <v>0</v>
      </c>
      <c r="AB355" s="32"/>
      <c r="AC355" s="33"/>
      <c r="AD355" s="33"/>
      <c r="AE355" s="21" t="str">
        <f t="shared" si="70"/>
        <v/>
      </c>
      <c r="AF355" s="32"/>
      <c r="AG355" s="33"/>
      <c r="AH355" s="33"/>
      <c r="AI355" s="24" t="str">
        <f t="shared" si="71"/>
        <v/>
      </c>
      <c r="AJ355" s="32"/>
      <c r="AK355" s="33"/>
      <c r="AL355" s="33"/>
      <c r="AM355" s="21" t="str">
        <f t="shared" si="72"/>
        <v/>
      </c>
      <c r="AN355" s="45"/>
      <c r="AO355" s="46"/>
      <c r="AP355" s="46"/>
      <c r="AR355" s="12" t="str">
        <f t="shared" si="69"/>
        <v/>
      </c>
    </row>
    <row r="356" spans="1:44" ht="25" customHeight="1">
      <c r="A356" s="57"/>
      <c r="B356" s="53" t="s">
        <v>1332</v>
      </c>
      <c r="C356" s="31"/>
      <c r="D356" s="32"/>
      <c r="E356" s="33"/>
      <c r="F356" s="34"/>
      <c r="G356" s="33"/>
      <c r="H356" s="33"/>
      <c r="I356" s="34"/>
      <c r="J356" s="33"/>
      <c r="K356" s="33"/>
      <c r="L356" s="34"/>
      <c r="M356" s="33"/>
      <c r="N356" s="33"/>
      <c r="O356" s="34"/>
      <c r="P356" s="100"/>
      <c r="Q356" s="101"/>
      <c r="R356" s="102"/>
      <c r="S356" s="100"/>
      <c r="T356" s="101"/>
      <c r="U356" s="102"/>
      <c r="V356" s="85">
        <f t="shared" si="63"/>
        <v>0</v>
      </c>
      <c r="W356" s="86">
        <f t="shared" si="64"/>
        <v>0</v>
      </c>
      <c r="X356" s="87">
        <f t="shared" si="65"/>
        <v>0</v>
      </c>
      <c r="Y356" s="17">
        <f t="shared" si="66"/>
        <v>0</v>
      </c>
      <c r="Z356" s="17">
        <f t="shared" si="67"/>
        <v>0</v>
      </c>
      <c r="AA356" s="18">
        <f t="shared" si="68"/>
        <v>0</v>
      </c>
      <c r="AB356" s="32"/>
      <c r="AC356" s="33"/>
      <c r="AD356" s="33"/>
      <c r="AE356" s="21" t="str">
        <f t="shared" si="70"/>
        <v/>
      </c>
      <c r="AF356" s="32"/>
      <c r="AG356" s="33"/>
      <c r="AH356" s="33"/>
      <c r="AI356" s="24" t="str">
        <f t="shared" si="71"/>
        <v/>
      </c>
      <c r="AJ356" s="32"/>
      <c r="AK356" s="33"/>
      <c r="AL356" s="33"/>
      <c r="AM356" s="21" t="str">
        <f t="shared" si="72"/>
        <v/>
      </c>
      <c r="AN356" s="45"/>
      <c r="AO356" s="46"/>
      <c r="AP356" s="46"/>
      <c r="AR356" s="12" t="str">
        <f t="shared" si="69"/>
        <v/>
      </c>
    </row>
    <row r="357" spans="1:44" ht="25" customHeight="1">
      <c r="A357" s="57"/>
      <c r="B357" s="53" t="s">
        <v>1332</v>
      </c>
      <c r="C357" s="31"/>
      <c r="D357" s="32"/>
      <c r="E357" s="33"/>
      <c r="F357" s="34"/>
      <c r="G357" s="33"/>
      <c r="H357" s="33"/>
      <c r="I357" s="34"/>
      <c r="J357" s="33"/>
      <c r="K357" s="33"/>
      <c r="L357" s="34"/>
      <c r="M357" s="33"/>
      <c r="N357" s="33"/>
      <c r="O357" s="34"/>
      <c r="P357" s="100"/>
      <c r="Q357" s="101"/>
      <c r="R357" s="102"/>
      <c r="S357" s="100"/>
      <c r="T357" s="101"/>
      <c r="U357" s="102"/>
      <c r="V357" s="85">
        <f t="shared" si="63"/>
        <v>0</v>
      </c>
      <c r="W357" s="86">
        <f t="shared" si="64"/>
        <v>0</v>
      </c>
      <c r="X357" s="87">
        <f t="shared" si="65"/>
        <v>0</v>
      </c>
      <c r="Y357" s="17">
        <f t="shared" si="66"/>
        <v>0</v>
      </c>
      <c r="Z357" s="17">
        <f t="shared" si="67"/>
        <v>0</v>
      </c>
      <c r="AA357" s="18">
        <f t="shared" si="68"/>
        <v>0</v>
      </c>
      <c r="AB357" s="32"/>
      <c r="AC357" s="33"/>
      <c r="AD357" s="33"/>
      <c r="AE357" s="21" t="str">
        <f t="shared" si="70"/>
        <v/>
      </c>
      <c r="AF357" s="32"/>
      <c r="AG357" s="33"/>
      <c r="AH357" s="33"/>
      <c r="AI357" s="24" t="str">
        <f t="shared" si="71"/>
        <v/>
      </c>
      <c r="AJ357" s="32"/>
      <c r="AK357" s="33"/>
      <c r="AL357" s="33"/>
      <c r="AM357" s="21" t="str">
        <f t="shared" si="72"/>
        <v/>
      </c>
      <c r="AN357" s="45"/>
      <c r="AO357" s="46"/>
      <c r="AP357" s="46"/>
      <c r="AR357" s="12" t="str">
        <f t="shared" si="69"/>
        <v/>
      </c>
    </row>
    <row r="358" spans="1:44" ht="25" customHeight="1">
      <c r="A358" s="57"/>
      <c r="B358" s="53" t="s">
        <v>1332</v>
      </c>
      <c r="C358" s="31"/>
      <c r="D358" s="32"/>
      <c r="E358" s="33"/>
      <c r="F358" s="34"/>
      <c r="G358" s="33"/>
      <c r="H358" s="33"/>
      <c r="I358" s="34"/>
      <c r="J358" s="33"/>
      <c r="K358" s="33"/>
      <c r="L358" s="34"/>
      <c r="M358" s="33"/>
      <c r="N358" s="33"/>
      <c r="O358" s="34"/>
      <c r="P358" s="100"/>
      <c r="Q358" s="101"/>
      <c r="R358" s="102"/>
      <c r="S358" s="100"/>
      <c r="T358" s="101"/>
      <c r="U358" s="102"/>
      <c r="V358" s="85">
        <f t="shared" si="63"/>
        <v>0</v>
      </c>
      <c r="W358" s="86">
        <f t="shared" si="64"/>
        <v>0</v>
      </c>
      <c r="X358" s="87">
        <f t="shared" si="65"/>
        <v>0</v>
      </c>
      <c r="Y358" s="17">
        <f t="shared" si="66"/>
        <v>0</v>
      </c>
      <c r="Z358" s="17">
        <f t="shared" si="67"/>
        <v>0</v>
      </c>
      <c r="AA358" s="18">
        <f t="shared" si="68"/>
        <v>0</v>
      </c>
      <c r="AB358" s="32"/>
      <c r="AC358" s="33"/>
      <c r="AD358" s="33"/>
      <c r="AE358" s="21" t="str">
        <f t="shared" si="70"/>
        <v/>
      </c>
      <c r="AF358" s="32"/>
      <c r="AG358" s="33"/>
      <c r="AH358" s="33"/>
      <c r="AI358" s="24" t="str">
        <f t="shared" si="71"/>
        <v/>
      </c>
      <c r="AJ358" s="32"/>
      <c r="AK358" s="33"/>
      <c r="AL358" s="33"/>
      <c r="AM358" s="21" t="str">
        <f t="shared" si="72"/>
        <v/>
      </c>
      <c r="AN358" s="45"/>
      <c r="AO358" s="46"/>
      <c r="AP358" s="46"/>
      <c r="AR358" s="12" t="str">
        <f t="shared" si="69"/>
        <v/>
      </c>
    </row>
    <row r="359" spans="1:44" ht="25" customHeight="1">
      <c r="A359" s="57"/>
      <c r="B359" s="53" t="s">
        <v>1332</v>
      </c>
      <c r="C359" s="31"/>
      <c r="D359" s="32"/>
      <c r="E359" s="33"/>
      <c r="F359" s="34"/>
      <c r="G359" s="33"/>
      <c r="H359" s="33"/>
      <c r="I359" s="34"/>
      <c r="J359" s="33"/>
      <c r="K359" s="33"/>
      <c r="L359" s="34"/>
      <c r="M359" s="33"/>
      <c r="N359" s="33"/>
      <c r="O359" s="34"/>
      <c r="P359" s="100"/>
      <c r="Q359" s="101"/>
      <c r="R359" s="102"/>
      <c r="S359" s="100"/>
      <c r="T359" s="101"/>
      <c r="U359" s="102"/>
      <c r="V359" s="85">
        <f t="shared" si="63"/>
        <v>0</v>
      </c>
      <c r="W359" s="86">
        <f t="shared" si="64"/>
        <v>0</v>
      </c>
      <c r="X359" s="87">
        <f t="shared" si="65"/>
        <v>0</v>
      </c>
      <c r="Y359" s="17">
        <f t="shared" si="66"/>
        <v>0</v>
      </c>
      <c r="Z359" s="17">
        <f t="shared" si="67"/>
        <v>0</v>
      </c>
      <c r="AA359" s="18">
        <f t="shared" si="68"/>
        <v>0</v>
      </c>
      <c r="AB359" s="32"/>
      <c r="AC359" s="33"/>
      <c r="AD359" s="33"/>
      <c r="AE359" s="21" t="str">
        <f t="shared" si="70"/>
        <v/>
      </c>
      <c r="AF359" s="32"/>
      <c r="AG359" s="33"/>
      <c r="AH359" s="33"/>
      <c r="AI359" s="24" t="str">
        <f t="shared" si="71"/>
        <v/>
      </c>
      <c r="AJ359" s="32"/>
      <c r="AK359" s="33"/>
      <c r="AL359" s="33"/>
      <c r="AM359" s="21" t="str">
        <f t="shared" si="72"/>
        <v/>
      </c>
      <c r="AN359" s="45"/>
      <c r="AO359" s="46"/>
      <c r="AP359" s="46"/>
      <c r="AR359" s="12" t="str">
        <f t="shared" si="69"/>
        <v/>
      </c>
    </row>
    <row r="360" spans="1:44" ht="25" customHeight="1">
      <c r="A360" s="57"/>
      <c r="B360" s="53" t="s">
        <v>1332</v>
      </c>
      <c r="C360" s="31"/>
      <c r="D360" s="32"/>
      <c r="E360" s="33"/>
      <c r="F360" s="34"/>
      <c r="G360" s="33"/>
      <c r="H360" s="33"/>
      <c r="I360" s="34"/>
      <c r="J360" s="33"/>
      <c r="K360" s="33"/>
      <c r="L360" s="34"/>
      <c r="M360" s="33"/>
      <c r="N360" s="33"/>
      <c r="O360" s="34"/>
      <c r="P360" s="100"/>
      <c r="Q360" s="101"/>
      <c r="R360" s="102"/>
      <c r="S360" s="100"/>
      <c r="T360" s="101"/>
      <c r="U360" s="102"/>
      <c r="V360" s="85">
        <f t="shared" si="63"/>
        <v>0</v>
      </c>
      <c r="W360" s="86">
        <f t="shared" si="64"/>
        <v>0</v>
      </c>
      <c r="X360" s="87">
        <f t="shared" si="65"/>
        <v>0</v>
      </c>
      <c r="Y360" s="17">
        <f t="shared" si="66"/>
        <v>0</v>
      </c>
      <c r="Z360" s="17">
        <f t="shared" si="67"/>
        <v>0</v>
      </c>
      <c r="AA360" s="18">
        <f t="shared" si="68"/>
        <v>0</v>
      </c>
      <c r="AB360" s="32"/>
      <c r="AC360" s="33"/>
      <c r="AD360" s="33"/>
      <c r="AE360" s="21" t="str">
        <f t="shared" si="70"/>
        <v/>
      </c>
      <c r="AF360" s="32"/>
      <c r="AG360" s="33"/>
      <c r="AH360" s="33"/>
      <c r="AI360" s="24" t="str">
        <f t="shared" si="71"/>
        <v/>
      </c>
      <c r="AJ360" s="32"/>
      <c r="AK360" s="33"/>
      <c r="AL360" s="33"/>
      <c r="AM360" s="21" t="str">
        <f t="shared" si="72"/>
        <v/>
      </c>
      <c r="AN360" s="45"/>
      <c r="AO360" s="46"/>
      <c r="AP360" s="46"/>
      <c r="AR360" s="12" t="str">
        <f t="shared" si="69"/>
        <v/>
      </c>
    </row>
    <row r="361" spans="1:44" ht="25" customHeight="1">
      <c r="A361" s="57"/>
      <c r="B361" s="53" t="s">
        <v>1332</v>
      </c>
      <c r="C361" s="31"/>
      <c r="D361" s="32"/>
      <c r="E361" s="33"/>
      <c r="F361" s="34"/>
      <c r="G361" s="33"/>
      <c r="H361" s="33"/>
      <c r="I361" s="34"/>
      <c r="J361" s="33"/>
      <c r="K361" s="33"/>
      <c r="L361" s="34"/>
      <c r="M361" s="33"/>
      <c r="N361" s="33"/>
      <c r="O361" s="34"/>
      <c r="P361" s="100"/>
      <c r="Q361" s="101"/>
      <c r="R361" s="102"/>
      <c r="S361" s="100"/>
      <c r="T361" s="101"/>
      <c r="U361" s="102"/>
      <c r="V361" s="85">
        <f t="shared" si="63"/>
        <v>0</v>
      </c>
      <c r="W361" s="86">
        <f t="shared" si="64"/>
        <v>0</v>
      </c>
      <c r="X361" s="87">
        <f t="shared" si="65"/>
        <v>0</v>
      </c>
      <c r="Y361" s="17">
        <f t="shared" si="66"/>
        <v>0</v>
      </c>
      <c r="Z361" s="17">
        <f t="shared" si="67"/>
        <v>0</v>
      </c>
      <c r="AA361" s="18">
        <f t="shared" si="68"/>
        <v>0</v>
      </c>
      <c r="AB361" s="32"/>
      <c r="AC361" s="33"/>
      <c r="AD361" s="33"/>
      <c r="AE361" s="21" t="str">
        <f t="shared" si="70"/>
        <v/>
      </c>
      <c r="AF361" s="32"/>
      <c r="AG361" s="33"/>
      <c r="AH361" s="33"/>
      <c r="AI361" s="24" t="str">
        <f t="shared" si="71"/>
        <v/>
      </c>
      <c r="AJ361" s="32"/>
      <c r="AK361" s="33"/>
      <c r="AL361" s="33"/>
      <c r="AM361" s="21" t="str">
        <f t="shared" si="72"/>
        <v/>
      </c>
      <c r="AN361" s="45"/>
      <c r="AO361" s="46"/>
      <c r="AP361" s="46"/>
      <c r="AR361" s="12" t="str">
        <f t="shared" si="69"/>
        <v/>
      </c>
    </row>
    <row r="362" spans="1:44" ht="25" customHeight="1">
      <c r="A362" s="57"/>
      <c r="B362" s="53" t="s">
        <v>1332</v>
      </c>
      <c r="C362" s="31"/>
      <c r="D362" s="32"/>
      <c r="E362" s="33"/>
      <c r="F362" s="34"/>
      <c r="G362" s="33"/>
      <c r="H362" s="33"/>
      <c r="I362" s="34"/>
      <c r="J362" s="33"/>
      <c r="K362" s="33"/>
      <c r="L362" s="34"/>
      <c r="M362" s="33"/>
      <c r="N362" s="33"/>
      <c r="O362" s="34"/>
      <c r="P362" s="100"/>
      <c r="Q362" s="101"/>
      <c r="R362" s="102"/>
      <c r="S362" s="100"/>
      <c r="T362" s="101"/>
      <c r="U362" s="102"/>
      <c r="V362" s="85">
        <f t="shared" si="63"/>
        <v>0</v>
      </c>
      <c r="W362" s="86">
        <f t="shared" si="64"/>
        <v>0</v>
      </c>
      <c r="X362" s="87">
        <f t="shared" si="65"/>
        <v>0</v>
      </c>
      <c r="Y362" s="17">
        <f t="shared" si="66"/>
        <v>0</v>
      </c>
      <c r="Z362" s="17">
        <f t="shared" si="67"/>
        <v>0</v>
      </c>
      <c r="AA362" s="18">
        <f t="shared" si="68"/>
        <v>0</v>
      </c>
      <c r="AB362" s="32"/>
      <c r="AC362" s="33"/>
      <c r="AD362" s="33"/>
      <c r="AE362" s="21" t="str">
        <f t="shared" si="70"/>
        <v/>
      </c>
      <c r="AF362" s="32"/>
      <c r="AG362" s="33"/>
      <c r="AH362" s="33"/>
      <c r="AI362" s="24" t="str">
        <f t="shared" si="71"/>
        <v/>
      </c>
      <c r="AJ362" s="32"/>
      <c r="AK362" s="33"/>
      <c r="AL362" s="33"/>
      <c r="AM362" s="21" t="str">
        <f t="shared" si="72"/>
        <v/>
      </c>
      <c r="AN362" s="45"/>
      <c r="AO362" s="46"/>
      <c r="AP362" s="46"/>
      <c r="AR362" s="12" t="str">
        <f t="shared" si="69"/>
        <v/>
      </c>
    </row>
    <row r="363" spans="1:44" ht="25" customHeight="1">
      <c r="A363" s="57"/>
      <c r="B363" s="53" t="s">
        <v>1332</v>
      </c>
      <c r="C363" s="31"/>
      <c r="D363" s="32"/>
      <c r="E363" s="33"/>
      <c r="F363" s="34"/>
      <c r="G363" s="33"/>
      <c r="H363" s="33"/>
      <c r="I363" s="34"/>
      <c r="J363" s="33"/>
      <c r="K363" s="33"/>
      <c r="L363" s="34"/>
      <c r="M363" s="33"/>
      <c r="N363" s="33"/>
      <c r="O363" s="34"/>
      <c r="P363" s="100"/>
      <c r="Q363" s="101"/>
      <c r="R363" s="102"/>
      <c r="S363" s="100"/>
      <c r="T363" s="101"/>
      <c r="U363" s="102"/>
      <c r="V363" s="85">
        <f t="shared" si="63"/>
        <v>0</v>
      </c>
      <c r="W363" s="86">
        <f t="shared" si="64"/>
        <v>0</v>
      </c>
      <c r="X363" s="87">
        <f t="shared" si="65"/>
        <v>0</v>
      </c>
      <c r="Y363" s="17">
        <f t="shared" si="66"/>
        <v>0</v>
      </c>
      <c r="Z363" s="17">
        <f t="shared" si="67"/>
        <v>0</v>
      </c>
      <c r="AA363" s="18">
        <f t="shared" si="68"/>
        <v>0</v>
      </c>
      <c r="AB363" s="32"/>
      <c r="AC363" s="33"/>
      <c r="AD363" s="33"/>
      <c r="AE363" s="21" t="str">
        <f t="shared" si="70"/>
        <v/>
      </c>
      <c r="AF363" s="32"/>
      <c r="AG363" s="33"/>
      <c r="AH363" s="33"/>
      <c r="AI363" s="24" t="str">
        <f t="shared" si="71"/>
        <v/>
      </c>
      <c r="AJ363" s="32"/>
      <c r="AK363" s="33"/>
      <c r="AL363" s="33"/>
      <c r="AM363" s="21" t="str">
        <f t="shared" si="72"/>
        <v/>
      </c>
      <c r="AN363" s="45"/>
      <c r="AO363" s="46"/>
      <c r="AP363" s="46"/>
      <c r="AR363" s="12" t="str">
        <f t="shared" si="69"/>
        <v/>
      </c>
    </row>
    <row r="364" spans="1:44" ht="25" customHeight="1">
      <c r="A364" s="57"/>
      <c r="B364" s="53" t="s">
        <v>1332</v>
      </c>
      <c r="C364" s="31"/>
      <c r="D364" s="32"/>
      <c r="E364" s="33"/>
      <c r="F364" s="34"/>
      <c r="G364" s="33"/>
      <c r="H364" s="33"/>
      <c r="I364" s="34"/>
      <c r="J364" s="33"/>
      <c r="K364" s="33"/>
      <c r="L364" s="34"/>
      <c r="M364" s="33"/>
      <c r="N364" s="33"/>
      <c r="O364" s="34"/>
      <c r="P364" s="100"/>
      <c r="Q364" s="101"/>
      <c r="R364" s="102"/>
      <c r="S364" s="100"/>
      <c r="T364" s="101"/>
      <c r="U364" s="102"/>
      <c r="V364" s="85">
        <f t="shared" si="63"/>
        <v>0</v>
      </c>
      <c r="W364" s="86">
        <f t="shared" si="64"/>
        <v>0</v>
      </c>
      <c r="X364" s="87">
        <f t="shared" si="65"/>
        <v>0</v>
      </c>
      <c r="Y364" s="17">
        <f t="shared" si="66"/>
        <v>0</v>
      </c>
      <c r="Z364" s="17">
        <f t="shared" si="67"/>
        <v>0</v>
      </c>
      <c r="AA364" s="18">
        <f t="shared" si="68"/>
        <v>0</v>
      </c>
      <c r="AB364" s="32"/>
      <c r="AC364" s="33"/>
      <c r="AD364" s="33"/>
      <c r="AE364" s="21" t="str">
        <f t="shared" si="70"/>
        <v/>
      </c>
      <c r="AF364" s="32"/>
      <c r="AG364" s="33"/>
      <c r="AH364" s="33"/>
      <c r="AI364" s="24" t="str">
        <f t="shared" si="71"/>
        <v/>
      </c>
      <c r="AJ364" s="32"/>
      <c r="AK364" s="33"/>
      <c r="AL364" s="33"/>
      <c r="AM364" s="21" t="str">
        <f t="shared" si="72"/>
        <v/>
      </c>
      <c r="AN364" s="45"/>
      <c r="AO364" s="46"/>
      <c r="AP364" s="46"/>
      <c r="AR364" s="12" t="str">
        <f t="shared" si="69"/>
        <v/>
      </c>
    </row>
    <row r="365" spans="1:44" ht="25" customHeight="1">
      <c r="A365" s="57"/>
      <c r="B365" s="53" t="s">
        <v>1332</v>
      </c>
      <c r="C365" s="31"/>
      <c r="D365" s="32"/>
      <c r="E365" s="33"/>
      <c r="F365" s="34"/>
      <c r="G365" s="33"/>
      <c r="H365" s="33"/>
      <c r="I365" s="34"/>
      <c r="J365" s="33"/>
      <c r="K365" s="33"/>
      <c r="L365" s="34"/>
      <c r="M365" s="33"/>
      <c r="N365" s="33"/>
      <c r="O365" s="34"/>
      <c r="P365" s="100"/>
      <c r="Q365" s="101"/>
      <c r="R365" s="102"/>
      <c r="S365" s="100"/>
      <c r="T365" s="101"/>
      <c r="U365" s="102"/>
      <c r="V365" s="85">
        <f t="shared" si="63"/>
        <v>0</v>
      </c>
      <c r="W365" s="86">
        <f t="shared" si="64"/>
        <v>0</v>
      </c>
      <c r="X365" s="87">
        <f t="shared" si="65"/>
        <v>0</v>
      </c>
      <c r="Y365" s="17">
        <f t="shared" si="66"/>
        <v>0</v>
      </c>
      <c r="Z365" s="17">
        <f t="shared" si="67"/>
        <v>0</v>
      </c>
      <c r="AA365" s="18">
        <f t="shared" si="68"/>
        <v>0</v>
      </c>
      <c r="AB365" s="32"/>
      <c r="AC365" s="33"/>
      <c r="AD365" s="33"/>
      <c r="AE365" s="21" t="str">
        <f t="shared" si="70"/>
        <v/>
      </c>
      <c r="AF365" s="32"/>
      <c r="AG365" s="33"/>
      <c r="AH365" s="33"/>
      <c r="AI365" s="24" t="str">
        <f t="shared" si="71"/>
        <v/>
      </c>
      <c r="AJ365" s="32"/>
      <c r="AK365" s="33"/>
      <c r="AL365" s="33"/>
      <c r="AM365" s="21" t="str">
        <f t="shared" si="72"/>
        <v/>
      </c>
      <c r="AN365" s="45"/>
      <c r="AO365" s="46"/>
      <c r="AP365" s="46"/>
      <c r="AR365" s="12" t="str">
        <f t="shared" si="69"/>
        <v/>
      </c>
    </row>
    <row r="366" spans="1:44" ht="25" customHeight="1">
      <c r="A366" s="57"/>
      <c r="B366" s="53" t="s">
        <v>1332</v>
      </c>
      <c r="C366" s="31"/>
      <c r="D366" s="32"/>
      <c r="E366" s="33"/>
      <c r="F366" s="34"/>
      <c r="G366" s="33"/>
      <c r="H366" s="33"/>
      <c r="I366" s="34"/>
      <c r="J366" s="33"/>
      <c r="K366" s="33"/>
      <c r="L366" s="34"/>
      <c r="M366" s="33"/>
      <c r="N366" s="33"/>
      <c r="O366" s="34"/>
      <c r="P366" s="100"/>
      <c r="Q366" s="101"/>
      <c r="R366" s="102"/>
      <c r="S366" s="100"/>
      <c r="T366" s="101"/>
      <c r="U366" s="102"/>
      <c r="V366" s="85">
        <f t="shared" si="63"/>
        <v>0</v>
      </c>
      <c r="W366" s="86">
        <f t="shared" si="64"/>
        <v>0</v>
      </c>
      <c r="X366" s="87">
        <f t="shared" si="65"/>
        <v>0</v>
      </c>
      <c r="Y366" s="17">
        <f t="shared" si="66"/>
        <v>0</v>
      </c>
      <c r="Z366" s="17">
        <f t="shared" si="67"/>
        <v>0</v>
      </c>
      <c r="AA366" s="18">
        <f t="shared" si="68"/>
        <v>0</v>
      </c>
      <c r="AB366" s="32"/>
      <c r="AC366" s="33"/>
      <c r="AD366" s="33"/>
      <c r="AE366" s="21" t="str">
        <f t="shared" si="70"/>
        <v/>
      </c>
      <c r="AF366" s="32"/>
      <c r="AG366" s="33"/>
      <c r="AH366" s="33"/>
      <c r="AI366" s="24" t="str">
        <f t="shared" si="71"/>
        <v/>
      </c>
      <c r="AJ366" s="32"/>
      <c r="AK366" s="33"/>
      <c r="AL366" s="33"/>
      <c r="AM366" s="21" t="str">
        <f t="shared" si="72"/>
        <v/>
      </c>
      <c r="AN366" s="45"/>
      <c r="AO366" s="46"/>
      <c r="AP366" s="46"/>
      <c r="AR366" s="12" t="str">
        <f t="shared" si="69"/>
        <v/>
      </c>
    </row>
    <row r="367" spans="1:44" ht="25" customHeight="1">
      <c r="A367" s="57"/>
      <c r="B367" s="53" t="s">
        <v>1332</v>
      </c>
      <c r="C367" s="31"/>
      <c r="D367" s="32"/>
      <c r="E367" s="33"/>
      <c r="F367" s="34"/>
      <c r="G367" s="33"/>
      <c r="H367" s="33"/>
      <c r="I367" s="34"/>
      <c r="J367" s="33"/>
      <c r="K367" s="33"/>
      <c r="L367" s="34"/>
      <c r="M367" s="33"/>
      <c r="N367" s="33"/>
      <c r="O367" s="34"/>
      <c r="P367" s="100"/>
      <c r="Q367" s="101"/>
      <c r="R367" s="102"/>
      <c r="S367" s="100"/>
      <c r="T367" s="101"/>
      <c r="U367" s="102"/>
      <c r="V367" s="85">
        <f t="shared" si="63"/>
        <v>0</v>
      </c>
      <c r="W367" s="86">
        <f t="shared" si="64"/>
        <v>0</v>
      </c>
      <c r="X367" s="87">
        <f t="shared" si="65"/>
        <v>0</v>
      </c>
      <c r="Y367" s="17">
        <f t="shared" ref="Y367:Y398" si="73">IF(G367=0,0,ROUND(G367/M367,2))</f>
        <v>0</v>
      </c>
      <c r="Z367" s="17">
        <f t="shared" ref="Z367:Z398" si="74">IF(H367=0,0,ROUND(H367/N367,2))</f>
        <v>0</v>
      </c>
      <c r="AA367" s="18">
        <f t="shared" ref="AA367:AA398" si="75">IF(I367=0,0,ROUND(I367/O367,2))</f>
        <v>0</v>
      </c>
      <c r="AB367" s="32"/>
      <c r="AC367" s="33"/>
      <c r="AD367" s="33"/>
      <c r="AE367" s="21" t="str">
        <f t="shared" si="70"/>
        <v/>
      </c>
      <c r="AF367" s="32"/>
      <c r="AG367" s="33"/>
      <c r="AH367" s="33"/>
      <c r="AI367" s="24" t="str">
        <f t="shared" si="71"/>
        <v/>
      </c>
      <c r="AJ367" s="32"/>
      <c r="AK367" s="33"/>
      <c r="AL367" s="33"/>
      <c r="AM367" s="21" t="str">
        <f t="shared" si="72"/>
        <v/>
      </c>
      <c r="AN367" s="45"/>
      <c r="AO367" s="46"/>
      <c r="AP367" s="46"/>
      <c r="AR367" s="12" t="str">
        <f t="shared" ref="AR367:AR398" si="76">IF(C367=0,"",IF(COUNTBLANK(D367:AP367)=0,"","ERROR!!"))</f>
        <v/>
      </c>
    </row>
    <row r="368" spans="1:44" ht="25" customHeight="1">
      <c r="A368" s="57"/>
      <c r="B368" s="53" t="s">
        <v>1332</v>
      </c>
      <c r="C368" s="31"/>
      <c r="D368" s="32"/>
      <c r="E368" s="33"/>
      <c r="F368" s="34"/>
      <c r="G368" s="33"/>
      <c r="H368" s="33"/>
      <c r="I368" s="34"/>
      <c r="J368" s="33"/>
      <c r="K368" s="33"/>
      <c r="L368" s="34"/>
      <c r="M368" s="33"/>
      <c r="N368" s="33"/>
      <c r="O368" s="34"/>
      <c r="P368" s="100"/>
      <c r="Q368" s="101"/>
      <c r="R368" s="102"/>
      <c r="S368" s="100"/>
      <c r="T368" s="101"/>
      <c r="U368" s="102"/>
      <c r="V368" s="85">
        <f t="shared" si="63"/>
        <v>0</v>
      </c>
      <c r="W368" s="86">
        <f t="shared" si="64"/>
        <v>0</v>
      </c>
      <c r="X368" s="87">
        <f t="shared" si="65"/>
        <v>0</v>
      </c>
      <c r="Y368" s="17">
        <f t="shared" si="73"/>
        <v>0</v>
      </c>
      <c r="Z368" s="17">
        <f t="shared" si="74"/>
        <v>0</v>
      </c>
      <c r="AA368" s="18">
        <f t="shared" si="75"/>
        <v>0</v>
      </c>
      <c r="AB368" s="32"/>
      <c r="AC368" s="33"/>
      <c r="AD368" s="33"/>
      <c r="AE368" s="21" t="str">
        <f t="shared" si="70"/>
        <v/>
      </c>
      <c r="AF368" s="32"/>
      <c r="AG368" s="33"/>
      <c r="AH368" s="33"/>
      <c r="AI368" s="24" t="str">
        <f t="shared" si="71"/>
        <v/>
      </c>
      <c r="AJ368" s="32"/>
      <c r="AK368" s="33"/>
      <c r="AL368" s="33"/>
      <c r="AM368" s="21" t="str">
        <f t="shared" si="72"/>
        <v/>
      </c>
      <c r="AN368" s="45"/>
      <c r="AO368" s="46"/>
      <c r="AP368" s="46"/>
      <c r="AR368" s="12" t="str">
        <f t="shared" si="76"/>
        <v/>
      </c>
    </row>
    <row r="369" spans="1:44" ht="25" customHeight="1">
      <c r="A369" s="57"/>
      <c r="B369" s="53" t="s">
        <v>1332</v>
      </c>
      <c r="C369" s="31"/>
      <c r="D369" s="32"/>
      <c r="E369" s="33"/>
      <c r="F369" s="34"/>
      <c r="G369" s="33"/>
      <c r="H369" s="33"/>
      <c r="I369" s="34"/>
      <c r="J369" s="33"/>
      <c r="K369" s="33"/>
      <c r="L369" s="34"/>
      <c r="M369" s="33"/>
      <c r="N369" s="33"/>
      <c r="O369" s="34"/>
      <c r="P369" s="100"/>
      <c r="Q369" s="101"/>
      <c r="R369" s="102"/>
      <c r="S369" s="100"/>
      <c r="T369" s="101"/>
      <c r="U369" s="102"/>
      <c r="V369" s="85">
        <f t="shared" si="63"/>
        <v>0</v>
      </c>
      <c r="W369" s="86">
        <f t="shared" si="64"/>
        <v>0</v>
      </c>
      <c r="X369" s="87">
        <f t="shared" si="65"/>
        <v>0</v>
      </c>
      <c r="Y369" s="17">
        <f t="shared" si="73"/>
        <v>0</v>
      </c>
      <c r="Z369" s="17">
        <f t="shared" si="74"/>
        <v>0</v>
      </c>
      <c r="AA369" s="18">
        <f t="shared" si="75"/>
        <v>0</v>
      </c>
      <c r="AB369" s="32"/>
      <c r="AC369" s="33"/>
      <c r="AD369" s="33"/>
      <c r="AE369" s="21" t="str">
        <f t="shared" si="70"/>
        <v/>
      </c>
      <c r="AF369" s="32"/>
      <c r="AG369" s="33"/>
      <c r="AH369" s="33"/>
      <c r="AI369" s="24" t="str">
        <f t="shared" si="71"/>
        <v/>
      </c>
      <c r="AJ369" s="32"/>
      <c r="AK369" s="33"/>
      <c r="AL369" s="33"/>
      <c r="AM369" s="21" t="str">
        <f t="shared" si="72"/>
        <v/>
      </c>
      <c r="AN369" s="45"/>
      <c r="AO369" s="46"/>
      <c r="AP369" s="46"/>
      <c r="AR369" s="12" t="str">
        <f t="shared" si="76"/>
        <v/>
      </c>
    </row>
    <row r="370" spans="1:44" ht="25" customHeight="1">
      <c r="A370" s="57"/>
      <c r="B370" s="53" t="s">
        <v>1332</v>
      </c>
      <c r="C370" s="31"/>
      <c r="D370" s="32"/>
      <c r="E370" s="33"/>
      <c r="F370" s="34"/>
      <c r="G370" s="33"/>
      <c r="H370" s="33"/>
      <c r="I370" s="34"/>
      <c r="J370" s="33"/>
      <c r="K370" s="33"/>
      <c r="L370" s="34"/>
      <c r="M370" s="33"/>
      <c r="N370" s="33"/>
      <c r="O370" s="34"/>
      <c r="P370" s="100"/>
      <c r="Q370" s="101"/>
      <c r="R370" s="102"/>
      <c r="S370" s="100"/>
      <c r="T370" s="101"/>
      <c r="U370" s="102"/>
      <c r="V370" s="85">
        <f t="shared" si="63"/>
        <v>0</v>
      </c>
      <c r="W370" s="86">
        <f t="shared" si="64"/>
        <v>0</v>
      </c>
      <c r="X370" s="87">
        <f t="shared" si="65"/>
        <v>0</v>
      </c>
      <c r="Y370" s="17">
        <f t="shared" si="73"/>
        <v>0</v>
      </c>
      <c r="Z370" s="17">
        <f t="shared" si="74"/>
        <v>0</v>
      </c>
      <c r="AA370" s="18">
        <f t="shared" si="75"/>
        <v>0</v>
      </c>
      <c r="AB370" s="32"/>
      <c r="AC370" s="33"/>
      <c r="AD370" s="33"/>
      <c r="AE370" s="21" t="str">
        <f t="shared" si="70"/>
        <v/>
      </c>
      <c r="AF370" s="32"/>
      <c r="AG370" s="33"/>
      <c r="AH370" s="33"/>
      <c r="AI370" s="24" t="str">
        <f t="shared" si="71"/>
        <v/>
      </c>
      <c r="AJ370" s="32"/>
      <c r="AK370" s="33"/>
      <c r="AL370" s="33"/>
      <c r="AM370" s="21" t="str">
        <f t="shared" si="72"/>
        <v/>
      </c>
      <c r="AN370" s="45"/>
      <c r="AO370" s="46"/>
      <c r="AP370" s="46"/>
      <c r="AR370" s="12" t="str">
        <f t="shared" si="76"/>
        <v/>
      </c>
    </row>
    <row r="371" spans="1:44" ht="25" customHeight="1">
      <c r="A371" s="57"/>
      <c r="B371" s="53" t="s">
        <v>1332</v>
      </c>
      <c r="C371" s="31"/>
      <c r="D371" s="32"/>
      <c r="E371" s="33"/>
      <c r="F371" s="34"/>
      <c r="G371" s="33"/>
      <c r="H371" s="33"/>
      <c r="I371" s="34"/>
      <c r="J371" s="33"/>
      <c r="K371" s="33"/>
      <c r="L371" s="34"/>
      <c r="M371" s="33"/>
      <c r="N371" s="33"/>
      <c r="O371" s="34"/>
      <c r="P371" s="100"/>
      <c r="Q371" s="101"/>
      <c r="R371" s="102"/>
      <c r="S371" s="100"/>
      <c r="T371" s="101"/>
      <c r="U371" s="102"/>
      <c r="V371" s="85">
        <f t="shared" si="63"/>
        <v>0</v>
      </c>
      <c r="W371" s="86">
        <f t="shared" si="64"/>
        <v>0</v>
      </c>
      <c r="X371" s="87">
        <f t="shared" si="65"/>
        <v>0</v>
      </c>
      <c r="Y371" s="17">
        <f t="shared" si="73"/>
        <v>0</v>
      </c>
      <c r="Z371" s="17">
        <f t="shared" si="74"/>
        <v>0</v>
      </c>
      <c r="AA371" s="18">
        <f t="shared" si="75"/>
        <v>0</v>
      </c>
      <c r="AB371" s="32"/>
      <c r="AC371" s="33"/>
      <c r="AD371" s="33"/>
      <c r="AE371" s="21" t="str">
        <f t="shared" si="70"/>
        <v/>
      </c>
      <c r="AF371" s="32"/>
      <c r="AG371" s="33"/>
      <c r="AH371" s="33"/>
      <c r="AI371" s="24" t="str">
        <f t="shared" si="71"/>
        <v/>
      </c>
      <c r="AJ371" s="32"/>
      <c r="AK371" s="33"/>
      <c r="AL371" s="33"/>
      <c r="AM371" s="21" t="str">
        <f t="shared" si="72"/>
        <v/>
      </c>
      <c r="AN371" s="45"/>
      <c r="AO371" s="46"/>
      <c r="AP371" s="46"/>
      <c r="AR371" s="12" t="str">
        <f t="shared" si="76"/>
        <v/>
      </c>
    </row>
    <row r="372" spans="1:44" ht="25" customHeight="1">
      <c r="A372" s="57"/>
      <c r="B372" s="53" t="s">
        <v>1332</v>
      </c>
      <c r="C372" s="31"/>
      <c r="D372" s="32"/>
      <c r="E372" s="33"/>
      <c r="F372" s="34"/>
      <c r="G372" s="33"/>
      <c r="H372" s="33"/>
      <c r="I372" s="34"/>
      <c r="J372" s="33"/>
      <c r="K372" s="33"/>
      <c r="L372" s="34"/>
      <c r="M372" s="33"/>
      <c r="N372" s="33"/>
      <c r="O372" s="34"/>
      <c r="P372" s="100"/>
      <c r="Q372" s="101"/>
      <c r="R372" s="102"/>
      <c r="S372" s="100"/>
      <c r="T372" s="101"/>
      <c r="U372" s="102"/>
      <c r="V372" s="85">
        <f t="shared" si="63"/>
        <v>0</v>
      </c>
      <c r="W372" s="86">
        <f t="shared" si="64"/>
        <v>0</v>
      </c>
      <c r="X372" s="87">
        <f t="shared" si="65"/>
        <v>0</v>
      </c>
      <c r="Y372" s="17">
        <f t="shared" si="73"/>
        <v>0</v>
      </c>
      <c r="Z372" s="17">
        <f t="shared" si="74"/>
        <v>0</v>
      </c>
      <c r="AA372" s="18">
        <f t="shared" si="75"/>
        <v>0</v>
      </c>
      <c r="AB372" s="32"/>
      <c r="AC372" s="33"/>
      <c r="AD372" s="33"/>
      <c r="AE372" s="21" t="str">
        <f t="shared" si="70"/>
        <v/>
      </c>
      <c r="AF372" s="32"/>
      <c r="AG372" s="33"/>
      <c r="AH372" s="33"/>
      <c r="AI372" s="24" t="str">
        <f t="shared" si="71"/>
        <v/>
      </c>
      <c r="AJ372" s="32"/>
      <c r="AK372" s="33"/>
      <c r="AL372" s="33"/>
      <c r="AM372" s="21" t="str">
        <f t="shared" si="72"/>
        <v/>
      </c>
      <c r="AN372" s="45"/>
      <c r="AO372" s="46"/>
      <c r="AP372" s="46"/>
      <c r="AR372" s="12" t="str">
        <f t="shared" si="76"/>
        <v/>
      </c>
    </row>
    <row r="373" spans="1:44" ht="25" customHeight="1">
      <c r="A373" s="57"/>
      <c r="B373" s="53" t="s">
        <v>1332</v>
      </c>
      <c r="C373" s="31"/>
      <c r="D373" s="32"/>
      <c r="E373" s="33"/>
      <c r="F373" s="34"/>
      <c r="G373" s="33"/>
      <c r="H373" s="33"/>
      <c r="I373" s="34"/>
      <c r="J373" s="33"/>
      <c r="K373" s="33"/>
      <c r="L373" s="34"/>
      <c r="M373" s="33"/>
      <c r="N373" s="33"/>
      <c r="O373" s="34"/>
      <c r="P373" s="100"/>
      <c r="Q373" s="101"/>
      <c r="R373" s="102"/>
      <c r="S373" s="100"/>
      <c r="T373" s="101"/>
      <c r="U373" s="102"/>
      <c r="V373" s="85">
        <f t="shared" si="63"/>
        <v>0</v>
      </c>
      <c r="W373" s="86">
        <f t="shared" si="64"/>
        <v>0</v>
      </c>
      <c r="X373" s="87">
        <f t="shared" si="65"/>
        <v>0</v>
      </c>
      <c r="Y373" s="17">
        <f t="shared" si="73"/>
        <v>0</v>
      </c>
      <c r="Z373" s="17">
        <f t="shared" si="74"/>
        <v>0</v>
      </c>
      <c r="AA373" s="18">
        <f t="shared" si="75"/>
        <v>0</v>
      </c>
      <c r="AB373" s="32"/>
      <c r="AC373" s="33"/>
      <c r="AD373" s="33"/>
      <c r="AE373" s="21" t="str">
        <f t="shared" si="70"/>
        <v/>
      </c>
      <c r="AF373" s="32"/>
      <c r="AG373" s="33"/>
      <c r="AH373" s="33"/>
      <c r="AI373" s="24" t="str">
        <f t="shared" si="71"/>
        <v/>
      </c>
      <c r="AJ373" s="32"/>
      <c r="AK373" s="33"/>
      <c r="AL373" s="33"/>
      <c r="AM373" s="21" t="str">
        <f t="shared" si="72"/>
        <v/>
      </c>
      <c r="AN373" s="45"/>
      <c r="AO373" s="46"/>
      <c r="AP373" s="46"/>
      <c r="AR373" s="12" t="str">
        <f t="shared" si="76"/>
        <v/>
      </c>
    </row>
    <row r="374" spans="1:44" ht="25" customHeight="1">
      <c r="A374" s="57"/>
      <c r="B374" s="53" t="s">
        <v>1332</v>
      </c>
      <c r="C374" s="31"/>
      <c r="D374" s="32"/>
      <c r="E374" s="33"/>
      <c r="F374" s="34"/>
      <c r="G374" s="33"/>
      <c r="H374" s="33"/>
      <c r="I374" s="34"/>
      <c r="J374" s="33"/>
      <c r="K374" s="33"/>
      <c r="L374" s="34"/>
      <c r="M374" s="33"/>
      <c r="N374" s="33"/>
      <c r="O374" s="34"/>
      <c r="P374" s="100"/>
      <c r="Q374" s="101"/>
      <c r="R374" s="102"/>
      <c r="S374" s="100"/>
      <c r="T374" s="101"/>
      <c r="U374" s="102"/>
      <c r="V374" s="85">
        <f t="shared" si="63"/>
        <v>0</v>
      </c>
      <c r="W374" s="86">
        <f t="shared" si="64"/>
        <v>0</v>
      </c>
      <c r="X374" s="87">
        <f t="shared" si="65"/>
        <v>0</v>
      </c>
      <c r="Y374" s="17">
        <f t="shared" si="73"/>
        <v>0</v>
      </c>
      <c r="Z374" s="17">
        <f t="shared" si="74"/>
        <v>0</v>
      </c>
      <c r="AA374" s="18">
        <f t="shared" si="75"/>
        <v>0</v>
      </c>
      <c r="AB374" s="32"/>
      <c r="AC374" s="33"/>
      <c r="AD374" s="33"/>
      <c r="AE374" s="21" t="str">
        <f t="shared" si="70"/>
        <v/>
      </c>
      <c r="AF374" s="32"/>
      <c r="AG374" s="33"/>
      <c r="AH374" s="33"/>
      <c r="AI374" s="24" t="str">
        <f t="shared" si="71"/>
        <v/>
      </c>
      <c r="AJ374" s="32"/>
      <c r="AK374" s="33"/>
      <c r="AL374" s="33"/>
      <c r="AM374" s="21" t="str">
        <f t="shared" si="72"/>
        <v/>
      </c>
      <c r="AN374" s="45"/>
      <c r="AO374" s="46"/>
      <c r="AP374" s="46"/>
      <c r="AR374" s="12" t="str">
        <f t="shared" si="76"/>
        <v/>
      </c>
    </row>
    <row r="375" spans="1:44" ht="25" customHeight="1">
      <c r="A375" s="57"/>
      <c r="B375" s="53" t="s">
        <v>1332</v>
      </c>
      <c r="C375" s="31"/>
      <c r="D375" s="32"/>
      <c r="E375" s="33"/>
      <c r="F375" s="34"/>
      <c r="G375" s="33"/>
      <c r="H375" s="33"/>
      <c r="I375" s="34"/>
      <c r="J375" s="33"/>
      <c r="K375" s="33"/>
      <c r="L375" s="34"/>
      <c r="M375" s="33"/>
      <c r="N375" s="33"/>
      <c r="O375" s="34"/>
      <c r="P375" s="100"/>
      <c r="Q375" s="101"/>
      <c r="R375" s="102"/>
      <c r="S375" s="100"/>
      <c r="T375" s="101"/>
      <c r="U375" s="102"/>
      <c r="V375" s="85">
        <f t="shared" si="63"/>
        <v>0</v>
      </c>
      <c r="W375" s="86">
        <f t="shared" si="64"/>
        <v>0</v>
      </c>
      <c r="X375" s="87">
        <f t="shared" si="65"/>
        <v>0</v>
      </c>
      <c r="Y375" s="17">
        <f t="shared" si="73"/>
        <v>0</v>
      </c>
      <c r="Z375" s="17">
        <f t="shared" si="74"/>
        <v>0</v>
      </c>
      <c r="AA375" s="18">
        <f t="shared" si="75"/>
        <v>0</v>
      </c>
      <c r="AB375" s="32"/>
      <c r="AC375" s="33"/>
      <c r="AD375" s="33"/>
      <c r="AE375" s="21" t="str">
        <f t="shared" si="70"/>
        <v/>
      </c>
      <c r="AF375" s="32"/>
      <c r="AG375" s="33"/>
      <c r="AH375" s="33"/>
      <c r="AI375" s="24" t="str">
        <f t="shared" si="71"/>
        <v/>
      </c>
      <c r="AJ375" s="32"/>
      <c r="AK375" s="33"/>
      <c r="AL375" s="33"/>
      <c r="AM375" s="21" t="str">
        <f t="shared" si="72"/>
        <v/>
      </c>
      <c r="AN375" s="45"/>
      <c r="AO375" s="46"/>
      <c r="AP375" s="46"/>
      <c r="AR375" s="12" t="str">
        <f t="shared" si="76"/>
        <v/>
      </c>
    </row>
    <row r="376" spans="1:44" ht="25" customHeight="1">
      <c r="A376" s="57"/>
      <c r="B376" s="53" t="s">
        <v>1332</v>
      </c>
      <c r="C376" s="31"/>
      <c r="D376" s="32"/>
      <c r="E376" s="33"/>
      <c r="F376" s="34"/>
      <c r="G376" s="33"/>
      <c r="H376" s="33"/>
      <c r="I376" s="34"/>
      <c r="J376" s="33"/>
      <c r="K376" s="33"/>
      <c r="L376" s="34"/>
      <c r="M376" s="33"/>
      <c r="N376" s="33"/>
      <c r="O376" s="34"/>
      <c r="P376" s="100"/>
      <c r="Q376" s="101"/>
      <c r="R376" s="102"/>
      <c r="S376" s="100"/>
      <c r="T376" s="101"/>
      <c r="U376" s="102"/>
      <c r="V376" s="85">
        <f t="shared" si="63"/>
        <v>0</v>
      </c>
      <c r="W376" s="86">
        <f t="shared" si="64"/>
        <v>0</v>
      </c>
      <c r="X376" s="87">
        <f t="shared" si="65"/>
        <v>0</v>
      </c>
      <c r="Y376" s="17">
        <f t="shared" si="73"/>
        <v>0</v>
      </c>
      <c r="Z376" s="17">
        <f t="shared" si="74"/>
        <v>0</v>
      </c>
      <c r="AA376" s="18">
        <f t="shared" si="75"/>
        <v>0</v>
      </c>
      <c r="AB376" s="32"/>
      <c r="AC376" s="33"/>
      <c r="AD376" s="33"/>
      <c r="AE376" s="21" t="str">
        <f t="shared" si="70"/>
        <v/>
      </c>
      <c r="AF376" s="32"/>
      <c r="AG376" s="33"/>
      <c r="AH376" s="33"/>
      <c r="AI376" s="24" t="str">
        <f t="shared" si="71"/>
        <v/>
      </c>
      <c r="AJ376" s="32"/>
      <c r="AK376" s="33"/>
      <c r="AL376" s="33"/>
      <c r="AM376" s="21" t="str">
        <f t="shared" si="72"/>
        <v/>
      </c>
      <c r="AN376" s="45"/>
      <c r="AO376" s="46"/>
      <c r="AP376" s="46"/>
      <c r="AR376" s="12" t="str">
        <f t="shared" si="76"/>
        <v/>
      </c>
    </row>
    <row r="377" spans="1:44" ht="25" customHeight="1">
      <c r="A377" s="57"/>
      <c r="B377" s="53" t="s">
        <v>1332</v>
      </c>
      <c r="C377" s="31"/>
      <c r="D377" s="32"/>
      <c r="E377" s="33"/>
      <c r="F377" s="34"/>
      <c r="G377" s="33"/>
      <c r="H377" s="33"/>
      <c r="I377" s="34"/>
      <c r="J377" s="33"/>
      <c r="K377" s="33"/>
      <c r="L377" s="34"/>
      <c r="M377" s="33"/>
      <c r="N377" s="33"/>
      <c r="O377" s="34"/>
      <c r="P377" s="100"/>
      <c r="Q377" s="101"/>
      <c r="R377" s="102"/>
      <c r="S377" s="100"/>
      <c r="T377" s="101"/>
      <c r="U377" s="102"/>
      <c r="V377" s="85">
        <f t="shared" si="63"/>
        <v>0</v>
      </c>
      <c r="W377" s="86">
        <f t="shared" si="64"/>
        <v>0</v>
      </c>
      <c r="X377" s="87">
        <f t="shared" si="65"/>
        <v>0</v>
      </c>
      <c r="Y377" s="17">
        <f t="shared" si="73"/>
        <v>0</v>
      </c>
      <c r="Z377" s="17">
        <f t="shared" si="74"/>
        <v>0</v>
      </c>
      <c r="AA377" s="18">
        <f t="shared" si="75"/>
        <v>0</v>
      </c>
      <c r="AB377" s="32"/>
      <c r="AC377" s="33"/>
      <c r="AD377" s="33"/>
      <c r="AE377" s="21" t="str">
        <f t="shared" si="70"/>
        <v/>
      </c>
      <c r="AF377" s="32"/>
      <c r="AG377" s="33"/>
      <c r="AH377" s="33"/>
      <c r="AI377" s="24" t="str">
        <f t="shared" si="71"/>
        <v/>
      </c>
      <c r="AJ377" s="32"/>
      <c r="AK377" s="33"/>
      <c r="AL377" s="33"/>
      <c r="AM377" s="21" t="str">
        <f t="shared" si="72"/>
        <v/>
      </c>
      <c r="AN377" s="45"/>
      <c r="AO377" s="46"/>
      <c r="AP377" s="46"/>
      <c r="AR377" s="12" t="str">
        <f t="shared" si="76"/>
        <v/>
      </c>
    </row>
    <row r="378" spans="1:44" ht="25" customHeight="1">
      <c r="A378" s="57"/>
      <c r="B378" s="53" t="s">
        <v>1332</v>
      </c>
      <c r="C378" s="31"/>
      <c r="D378" s="32"/>
      <c r="E378" s="33"/>
      <c r="F378" s="34"/>
      <c r="G378" s="33"/>
      <c r="H378" s="33"/>
      <c r="I378" s="34"/>
      <c r="J378" s="33"/>
      <c r="K378" s="33"/>
      <c r="L378" s="34"/>
      <c r="M378" s="33"/>
      <c r="N378" s="33"/>
      <c r="O378" s="34"/>
      <c r="P378" s="100"/>
      <c r="Q378" s="101"/>
      <c r="R378" s="102"/>
      <c r="S378" s="100"/>
      <c r="T378" s="101"/>
      <c r="U378" s="102"/>
      <c r="V378" s="85">
        <f t="shared" si="63"/>
        <v>0</v>
      </c>
      <c r="W378" s="86">
        <f t="shared" si="64"/>
        <v>0</v>
      </c>
      <c r="X378" s="87">
        <f t="shared" si="65"/>
        <v>0</v>
      </c>
      <c r="Y378" s="17">
        <f t="shared" si="73"/>
        <v>0</v>
      </c>
      <c r="Z378" s="17">
        <f t="shared" si="74"/>
        <v>0</v>
      </c>
      <c r="AA378" s="18">
        <f t="shared" si="75"/>
        <v>0</v>
      </c>
      <c r="AB378" s="32"/>
      <c r="AC378" s="33"/>
      <c r="AD378" s="33"/>
      <c r="AE378" s="21" t="str">
        <f t="shared" si="70"/>
        <v/>
      </c>
      <c r="AF378" s="32"/>
      <c r="AG378" s="33"/>
      <c r="AH378" s="33"/>
      <c r="AI378" s="24" t="str">
        <f t="shared" si="71"/>
        <v/>
      </c>
      <c r="AJ378" s="32"/>
      <c r="AK378" s="33"/>
      <c r="AL378" s="33"/>
      <c r="AM378" s="21" t="str">
        <f t="shared" si="72"/>
        <v/>
      </c>
      <c r="AN378" s="45"/>
      <c r="AO378" s="46"/>
      <c r="AP378" s="46"/>
      <c r="AR378" s="12" t="str">
        <f t="shared" si="76"/>
        <v/>
      </c>
    </row>
    <row r="379" spans="1:44" ht="25" customHeight="1">
      <c r="A379" s="57"/>
      <c r="B379" s="53" t="s">
        <v>1332</v>
      </c>
      <c r="C379" s="31"/>
      <c r="D379" s="32"/>
      <c r="E379" s="33"/>
      <c r="F379" s="34"/>
      <c r="G379" s="33"/>
      <c r="H379" s="33"/>
      <c r="I379" s="34"/>
      <c r="J379" s="33"/>
      <c r="K379" s="33"/>
      <c r="L379" s="34"/>
      <c r="M379" s="33"/>
      <c r="N379" s="33"/>
      <c r="O379" s="34"/>
      <c r="P379" s="100"/>
      <c r="Q379" s="101"/>
      <c r="R379" s="102"/>
      <c r="S379" s="100"/>
      <c r="T379" s="101"/>
      <c r="U379" s="102"/>
      <c r="V379" s="85">
        <f t="shared" si="63"/>
        <v>0</v>
      </c>
      <c r="W379" s="86">
        <f t="shared" si="64"/>
        <v>0</v>
      </c>
      <c r="X379" s="87">
        <f t="shared" si="65"/>
        <v>0</v>
      </c>
      <c r="Y379" s="17">
        <f t="shared" si="73"/>
        <v>0</v>
      </c>
      <c r="Z379" s="17">
        <f t="shared" si="74"/>
        <v>0</v>
      </c>
      <c r="AA379" s="18">
        <f t="shared" si="75"/>
        <v>0</v>
      </c>
      <c r="AB379" s="32"/>
      <c r="AC379" s="33"/>
      <c r="AD379" s="33"/>
      <c r="AE379" s="21" t="str">
        <f t="shared" si="70"/>
        <v/>
      </c>
      <c r="AF379" s="32"/>
      <c r="AG379" s="33"/>
      <c r="AH379" s="33"/>
      <c r="AI379" s="24" t="str">
        <f t="shared" si="71"/>
        <v/>
      </c>
      <c r="AJ379" s="32"/>
      <c r="AK379" s="33"/>
      <c r="AL379" s="33"/>
      <c r="AM379" s="21" t="str">
        <f t="shared" si="72"/>
        <v/>
      </c>
      <c r="AN379" s="45"/>
      <c r="AO379" s="46"/>
      <c r="AP379" s="46"/>
      <c r="AR379" s="12" t="str">
        <f t="shared" si="76"/>
        <v/>
      </c>
    </row>
    <row r="380" spans="1:44" ht="25" customHeight="1">
      <c r="A380" s="57"/>
      <c r="B380" s="53" t="s">
        <v>1332</v>
      </c>
      <c r="C380" s="31"/>
      <c r="D380" s="32"/>
      <c r="E380" s="33"/>
      <c r="F380" s="34"/>
      <c r="G380" s="33"/>
      <c r="H380" s="33"/>
      <c r="I380" s="34"/>
      <c r="J380" s="33"/>
      <c r="K380" s="33"/>
      <c r="L380" s="34"/>
      <c r="M380" s="33"/>
      <c r="N380" s="33"/>
      <c r="O380" s="34"/>
      <c r="P380" s="100"/>
      <c r="Q380" s="101"/>
      <c r="R380" s="102"/>
      <c r="S380" s="100"/>
      <c r="T380" s="101"/>
      <c r="U380" s="102"/>
      <c r="V380" s="85">
        <f t="shared" si="63"/>
        <v>0</v>
      </c>
      <c r="W380" s="86">
        <f t="shared" si="64"/>
        <v>0</v>
      </c>
      <c r="X380" s="87">
        <f t="shared" si="65"/>
        <v>0</v>
      </c>
      <c r="Y380" s="17">
        <f t="shared" si="73"/>
        <v>0</v>
      </c>
      <c r="Z380" s="17">
        <f t="shared" si="74"/>
        <v>0</v>
      </c>
      <c r="AA380" s="18">
        <f t="shared" si="75"/>
        <v>0</v>
      </c>
      <c r="AB380" s="32"/>
      <c r="AC380" s="33"/>
      <c r="AD380" s="33"/>
      <c r="AE380" s="21" t="str">
        <f t="shared" si="70"/>
        <v/>
      </c>
      <c r="AF380" s="32"/>
      <c r="AG380" s="33"/>
      <c r="AH380" s="33"/>
      <c r="AI380" s="24" t="str">
        <f t="shared" si="71"/>
        <v/>
      </c>
      <c r="AJ380" s="32"/>
      <c r="AK380" s="33"/>
      <c r="AL380" s="33"/>
      <c r="AM380" s="21" t="str">
        <f t="shared" si="72"/>
        <v/>
      </c>
      <c r="AN380" s="45"/>
      <c r="AO380" s="46"/>
      <c r="AP380" s="46"/>
      <c r="AR380" s="12" t="str">
        <f t="shared" si="76"/>
        <v/>
      </c>
    </row>
    <row r="381" spans="1:44" ht="25" customHeight="1">
      <c r="A381" s="57"/>
      <c r="B381" s="53" t="s">
        <v>1332</v>
      </c>
      <c r="C381" s="31"/>
      <c r="D381" s="32"/>
      <c r="E381" s="33"/>
      <c r="F381" s="34"/>
      <c r="G381" s="33"/>
      <c r="H381" s="33"/>
      <c r="I381" s="34"/>
      <c r="J381" s="33"/>
      <c r="K381" s="33"/>
      <c r="L381" s="34"/>
      <c r="M381" s="33"/>
      <c r="N381" s="33"/>
      <c r="O381" s="34"/>
      <c r="P381" s="100"/>
      <c r="Q381" s="101"/>
      <c r="R381" s="102"/>
      <c r="S381" s="100"/>
      <c r="T381" s="101"/>
      <c r="U381" s="102"/>
      <c r="V381" s="85">
        <f t="shared" si="63"/>
        <v>0</v>
      </c>
      <c r="W381" s="86">
        <f t="shared" si="64"/>
        <v>0</v>
      </c>
      <c r="X381" s="87">
        <f t="shared" si="65"/>
        <v>0</v>
      </c>
      <c r="Y381" s="17">
        <f t="shared" si="73"/>
        <v>0</v>
      </c>
      <c r="Z381" s="17">
        <f t="shared" si="74"/>
        <v>0</v>
      </c>
      <c r="AA381" s="18">
        <f t="shared" si="75"/>
        <v>0</v>
      </c>
      <c r="AB381" s="32"/>
      <c r="AC381" s="33"/>
      <c r="AD381" s="33"/>
      <c r="AE381" s="21" t="str">
        <f t="shared" si="70"/>
        <v/>
      </c>
      <c r="AF381" s="32"/>
      <c r="AG381" s="33"/>
      <c r="AH381" s="33"/>
      <c r="AI381" s="24" t="str">
        <f t="shared" si="71"/>
        <v/>
      </c>
      <c r="AJ381" s="32"/>
      <c r="AK381" s="33"/>
      <c r="AL381" s="33"/>
      <c r="AM381" s="21" t="str">
        <f t="shared" si="72"/>
        <v/>
      </c>
      <c r="AN381" s="45"/>
      <c r="AO381" s="46"/>
      <c r="AP381" s="46"/>
      <c r="AR381" s="12" t="str">
        <f t="shared" si="76"/>
        <v/>
      </c>
    </row>
    <row r="382" spans="1:44" ht="25" customHeight="1">
      <c r="A382" s="57"/>
      <c r="B382" s="53" t="s">
        <v>1332</v>
      </c>
      <c r="C382" s="31"/>
      <c r="D382" s="32"/>
      <c r="E382" s="33"/>
      <c r="F382" s="34"/>
      <c r="G382" s="33"/>
      <c r="H382" s="33"/>
      <c r="I382" s="34"/>
      <c r="J382" s="33"/>
      <c r="K382" s="33"/>
      <c r="L382" s="34"/>
      <c r="M382" s="33"/>
      <c r="N382" s="33"/>
      <c r="O382" s="34"/>
      <c r="P382" s="100"/>
      <c r="Q382" s="101"/>
      <c r="R382" s="102"/>
      <c r="S382" s="100"/>
      <c r="T382" s="101"/>
      <c r="U382" s="102"/>
      <c r="V382" s="85">
        <f t="shared" si="63"/>
        <v>0</v>
      </c>
      <c r="W382" s="86">
        <f t="shared" si="64"/>
        <v>0</v>
      </c>
      <c r="X382" s="87">
        <f t="shared" si="65"/>
        <v>0</v>
      </c>
      <c r="Y382" s="17">
        <f t="shared" si="73"/>
        <v>0</v>
      </c>
      <c r="Z382" s="17">
        <f t="shared" si="74"/>
        <v>0</v>
      </c>
      <c r="AA382" s="18">
        <f t="shared" si="75"/>
        <v>0</v>
      </c>
      <c r="AB382" s="32"/>
      <c r="AC382" s="33"/>
      <c r="AD382" s="33"/>
      <c r="AE382" s="21" t="str">
        <f t="shared" si="70"/>
        <v/>
      </c>
      <c r="AF382" s="32"/>
      <c r="AG382" s="33"/>
      <c r="AH382" s="33"/>
      <c r="AI382" s="24" t="str">
        <f t="shared" si="71"/>
        <v/>
      </c>
      <c r="AJ382" s="32"/>
      <c r="AK382" s="33"/>
      <c r="AL382" s="33"/>
      <c r="AM382" s="21" t="str">
        <f t="shared" si="72"/>
        <v/>
      </c>
      <c r="AN382" s="45"/>
      <c r="AO382" s="46"/>
      <c r="AP382" s="46"/>
      <c r="AR382" s="12" t="str">
        <f t="shared" si="76"/>
        <v/>
      </c>
    </row>
    <row r="383" spans="1:44" ht="25" customHeight="1">
      <c r="A383" s="57"/>
      <c r="B383" s="53" t="s">
        <v>1332</v>
      </c>
      <c r="C383" s="31"/>
      <c r="D383" s="32"/>
      <c r="E383" s="33"/>
      <c r="F383" s="34"/>
      <c r="G383" s="33"/>
      <c r="H383" s="33"/>
      <c r="I383" s="34"/>
      <c r="J383" s="33"/>
      <c r="K383" s="33"/>
      <c r="L383" s="34"/>
      <c r="M383" s="33"/>
      <c r="N383" s="33"/>
      <c r="O383" s="34"/>
      <c r="P383" s="100"/>
      <c r="Q383" s="101"/>
      <c r="R383" s="102"/>
      <c r="S383" s="100"/>
      <c r="T383" s="101"/>
      <c r="U383" s="102"/>
      <c r="V383" s="85">
        <f t="shared" si="63"/>
        <v>0</v>
      </c>
      <c r="W383" s="86">
        <f t="shared" si="64"/>
        <v>0</v>
      </c>
      <c r="X383" s="87">
        <f t="shared" si="65"/>
        <v>0</v>
      </c>
      <c r="Y383" s="17">
        <f t="shared" si="73"/>
        <v>0</v>
      </c>
      <c r="Z383" s="17">
        <f t="shared" si="74"/>
        <v>0</v>
      </c>
      <c r="AA383" s="18">
        <f t="shared" si="75"/>
        <v>0</v>
      </c>
      <c r="AB383" s="32"/>
      <c r="AC383" s="33"/>
      <c r="AD383" s="33"/>
      <c r="AE383" s="21" t="str">
        <f t="shared" si="70"/>
        <v/>
      </c>
      <c r="AF383" s="32"/>
      <c r="AG383" s="33"/>
      <c r="AH383" s="33"/>
      <c r="AI383" s="24" t="str">
        <f t="shared" si="71"/>
        <v/>
      </c>
      <c r="AJ383" s="32"/>
      <c r="AK383" s="33"/>
      <c r="AL383" s="33"/>
      <c r="AM383" s="21" t="str">
        <f t="shared" si="72"/>
        <v/>
      </c>
      <c r="AN383" s="45"/>
      <c r="AO383" s="46"/>
      <c r="AP383" s="46"/>
      <c r="AR383" s="12" t="str">
        <f t="shared" si="76"/>
        <v/>
      </c>
    </row>
    <row r="384" spans="1:44" ht="25" customHeight="1">
      <c r="A384" s="57"/>
      <c r="B384" s="53" t="s">
        <v>1332</v>
      </c>
      <c r="C384" s="31"/>
      <c r="D384" s="32"/>
      <c r="E384" s="33"/>
      <c r="F384" s="34"/>
      <c r="G384" s="33"/>
      <c r="H384" s="33"/>
      <c r="I384" s="34"/>
      <c r="J384" s="33"/>
      <c r="K384" s="33"/>
      <c r="L384" s="34"/>
      <c r="M384" s="33"/>
      <c r="N384" s="33"/>
      <c r="O384" s="34"/>
      <c r="P384" s="100"/>
      <c r="Q384" s="101"/>
      <c r="R384" s="102"/>
      <c r="S384" s="100"/>
      <c r="T384" s="101"/>
      <c r="U384" s="102"/>
      <c r="V384" s="85">
        <f t="shared" si="63"/>
        <v>0</v>
      </c>
      <c r="W384" s="86">
        <f t="shared" si="64"/>
        <v>0</v>
      </c>
      <c r="X384" s="87">
        <f t="shared" si="65"/>
        <v>0</v>
      </c>
      <c r="Y384" s="17">
        <f t="shared" si="73"/>
        <v>0</v>
      </c>
      <c r="Z384" s="17">
        <f t="shared" si="74"/>
        <v>0</v>
      </c>
      <c r="AA384" s="18">
        <f t="shared" si="75"/>
        <v>0</v>
      </c>
      <c r="AB384" s="32"/>
      <c r="AC384" s="33"/>
      <c r="AD384" s="33"/>
      <c r="AE384" s="21" t="str">
        <f t="shared" si="70"/>
        <v/>
      </c>
      <c r="AF384" s="32"/>
      <c r="AG384" s="33"/>
      <c r="AH384" s="33"/>
      <c r="AI384" s="24" t="str">
        <f t="shared" si="71"/>
        <v/>
      </c>
      <c r="AJ384" s="32"/>
      <c r="AK384" s="33"/>
      <c r="AL384" s="33"/>
      <c r="AM384" s="21" t="str">
        <f t="shared" si="72"/>
        <v/>
      </c>
      <c r="AN384" s="45"/>
      <c r="AO384" s="46"/>
      <c r="AP384" s="46"/>
      <c r="AR384" s="12" t="str">
        <f t="shared" si="76"/>
        <v/>
      </c>
    </row>
    <row r="385" spans="1:44" ht="25" customHeight="1">
      <c r="A385" s="57"/>
      <c r="B385" s="53" t="s">
        <v>1332</v>
      </c>
      <c r="C385" s="31"/>
      <c r="D385" s="32"/>
      <c r="E385" s="33"/>
      <c r="F385" s="34"/>
      <c r="G385" s="33"/>
      <c r="H385" s="33"/>
      <c r="I385" s="34"/>
      <c r="J385" s="33"/>
      <c r="K385" s="33"/>
      <c r="L385" s="34"/>
      <c r="M385" s="33"/>
      <c r="N385" s="33"/>
      <c r="O385" s="34"/>
      <c r="P385" s="100"/>
      <c r="Q385" s="101"/>
      <c r="R385" s="102"/>
      <c r="S385" s="100"/>
      <c r="T385" s="101"/>
      <c r="U385" s="102"/>
      <c r="V385" s="85">
        <f t="shared" si="63"/>
        <v>0</v>
      </c>
      <c r="W385" s="86">
        <f t="shared" si="64"/>
        <v>0</v>
      </c>
      <c r="X385" s="87">
        <f t="shared" si="65"/>
        <v>0</v>
      </c>
      <c r="Y385" s="17">
        <f t="shared" si="73"/>
        <v>0</v>
      </c>
      <c r="Z385" s="17">
        <f t="shared" si="74"/>
        <v>0</v>
      </c>
      <c r="AA385" s="18">
        <f t="shared" si="75"/>
        <v>0</v>
      </c>
      <c r="AB385" s="32"/>
      <c r="AC385" s="33"/>
      <c r="AD385" s="33"/>
      <c r="AE385" s="21" t="str">
        <f t="shared" si="70"/>
        <v/>
      </c>
      <c r="AF385" s="32"/>
      <c r="AG385" s="33"/>
      <c r="AH385" s="33"/>
      <c r="AI385" s="24" t="str">
        <f t="shared" si="71"/>
        <v/>
      </c>
      <c r="AJ385" s="32"/>
      <c r="AK385" s="33"/>
      <c r="AL385" s="33"/>
      <c r="AM385" s="21" t="str">
        <f t="shared" si="72"/>
        <v/>
      </c>
      <c r="AN385" s="45"/>
      <c r="AO385" s="46"/>
      <c r="AP385" s="46"/>
      <c r="AR385" s="12" t="str">
        <f t="shared" si="76"/>
        <v/>
      </c>
    </row>
    <row r="386" spans="1:44" ht="25" customHeight="1">
      <c r="A386" s="57"/>
      <c r="B386" s="53" t="s">
        <v>1332</v>
      </c>
      <c r="C386" s="31"/>
      <c r="D386" s="32"/>
      <c r="E386" s="33"/>
      <c r="F386" s="34"/>
      <c r="G386" s="33"/>
      <c r="H386" s="33"/>
      <c r="I386" s="34"/>
      <c r="J386" s="33"/>
      <c r="K386" s="33"/>
      <c r="L386" s="34"/>
      <c r="M386" s="33"/>
      <c r="N386" s="33"/>
      <c r="O386" s="34"/>
      <c r="P386" s="100"/>
      <c r="Q386" s="101"/>
      <c r="R386" s="102"/>
      <c r="S386" s="100"/>
      <c r="T386" s="101"/>
      <c r="U386" s="102"/>
      <c r="V386" s="85">
        <f t="shared" si="63"/>
        <v>0</v>
      </c>
      <c r="W386" s="86">
        <f t="shared" si="64"/>
        <v>0</v>
      </c>
      <c r="X386" s="87">
        <f t="shared" si="65"/>
        <v>0</v>
      </c>
      <c r="Y386" s="17">
        <f t="shared" si="73"/>
        <v>0</v>
      </c>
      <c r="Z386" s="17">
        <f t="shared" si="74"/>
        <v>0</v>
      </c>
      <c r="AA386" s="18">
        <f t="shared" si="75"/>
        <v>0</v>
      </c>
      <c r="AB386" s="32"/>
      <c r="AC386" s="33"/>
      <c r="AD386" s="33"/>
      <c r="AE386" s="21" t="str">
        <f t="shared" si="70"/>
        <v/>
      </c>
      <c r="AF386" s="32"/>
      <c r="AG386" s="33"/>
      <c r="AH386" s="33"/>
      <c r="AI386" s="24" t="str">
        <f t="shared" si="71"/>
        <v/>
      </c>
      <c r="AJ386" s="32"/>
      <c r="AK386" s="33"/>
      <c r="AL386" s="33"/>
      <c r="AM386" s="21" t="str">
        <f t="shared" si="72"/>
        <v/>
      </c>
      <c r="AN386" s="45"/>
      <c r="AO386" s="46"/>
      <c r="AP386" s="46"/>
      <c r="AR386" s="12" t="str">
        <f t="shared" si="76"/>
        <v/>
      </c>
    </row>
    <row r="387" spans="1:44" ht="25" customHeight="1">
      <c r="A387" s="57"/>
      <c r="B387" s="53" t="s">
        <v>1332</v>
      </c>
      <c r="C387" s="31"/>
      <c r="D387" s="32"/>
      <c r="E387" s="33"/>
      <c r="F387" s="34"/>
      <c r="G387" s="33"/>
      <c r="H387" s="33"/>
      <c r="I387" s="34"/>
      <c r="J387" s="33"/>
      <c r="K387" s="33"/>
      <c r="L387" s="34"/>
      <c r="M387" s="33"/>
      <c r="N387" s="33"/>
      <c r="O387" s="34"/>
      <c r="P387" s="100"/>
      <c r="Q387" s="101"/>
      <c r="R387" s="102"/>
      <c r="S387" s="100"/>
      <c r="T387" s="101"/>
      <c r="U387" s="102"/>
      <c r="V387" s="85">
        <f t="shared" si="63"/>
        <v>0</v>
      </c>
      <c r="W387" s="86">
        <f t="shared" si="64"/>
        <v>0</v>
      </c>
      <c r="X387" s="87">
        <f t="shared" si="65"/>
        <v>0</v>
      </c>
      <c r="Y387" s="17">
        <f t="shared" si="73"/>
        <v>0</v>
      </c>
      <c r="Z387" s="17">
        <f t="shared" si="74"/>
        <v>0</v>
      </c>
      <c r="AA387" s="18">
        <f t="shared" si="75"/>
        <v>0</v>
      </c>
      <c r="AB387" s="32"/>
      <c r="AC387" s="33"/>
      <c r="AD387" s="33"/>
      <c r="AE387" s="21" t="str">
        <f t="shared" si="70"/>
        <v/>
      </c>
      <c r="AF387" s="32"/>
      <c r="AG387" s="33"/>
      <c r="AH387" s="33"/>
      <c r="AI387" s="24" t="str">
        <f t="shared" si="71"/>
        <v/>
      </c>
      <c r="AJ387" s="32"/>
      <c r="AK387" s="33"/>
      <c r="AL387" s="33"/>
      <c r="AM387" s="21" t="str">
        <f t="shared" si="72"/>
        <v/>
      </c>
      <c r="AN387" s="45"/>
      <c r="AO387" s="46"/>
      <c r="AP387" s="46"/>
      <c r="AR387" s="12" t="str">
        <f t="shared" si="76"/>
        <v/>
      </c>
    </row>
    <row r="388" spans="1:44" ht="25" customHeight="1">
      <c r="A388" s="57"/>
      <c r="B388" s="53" t="s">
        <v>1332</v>
      </c>
      <c r="C388" s="31"/>
      <c r="D388" s="32"/>
      <c r="E388" s="33"/>
      <c r="F388" s="34"/>
      <c r="G388" s="33"/>
      <c r="H388" s="33"/>
      <c r="I388" s="34"/>
      <c r="J388" s="33"/>
      <c r="K388" s="33"/>
      <c r="L388" s="34"/>
      <c r="M388" s="33"/>
      <c r="N388" s="33"/>
      <c r="O388" s="34"/>
      <c r="P388" s="100"/>
      <c r="Q388" s="101"/>
      <c r="R388" s="102"/>
      <c r="S388" s="100"/>
      <c r="T388" s="101"/>
      <c r="U388" s="102"/>
      <c r="V388" s="85">
        <f t="shared" si="63"/>
        <v>0</v>
      </c>
      <c r="W388" s="86">
        <f t="shared" si="64"/>
        <v>0</v>
      </c>
      <c r="X388" s="87">
        <f t="shared" si="65"/>
        <v>0</v>
      </c>
      <c r="Y388" s="17">
        <f t="shared" si="73"/>
        <v>0</v>
      </c>
      <c r="Z388" s="17">
        <f t="shared" si="74"/>
        <v>0</v>
      </c>
      <c r="AA388" s="18">
        <f t="shared" si="75"/>
        <v>0</v>
      </c>
      <c r="AB388" s="32"/>
      <c r="AC388" s="33"/>
      <c r="AD388" s="33"/>
      <c r="AE388" s="21" t="str">
        <f t="shared" si="70"/>
        <v/>
      </c>
      <c r="AF388" s="32"/>
      <c r="AG388" s="33"/>
      <c r="AH388" s="33"/>
      <c r="AI388" s="24" t="str">
        <f t="shared" si="71"/>
        <v/>
      </c>
      <c r="AJ388" s="32"/>
      <c r="AK388" s="33"/>
      <c r="AL388" s="33"/>
      <c r="AM388" s="21" t="str">
        <f t="shared" si="72"/>
        <v/>
      </c>
      <c r="AN388" s="45"/>
      <c r="AO388" s="46"/>
      <c r="AP388" s="46"/>
      <c r="AR388" s="12" t="str">
        <f t="shared" si="76"/>
        <v/>
      </c>
    </row>
    <row r="389" spans="1:44" ht="25" customHeight="1">
      <c r="A389" s="57"/>
      <c r="B389" s="53" t="s">
        <v>1332</v>
      </c>
      <c r="C389" s="31"/>
      <c r="D389" s="32"/>
      <c r="E389" s="33"/>
      <c r="F389" s="34"/>
      <c r="G389" s="33"/>
      <c r="H389" s="33"/>
      <c r="I389" s="34"/>
      <c r="J389" s="33"/>
      <c r="K389" s="33"/>
      <c r="L389" s="34"/>
      <c r="M389" s="33"/>
      <c r="N389" s="33"/>
      <c r="O389" s="34"/>
      <c r="P389" s="100"/>
      <c r="Q389" s="101"/>
      <c r="R389" s="102"/>
      <c r="S389" s="100"/>
      <c r="T389" s="101"/>
      <c r="U389" s="102"/>
      <c r="V389" s="85">
        <f t="shared" si="63"/>
        <v>0</v>
      </c>
      <c r="W389" s="86">
        <f t="shared" si="64"/>
        <v>0</v>
      </c>
      <c r="X389" s="87">
        <f t="shared" si="65"/>
        <v>0</v>
      </c>
      <c r="Y389" s="17">
        <f t="shared" si="73"/>
        <v>0</v>
      </c>
      <c r="Z389" s="17">
        <f t="shared" si="74"/>
        <v>0</v>
      </c>
      <c r="AA389" s="18">
        <f t="shared" si="75"/>
        <v>0</v>
      </c>
      <c r="AB389" s="32"/>
      <c r="AC389" s="33"/>
      <c r="AD389" s="33"/>
      <c r="AE389" s="21" t="str">
        <f t="shared" si="70"/>
        <v/>
      </c>
      <c r="AF389" s="32"/>
      <c r="AG389" s="33"/>
      <c r="AH389" s="33"/>
      <c r="AI389" s="24" t="str">
        <f t="shared" si="71"/>
        <v/>
      </c>
      <c r="AJ389" s="32"/>
      <c r="AK389" s="33"/>
      <c r="AL389" s="33"/>
      <c r="AM389" s="21" t="str">
        <f t="shared" si="72"/>
        <v/>
      </c>
      <c r="AN389" s="45"/>
      <c r="AO389" s="46"/>
      <c r="AP389" s="46"/>
      <c r="AR389" s="12" t="str">
        <f t="shared" si="76"/>
        <v/>
      </c>
    </row>
    <row r="390" spans="1:44" ht="25" customHeight="1">
      <c r="A390" s="57"/>
      <c r="B390" s="53" t="s">
        <v>1332</v>
      </c>
      <c r="C390" s="31"/>
      <c r="D390" s="32"/>
      <c r="E390" s="33"/>
      <c r="F390" s="34"/>
      <c r="G390" s="33"/>
      <c r="H390" s="33"/>
      <c r="I390" s="34"/>
      <c r="J390" s="33"/>
      <c r="K390" s="33"/>
      <c r="L390" s="34"/>
      <c r="M390" s="33"/>
      <c r="N390" s="33"/>
      <c r="O390" s="34"/>
      <c r="P390" s="100"/>
      <c r="Q390" s="101"/>
      <c r="R390" s="102"/>
      <c r="S390" s="100"/>
      <c r="T390" s="101"/>
      <c r="U390" s="102"/>
      <c r="V390" s="85">
        <f t="shared" si="63"/>
        <v>0</v>
      </c>
      <c r="W390" s="86">
        <f t="shared" si="64"/>
        <v>0</v>
      </c>
      <c r="X390" s="87">
        <f t="shared" si="65"/>
        <v>0</v>
      </c>
      <c r="Y390" s="17">
        <f t="shared" si="73"/>
        <v>0</v>
      </c>
      <c r="Z390" s="17">
        <f t="shared" si="74"/>
        <v>0</v>
      </c>
      <c r="AA390" s="18">
        <f t="shared" si="75"/>
        <v>0</v>
      </c>
      <c r="AB390" s="32"/>
      <c r="AC390" s="33"/>
      <c r="AD390" s="33"/>
      <c r="AE390" s="21" t="str">
        <f t="shared" si="70"/>
        <v/>
      </c>
      <c r="AF390" s="32"/>
      <c r="AG390" s="33"/>
      <c r="AH390" s="33"/>
      <c r="AI390" s="24" t="str">
        <f t="shared" si="71"/>
        <v/>
      </c>
      <c r="AJ390" s="32"/>
      <c r="AK390" s="33"/>
      <c r="AL390" s="33"/>
      <c r="AM390" s="21" t="str">
        <f t="shared" si="72"/>
        <v/>
      </c>
      <c r="AN390" s="45"/>
      <c r="AO390" s="46"/>
      <c r="AP390" s="46"/>
      <c r="AR390" s="12" t="str">
        <f t="shared" si="76"/>
        <v/>
      </c>
    </row>
    <row r="391" spans="1:44" ht="25" customHeight="1">
      <c r="A391" s="57"/>
      <c r="B391" s="53" t="s">
        <v>1332</v>
      </c>
      <c r="C391" s="31"/>
      <c r="D391" s="32"/>
      <c r="E391" s="33"/>
      <c r="F391" s="34"/>
      <c r="G391" s="33"/>
      <c r="H391" s="33"/>
      <c r="I391" s="34"/>
      <c r="J391" s="33"/>
      <c r="K391" s="33"/>
      <c r="L391" s="34"/>
      <c r="M391" s="33"/>
      <c r="N391" s="33"/>
      <c r="O391" s="34"/>
      <c r="P391" s="100"/>
      <c r="Q391" s="101"/>
      <c r="R391" s="102"/>
      <c r="S391" s="100"/>
      <c r="T391" s="101"/>
      <c r="U391" s="102"/>
      <c r="V391" s="85">
        <f t="shared" si="63"/>
        <v>0</v>
      </c>
      <c r="W391" s="86">
        <f t="shared" si="64"/>
        <v>0</v>
      </c>
      <c r="X391" s="87">
        <f t="shared" si="65"/>
        <v>0</v>
      </c>
      <c r="Y391" s="17">
        <f t="shared" si="73"/>
        <v>0</v>
      </c>
      <c r="Z391" s="17">
        <f t="shared" si="74"/>
        <v>0</v>
      </c>
      <c r="AA391" s="18">
        <f t="shared" si="75"/>
        <v>0</v>
      </c>
      <c r="AB391" s="32"/>
      <c r="AC391" s="33"/>
      <c r="AD391" s="33"/>
      <c r="AE391" s="21" t="str">
        <f t="shared" si="70"/>
        <v/>
      </c>
      <c r="AF391" s="32"/>
      <c r="AG391" s="33"/>
      <c r="AH391" s="33"/>
      <c r="AI391" s="24" t="str">
        <f t="shared" si="71"/>
        <v/>
      </c>
      <c r="AJ391" s="32"/>
      <c r="AK391" s="33"/>
      <c r="AL391" s="33"/>
      <c r="AM391" s="21" t="str">
        <f t="shared" si="72"/>
        <v/>
      </c>
      <c r="AN391" s="45"/>
      <c r="AO391" s="46"/>
      <c r="AP391" s="46"/>
      <c r="AR391" s="12" t="str">
        <f t="shared" si="76"/>
        <v/>
      </c>
    </row>
    <row r="392" spans="1:44" ht="25" customHeight="1">
      <c r="A392" s="57"/>
      <c r="B392" s="53" t="s">
        <v>1332</v>
      </c>
      <c r="C392" s="31"/>
      <c r="D392" s="32"/>
      <c r="E392" s="33"/>
      <c r="F392" s="34"/>
      <c r="G392" s="33"/>
      <c r="H392" s="33"/>
      <c r="I392" s="34"/>
      <c r="J392" s="33"/>
      <c r="K392" s="33"/>
      <c r="L392" s="34"/>
      <c r="M392" s="33"/>
      <c r="N392" s="33"/>
      <c r="O392" s="34"/>
      <c r="P392" s="100"/>
      <c r="Q392" s="101"/>
      <c r="R392" s="102"/>
      <c r="S392" s="100"/>
      <c r="T392" s="101"/>
      <c r="U392" s="102"/>
      <c r="V392" s="85">
        <f t="shared" ref="V392:V406" si="77">IF(G392=0,0,ROUND(G392/(J392/P392)/S392,2))</f>
        <v>0</v>
      </c>
      <c r="W392" s="86">
        <f t="shared" ref="W392:W406" si="78">IF(H392=0,0,ROUND(H392/(K392/Q392)/T392,2))</f>
        <v>0</v>
      </c>
      <c r="X392" s="87">
        <f t="shared" ref="X392:X406" si="79">IF(I392=0,0,ROUND(I392/(L392/R392)/U392,2))</f>
        <v>0</v>
      </c>
      <c r="Y392" s="17">
        <f t="shared" si="73"/>
        <v>0</v>
      </c>
      <c r="Z392" s="17">
        <f t="shared" si="74"/>
        <v>0</v>
      </c>
      <c r="AA392" s="18">
        <f t="shared" si="75"/>
        <v>0</v>
      </c>
      <c r="AB392" s="32"/>
      <c r="AC392" s="33"/>
      <c r="AD392" s="33"/>
      <c r="AE392" s="21" t="str">
        <f t="shared" si="70"/>
        <v/>
      </c>
      <c r="AF392" s="32"/>
      <c r="AG392" s="33"/>
      <c r="AH392" s="33"/>
      <c r="AI392" s="24" t="str">
        <f t="shared" si="71"/>
        <v/>
      </c>
      <c r="AJ392" s="32"/>
      <c r="AK392" s="33"/>
      <c r="AL392" s="33"/>
      <c r="AM392" s="21" t="str">
        <f t="shared" si="72"/>
        <v/>
      </c>
      <c r="AN392" s="45"/>
      <c r="AO392" s="46"/>
      <c r="AP392" s="46"/>
      <c r="AR392" s="12" t="str">
        <f t="shared" si="76"/>
        <v/>
      </c>
    </row>
    <row r="393" spans="1:44" ht="25" customHeight="1">
      <c r="A393" s="57"/>
      <c r="B393" s="53" t="s">
        <v>1332</v>
      </c>
      <c r="C393" s="31"/>
      <c r="D393" s="32"/>
      <c r="E393" s="33"/>
      <c r="F393" s="34"/>
      <c r="G393" s="33"/>
      <c r="H393" s="33"/>
      <c r="I393" s="34"/>
      <c r="J393" s="33"/>
      <c r="K393" s="33"/>
      <c r="L393" s="34"/>
      <c r="M393" s="33"/>
      <c r="N393" s="33"/>
      <c r="O393" s="34"/>
      <c r="P393" s="100"/>
      <c r="Q393" s="101"/>
      <c r="R393" s="102"/>
      <c r="S393" s="100"/>
      <c r="T393" s="101"/>
      <c r="U393" s="102"/>
      <c r="V393" s="85">
        <f t="shared" si="77"/>
        <v>0</v>
      </c>
      <c r="W393" s="86">
        <f t="shared" si="78"/>
        <v>0</v>
      </c>
      <c r="X393" s="87">
        <f t="shared" si="79"/>
        <v>0</v>
      </c>
      <c r="Y393" s="17">
        <f t="shared" si="73"/>
        <v>0</v>
      </c>
      <c r="Z393" s="17">
        <f t="shared" si="74"/>
        <v>0</v>
      </c>
      <c r="AA393" s="18">
        <f t="shared" si="75"/>
        <v>0</v>
      </c>
      <c r="AB393" s="32"/>
      <c r="AC393" s="33"/>
      <c r="AD393" s="33"/>
      <c r="AE393" s="21" t="str">
        <f t="shared" si="70"/>
        <v/>
      </c>
      <c r="AF393" s="32"/>
      <c r="AG393" s="33"/>
      <c r="AH393" s="33"/>
      <c r="AI393" s="24" t="str">
        <f t="shared" si="71"/>
        <v/>
      </c>
      <c r="AJ393" s="32"/>
      <c r="AK393" s="33"/>
      <c r="AL393" s="33"/>
      <c r="AM393" s="21" t="str">
        <f t="shared" si="72"/>
        <v/>
      </c>
      <c r="AN393" s="45"/>
      <c r="AO393" s="46"/>
      <c r="AP393" s="46"/>
      <c r="AR393" s="12" t="str">
        <f t="shared" si="76"/>
        <v/>
      </c>
    </row>
    <row r="394" spans="1:44" ht="25" customHeight="1">
      <c r="A394" s="57"/>
      <c r="B394" s="53" t="s">
        <v>1332</v>
      </c>
      <c r="C394" s="31"/>
      <c r="D394" s="32"/>
      <c r="E394" s="33"/>
      <c r="F394" s="34"/>
      <c r="G394" s="33"/>
      <c r="H394" s="33"/>
      <c r="I394" s="34"/>
      <c r="J394" s="33"/>
      <c r="K394" s="33"/>
      <c r="L394" s="34"/>
      <c r="M394" s="33"/>
      <c r="N394" s="33"/>
      <c r="O394" s="34"/>
      <c r="P394" s="100"/>
      <c r="Q394" s="101"/>
      <c r="R394" s="102"/>
      <c r="S394" s="100"/>
      <c r="T394" s="101"/>
      <c r="U394" s="102"/>
      <c r="V394" s="85">
        <f t="shared" si="77"/>
        <v>0</v>
      </c>
      <c r="W394" s="86">
        <f t="shared" si="78"/>
        <v>0</v>
      </c>
      <c r="X394" s="87">
        <f t="shared" si="79"/>
        <v>0</v>
      </c>
      <c r="Y394" s="17">
        <f t="shared" si="73"/>
        <v>0</v>
      </c>
      <c r="Z394" s="17">
        <f t="shared" si="74"/>
        <v>0</v>
      </c>
      <c r="AA394" s="18">
        <f t="shared" si="75"/>
        <v>0</v>
      </c>
      <c r="AB394" s="32"/>
      <c r="AC394" s="33"/>
      <c r="AD394" s="33"/>
      <c r="AE394" s="21" t="str">
        <f t="shared" si="70"/>
        <v/>
      </c>
      <c r="AF394" s="32"/>
      <c r="AG394" s="33"/>
      <c r="AH394" s="33"/>
      <c r="AI394" s="24" t="str">
        <f t="shared" si="71"/>
        <v/>
      </c>
      <c r="AJ394" s="32"/>
      <c r="AK394" s="33"/>
      <c r="AL394" s="33"/>
      <c r="AM394" s="21" t="str">
        <f t="shared" si="72"/>
        <v/>
      </c>
      <c r="AN394" s="45"/>
      <c r="AO394" s="46"/>
      <c r="AP394" s="46"/>
      <c r="AR394" s="12" t="str">
        <f t="shared" si="76"/>
        <v/>
      </c>
    </row>
    <row r="395" spans="1:44" ht="25" customHeight="1">
      <c r="A395" s="57"/>
      <c r="B395" s="53" t="s">
        <v>1332</v>
      </c>
      <c r="C395" s="31"/>
      <c r="D395" s="32"/>
      <c r="E395" s="33"/>
      <c r="F395" s="34"/>
      <c r="G395" s="33"/>
      <c r="H395" s="33"/>
      <c r="I395" s="34"/>
      <c r="J395" s="33"/>
      <c r="K395" s="33"/>
      <c r="L395" s="34"/>
      <c r="M395" s="33"/>
      <c r="N395" s="33"/>
      <c r="O395" s="34"/>
      <c r="P395" s="100"/>
      <c r="Q395" s="101"/>
      <c r="R395" s="102"/>
      <c r="S395" s="100"/>
      <c r="T395" s="101"/>
      <c r="U395" s="102"/>
      <c r="V395" s="85">
        <f t="shared" si="77"/>
        <v>0</v>
      </c>
      <c r="W395" s="86">
        <f t="shared" si="78"/>
        <v>0</v>
      </c>
      <c r="X395" s="87">
        <f t="shared" si="79"/>
        <v>0</v>
      </c>
      <c r="Y395" s="17">
        <f t="shared" si="73"/>
        <v>0</v>
      </c>
      <c r="Z395" s="17">
        <f t="shared" si="74"/>
        <v>0</v>
      </c>
      <c r="AA395" s="18">
        <f t="shared" si="75"/>
        <v>0</v>
      </c>
      <c r="AB395" s="32"/>
      <c r="AC395" s="33"/>
      <c r="AD395" s="33"/>
      <c r="AE395" s="21" t="str">
        <f t="shared" si="70"/>
        <v/>
      </c>
      <c r="AF395" s="32"/>
      <c r="AG395" s="33"/>
      <c r="AH395" s="33"/>
      <c r="AI395" s="24" t="str">
        <f t="shared" si="71"/>
        <v/>
      </c>
      <c r="AJ395" s="32"/>
      <c r="AK395" s="33"/>
      <c r="AL395" s="33"/>
      <c r="AM395" s="21" t="str">
        <f t="shared" si="72"/>
        <v/>
      </c>
      <c r="AN395" s="45"/>
      <c r="AO395" s="46"/>
      <c r="AP395" s="46"/>
      <c r="AR395" s="12" t="str">
        <f t="shared" si="76"/>
        <v/>
      </c>
    </row>
    <row r="396" spans="1:44" ht="25" customHeight="1">
      <c r="A396" s="57"/>
      <c r="B396" s="53" t="s">
        <v>1332</v>
      </c>
      <c r="C396" s="31"/>
      <c r="D396" s="32"/>
      <c r="E396" s="33"/>
      <c r="F396" s="34"/>
      <c r="G396" s="33"/>
      <c r="H396" s="33"/>
      <c r="I396" s="34"/>
      <c r="J396" s="33"/>
      <c r="K396" s="33"/>
      <c r="L396" s="34"/>
      <c r="M396" s="33"/>
      <c r="N396" s="33"/>
      <c r="O396" s="34"/>
      <c r="P396" s="97"/>
      <c r="Q396" s="101"/>
      <c r="R396" s="102"/>
      <c r="S396" s="97"/>
      <c r="T396" s="101"/>
      <c r="U396" s="102"/>
      <c r="V396" s="85">
        <f t="shared" si="77"/>
        <v>0</v>
      </c>
      <c r="W396" s="86">
        <f t="shared" si="78"/>
        <v>0</v>
      </c>
      <c r="X396" s="87">
        <f t="shared" si="79"/>
        <v>0</v>
      </c>
      <c r="Y396" s="17">
        <f t="shared" si="73"/>
        <v>0</v>
      </c>
      <c r="Z396" s="17">
        <f t="shared" si="74"/>
        <v>0</v>
      </c>
      <c r="AA396" s="18">
        <f t="shared" si="75"/>
        <v>0</v>
      </c>
      <c r="AB396" s="32"/>
      <c r="AC396" s="33"/>
      <c r="AD396" s="33"/>
      <c r="AE396" s="21" t="str">
        <f t="shared" si="70"/>
        <v/>
      </c>
      <c r="AF396" s="32"/>
      <c r="AG396" s="33"/>
      <c r="AH396" s="33"/>
      <c r="AI396" s="24" t="str">
        <f t="shared" si="71"/>
        <v/>
      </c>
      <c r="AJ396" s="32"/>
      <c r="AK396" s="33"/>
      <c r="AL396" s="33"/>
      <c r="AM396" s="21" t="str">
        <f t="shared" si="72"/>
        <v/>
      </c>
      <c r="AN396" s="45"/>
      <c r="AO396" s="46"/>
      <c r="AP396" s="46"/>
      <c r="AR396" s="12" t="str">
        <f t="shared" si="76"/>
        <v/>
      </c>
    </row>
    <row r="397" spans="1:44" ht="25" customHeight="1">
      <c r="A397" s="57"/>
      <c r="B397" s="53" t="s">
        <v>1332</v>
      </c>
      <c r="C397" s="31"/>
      <c r="D397" s="32"/>
      <c r="E397" s="33"/>
      <c r="F397" s="34"/>
      <c r="G397" s="33"/>
      <c r="H397" s="33"/>
      <c r="I397" s="34"/>
      <c r="J397" s="33"/>
      <c r="K397" s="33"/>
      <c r="L397" s="34"/>
      <c r="M397" s="33"/>
      <c r="N397" s="33"/>
      <c r="O397" s="34"/>
      <c r="P397" s="100"/>
      <c r="Q397" s="101"/>
      <c r="R397" s="102"/>
      <c r="S397" s="100"/>
      <c r="T397" s="101"/>
      <c r="U397" s="102"/>
      <c r="V397" s="85">
        <f t="shared" si="77"/>
        <v>0</v>
      </c>
      <c r="W397" s="86">
        <f t="shared" si="78"/>
        <v>0</v>
      </c>
      <c r="X397" s="87">
        <f t="shared" si="79"/>
        <v>0</v>
      </c>
      <c r="Y397" s="17">
        <f t="shared" si="73"/>
        <v>0</v>
      </c>
      <c r="Z397" s="17">
        <f t="shared" si="74"/>
        <v>0</v>
      </c>
      <c r="AA397" s="18">
        <f t="shared" si="75"/>
        <v>0</v>
      </c>
      <c r="AB397" s="32"/>
      <c r="AC397" s="33"/>
      <c r="AD397" s="33"/>
      <c r="AE397" s="21" t="str">
        <f t="shared" si="70"/>
        <v/>
      </c>
      <c r="AF397" s="32"/>
      <c r="AG397" s="33"/>
      <c r="AH397" s="33"/>
      <c r="AI397" s="24" t="str">
        <f t="shared" si="71"/>
        <v/>
      </c>
      <c r="AJ397" s="32"/>
      <c r="AK397" s="33"/>
      <c r="AL397" s="33"/>
      <c r="AM397" s="21" t="str">
        <f t="shared" si="72"/>
        <v/>
      </c>
      <c r="AN397" s="45"/>
      <c r="AO397" s="46"/>
      <c r="AP397" s="46"/>
      <c r="AR397" s="12" t="str">
        <f t="shared" si="76"/>
        <v/>
      </c>
    </row>
    <row r="398" spans="1:44" ht="25" customHeight="1">
      <c r="A398" s="57"/>
      <c r="B398" s="53" t="s">
        <v>1332</v>
      </c>
      <c r="C398" s="31"/>
      <c r="D398" s="32"/>
      <c r="E398" s="33"/>
      <c r="F398" s="34"/>
      <c r="G398" s="33"/>
      <c r="H398" s="33"/>
      <c r="I398" s="34"/>
      <c r="J398" s="33"/>
      <c r="K398" s="33"/>
      <c r="L398" s="34"/>
      <c r="M398" s="33"/>
      <c r="N398" s="33"/>
      <c r="O398" s="34"/>
      <c r="P398" s="100"/>
      <c r="Q398" s="101"/>
      <c r="R398" s="102"/>
      <c r="S398" s="100"/>
      <c r="T398" s="101"/>
      <c r="U398" s="102"/>
      <c r="V398" s="85">
        <f t="shared" si="77"/>
        <v>0</v>
      </c>
      <c r="W398" s="86">
        <f t="shared" si="78"/>
        <v>0</v>
      </c>
      <c r="X398" s="87">
        <f t="shared" si="79"/>
        <v>0</v>
      </c>
      <c r="Y398" s="17">
        <f t="shared" si="73"/>
        <v>0</v>
      </c>
      <c r="Z398" s="17">
        <f t="shared" si="74"/>
        <v>0</v>
      </c>
      <c r="AA398" s="18">
        <f t="shared" si="75"/>
        <v>0</v>
      </c>
      <c r="AB398" s="32"/>
      <c r="AC398" s="33"/>
      <c r="AD398" s="33"/>
      <c r="AE398" s="21" t="str">
        <f t="shared" si="70"/>
        <v/>
      </c>
      <c r="AF398" s="32"/>
      <c r="AG398" s="33"/>
      <c r="AH398" s="33"/>
      <c r="AI398" s="24" t="str">
        <f t="shared" si="71"/>
        <v/>
      </c>
      <c r="AJ398" s="32"/>
      <c r="AK398" s="33"/>
      <c r="AL398" s="33"/>
      <c r="AM398" s="21" t="str">
        <f t="shared" si="72"/>
        <v/>
      </c>
      <c r="AN398" s="45"/>
      <c r="AO398" s="46"/>
      <c r="AP398" s="46"/>
      <c r="AR398" s="12" t="str">
        <f t="shared" si="76"/>
        <v/>
      </c>
    </row>
    <row r="399" spans="1:44" ht="25" customHeight="1">
      <c r="A399" s="57"/>
      <c r="B399" s="53" t="s">
        <v>1332</v>
      </c>
      <c r="C399" s="31"/>
      <c r="D399" s="32"/>
      <c r="E399" s="33"/>
      <c r="F399" s="34"/>
      <c r="G399" s="33"/>
      <c r="H399" s="33"/>
      <c r="I399" s="34"/>
      <c r="J399" s="33"/>
      <c r="K399" s="33"/>
      <c r="L399" s="34"/>
      <c r="M399" s="33"/>
      <c r="N399" s="33"/>
      <c r="O399" s="34"/>
      <c r="P399" s="100"/>
      <c r="Q399" s="101"/>
      <c r="R399" s="102"/>
      <c r="S399" s="100"/>
      <c r="T399" s="101"/>
      <c r="U399" s="102"/>
      <c r="V399" s="85">
        <f t="shared" si="77"/>
        <v>0</v>
      </c>
      <c r="W399" s="86">
        <f t="shared" si="78"/>
        <v>0</v>
      </c>
      <c r="X399" s="87">
        <f t="shared" si="79"/>
        <v>0</v>
      </c>
      <c r="Y399" s="17">
        <f t="shared" ref="Y399:Y406" si="80">IF(G399=0,0,ROUND(G399/M399,2))</f>
        <v>0</v>
      </c>
      <c r="Z399" s="17">
        <f t="shared" ref="Z399:Z406" si="81">IF(H399=0,0,ROUND(H399/N399,2))</f>
        <v>0</v>
      </c>
      <c r="AA399" s="18">
        <f t="shared" ref="AA399:AA406" si="82">IF(I399=0,0,ROUND(I399/O399,2))</f>
        <v>0</v>
      </c>
      <c r="AB399" s="32"/>
      <c r="AC399" s="33"/>
      <c r="AD399" s="33"/>
      <c r="AE399" s="21" t="str">
        <f t="shared" si="70"/>
        <v/>
      </c>
      <c r="AF399" s="32"/>
      <c r="AG399" s="33"/>
      <c r="AH399" s="33"/>
      <c r="AI399" s="24" t="str">
        <f t="shared" si="71"/>
        <v/>
      </c>
      <c r="AJ399" s="32"/>
      <c r="AK399" s="33"/>
      <c r="AL399" s="33"/>
      <c r="AM399" s="21" t="str">
        <f t="shared" si="72"/>
        <v/>
      </c>
      <c r="AN399" s="45"/>
      <c r="AO399" s="46"/>
      <c r="AP399" s="46"/>
      <c r="AR399" s="12" t="str">
        <f t="shared" ref="AR399:AR406" si="83">IF(C399=0,"",IF(COUNTBLANK(D399:AP399)=0,"","ERROR!!"))</f>
        <v/>
      </c>
    </row>
    <row r="400" spans="1:44" ht="25" customHeight="1">
      <c r="A400" s="57"/>
      <c r="B400" s="53" t="s">
        <v>1332</v>
      </c>
      <c r="C400" s="31"/>
      <c r="D400" s="32"/>
      <c r="E400" s="33"/>
      <c r="F400" s="34"/>
      <c r="G400" s="33"/>
      <c r="H400" s="33"/>
      <c r="I400" s="34"/>
      <c r="J400" s="33"/>
      <c r="K400" s="33"/>
      <c r="L400" s="34"/>
      <c r="M400" s="33"/>
      <c r="N400" s="33"/>
      <c r="O400" s="34"/>
      <c r="P400" s="100"/>
      <c r="Q400" s="101"/>
      <c r="R400" s="102"/>
      <c r="S400" s="100"/>
      <c r="T400" s="101"/>
      <c r="U400" s="102"/>
      <c r="V400" s="85">
        <f t="shared" si="77"/>
        <v>0</v>
      </c>
      <c r="W400" s="86">
        <f t="shared" si="78"/>
        <v>0</v>
      </c>
      <c r="X400" s="87">
        <f t="shared" si="79"/>
        <v>0</v>
      </c>
      <c r="Y400" s="17">
        <f t="shared" si="80"/>
        <v>0</v>
      </c>
      <c r="Z400" s="17">
        <f t="shared" si="81"/>
        <v>0</v>
      </c>
      <c r="AA400" s="18">
        <f t="shared" si="82"/>
        <v>0</v>
      </c>
      <c r="AB400" s="32"/>
      <c r="AC400" s="33"/>
      <c r="AD400" s="33"/>
      <c r="AE400" s="21" t="str">
        <f t="shared" ref="AE400:AE406" si="84">IF(C400=0,"",IF(AB400=0,"",DATEDIF($C400,45383,"Y")))</f>
        <v/>
      </c>
      <c r="AF400" s="32"/>
      <c r="AG400" s="33"/>
      <c r="AH400" s="33"/>
      <c r="AI400" s="24" t="str">
        <f t="shared" ref="AI400:AI406" si="85">IF(AF400=0,"",IF(AF400=0,"",DATEDIF($C400,45748,"Y")))</f>
        <v/>
      </c>
      <c r="AJ400" s="32"/>
      <c r="AK400" s="33"/>
      <c r="AL400" s="33"/>
      <c r="AM400" s="21" t="str">
        <f t="shared" ref="AM400:AM406" si="86">IF(AJ400=0,"",IF(AJ400=0,"",DATEDIF($C400,46113,"Y")))</f>
        <v/>
      </c>
      <c r="AN400" s="45"/>
      <c r="AO400" s="46"/>
      <c r="AP400" s="46"/>
      <c r="AR400" s="12" t="str">
        <f t="shared" si="83"/>
        <v/>
      </c>
    </row>
    <row r="401" spans="1:44" ht="25" customHeight="1">
      <c r="A401" s="57"/>
      <c r="B401" s="53" t="s">
        <v>1332</v>
      </c>
      <c r="C401" s="31"/>
      <c r="D401" s="32"/>
      <c r="E401" s="33"/>
      <c r="F401" s="34"/>
      <c r="G401" s="33"/>
      <c r="H401" s="33"/>
      <c r="I401" s="34"/>
      <c r="J401" s="33"/>
      <c r="K401" s="33"/>
      <c r="L401" s="34"/>
      <c r="M401" s="33"/>
      <c r="N401" s="33"/>
      <c r="O401" s="34"/>
      <c r="P401" s="100"/>
      <c r="Q401" s="101"/>
      <c r="R401" s="102"/>
      <c r="S401" s="100"/>
      <c r="T401" s="101"/>
      <c r="U401" s="102"/>
      <c r="V401" s="85">
        <f t="shared" si="77"/>
        <v>0</v>
      </c>
      <c r="W401" s="86">
        <f t="shared" si="78"/>
        <v>0</v>
      </c>
      <c r="X401" s="87">
        <f t="shared" si="79"/>
        <v>0</v>
      </c>
      <c r="Y401" s="17">
        <f t="shared" si="80"/>
        <v>0</v>
      </c>
      <c r="Z401" s="17">
        <f t="shared" si="81"/>
        <v>0</v>
      </c>
      <c r="AA401" s="18">
        <f t="shared" si="82"/>
        <v>0</v>
      </c>
      <c r="AB401" s="32"/>
      <c r="AC401" s="33"/>
      <c r="AD401" s="33"/>
      <c r="AE401" s="21" t="str">
        <f t="shared" si="84"/>
        <v/>
      </c>
      <c r="AF401" s="32"/>
      <c r="AG401" s="33"/>
      <c r="AH401" s="33"/>
      <c r="AI401" s="24" t="str">
        <f t="shared" si="85"/>
        <v/>
      </c>
      <c r="AJ401" s="32"/>
      <c r="AK401" s="33"/>
      <c r="AL401" s="33"/>
      <c r="AM401" s="21" t="str">
        <f t="shared" si="86"/>
        <v/>
      </c>
      <c r="AN401" s="45"/>
      <c r="AO401" s="46"/>
      <c r="AP401" s="46"/>
      <c r="AR401" s="12" t="str">
        <f t="shared" si="83"/>
        <v/>
      </c>
    </row>
    <row r="402" spans="1:44" ht="25" customHeight="1">
      <c r="A402" s="57"/>
      <c r="B402" s="53" t="s">
        <v>1332</v>
      </c>
      <c r="C402" s="31"/>
      <c r="D402" s="32"/>
      <c r="E402" s="33"/>
      <c r="F402" s="34"/>
      <c r="G402" s="33"/>
      <c r="H402" s="33"/>
      <c r="I402" s="34"/>
      <c r="J402" s="33"/>
      <c r="K402" s="33"/>
      <c r="L402" s="34"/>
      <c r="M402" s="33"/>
      <c r="N402" s="33"/>
      <c r="O402" s="34"/>
      <c r="P402" s="100"/>
      <c r="Q402" s="101"/>
      <c r="R402" s="102"/>
      <c r="S402" s="100"/>
      <c r="T402" s="101"/>
      <c r="U402" s="102"/>
      <c r="V402" s="85">
        <f t="shared" si="77"/>
        <v>0</v>
      </c>
      <c r="W402" s="86">
        <f t="shared" si="78"/>
        <v>0</v>
      </c>
      <c r="X402" s="87">
        <f t="shared" si="79"/>
        <v>0</v>
      </c>
      <c r="Y402" s="17">
        <f t="shared" si="80"/>
        <v>0</v>
      </c>
      <c r="Z402" s="17">
        <f t="shared" si="81"/>
        <v>0</v>
      </c>
      <c r="AA402" s="18">
        <f t="shared" si="82"/>
        <v>0</v>
      </c>
      <c r="AB402" s="32"/>
      <c r="AC402" s="33"/>
      <c r="AD402" s="33"/>
      <c r="AE402" s="21" t="str">
        <f t="shared" si="84"/>
        <v/>
      </c>
      <c r="AF402" s="32"/>
      <c r="AG402" s="33"/>
      <c r="AH402" s="33"/>
      <c r="AI402" s="24" t="str">
        <f t="shared" si="85"/>
        <v/>
      </c>
      <c r="AJ402" s="32"/>
      <c r="AK402" s="33"/>
      <c r="AL402" s="33"/>
      <c r="AM402" s="21" t="str">
        <f t="shared" si="86"/>
        <v/>
      </c>
      <c r="AN402" s="45"/>
      <c r="AO402" s="46"/>
      <c r="AP402" s="46"/>
      <c r="AR402" s="12" t="str">
        <f t="shared" si="83"/>
        <v/>
      </c>
    </row>
    <row r="403" spans="1:44" ht="25" customHeight="1">
      <c r="A403" s="57"/>
      <c r="B403" s="53" t="s">
        <v>1332</v>
      </c>
      <c r="C403" s="31"/>
      <c r="D403" s="32"/>
      <c r="E403" s="33"/>
      <c r="F403" s="34"/>
      <c r="G403" s="33"/>
      <c r="H403" s="33"/>
      <c r="I403" s="34"/>
      <c r="J403" s="33"/>
      <c r="K403" s="33"/>
      <c r="L403" s="34"/>
      <c r="M403" s="33"/>
      <c r="N403" s="33"/>
      <c r="O403" s="34"/>
      <c r="P403" s="100"/>
      <c r="Q403" s="101"/>
      <c r="R403" s="102"/>
      <c r="S403" s="100"/>
      <c r="T403" s="101"/>
      <c r="U403" s="102"/>
      <c r="V403" s="85">
        <f t="shared" si="77"/>
        <v>0</v>
      </c>
      <c r="W403" s="86">
        <f t="shared" si="78"/>
        <v>0</v>
      </c>
      <c r="X403" s="87">
        <f t="shared" si="79"/>
        <v>0</v>
      </c>
      <c r="Y403" s="17">
        <f t="shared" si="80"/>
        <v>0</v>
      </c>
      <c r="Z403" s="17">
        <f t="shared" si="81"/>
        <v>0</v>
      </c>
      <c r="AA403" s="18">
        <f t="shared" si="82"/>
        <v>0</v>
      </c>
      <c r="AB403" s="32"/>
      <c r="AC403" s="33"/>
      <c r="AD403" s="33"/>
      <c r="AE403" s="21" t="str">
        <f t="shared" si="84"/>
        <v/>
      </c>
      <c r="AF403" s="32"/>
      <c r="AG403" s="33"/>
      <c r="AH403" s="33"/>
      <c r="AI403" s="24" t="str">
        <f t="shared" si="85"/>
        <v/>
      </c>
      <c r="AJ403" s="32"/>
      <c r="AK403" s="33"/>
      <c r="AL403" s="33"/>
      <c r="AM403" s="21" t="str">
        <f t="shared" si="86"/>
        <v/>
      </c>
      <c r="AN403" s="45"/>
      <c r="AO403" s="46"/>
      <c r="AP403" s="46"/>
      <c r="AR403" s="12" t="str">
        <f t="shared" si="83"/>
        <v/>
      </c>
    </row>
    <row r="404" spans="1:44" ht="25" customHeight="1">
      <c r="A404" s="57"/>
      <c r="B404" s="53" t="s">
        <v>1332</v>
      </c>
      <c r="C404" s="31"/>
      <c r="D404" s="32"/>
      <c r="E404" s="33"/>
      <c r="F404" s="34"/>
      <c r="G404" s="33"/>
      <c r="H404" s="33"/>
      <c r="I404" s="34"/>
      <c r="J404" s="33"/>
      <c r="K404" s="33"/>
      <c r="L404" s="34"/>
      <c r="M404" s="33"/>
      <c r="N404" s="33"/>
      <c r="O404" s="34"/>
      <c r="P404" s="100"/>
      <c r="Q404" s="101"/>
      <c r="R404" s="102"/>
      <c r="S404" s="100"/>
      <c r="T404" s="101"/>
      <c r="U404" s="102"/>
      <c r="V404" s="85">
        <f t="shared" si="77"/>
        <v>0</v>
      </c>
      <c r="W404" s="86">
        <f t="shared" si="78"/>
        <v>0</v>
      </c>
      <c r="X404" s="87">
        <f t="shared" si="79"/>
        <v>0</v>
      </c>
      <c r="Y404" s="17">
        <f t="shared" si="80"/>
        <v>0</v>
      </c>
      <c r="Z404" s="17">
        <f t="shared" si="81"/>
        <v>0</v>
      </c>
      <c r="AA404" s="18">
        <f t="shared" si="82"/>
        <v>0</v>
      </c>
      <c r="AB404" s="32"/>
      <c r="AC404" s="33"/>
      <c r="AD404" s="33"/>
      <c r="AE404" s="21" t="str">
        <f t="shared" si="84"/>
        <v/>
      </c>
      <c r="AF404" s="32"/>
      <c r="AG404" s="33"/>
      <c r="AH404" s="33"/>
      <c r="AI404" s="24" t="str">
        <f t="shared" si="85"/>
        <v/>
      </c>
      <c r="AJ404" s="32"/>
      <c r="AK404" s="33"/>
      <c r="AL404" s="33"/>
      <c r="AM404" s="21" t="str">
        <f t="shared" si="86"/>
        <v/>
      </c>
      <c r="AN404" s="45"/>
      <c r="AO404" s="46"/>
      <c r="AP404" s="46"/>
      <c r="AR404" s="12" t="str">
        <f t="shared" si="83"/>
        <v/>
      </c>
    </row>
    <row r="405" spans="1:44" ht="25" customHeight="1">
      <c r="A405" s="57"/>
      <c r="B405" s="53" t="s">
        <v>1332</v>
      </c>
      <c r="C405" s="31"/>
      <c r="D405" s="32"/>
      <c r="E405" s="33"/>
      <c r="F405" s="34"/>
      <c r="G405" s="33"/>
      <c r="H405" s="33"/>
      <c r="I405" s="34"/>
      <c r="J405" s="33"/>
      <c r="K405" s="33"/>
      <c r="L405" s="34"/>
      <c r="M405" s="33"/>
      <c r="N405" s="33"/>
      <c r="O405" s="34"/>
      <c r="P405" s="100"/>
      <c r="Q405" s="101"/>
      <c r="R405" s="102"/>
      <c r="S405" s="100"/>
      <c r="T405" s="101"/>
      <c r="U405" s="102"/>
      <c r="V405" s="85">
        <f t="shared" si="77"/>
        <v>0</v>
      </c>
      <c r="W405" s="86">
        <f t="shared" si="78"/>
        <v>0</v>
      </c>
      <c r="X405" s="87">
        <f t="shared" si="79"/>
        <v>0</v>
      </c>
      <c r="Y405" s="17">
        <f t="shared" si="80"/>
        <v>0</v>
      </c>
      <c r="Z405" s="17">
        <f t="shared" si="81"/>
        <v>0</v>
      </c>
      <c r="AA405" s="18">
        <f t="shared" si="82"/>
        <v>0</v>
      </c>
      <c r="AB405" s="32"/>
      <c r="AC405" s="33"/>
      <c r="AD405" s="33"/>
      <c r="AE405" s="21" t="str">
        <f t="shared" si="84"/>
        <v/>
      </c>
      <c r="AF405" s="32"/>
      <c r="AG405" s="33"/>
      <c r="AH405" s="33"/>
      <c r="AI405" s="24" t="str">
        <f t="shared" si="85"/>
        <v/>
      </c>
      <c r="AJ405" s="32"/>
      <c r="AK405" s="33"/>
      <c r="AL405" s="33"/>
      <c r="AM405" s="21" t="str">
        <f t="shared" si="86"/>
        <v/>
      </c>
      <c r="AN405" s="45"/>
      <c r="AO405" s="46"/>
      <c r="AP405" s="46"/>
      <c r="AR405" s="12" t="str">
        <f t="shared" si="83"/>
        <v/>
      </c>
    </row>
    <row r="406" spans="1:44" ht="25" customHeight="1" thickBot="1">
      <c r="A406" s="57"/>
      <c r="B406" s="53" t="s">
        <v>1332</v>
      </c>
      <c r="C406" s="31"/>
      <c r="D406" s="38"/>
      <c r="E406" s="39"/>
      <c r="F406" s="40"/>
      <c r="G406" s="39"/>
      <c r="H406" s="39"/>
      <c r="I406" s="40"/>
      <c r="J406" s="39"/>
      <c r="K406" s="39"/>
      <c r="L406" s="40"/>
      <c r="M406" s="39"/>
      <c r="N406" s="39"/>
      <c r="O406" s="40"/>
      <c r="P406" s="106"/>
      <c r="Q406" s="107"/>
      <c r="R406" s="108"/>
      <c r="S406" s="106"/>
      <c r="T406" s="107"/>
      <c r="U406" s="108"/>
      <c r="V406" s="91">
        <f t="shared" si="77"/>
        <v>0</v>
      </c>
      <c r="W406" s="92">
        <f t="shared" si="78"/>
        <v>0</v>
      </c>
      <c r="X406" s="93">
        <f t="shared" si="79"/>
        <v>0</v>
      </c>
      <c r="Y406" s="22">
        <f t="shared" si="80"/>
        <v>0</v>
      </c>
      <c r="Z406" s="22">
        <f t="shared" si="81"/>
        <v>0</v>
      </c>
      <c r="AA406" s="23">
        <f t="shared" si="82"/>
        <v>0</v>
      </c>
      <c r="AB406" s="38"/>
      <c r="AC406" s="39"/>
      <c r="AD406" s="39"/>
      <c r="AE406" s="21" t="str">
        <f t="shared" si="84"/>
        <v/>
      </c>
      <c r="AF406" s="38"/>
      <c r="AG406" s="39"/>
      <c r="AH406" s="39"/>
      <c r="AI406" s="24" t="str">
        <f t="shared" si="85"/>
        <v/>
      </c>
      <c r="AJ406" s="38"/>
      <c r="AK406" s="39"/>
      <c r="AL406" s="39"/>
      <c r="AM406" s="21" t="str">
        <f t="shared" si="86"/>
        <v/>
      </c>
      <c r="AN406" s="48"/>
      <c r="AO406" s="49"/>
      <c r="AP406" s="49"/>
      <c r="AR406" s="12" t="str">
        <f t="shared" si="83"/>
        <v/>
      </c>
    </row>
  </sheetData>
  <mergeCells count="16">
    <mergeCell ref="A6:C6"/>
    <mergeCell ref="A4:A5"/>
    <mergeCell ref="B4:B5"/>
    <mergeCell ref="C4:C5"/>
    <mergeCell ref="G4:I4"/>
    <mergeCell ref="AB4:AE4"/>
    <mergeCell ref="AF4:AI4"/>
    <mergeCell ref="AJ4:AM4"/>
    <mergeCell ref="P4:R4"/>
    <mergeCell ref="A2:C2"/>
    <mergeCell ref="D4:F4"/>
    <mergeCell ref="J4:L4"/>
    <mergeCell ref="M4:O4"/>
    <mergeCell ref="V4:X4"/>
    <mergeCell ref="Y4:AA4"/>
    <mergeCell ref="S4:U4"/>
  </mergeCells>
  <phoneticPr fontId="20"/>
  <dataValidations count="3">
    <dataValidation type="list" allowBlank="1" showInputMessage="1" showErrorMessage="1" sqref="AL211:AL256 AH211:AH256 AD211:AD256 AD7:AD60 AL7:AL60 AH7:AH60" xr:uid="{00000000-0002-0000-0000-000000000000}">
      <formula1>"独居,家族と同居,施設入所等"</formula1>
    </dataValidation>
    <dataValidation type="list" allowBlank="1" showInputMessage="1" showErrorMessage="1" sqref="AK211:AK256 AG211:AG256 AC211:AC256 AC7:AC60 AK7:AK60 AG7:AG60" xr:uid="{00000000-0002-0000-0000-000001000000}">
      <formula1>"区分1,区分2,区分3,区分4,区分5,区分6,非該当"</formula1>
    </dataValidation>
    <dataValidation type="list" allowBlank="1" showInputMessage="1" showErrorMessage="1" sqref="AJ211:AJ256 AF211:AF256 AB211:AB256 AB7:AB60 AJ7:AJ60 AF7:AF60" xr:uid="{00000000-0002-0000-0000-000002000000}">
      <formula1>"身体障害,知的障害,精神障害,発達障害,その他"</formula1>
    </dataValidation>
  </dataValidations>
  <pageMargins left="0.78740157480314965" right="0.78740157480314965" top="0.39370078740157483" bottom="0.19685039370078741" header="0.51181102362204722" footer="0.51181102362204722"/>
  <pageSetup paperSize="9" scale="10" fitToWidth="0" orientation="portrait" r:id="rId1"/>
  <colBreaks count="1" manualBreakCount="1">
    <brk id="35" max="400"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V1:IM213"/>
  <sheetViews>
    <sheetView showGridLines="0" tabSelected="1" view="pageBreakPreview" zoomScale="82" zoomScaleNormal="100" zoomScaleSheetLayoutView="82" workbookViewId="0">
      <selection activeCell="AF35" sqref="AF35:AK35"/>
    </sheetView>
  </sheetViews>
  <sheetFormatPr defaultColWidth="2.6328125" defaultRowHeight="15" customHeight="1"/>
  <cols>
    <col min="1" max="21" width="2.6328125" style="136"/>
    <col min="22" max="55" width="2.6328125" style="128" customWidth="1"/>
    <col min="56" max="235" width="2.6328125" style="128"/>
    <col min="236" max="16384" width="2.6328125" style="136"/>
  </cols>
  <sheetData>
    <row r="1" spans="22:235" s="128" customFormat="1" ht="18" customHeight="1">
      <c r="AA1" s="129"/>
      <c r="AB1" s="129"/>
      <c r="AC1" s="129"/>
      <c r="AD1" s="129"/>
      <c r="AE1" s="129"/>
      <c r="AF1" s="129"/>
      <c r="AG1" s="129"/>
      <c r="AH1" s="130"/>
      <c r="AT1" s="433" t="s">
        <v>13</v>
      </c>
      <c r="AU1" s="433"/>
      <c r="AV1" s="433"/>
      <c r="AW1" s="433"/>
      <c r="AX1" s="434"/>
      <c r="AY1" s="435"/>
      <c r="AZ1" s="435"/>
      <c r="BA1" s="435"/>
      <c r="BB1" s="435"/>
      <c r="BC1" s="435"/>
    </row>
    <row r="2" spans="22:235" s="128" customFormat="1" ht="4.5" customHeight="1">
      <c r="V2" s="131"/>
      <c r="W2" s="131"/>
      <c r="X2" s="131"/>
      <c r="Y2" s="131"/>
      <c r="Z2" s="131"/>
      <c r="AA2" s="132"/>
      <c r="AB2" s="132"/>
      <c r="AC2" s="132"/>
      <c r="AD2" s="132"/>
      <c r="AE2" s="132"/>
      <c r="AF2" s="132"/>
      <c r="AG2" s="132"/>
      <c r="AH2" s="132"/>
      <c r="AI2" s="133"/>
      <c r="AJ2" s="133"/>
      <c r="AK2" s="133"/>
      <c r="AL2" s="133"/>
      <c r="AM2" s="133"/>
      <c r="AN2" s="133"/>
      <c r="AO2" s="133"/>
      <c r="AP2" s="133"/>
      <c r="AT2" s="131"/>
      <c r="AU2" s="131"/>
      <c r="AV2" s="131"/>
      <c r="AW2" s="131"/>
      <c r="AX2" s="131"/>
      <c r="AY2" s="134"/>
      <c r="AZ2" s="134"/>
      <c r="BA2" s="134"/>
      <c r="BB2" s="134"/>
      <c r="BC2" s="134"/>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5"/>
      <c r="HL2" s="135"/>
      <c r="HM2" s="135"/>
      <c r="HN2" s="135"/>
      <c r="HO2" s="135"/>
      <c r="HP2" s="135"/>
      <c r="HQ2" s="135"/>
      <c r="HR2" s="135"/>
      <c r="HS2" s="135"/>
      <c r="HT2" s="135"/>
      <c r="HU2" s="135"/>
      <c r="HV2" s="135"/>
      <c r="HW2" s="135"/>
      <c r="HX2" s="135"/>
      <c r="HY2" s="135"/>
      <c r="HZ2" s="135"/>
      <c r="IA2" s="135"/>
    </row>
    <row r="3" spans="22:235" ht="17" thickBot="1">
      <c r="V3" s="436" t="s">
        <v>2437</v>
      </c>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5"/>
      <c r="HL3" s="135"/>
      <c r="HM3" s="135"/>
      <c r="HN3" s="135"/>
      <c r="HO3" s="135"/>
      <c r="HP3" s="135"/>
      <c r="HQ3" s="135"/>
      <c r="HR3" s="135"/>
      <c r="HS3" s="135"/>
      <c r="HT3" s="135"/>
      <c r="HU3" s="135"/>
      <c r="HV3" s="135"/>
      <c r="HW3" s="135"/>
      <c r="HX3" s="135"/>
      <c r="HY3" s="135"/>
      <c r="HZ3" s="135"/>
      <c r="IA3" s="135"/>
    </row>
    <row r="4" spans="22:235" ht="18" customHeight="1" thickBot="1">
      <c r="V4" s="137"/>
      <c r="W4" s="137"/>
      <c r="X4" s="137"/>
      <c r="Y4" s="137"/>
      <c r="Z4" s="137"/>
      <c r="AA4" s="137"/>
      <c r="AB4" s="137"/>
      <c r="AC4" s="137"/>
      <c r="AD4" s="137"/>
      <c r="AE4" s="137"/>
      <c r="AF4" s="137"/>
      <c r="AG4" s="137"/>
      <c r="AH4" s="137"/>
      <c r="AI4" s="137"/>
      <c r="AJ4" s="137"/>
      <c r="AK4" s="137"/>
      <c r="AL4" s="137"/>
      <c r="AM4" s="137"/>
      <c r="AN4" s="137"/>
      <c r="AO4" s="137"/>
      <c r="AP4" s="137"/>
      <c r="AQ4" s="449" t="s">
        <v>2062</v>
      </c>
      <c r="AR4" s="450"/>
      <c r="AS4" s="450"/>
      <c r="AT4" s="450"/>
      <c r="AU4" s="450"/>
      <c r="AV4" s="450"/>
      <c r="AW4" s="450"/>
      <c r="AX4" s="451"/>
      <c r="AY4" s="446"/>
      <c r="AZ4" s="447"/>
      <c r="BA4" s="447"/>
      <c r="BB4" s="447"/>
      <c r="BC4" s="448"/>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5"/>
      <c r="HL4" s="135"/>
      <c r="HM4" s="135"/>
      <c r="HN4" s="135"/>
      <c r="HO4" s="135"/>
      <c r="HP4" s="135"/>
      <c r="HQ4" s="135"/>
      <c r="HR4" s="135"/>
      <c r="HS4" s="135"/>
      <c r="HT4" s="135"/>
      <c r="HU4" s="135"/>
      <c r="HV4" s="135"/>
      <c r="HW4" s="135"/>
      <c r="HX4" s="135"/>
      <c r="HY4" s="135"/>
      <c r="HZ4" s="135"/>
      <c r="IA4" s="135"/>
    </row>
    <row r="5" spans="22:235" ht="6" customHeight="1" thickBot="1">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5"/>
      <c r="HL5" s="135"/>
      <c r="HM5" s="135"/>
      <c r="HN5" s="135"/>
      <c r="HO5" s="135"/>
      <c r="HP5" s="135"/>
      <c r="HQ5" s="135"/>
      <c r="HR5" s="135"/>
      <c r="HS5" s="135"/>
      <c r="HT5" s="135"/>
      <c r="HU5" s="135"/>
      <c r="HV5" s="135"/>
      <c r="HW5" s="135"/>
      <c r="HX5" s="135"/>
      <c r="HY5" s="135"/>
      <c r="HZ5" s="135"/>
      <c r="IA5" s="135"/>
    </row>
    <row r="6" spans="22:235" ht="18" customHeight="1" thickBot="1">
      <c r="V6" s="138" t="s">
        <v>14</v>
      </c>
      <c r="W6" s="137"/>
      <c r="X6" s="137"/>
      <c r="Y6" s="137"/>
      <c r="Z6" s="137"/>
      <c r="AA6" s="137"/>
      <c r="AB6" s="137"/>
      <c r="AC6" s="137"/>
      <c r="AD6" s="137"/>
      <c r="AE6" s="137"/>
      <c r="AF6" s="137"/>
      <c r="AG6" s="137"/>
      <c r="AH6" s="137"/>
      <c r="AI6" s="137"/>
      <c r="AJ6" s="137"/>
      <c r="AK6" s="137"/>
      <c r="AL6" s="137"/>
      <c r="AM6" s="137"/>
      <c r="AN6" s="137"/>
      <c r="AO6" s="137"/>
      <c r="AP6" s="137"/>
      <c r="AQ6" s="449" t="s">
        <v>3244</v>
      </c>
      <c r="AR6" s="450"/>
      <c r="AS6" s="450"/>
      <c r="AT6" s="450"/>
      <c r="AU6" s="450"/>
      <c r="AV6" s="450"/>
      <c r="AW6" s="450"/>
      <c r="AX6" s="451"/>
      <c r="AY6" s="446"/>
      <c r="AZ6" s="447"/>
      <c r="BA6" s="447"/>
      <c r="BB6" s="447"/>
      <c r="BC6" s="448"/>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5"/>
      <c r="HL6" s="135"/>
      <c r="HM6" s="135"/>
      <c r="HN6" s="135"/>
      <c r="HO6" s="135"/>
      <c r="HP6" s="135"/>
      <c r="HQ6" s="135"/>
      <c r="HR6" s="135"/>
      <c r="HS6" s="135"/>
      <c r="HT6" s="135"/>
      <c r="HU6" s="135"/>
      <c r="HV6" s="135"/>
      <c r="HW6" s="135"/>
      <c r="HX6" s="135"/>
      <c r="HY6" s="135"/>
      <c r="HZ6" s="135"/>
      <c r="IA6" s="135"/>
    </row>
    <row r="7" spans="22:235" ht="18" customHeight="1" thickBot="1">
      <c r="V7" s="437" t="s">
        <v>15</v>
      </c>
      <c r="W7" s="438"/>
      <c r="X7" s="438"/>
      <c r="Y7" s="438"/>
      <c r="Z7" s="438"/>
      <c r="AA7" s="439" t="e">
        <f>VLOOKUP(AY1,事業所一覧!A:J,2)</f>
        <v>#N/A</v>
      </c>
      <c r="AB7" s="439"/>
      <c r="AC7" s="439"/>
      <c r="AD7" s="439"/>
      <c r="AE7" s="439"/>
      <c r="AF7" s="439"/>
      <c r="AG7" s="439"/>
      <c r="AH7" s="439"/>
      <c r="AI7" s="439"/>
      <c r="AJ7" s="439"/>
      <c r="AK7" s="439"/>
      <c r="AL7" s="440"/>
      <c r="AM7" s="139"/>
      <c r="AN7" s="140"/>
      <c r="AO7" s="140"/>
      <c r="AP7" s="140"/>
      <c r="AQ7" s="140"/>
      <c r="AR7" s="141"/>
      <c r="AS7" s="141"/>
      <c r="AT7" s="141"/>
      <c r="AU7" s="141"/>
      <c r="AV7" s="141"/>
      <c r="AW7" s="141"/>
      <c r="AX7" s="141"/>
      <c r="AY7" s="141"/>
      <c r="AZ7" s="141"/>
      <c r="BA7" s="141"/>
      <c r="BB7" s="141"/>
      <c r="BC7" s="141"/>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5"/>
      <c r="HL7" s="135"/>
      <c r="HM7" s="135"/>
      <c r="HN7" s="135"/>
      <c r="HO7" s="135"/>
      <c r="HP7" s="135"/>
      <c r="HQ7" s="135"/>
      <c r="HR7" s="135"/>
      <c r="HS7" s="135"/>
      <c r="HT7" s="135"/>
      <c r="HU7" s="135"/>
      <c r="HV7" s="135"/>
      <c r="HW7" s="135"/>
      <c r="HX7" s="135"/>
      <c r="HY7" s="135"/>
      <c r="HZ7" s="135"/>
      <c r="IA7" s="135"/>
    </row>
    <row r="8" spans="22:235" ht="18" customHeight="1">
      <c r="V8" s="441" t="s">
        <v>16</v>
      </c>
      <c r="W8" s="433"/>
      <c r="X8" s="433"/>
      <c r="Y8" s="433"/>
      <c r="Z8" s="433"/>
      <c r="AA8" s="442" t="e">
        <f>VLOOKUP(AY1,事業所一覧!A:J,3)</f>
        <v>#N/A</v>
      </c>
      <c r="AB8" s="442"/>
      <c r="AC8" s="442"/>
      <c r="AD8" s="442"/>
      <c r="AE8" s="442"/>
      <c r="AF8" s="442"/>
      <c r="AG8" s="442"/>
      <c r="AH8" s="442"/>
      <c r="AI8" s="442"/>
      <c r="AJ8" s="442"/>
      <c r="AK8" s="442"/>
      <c r="AL8" s="442"/>
      <c r="AM8" s="443"/>
      <c r="AN8" s="443"/>
      <c r="AO8" s="443"/>
      <c r="AP8" s="443"/>
      <c r="AQ8" s="443"/>
      <c r="AR8" s="443"/>
      <c r="AS8" s="444" t="s">
        <v>17</v>
      </c>
      <c r="AT8" s="444"/>
      <c r="AU8" s="444"/>
      <c r="AV8" s="444"/>
      <c r="AW8" s="444"/>
      <c r="AX8" s="443" t="e">
        <f>VLOOKUP(AY1,事業所一覧!A:J,4)</f>
        <v>#N/A</v>
      </c>
      <c r="AY8" s="443"/>
      <c r="AZ8" s="443"/>
      <c r="BA8" s="443"/>
      <c r="BB8" s="443"/>
      <c r="BC8" s="445"/>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5"/>
      <c r="GZ8" s="135"/>
      <c r="HA8" s="135"/>
      <c r="HB8" s="135"/>
      <c r="HC8" s="135"/>
      <c r="HD8" s="135"/>
      <c r="HE8" s="135"/>
      <c r="HF8" s="135"/>
      <c r="HG8" s="135"/>
      <c r="HH8" s="135"/>
      <c r="HI8" s="135"/>
      <c r="HJ8" s="135"/>
      <c r="HK8" s="135"/>
      <c r="HL8" s="135"/>
      <c r="HM8" s="135"/>
      <c r="HN8" s="135"/>
      <c r="HO8" s="135"/>
      <c r="HP8" s="136"/>
      <c r="HQ8" s="136"/>
      <c r="HR8" s="136"/>
      <c r="HS8" s="136"/>
      <c r="HT8" s="136"/>
      <c r="HU8" s="136"/>
      <c r="HV8" s="136"/>
      <c r="HW8" s="136"/>
      <c r="HX8" s="136"/>
      <c r="HY8" s="136"/>
      <c r="HZ8" s="136"/>
      <c r="IA8" s="136"/>
    </row>
    <row r="9" spans="22:235" ht="18" customHeight="1">
      <c r="V9" s="441" t="s">
        <v>18</v>
      </c>
      <c r="W9" s="433"/>
      <c r="X9" s="433"/>
      <c r="Y9" s="433"/>
      <c r="Z9" s="433"/>
      <c r="AA9" s="442" t="e">
        <f>VLOOKUP(AY1,事業所一覧!A:J,5)</f>
        <v>#N/A</v>
      </c>
      <c r="AB9" s="442"/>
      <c r="AC9" s="442"/>
      <c r="AD9" s="442"/>
      <c r="AE9" s="442"/>
      <c r="AF9" s="442"/>
      <c r="AG9" s="442"/>
      <c r="AH9" s="442"/>
      <c r="AI9" s="442"/>
      <c r="AJ9" s="442"/>
      <c r="AK9" s="442"/>
      <c r="AL9" s="442"/>
      <c r="AM9" s="442"/>
      <c r="AN9" s="442"/>
      <c r="AO9" s="442"/>
      <c r="AP9" s="442"/>
      <c r="AQ9" s="442"/>
      <c r="AR9" s="442"/>
      <c r="AS9" s="433" t="s">
        <v>19</v>
      </c>
      <c r="AT9" s="433"/>
      <c r="AU9" s="433"/>
      <c r="AV9" s="433"/>
      <c r="AW9" s="433"/>
      <c r="AX9" s="455"/>
      <c r="AY9" s="455"/>
      <c r="AZ9" s="455"/>
      <c r="BA9" s="455"/>
      <c r="BB9" s="455"/>
      <c r="BC9" s="456"/>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5"/>
      <c r="GZ9" s="135"/>
      <c r="HA9" s="135"/>
      <c r="HB9" s="135"/>
      <c r="HC9" s="135"/>
      <c r="HD9" s="135"/>
      <c r="HE9" s="135"/>
      <c r="HF9" s="135"/>
      <c r="HG9" s="135"/>
      <c r="HH9" s="135"/>
      <c r="HI9" s="135"/>
      <c r="HJ9" s="135"/>
      <c r="HK9" s="135"/>
      <c r="HL9" s="135"/>
      <c r="HM9" s="135"/>
      <c r="HN9" s="135"/>
      <c r="HO9" s="135"/>
      <c r="HP9" s="136"/>
      <c r="HQ9" s="136"/>
      <c r="HR9" s="136"/>
      <c r="HS9" s="136"/>
      <c r="HT9" s="136"/>
      <c r="HU9" s="136"/>
      <c r="HV9" s="136"/>
      <c r="HW9" s="136"/>
      <c r="HX9" s="136"/>
      <c r="HY9" s="136"/>
      <c r="HZ9" s="136"/>
      <c r="IA9" s="136"/>
    </row>
    <row r="10" spans="22:235" ht="18" customHeight="1" thickBot="1">
      <c r="V10" s="457" t="s">
        <v>20</v>
      </c>
      <c r="W10" s="458"/>
      <c r="X10" s="458"/>
      <c r="Y10" s="458"/>
      <c r="Z10" s="458"/>
      <c r="AA10" s="459" t="e">
        <f>"〒"&amp;VLOOKUP(AY1,事業所一覧!A:J,6)&amp;" "&amp;VLOOKUP(AY1,事業所一覧!A:J,7)</f>
        <v>#N/A</v>
      </c>
      <c r="AB10" s="460"/>
      <c r="AC10" s="460"/>
      <c r="AD10" s="460"/>
      <c r="AE10" s="460"/>
      <c r="AF10" s="460"/>
      <c r="AG10" s="460"/>
      <c r="AH10" s="460"/>
      <c r="AI10" s="460"/>
      <c r="AJ10" s="460"/>
      <c r="AK10" s="460"/>
      <c r="AL10" s="460"/>
      <c r="AM10" s="460"/>
      <c r="AN10" s="460"/>
      <c r="AO10" s="460"/>
      <c r="AP10" s="460"/>
      <c r="AQ10" s="460"/>
      <c r="AR10" s="460"/>
      <c r="AS10" s="461"/>
      <c r="AT10" s="461"/>
      <c r="AU10" s="461"/>
      <c r="AV10" s="461"/>
      <c r="AW10" s="461"/>
      <c r="AX10" s="461"/>
      <c r="AY10" s="461"/>
      <c r="AZ10" s="461"/>
      <c r="BA10" s="461"/>
      <c r="BB10" s="461"/>
      <c r="BC10" s="462"/>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5"/>
      <c r="HL10" s="135"/>
      <c r="HM10" s="135"/>
      <c r="HN10" s="135"/>
      <c r="HO10" s="135"/>
      <c r="HP10" s="135"/>
      <c r="HQ10" s="135"/>
      <c r="HR10" s="135"/>
      <c r="HS10" s="135"/>
      <c r="HT10" s="135"/>
      <c r="HU10" s="135"/>
      <c r="HV10" s="135"/>
      <c r="HW10" s="135"/>
      <c r="HX10" s="135"/>
      <c r="HY10" s="135"/>
      <c r="HZ10" s="135"/>
      <c r="IA10" s="135"/>
    </row>
    <row r="11" spans="22:235" ht="6" customHeight="1">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5"/>
      <c r="HL11" s="135"/>
      <c r="HM11" s="135"/>
      <c r="HN11" s="135"/>
      <c r="HO11" s="135"/>
      <c r="HP11" s="135"/>
      <c r="HQ11" s="135"/>
      <c r="HR11" s="135"/>
      <c r="HS11" s="135"/>
      <c r="HT11" s="135"/>
      <c r="HU11" s="135"/>
      <c r="HV11" s="135"/>
      <c r="HW11" s="135"/>
      <c r="HX11" s="135"/>
      <c r="HY11" s="135"/>
      <c r="HZ11" s="135"/>
      <c r="IA11" s="135"/>
    </row>
    <row r="12" spans="22:235" s="143" customFormat="1" ht="14.5" thickBot="1">
      <c r="V12" s="138" t="s">
        <v>21</v>
      </c>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row>
    <row r="13" spans="22:235" s="143" customFormat="1" ht="18" customHeight="1">
      <c r="V13" s="463" t="s">
        <v>1683</v>
      </c>
      <c r="W13" s="464"/>
      <c r="X13" s="464"/>
      <c r="Y13" s="464"/>
      <c r="Z13" s="464"/>
      <c r="AA13" s="465"/>
      <c r="AB13" s="465"/>
      <c r="AC13" s="465"/>
      <c r="AD13" s="465"/>
      <c r="AE13" s="465"/>
      <c r="AF13" s="465"/>
      <c r="AG13" s="465"/>
      <c r="AH13" s="465"/>
      <c r="AI13" s="465"/>
      <c r="AJ13" s="465"/>
      <c r="AK13" s="465"/>
      <c r="AL13" s="465"/>
      <c r="AM13" s="438" t="s">
        <v>1684</v>
      </c>
      <c r="AN13" s="438"/>
      <c r="AO13" s="438"/>
      <c r="AP13" s="438"/>
      <c r="AQ13" s="438"/>
      <c r="AR13" s="465"/>
      <c r="AS13" s="465"/>
      <c r="AT13" s="465"/>
      <c r="AU13" s="465"/>
      <c r="AV13" s="465"/>
      <c r="AW13" s="465"/>
      <c r="AX13" s="465"/>
      <c r="AY13" s="465"/>
      <c r="AZ13" s="465"/>
      <c r="BA13" s="465"/>
      <c r="BB13" s="465"/>
      <c r="BC13" s="466"/>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row>
    <row r="14" spans="22:235" s="143" customFormat="1" ht="18" customHeight="1" thickBot="1">
      <c r="V14" s="219" t="s">
        <v>2078</v>
      </c>
      <c r="W14" s="220"/>
      <c r="X14" s="220"/>
      <c r="Y14" s="220"/>
      <c r="Z14" s="221"/>
      <c r="AA14" s="213"/>
      <c r="AB14" s="214"/>
      <c r="AC14" s="214"/>
      <c r="AD14" s="214"/>
      <c r="AE14" s="214"/>
      <c r="AF14" s="214"/>
      <c r="AG14" s="214"/>
      <c r="AH14" s="214"/>
      <c r="AI14" s="214"/>
      <c r="AJ14" s="214"/>
      <c r="AK14" s="214"/>
      <c r="AL14" s="215"/>
      <c r="AM14" s="216" t="s">
        <v>2079</v>
      </c>
      <c r="AN14" s="217"/>
      <c r="AO14" s="217"/>
      <c r="AP14" s="217"/>
      <c r="AQ14" s="218"/>
      <c r="AR14" s="223"/>
      <c r="AS14" s="214"/>
      <c r="AT14" s="214"/>
      <c r="AU14" s="214"/>
      <c r="AV14" s="214"/>
      <c r="AW14" s="214"/>
      <c r="AX14" s="214"/>
      <c r="AY14" s="214"/>
      <c r="AZ14" s="214"/>
      <c r="BA14" s="214"/>
      <c r="BB14" s="214"/>
      <c r="BC14" s="224"/>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row>
    <row r="15" spans="22:235" ht="6" customHeight="1">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5"/>
      <c r="HL15" s="135"/>
      <c r="HM15" s="135"/>
      <c r="HN15" s="135"/>
      <c r="HO15" s="135"/>
      <c r="HP15" s="135"/>
      <c r="HQ15" s="135"/>
      <c r="HR15" s="135"/>
      <c r="HS15" s="135"/>
      <c r="HT15" s="135"/>
      <c r="HU15" s="135"/>
      <c r="HV15" s="135"/>
      <c r="HW15" s="135"/>
      <c r="HX15" s="135"/>
      <c r="HY15" s="135"/>
      <c r="HZ15" s="135"/>
      <c r="IA15" s="135"/>
    </row>
    <row r="16" spans="22:235" ht="14.5" thickBot="1">
      <c r="V16" s="138" t="s">
        <v>1672</v>
      </c>
      <c r="W16" s="144"/>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5"/>
      <c r="HL16" s="135"/>
      <c r="HM16" s="135"/>
      <c r="HN16" s="135"/>
      <c r="HO16" s="135"/>
      <c r="HP16" s="135"/>
      <c r="HQ16" s="135"/>
      <c r="HR16" s="135"/>
      <c r="HS16" s="135"/>
      <c r="HT16" s="135"/>
      <c r="HU16" s="135"/>
      <c r="HV16" s="135"/>
      <c r="HW16" s="135"/>
      <c r="HX16" s="135"/>
      <c r="HY16" s="135"/>
      <c r="HZ16" s="135"/>
      <c r="IA16" s="135"/>
    </row>
    <row r="17" spans="22:235" ht="18" customHeight="1" thickBot="1">
      <c r="V17" s="144"/>
      <c r="W17" s="538" t="s">
        <v>2457</v>
      </c>
      <c r="X17" s="539"/>
      <c r="Y17" s="539"/>
      <c r="Z17" s="539"/>
      <c r="AA17" s="539"/>
      <c r="AB17" s="540"/>
      <c r="AC17" s="198" t="s">
        <v>2456</v>
      </c>
      <c r="AE17" s="198"/>
      <c r="AI17" s="137"/>
      <c r="AJ17" s="137"/>
      <c r="AK17" s="131"/>
      <c r="AL17" s="131"/>
      <c r="AM17" s="131"/>
      <c r="AN17" s="131"/>
      <c r="AO17" s="131"/>
      <c r="AP17" s="200"/>
      <c r="AQ17" s="200"/>
      <c r="AR17" s="200"/>
      <c r="AS17" s="200"/>
      <c r="AT17" s="200"/>
      <c r="AU17" s="200"/>
      <c r="AV17" s="199"/>
      <c r="AW17" s="137"/>
      <c r="AX17" s="137"/>
      <c r="AY17" s="137"/>
      <c r="AZ17" s="137"/>
      <c r="BA17" s="137"/>
      <c r="BB17" s="137"/>
      <c r="BC17" s="137"/>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5"/>
      <c r="HL17" s="135"/>
      <c r="HM17" s="135"/>
      <c r="HN17" s="135"/>
      <c r="HO17" s="135"/>
      <c r="HP17" s="135"/>
      <c r="HQ17" s="135"/>
      <c r="HR17" s="135"/>
      <c r="HS17" s="135"/>
      <c r="HT17" s="135"/>
      <c r="HU17" s="135"/>
      <c r="HV17" s="135"/>
      <c r="HW17" s="135"/>
      <c r="HX17" s="135"/>
      <c r="HY17" s="135"/>
      <c r="HZ17" s="135"/>
      <c r="IA17" s="135"/>
    </row>
    <row r="18" spans="22:235" ht="6" customHeight="1">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5"/>
      <c r="HL18" s="135"/>
      <c r="HM18" s="135"/>
      <c r="HN18" s="135"/>
      <c r="HO18" s="135"/>
      <c r="HP18" s="135"/>
      <c r="HQ18" s="135"/>
      <c r="HR18" s="135"/>
      <c r="HS18" s="135"/>
      <c r="HT18" s="135"/>
      <c r="HU18" s="135"/>
      <c r="HV18" s="135"/>
      <c r="HW18" s="135"/>
      <c r="HX18" s="135"/>
      <c r="HY18" s="135"/>
      <c r="HZ18" s="135"/>
      <c r="IA18" s="135"/>
    </row>
    <row r="19" spans="22:235" ht="14">
      <c r="V19" s="138" t="s">
        <v>1671</v>
      </c>
      <c r="W19" s="137"/>
      <c r="X19" s="137"/>
      <c r="Y19" s="137"/>
      <c r="Z19" s="137"/>
      <c r="AA19" s="137"/>
      <c r="AP19" s="137"/>
      <c r="AQ19" s="137"/>
      <c r="AR19" s="137"/>
      <c r="AS19" s="137"/>
      <c r="AT19" s="137"/>
      <c r="AU19" s="137"/>
      <c r="AV19" s="137"/>
      <c r="AW19" s="137"/>
      <c r="AX19" s="137"/>
      <c r="AY19" s="137"/>
      <c r="AZ19" s="137"/>
      <c r="BA19" s="137"/>
      <c r="BB19" s="137"/>
      <c r="BC19" s="145" t="s">
        <v>1690</v>
      </c>
      <c r="BD19" s="145"/>
      <c r="BE19" s="137"/>
      <c r="BF19" s="137"/>
      <c r="BG19" s="137"/>
      <c r="BH19" s="137"/>
      <c r="BI19" s="137"/>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5"/>
      <c r="HL19" s="135"/>
      <c r="HM19" s="135"/>
      <c r="HN19" s="135"/>
      <c r="HO19" s="135"/>
      <c r="HP19" s="135"/>
      <c r="HQ19" s="135"/>
      <c r="HR19" s="135"/>
      <c r="HS19" s="135"/>
      <c r="HT19" s="135"/>
      <c r="HU19" s="135"/>
      <c r="HV19" s="135"/>
      <c r="HW19" s="135"/>
      <c r="HX19" s="135"/>
      <c r="HY19" s="135"/>
      <c r="HZ19" s="135"/>
      <c r="IA19" s="135"/>
    </row>
    <row r="20" spans="22:235" ht="14">
      <c r="V20" s="137"/>
      <c r="W20" s="425" t="s">
        <v>1673</v>
      </c>
      <c r="X20" s="426"/>
      <c r="Y20" s="426"/>
      <c r="Z20" s="426"/>
      <c r="AA20" s="415" t="s">
        <v>1273</v>
      </c>
      <c r="AB20" s="415"/>
      <c r="AC20" s="415"/>
      <c r="AD20" s="415"/>
      <c r="AE20" s="415"/>
      <c r="AF20" s="415" t="s">
        <v>1674</v>
      </c>
      <c r="AG20" s="415"/>
      <c r="AH20" s="415"/>
      <c r="AI20" s="415"/>
      <c r="AJ20" s="415"/>
      <c r="AK20" s="422" t="s">
        <v>2438</v>
      </c>
      <c r="AL20" s="422"/>
      <c r="AM20" s="422"/>
      <c r="AN20" s="422"/>
      <c r="AO20" s="415" t="s">
        <v>1675</v>
      </c>
      <c r="AP20" s="415"/>
      <c r="AQ20" s="415"/>
      <c r="AR20" s="415"/>
      <c r="AS20" s="415"/>
      <c r="AT20" s="415" t="s">
        <v>1676</v>
      </c>
      <c r="AU20" s="415"/>
      <c r="AV20" s="415"/>
      <c r="AW20" s="415"/>
      <c r="AX20" s="415"/>
      <c r="AY20" s="415" t="s">
        <v>1677</v>
      </c>
      <c r="AZ20" s="415"/>
      <c r="BA20" s="415"/>
      <c r="BB20" s="415"/>
      <c r="BC20" s="415"/>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5"/>
      <c r="HK20" s="135"/>
      <c r="HL20" s="135"/>
      <c r="HM20" s="135"/>
      <c r="HN20" s="135"/>
      <c r="HO20" s="135"/>
      <c r="HP20" s="135"/>
      <c r="HQ20" s="135"/>
      <c r="HR20" s="135"/>
      <c r="HS20" s="135"/>
      <c r="HT20" s="135"/>
      <c r="HU20" s="135"/>
      <c r="HV20" s="135"/>
      <c r="HW20" s="135"/>
      <c r="HX20" s="135"/>
      <c r="HY20" s="135"/>
      <c r="HZ20" s="135"/>
      <c r="IA20" s="136"/>
    </row>
    <row r="21" spans="22:235" ht="14">
      <c r="V21" s="137"/>
      <c r="W21" s="427"/>
      <c r="X21" s="428"/>
      <c r="Y21" s="428"/>
      <c r="Z21" s="428"/>
      <c r="AA21" s="416" t="s">
        <v>1678</v>
      </c>
      <c r="AB21" s="417"/>
      <c r="AC21" s="417"/>
      <c r="AD21" s="417"/>
      <c r="AE21" s="418"/>
      <c r="AF21" s="416" t="s">
        <v>1679</v>
      </c>
      <c r="AG21" s="417"/>
      <c r="AH21" s="417"/>
      <c r="AI21" s="417"/>
      <c r="AJ21" s="418"/>
      <c r="AK21" s="422" t="s">
        <v>2439</v>
      </c>
      <c r="AL21" s="422"/>
      <c r="AM21" s="422"/>
      <c r="AN21" s="422"/>
      <c r="AO21" s="416" t="s">
        <v>1678</v>
      </c>
      <c r="AP21" s="417"/>
      <c r="AQ21" s="417"/>
      <c r="AR21" s="417"/>
      <c r="AS21" s="418"/>
      <c r="AT21" s="416" t="s">
        <v>1678</v>
      </c>
      <c r="AU21" s="417"/>
      <c r="AV21" s="417"/>
      <c r="AW21" s="417"/>
      <c r="AX21" s="418"/>
      <c r="AY21" s="416" t="s">
        <v>1678</v>
      </c>
      <c r="AZ21" s="417"/>
      <c r="BA21" s="417"/>
      <c r="BB21" s="417"/>
      <c r="BC21" s="418"/>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5"/>
      <c r="HK21" s="135"/>
      <c r="HL21" s="135"/>
      <c r="HM21" s="135"/>
      <c r="HN21" s="135"/>
      <c r="HO21" s="135"/>
      <c r="HP21" s="135"/>
      <c r="HQ21" s="135"/>
      <c r="HR21" s="135"/>
      <c r="HS21" s="135"/>
      <c r="HT21" s="135"/>
      <c r="HU21" s="135"/>
      <c r="HV21" s="135"/>
      <c r="HW21" s="135"/>
      <c r="HX21" s="135"/>
      <c r="HY21" s="135"/>
      <c r="HZ21" s="135"/>
      <c r="IA21" s="136"/>
    </row>
    <row r="22" spans="22:235" ht="18" customHeight="1">
      <c r="V22" s="137"/>
      <c r="W22" s="429" t="str">
        <f>IF(W17="","error",W17)</f>
        <v>月額</v>
      </c>
      <c r="X22" s="430"/>
      <c r="Y22" s="430"/>
      <c r="Z22" s="431"/>
      <c r="AA22" s="419"/>
      <c r="AB22" s="420"/>
      <c r="AC22" s="420"/>
      <c r="AD22" s="420"/>
      <c r="AE22" s="421"/>
      <c r="AF22" s="222" t="e">
        <f>IF(W17="月額",AF52,AF53)</f>
        <v>#DIV/0!</v>
      </c>
      <c r="AG22" s="222"/>
      <c r="AH22" s="222"/>
      <c r="AI22" s="222"/>
      <c r="AJ22" s="222"/>
      <c r="AK22" s="423" t="e">
        <f>AF22-AA22</f>
        <v>#DIV/0!</v>
      </c>
      <c r="AL22" s="424"/>
      <c r="AM22" s="424"/>
      <c r="AN22" s="424"/>
      <c r="AO22" s="222" t="e">
        <f>IF(W17="月額",AL52,AL53)</f>
        <v>#DIV/0!</v>
      </c>
      <c r="AP22" s="222"/>
      <c r="AQ22" s="222"/>
      <c r="AR22" s="222"/>
      <c r="AS22" s="222"/>
      <c r="AT22" s="222" t="e">
        <f>IF(W17="月額",AR52,AR53)</f>
        <v>#DIV/0!</v>
      </c>
      <c r="AU22" s="222"/>
      <c r="AV22" s="222"/>
      <c r="AW22" s="222"/>
      <c r="AX22" s="222"/>
      <c r="AY22" s="222" t="e">
        <f>IF(W17="月額",AX52,AX53)</f>
        <v>#DIV/0!</v>
      </c>
      <c r="AZ22" s="222"/>
      <c r="BA22" s="222"/>
      <c r="BB22" s="222"/>
      <c r="BC22" s="222"/>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5"/>
      <c r="HK22" s="135"/>
      <c r="HL22" s="135"/>
      <c r="HM22" s="135"/>
      <c r="HN22" s="135"/>
      <c r="HO22" s="135"/>
      <c r="HP22" s="135"/>
      <c r="HQ22" s="135"/>
      <c r="HR22" s="135"/>
      <c r="HS22" s="135"/>
      <c r="HT22" s="135"/>
      <c r="HU22" s="135"/>
      <c r="HV22" s="135"/>
      <c r="HW22" s="135"/>
      <c r="HX22" s="135"/>
      <c r="HY22" s="135"/>
      <c r="HZ22" s="135"/>
      <c r="IA22" s="136"/>
    </row>
    <row r="23" spans="22:235" s="149" customFormat="1" ht="11">
      <c r="V23" s="146"/>
      <c r="W23" s="147" t="s">
        <v>1877</v>
      </c>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row>
    <row r="24" spans="22:235" s="149" customFormat="1" ht="11">
      <c r="V24" s="146"/>
      <c r="W24" s="147" t="s">
        <v>1878</v>
      </c>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row>
    <row r="25" spans="22:235" s="149" customFormat="1" ht="11">
      <c r="V25" s="150"/>
      <c r="W25" s="150"/>
      <c r="X25" s="150" t="s">
        <v>1680</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c r="HM25" s="148"/>
      <c r="HN25" s="148"/>
      <c r="HO25" s="148"/>
      <c r="HP25" s="148"/>
      <c r="HQ25" s="148"/>
      <c r="HR25" s="148"/>
      <c r="HS25" s="148"/>
      <c r="HT25" s="148"/>
      <c r="HU25" s="148"/>
      <c r="HV25" s="148"/>
      <c r="HW25" s="148"/>
      <c r="HX25" s="148"/>
      <c r="HY25" s="148"/>
      <c r="HZ25" s="148"/>
      <c r="IA25" s="148"/>
    </row>
    <row r="26" spans="22:235" s="149" customFormat="1" ht="11">
      <c r="V26" s="150"/>
      <c r="W26" s="150"/>
      <c r="X26" s="150" t="s">
        <v>1875</v>
      </c>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c r="GK26" s="148"/>
      <c r="GL26" s="148"/>
      <c r="GM26" s="148"/>
      <c r="GN26" s="148"/>
      <c r="GO26" s="148"/>
      <c r="GP26" s="148"/>
      <c r="GQ26" s="148"/>
      <c r="GR26" s="148"/>
      <c r="GS26" s="148"/>
      <c r="GT26" s="148"/>
      <c r="GU26" s="148"/>
      <c r="GV26" s="148"/>
      <c r="GW26" s="148"/>
      <c r="GX26" s="148"/>
      <c r="GY26" s="148"/>
      <c r="GZ26" s="148"/>
      <c r="HA26" s="148"/>
      <c r="HB26" s="148"/>
      <c r="HC26" s="148"/>
      <c r="HD26" s="148"/>
      <c r="HE26" s="148"/>
      <c r="HF26" s="148"/>
      <c r="HG26" s="148"/>
      <c r="HH26" s="148"/>
      <c r="HI26" s="148"/>
      <c r="HJ26" s="148"/>
      <c r="HK26" s="148"/>
      <c r="HL26" s="148"/>
      <c r="HM26" s="148"/>
      <c r="HN26" s="148"/>
      <c r="HO26" s="148"/>
      <c r="HP26" s="148"/>
      <c r="HQ26" s="148"/>
      <c r="HR26" s="148"/>
      <c r="HS26" s="148"/>
      <c r="HT26" s="148"/>
      <c r="HU26" s="148"/>
      <c r="HV26" s="148"/>
      <c r="HW26" s="148"/>
      <c r="HX26" s="148"/>
      <c r="HY26" s="148"/>
      <c r="HZ26" s="148"/>
      <c r="IA26" s="148"/>
    </row>
    <row r="27" spans="22:235" s="149" customFormat="1" ht="11">
      <c r="V27" s="150"/>
      <c r="W27" s="150"/>
      <c r="X27" s="150" t="s">
        <v>1681</v>
      </c>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8"/>
      <c r="HZ27" s="148"/>
      <c r="IA27" s="148"/>
    </row>
    <row r="28" spans="22:235" s="149" customFormat="1" ht="11">
      <c r="V28" s="150"/>
      <c r="W28" s="150"/>
      <c r="X28" s="150" t="s">
        <v>1682</v>
      </c>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48"/>
      <c r="EI28" s="148"/>
      <c r="EJ28" s="148"/>
      <c r="EK28" s="148"/>
      <c r="EL28" s="148"/>
      <c r="EM28" s="148"/>
      <c r="EN28" s="148"/>
      <c r="EO28" s="148"/>
      <c r="EP28" s="148"/>
      <c r="EQ28" s="148"/>
      <c r="ER28" s="148"/>
      <c r="ES28" s="148"/>
      <c r="ET28" s="148"/>
      <c r="EU28" s="148"/>
      <c r="EV28" s="148"/>
      <c r="EW28" s="148"/>
      <c r="EX28" s="148"/>
      <c r="EY28" s="148"/>
      <c r="EZ28" s="148"/>
      <c r="FA28" s="148"/>
      <c r="FB28" s="148"/>
      <c r="FC28" s="148"/>
      <c r="FD28" s="148"/>
      <c r="FE28" s="148"/>
      <c r="FF28" s="148"/>
      <c r="FG28" s="148"/>
      <c r="FH28" s="148"/>
      <c r="FI28" s="148"/>
      <c r="FJ28" s="148"/>
      <c r="FK28" s="148"/>
      <c r="FL28" s="148"/>
      <c r="FM28" s="148"/>
      <c r="FN28" s="148"/>
      <c r="FO28" s="148"/>
      <c r="FP28" s="148"/>
      <c r="FQ28" s="148"/>
      <c r="FR28" s="148"/>
      <c r="FS28" s="148"/>
      <c r="FT28" s="148"/>
      <c r="FU28" s="148"/>
      <c r="FV28" s="148"/>
      <c r="FW28" s="148"/>
      <c r="FX28" s="148"/>
      <c r="FY28" s="148"/>
      <c r="FZ28" s="148"/>
      <c r="GA28" s="148"/>
      <c r="GB28" s="148"/>
      <c r="GC28" s="148"/>
      <c r="GD28" s="148"/>
      <c r="GE28" s="148"/>
      <c r="GF28" s="148"/>
      <c r="GG28" s="148"/>
      <c r="GH28" s="148"/>
      <c r="GI28" s="148"/>
      <c r="GJ28" s="148"/>
      <c r="GK28" s="148"/>
      <c r="GL28" s="148"/>
      <c r="GM28" s="148"/>
      <c r="GN28" s="148"/>
      <c r="GO28" s="148"/>
      <c r="GP28" s="148"/>
      <c r="GQ28" s="148"/>
      <c r="GR28" s="148"/>
      <c r="GS28" s="148"/>
      <c r="GT28" s="148"/>
      <c r="GU28" s="148"/>
      <c r="GV28" s="148"/>
      <c r="GW28" s="148"/>
      <c r="GX28" s="148"/>
      <c r="GY28" s="148"/>
      <c r="GZ28" s="148"/>
      <c r="HA28" s="148"/>
      <c r="HB28" s="148"/>
      <c r="HC28" s="148"/>
      <c r="HD28" s="148"/>
      <c r="HE28" s="148"/>
      <c r="HF28" s="148"/>
      <c r="HG28" s="148"/>
      <c r="HH28" s="148"/>
      <c r="HI28" s="148"/>
      <c r="HJ28" s="148"/>
      <c r="HK28" s="148"/>
      <c r="HL28" s="148"/>
      <c r="HM28" s="148"/>
      <c r="HN28" s="148"/>
      <c r="HO28" s="148"/>
      <c r="HP28" s="148"/>
      <c r="HQ28" s="148"/>
      <c r="HR28" s="148"/>
      <c r="HS28" s="148"/>
      <c r="HT28" s="148"/>
      <c r="HU28" s="148"/>
      <c r="HV28" s="148"/>
      <c r="HW28" s="148"/>
      <c r="HX28" s="148"/>
      <c r="HY28" s="148"/>
      <c r="HZ28" s="148"/>
      <c r="IA28" s="148"/>
    </row>
    <row r="29" spans="22:235" ht="6" customHeight="1">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c r="HK29" s="135"/>
      <c r="HL29" s="135"/>
      <c r="HM29" s="135"/>
      <c r="HN29" s="135"/>
      <c r="HO29" s="135"/>
      <c r="HP29" s="135"/>
      <c r="HQ29" s="135"/>
      <c r="HR29" s="135"/>
      <c r="HS29" s="135"/>
      <c r="HT29" s="135"/>
      <c r="HU29" s="135"/>
      <c r="HV29" s="135"/>
      <c r="HW29" s="135"/>
      <c r="HX29" s="135"/>
      <c r="HY29" s="135"/>
      <c r="HZ29" s="135"/>
      <c r="IA29" s="135"/>
    </row>
    <row r="30" spans="22:235" ht="14">
      <c r="V30" s="138" t="s">
        <v>1760</v>
      </c>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45" t="s">
        <v>1690</v>
      </c>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5"/>
      <c r="HL30" s="135"/>
      <c r="HM30" s="135"/>
      <c r="HN30" s="135"/>
      <c r="HO30" s="135"/>
      <c r="HP30" s="135"/>
      <c r="HQ30" s="135"/>
      <c r="HR30" s="135"/>
      <c r="HS30" s="135"/>
      <c r="HT30" s="135"/>
      <c r="HU30" s="135"/>
      <c r="HV30" s="135"/>
      <c r="HW30" s="135"/>
      <c r="HX30" s="135"/>
      <c r="HY30" s="135"/>
      <c r="HZ30" s="135"/>
      <c r="IA30" s="135"/>
    </row>
    <row r="31" spans="22:235" s="143" customFormat="1" ht="2" customHeight="1" thickBot="1">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row>
    <row r="32" spans="22:235" s="133" customFormat="1" ht="12">
      <c r="V32" s="397" t="s">
        <v>1686</v>
      </c>
      <c r="W32" s="398"/>
      <c r="X32" s="398"/>
      <c r="Y32" s="398"/>
      <c r="Z32" s="398"/>
      <c r="AA32" s="398"/>
      <c r="AB32" s="398"/>
      <c r="AC32" s="398"/>
      <c r="AD32" s="398"/>
      <c r="AE32" s="399"/>
      <c r="AF32" s="388" t="s">
        <v>1273</v>
      </c>
      <c r="AG32" s="389"/>
      <c r="AH32" s="389"/>
      <c r="AI32" s="389"/>
      <c r="AJ32" s="389"/>
      <c r="AK32" s="390"/>
      <c r="AL32" s="391" t="s">
        <v>1659</v>
      </c>
      <c r="AM32" s="389"/>
      <c r="AN32" s="389"/>
      <c r="AO32" s="389"/>
      <c r="AP32" s="389"/>
      <c r="AQ32" s="432"/>
      <c r="AR32" s="388" t="s">
        <v>1660</v>
      </c>
      <c r="AS32" s="389"/>
      <c r="AT32" s="389"/>
      <c r="AU32" s="389"/>
      <c r="AV32" s="389"/>
      <c r="AW32" s="390"/>
      <c r="AX32" s="391" t="s">
        <v>1661</v>
      </c>
      <c r="AY32" s="389"/>
      <c r="AZ32" s="389"/>
      <c r="BA32" s="389"/>
      <c r="BB32" s="389"/>
      <c r="BC32" s="390"/>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row>
    <row r="33" spans="22:218" s="133" customFormat="1" ht="12.5" thickBot="1">
      <c r="V33" s="400"/>
      <c r="W33" s="401"/>
      <c r="X33" s="401"/>
      <c r="Y33" s="401"/>
      <c r="Z33" s="401"/>
      <c r="AA33" s="401"/>
      <c r="AB33" s="401"/>
      <c r="AC33" s="401"/>
      <c r="AD33" s="401"/>
      <c r="AE33" s="402"/>
      <c r="AF33" s="403" t="s">
        <v>1687</v>
      </c>
      <c r="AG33" s="404"/>
      <c r="AH33" s="404"/>
      <c r="AI33" s="404"/>
      <c r="AJ33" s="404"/>
      <c r="AK33" s="405"/>
      <c r="AL33" s="403" t="s">
        <v>1688</v>
      </c>
      <c r="AM33" s="404"/>
      <c r="AN33" s="404"/>
      <c r="AO33" s="404"/>
      <c r="AP33" s="404"/>
      <c r="AQ33" s="405"/>
      <c r="AR33" s="403" t="s">
        <v>1688</v>
      </c>
      <c r="AS33" s="404"/>
      <c r="AT33" s="404"/>
      <c r="AU33" s="404"/>
      <c r="AV33" s="404"/>
      <c r="AW33" s="405"/>
      <c r="AX33" s="403" t="s">
        <v>1689</v>
      </c>
      <c r="AY33" s="404"/>
      <c r="AZ33" s="404"/>
      <c r="BA33" s="404"/>
      <c r="BB33" s="404"/>
      <c r="BC33" s="405"/>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row>
    <row r="34" spans="22:218" s="133" customFormat="1" ht="18.5" customHeight="1">
      <c r="V34" s="406" t="s">
        <v>1860</v>
      </c>
      <c r="W34" s="380" t="s">
        <v>25</v>
      </c>
      <c r="X34" s="381"/>
      <c r="Y34" s="381"/>
      <c r="Z34" s="381"/>
      <c r="AA34" s="381"/>
      <c r="AB34" s="381"/>
      <c r="AC34" s="381"/>
      <c r="AD34" s="381"/>
      <c r="AE34" s="382"/>
      <c r="AF34" s="392">
        <f>SUM(AF35:AK38)</f>
        <v>0</v>
      </c>
      <c r="AG34" s="393"/>
      <c r="AH34" s="393"/>
      <c r="AI34" s="393"/>
      <c r="AJ34" s="393"/>
      <c r="AK34" s="394"/>
      <c r="AL34" s="395">
        <f>SUM(AL35:AQ38)</f>
        <v>0</v>
      </c>
      <c r="AM34" s="393"/>
      <c r="AN34" s="393"/>
      <c r="AO34" s="393"/>
      <c r="AP34" s="393"/>
      <c r="AQ34" s="396"/>
      <c r="AR34" s="392">
        <f>SUM(AR35:AW38)</f>
        <v>0</v>
      </c>
      <c r="AS34" s="393"/>
      <c r="AT34" s="393"/>
      <c r="AU34" s="393"/>
      <c r="AV34" s="393"/>
      <c r="AW34" s="394"/>
      <c r="AX34" s="395">
        <f>SUM(AX35:BC38)</f>
        <v>0</v>
      </c>
      <c r="AY34" s="393"/>
      <c r="AZ34" s="393"/>
      <c r="BA34" s="393"/>
      <c r="BB34" s="393"/>
      <c r="BC34" s="394"/>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row>
    <row r="35" spans="22:218" s="133" customFormat="1" ht="18.5" customHeight="1">
      <c r="V35" s="407"/>
      <c r="W35" s="452"/>
      <c r="X35" s="348" t="s">
        <v>1844</v>
      </c>
      <c r="Y35" s="348"/>
      <c r="Z35" s="348"/>
      <c r="AA35" s="348"/>
      <c r="AB35" s="348"/>
      <c r="AC35" s="348"/>
      <c r="AD35" s="348"/>
      <c r="AE35" s="356"/>
      <c r="AF35" s="765"/>
      <c r="AG35" s="766"/>
      <c r="AH35" s="766"/>
      <c r="AI35" s="766"/>
      <c r="AJ35" s="766"/>
      <c r="AK35" s="767"/>
      <c r="AL35" s="333"/>
      <c r="AM35" s="334"/>
      <c r="AN35" s="334"/>
      <c r="AO35" s="334"/>
      <c r="AP35" s="334"/>
      <c r="AQ35" s="335"/>
      <c r="AR35" s="333"/>
      <c r="AS35" s="334"/>
      <c r="AT35" s="334"/>
      <c r="AU35" s="334"/>
      <c r="AV35" s="334"/>
      <c r="AW35" s="335"/>
      <c r="AX35" s="333"/>
      <c r="AY35" s="334"/>
      <c r="AZ35" s="334"/>
      <c r="BA35" s="334"/>
      <c r="BB35" s="334"/>
      <c r="BC35" s="335"/>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row>
    <row r="36" spans="22:218" s="133" customFormat="1" ht="18.5" customHeight="1">
      <c r="V36" s="407"/>
      <c r="W36" s="453"/>
      <c r="X36" s="348" t="s">
        <v>26</v>
      </c>
      <c r="Y36" s="348"/>
      <c r="Z36" s="348"/>
      <c r="AA36" s="348"/>
      <c r="AB36" s="348"/>
      <c r="AC36" s="348"/>
      <c r="AD36" s="348"/>
      <c r="AE36" s="356"/>
      <c r="AF36" s="333"/>
      <c r="AG36" s="334"/>
      <c r="AH36" s="334"/>
      <c r="AI36" s="334"/>
      <c r="AJ36" s="334"/>
      <c r="AK36" s="335"/>
      <c r="AL36" s="333"/>
      <c r="AM36" s="334"/>
      <c r="AN36" s="334"/>
      <c r="AO36" s="334"/>
      <c r="AP36" s="334"/>
      <c r="AQ36" s="335"/>
      <c r="AR36" s="333"/>
      <c r="AS36" s="334"/>
      <c r="AT36" s="334"/>
      <c r="AU36" s="334"/>
      <c r="AV36" s="334"/>
      <c r="AW36" s="335"/>
      <c r="AX36" s="333"/>
      <c r="AY36" s="334"/>
      <c r="AZ36" s="334"/>
      <c r="BA36" s="334"/>
      <c r="BB36" s="334"/>
      <c r="BC36" s="335"/>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row>
    <row r="37" spans="22:218" s="133" customFormat="1" ht="18.5" customHeight="1">
      <c r="V37" s="407"/>
      <c r="W37" s="453"/>
      <c r="X37" s="348" t="s">
        <v>27</v>
      </c>
      <c r="Y37" s="348"/>
      <c r="Z37" s="348"/>
      <c r="AA37" s="348"/>
      <c r="AB37" s="348"/>
      <c r="AC37" s="348"/>
      <c r="AD37" s="348"/>
      <c r="AE37" s="356"/>
      <c r="AF37" s="333"/>
      <c r="AG37" s="334"/>
      <c r="AH37" s="334"/>
      <c r="AI37" s="334"/>
      <c r="AJ37" s="334"/>
      <c r="AK37" s="335"/>
      <c r="AL37" s="333"/>
      <c r="AM37" s="334"/>
      <c r="AN37" s="334"/>
      <c r="AO37" s="334"/>
      <c r="AP37" s="334"/>
      <c r="AQ37" s="335"/>
      <c r="AR37" s="333"/>
      <c r="AS37" s="334"/>
      <c r="AT37" s="334"/>
      <c r="AU37" s="334"/>
      <c r="AV37" s="334"/>
      <c r="AW37" s="335"/>
      <c r="AX37" s="333"/>
      <c r="AY37" s="334"/>
      <c r="AZ37" s="334"/>
      <c r="BA37" s="334"/>
      <c r="BB37" s="334"/>
      <c r="BC37" s="335"/>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row>
    <row r="38" spans="22:218" s="133" customFormat="1" ht="18.5" customHeight="1" thickBot="1">
      <c r="V38" s="407"/>
      <c r="W38" s="454"/>
      <c r="X38" s="413" t="s">
        <v>1846</v>
      </c>
      <c r="Y38" s="413"/>
      <c r="Z38" s="413"/>
      <c r="AA38" s="413"/>
      <c r="AB38" s="413"/>
      <c r="AC38" s="413"/>
      <c r="AD38" s="413"/>
      <c r="AE38" s="414"/>
      <c r="AF38" s="353"/>
      <c r="AG38" s="354"/>
      <c r="AH38" s="354"/>
      <c r="AI38" s="354"/>
      <c r="AJ38" s="354"/>
      <c r="AK38" s="355"/>
      <c r="AL38" s="353"/>
      <c r="AM38" s="354"/>
      <c r="AN38" s="354"/>
      <c r="AO38" s="354"/>
      <c r="AP38" s="354"/>
      <c r="AQ38" s="355"/>
      <c r="AR38" s="353"/>
      <c r="AS38" s="354"/>
      <c r="AT38" s="354"/>
      <c r="AU38" s="354"/>
      <c r="AV38" s="354"/>
      <c r="AW38" s="355"/>
      <c r="AX38" s="353"/>
      <c r="AY38" s="354"/>
      <c r="AZ38" s="354"/>
      <c r="BA38" s="354"/>
      <c r="BB38" s="354"/>
      <c r="BC38" s="355"/>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row>
    <row r="39" spans="22:218" s="133" customFormat="1" ht="18.5" customHeight="1" thickBot="1">
      <c r="V39" s="407"/>
      <c r="W39" s="380" t="s">
        <v>28</v>
      </c>
      <c r="X39" s="381"/>
      <c r="Y39" s="381"/>
      <c r="Z39" s="381"/>
      <c r="AA39" s="381"/>
      <c r="AB39" s="381"/>
      <c r="AC39" s="381"/>
      <c r="AD39" s="381"/>
      <c r="AE39" s="382"/>
      <c r="AF39" s="383">
        <f>SUM(AF40:AK44)</f>
        <v>0</v>
      </c>
      <c r="AG39" s="384"/>
      <c r="AH39" s="384"/>
      <c r="AI39" s="384"/>
      <c r="AJ39" s="384"/>
      <c r="AK39" s="385"/>
      <c r="AL39" s="384">
        <f t="shared" ref="AL39" si="0">SUM(AL40:AQ44)</f>
        <v>0</v>
      </c>
      <c r="AM39" s="384"/>
      <c r="AN39" s="384"/>
      <c r="AO39" s="384"/>
      <c r="AP39" s="384"/>
      <c r="AQ39" s="384"/>
      <c r="AR39" s="383">
        <f t="shared" ref="AR39" si="1">SUM(AR40:AW44)</f>
        <v>0</v>
      </c>
      <c r="AS39" s="384"/>
      <c r="AT39" s="384"/>
      <c r="AU39" s="384"/>
      <c r="AV39" s="384"/>
      <c r="AW39" s="385"/>
      <c r="AX39" s="384">
        <f t="shared" ref="AX39" si="2">SUM(AX40:BC44)</f>
        <v>0</v>
      </c>
      <c r="AY39" s="384"/>
      <c r="AZ39" s="384"/>
      <c r="BA39" s="384"/>
      <c r="BB39" s="384"/>
      <c r="BC39" s="385"/>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row>
    <row r="40" spans="22:218" s="133" customFormat="1" ht="18.5" customHeight="1" thickBot="1">
      <c r="V40" s="407"/>
      <c r="W40" s="409"/>
      <c r="X40" s="410" t="s">
        <v>1685</v>
      </c>
      <c r="Y40" s="411"/>
      <c r="Z40" s="411"/>
      <c r="AA40" s="411"/>
      <c r="AB40" s="411"/>
      <c r="AC40" s="411"/>
      <c r="AD40" s="411"/>
      <c r="AE40" s="412"/>
      <c r="AF40" s="357"/>
      <c r="AG40" s="358"/>
      <c r="AH40" s="358"/>
      <c r="AI40" s="358"/>
      <c r="AJ40" s="358"/>
      <c r="AK40" s="359"/>
      <c r="AL40" s="357"/>
      <c r="AM40" s="358"/>
      <c r="AN40" s="358"/>
      <c r="AO40" s="358"/>
      <c r="AP40" s="358"/>
      <c r="AQ40" s="359"/>
      <c r="AR40" s="357"/>
      <c r="AS40" s="358"/>
      <c r="AT40" s="358"/>
      <c r="AU40" s="358"/>
      <c r="AV40" s="358"/>
      <c r="AW40" s="359"/>
      <c r="AX40" s="357"/>
      <c r="AY40" s="358"/>
      <c r="AZ40" s="358"/>
      <c r="BA40" s="358"/>
      <c r="BB40" s="358"/>
      <c r="BC40" s="359"/>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row>
    <row r="41" spans="22:218" s="133" customFormat="1" ht="18.5" customHeight="1">
      <c r="V41" s="407"/>
      <c r="W41" s="409"/>
      <c r="X41" s="386" t="s">
        <v>29</v>
      </c>
      <c r="Y41" s="386"/>
      <c r="Z41" s="386"/>
      <c r="AA41" s="386"/>
      <c r="AB41" s="386"/>
      <c r="AC41" s="386"/>
      <c r="AD41" s="386"/>
      <c r="AE41" s="387"/>
      <c r="AF41" s="377"/>
      <c r="AG41" s="378"/>
      <c r="AH41" s="378"/>
      <c r="AI41" s="378"/>
      <c r="AJ41" s="378"/>
      <c r="AK41" s="379"/>
      <c r="AL41" s="377"/>
      <c r="AM41" s="378"/>
      <c r="AN41" s="378"/>
      <c r="AO41" s="378"/>
      <c r="AP41" s="378"/>
      <c r="AQ41" s="379"/>
      <c r="AR41" s="377"/>
      <c r="AS41" s="378"/>
      <c r="AT41" s="378"/>
      <c r="AU41" s="378"/>
      <c r="AV41" s="378"/>
      <c r="AW41" s="379"/>
      <c r="AX41" s="377"/>
      <c r="AY41" s="378"/>
      <c r="AZ41" s="378"/>
      <c r="BA41" s="378"/>
      <c r="BB41" s="378"/>
      <c r="BC41" s="379"/>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row>
    <row r="42" spans="22:218" s="133" customFormat="1" ht="18.5" customHeight="1">
      <c r="V42" s="407"/>
      <c r="W42" s="409"/>
      <c r="X42" s="348" t="s">
        <v>26</v>
      </c>
      <c r="Y42" s="348"/>
      <c r="Z42" s="348"/>
      <c r="AA42" s="348"/>
      <c r="AB42" s="348"/>
      <c r="AC42" s="348"/>
      <c r="AD42" s="348"/>
      <c r="AE42" s="356"/>
      <c r="AF42" s="333"/>
      <c r="AG42" s="334"/>
      <c r="AH42" s="334"/>
      <c r="AI42" s="334"/>
      <c r="AJ42" s="334"/>
      <c r="AK42" s="335"/>
      <c r="AL42" s="333"/>
      <c r="AM42" s="334"/>
      <c r="AN42" s="334"/>
      <c r="AO42" s="334"/>
      <c r="AP42" s="334"/>
      <c r="AQ42" s="335"/>
      <c r="AR42" s="333"/>
      <c r="AS42" s="334"/>
      <c r="AT42" s="334"/>
      <c r="AU42" s="334"/>
      <c r="AV42" s="334"/>
      <c r="AW42" s="335"/>
      <c r="AX42" s="333"/>
      <c r="AY42" s="334"/>
      <c r="AZ42" s="334"/>
      <c r="BA42" s="334"/>
      <c r="BB42" s="334"/>
      <c r="BC42" s="335"/>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row>
    <row r="43" spans="22:218" s="133" customFormat="1" ht="18.5" customHeight="1">
      <c r="V43" s="407"/>
      <c r="W43" s="409"/>
      <c r="X43" s="348" t="s">
        <v>27</v>
      </c>
      <c r="Y43" s="348"/>
      <c r="Z43" s="348"/>
      <c r="AA43" s="348"/>
      <c r="AB43" s="348"/>
      <c r="AC43" s="348"/>
      <c r="AD43" s="348"/>
      <c r="AE43" s="349"/>
      <c r="AF43" s="342"/>
      <c r="AG43" s="343"/>
      <c r="AH43" s="343"/>
      <c r="AI43" s="343"/>
      <c r="AJ43" s="343"/>
      <c r="AK43" s="344"/>
      <c r="AL43" s="342"/>
      <c r="AM43" s="343"/>
      <c r="AN43" s="343"/>
      <c r="AO43" s="343"/>
      <c r="AP43" s="343"/>
      <c r="AQ43" s="344"/>
      <c r="AR43" s="342"/>
      <c r="AS43" s="343"/>
      <c r="AT43" s="343"/>
      <c r="AU43" s="343"/>
      <c r="AV43" s="343"/>
      <c r="AW43" s="344"/>
      <c r="AX43" s="342"/>
      <c r="AY43" s="343"/>
      <c r="AZ43" s="343"/>
      <c r="BA43" s="343"/>
      <c r="BB43" s="343"/>
      <c r="BC43" s="344"/>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row>
    <row r="44" spans="22:218" s="133" customFormat="1" ht="18.5" customHeight="1" thickBot="1">
      <c r="V44" s="408"/>
      <c r="W44" s="151"/>
      <c r="X44" s="350" t="s">
        <v>1845</v>
      </c>
      <c r="Y44" s="351"/>
      <c r="Z44" s="351"/>
      <c r="AA44" s="351"/>
      <c r="AB44" s="351"/>
      <c r="AC44" s="351"/>
      <c r="AD44" s="351"/>
      <c r="AE44" s="352"/>
      <c r="AF44" s="353"/>
      <c r="AG44" s="354"/>
      <c r="AH44" s="354"/>
      <c r="AI44" s="354"/>
      <c r="AJ44" s="354"/>
      <c r="AK44" s="355"/>
      <c r="AL44" s="353"/>
      <c r="AM44" s="354"/>
      <c r="AN44" s="354"/>
      <c r="AO44" s="354"/>
      <c r="AP44" s="354"/>
      <c r="AQ44" s="355"/>
      <c r="AR44" s="353"/>
      <c r="AS44" s="354"/>
      <c r="AT44" s="354"/>
      <c r="AU44" s="354"/>
      <c r="AV44" s="354"/>
      <c r="AW44" s="355"/>
      <c r="AX44" s="353"/>
      <c r="AY44" s="354"/>
      <c r="AZ44" s="354"/>
      <c r="BA44" s="354"/>
      <c r="BB44" s="354"/>
      <c r="BC44" s="355"/>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row>
    <row r="45" spans="22:218" s="133" customFormat="1" ht="20" customHeight="1">
      <c r="V45" s="360" t="s">
        <v>1871</v>
      </c>
      <c r="W45" s="345" t="s">
        <v>1872</v>
      </c>
      <c r="X45" s="346"/>
      <c r="Y45" s="346"/>
      <c r="Z45" s="346"/>
      <c r="AA45" s="346"/>
      <c r="AB45" s="346"/>
      <c r="AC45" s="346"/>
      <c r="AD45" s="346"/>
      <c r="AE45" s="347"/>
      <c r="AF45" s="365"/>
      <c r="AG45" s="366"/>
      <c r="AH45" s="366"/>
      <c r="AI45" s="366"/>
      <c r="AJ45" s="366"/>
      <c r="AK45" s="367"/>
      <c r="AL45" s="330"/>
      <c r="AM45" s="331"/>
      <c r="AN45" s="331"/>
      <c r="AO45" s="331"/>
      <c r="AP45" s="331"/>
      <c r="AQ45" s="332"/>
      <c r="AR45" s="330"/>
      <c r="AS45" s="331"/>
      <c r="AT45" s="331"/>
      <c r="AU45" s="331"/>
      <c r="AV45" s="331"/>
      <c r="AW45" s="332"/>
      <c r="AX45" s="330"/>
      <c r="AY45" s="331"/>
      <c r="AZ45" s="331"/>
      <c r="BA45" s="331"/>
      <c r="BB45" s="331"/>
      <c r="BC45" s="332"/>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row>
    <row r="46" spans="22:218" s="133" customFormat="1" ht="18.5" customHeight="1">
      <c r="V46" s="361"/>
      <c r="W46" s="374" t="s">
        <v>1816</v>
      </c>
      <c r="X46" s="375"/>
      <c r="Y46" s="375"/>
      <c r="Z46" s="375"/>
      <c r="AA46" s="375"/>
      <c r="AB46" s="375"/>
      <c r="AC46" s="375"/>
      <c r="AD46" s="375"/>
      <c r="AE46" s="376"/>
      <c r="AF46" s="377"/>
      <c r="AG46" s="378"/>
      <c r="AH46" s="378"/>
      <c r="AI46" s="378"/>
      <c r="AJ46" s="378"/>
      <c r="AK46" s="379"/>
      <c r="AL46" s="377"/>
      <c r="AM46" s="378"/>
      <c r="AN46" s="378"/>
      <c r="AO46" s="378"/>
      <c r="AP46" s="378"/>
      <c r="AQ46" s="379"/>
      <c r="AR46" s="377"/>
      <c r="AS46" s="378"/>
      <c r="AT46" s="378"/>
      <c r="AU46" s="378"/>
      <c r="AV46" s="378"/>
      <c r="AW46" s="379"/>
      <c r="AX46" s="377"/>
      <c r="AY46" s="378"/>
      <c r="AZ46" s="378"/>
      <c r="BA46" s="378"/>
      <c r="BB46" s="378"/>
      <c r="BC46" s="379"/>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row>
    <row r="47" spans="22:218" s="133" customFormat="1" ht="18.5" customHeight="1">
      <c r="V47" s="362"/>
      <c r="W47" s="336" t="s">
        <v>2455</v>
      </c>
      <c r="X47" s="337"/>
      <c r="Y47" s="337"/>
      <c r="Z47" s="337"/>
      <c r="AA47" s="337"/>
      <c r="AB47" s="337"/>
      <c r="AC47" s="337"/>
      <c r="AD47" s="337"/>
      <c r="AE47" s="338"/>
      <c r="AF47" s="333"/>
      <c r="AG47" s="334"/>
      <c r="AH47" s="334"/>
      <c r="AI47" s="334"/>
      <c r="AJ47" s="334"/>
      <c r="AK47" s="335"/>
      <c r="AL47" s="333"/>
      <c r="AM47" s="334"/>
      <c r="AN47" s="334"/>
      <c r="AO47" s="334"/>
      <c r="AP47" s="334"/>
      <c r="AQ47" s="335"/>
      <c r="AR47" s="333"/>
      <c r="AS47" s="334"/>
      <c r="AT47" s="334"/>
      <c r="AU47" s="334"/>
      <c r="AV47" s="334"/>
      <c r="AW47" s="335"/>
      <c r="AX47" s="333"/>
      <c r="AY47" s="334"/>
      <c r="AZ47" s="334"/>
      <c r="BA47" s="334"/>
      <c r="BB47" s="334"/>
      <c r="BC47" s="335"/>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row>
    <row r="48" spans="22:218" s="133" customFormat="1" ht="18.5" customHeight="1">
      <c r="V48" s="362"/>
      <c r="W48" s="336" t="s">
        <v>1817</v>
      </c>
      <c r="X48" s="337"/>
      <c r="Y48" s="337"/>
      <c r="Z48" s="337"/>
      <c r="AA48" s="337"/>
      <c r="AB48" s="337"/>
      <c r="AC48" s="337"/>
      <c r="AD48" s="337"/>
      <c r="AE48" s="338"/>
      <c r="AF48" s="333"/>
      <c r="AG48" s="334"/>
      <c r="AH48" s="334"/>
      <c r="AI48" s="334"/>
      <c r="AJ48" s="334"/>
      <c r="AK48" s="335"/>
      <c r="AL48" s="333"/>
      <c r="AM48" s="334"/>
      <c r="AN48" s="334"/>
      <c r="AO48" s="334"/>
      <c r="AP48" s="334"/>
      <c r="AQ48" s="335"/>
      <c r="AR48" s="333"/>
      <c r="AS48" s="334"/>
      <c r="AT48" s="334"/>
      <c r="AU48" s="334"/>
      <c r="AV48" s="334"/>
      <c r="AW48" s="335"/>
      <c r="AX48" s="333"/>
      <c r="AY48" s="334"/>
      <c r="AZ48" s="334"/>
      <c r="BA48" s="334"/>
      <c r="BB48" s="334"/>
      <c r="BC48" s="335"/>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row>
    <row r="49" spans="22:235" s="133" customFormat="1" ht="18.5" customHeight="1">
      <c r="V49" s="362"/>
      <c r="W49" s="336" t="s">
        <v>1818</v>
      </c>
      <c r="X49" s="337"/>
      <c r="Y49" s="337"/>
      <c r="Z49" s="337"/>
      <c r="AA49" s="337"/>
      <c r="AB49" s="337"/>
      <c r="AC49" s="337"/>
      <c r="AD49" s="337"/>
      <c r="AE49" s="338"/>
      <c r="AF49" s="333"/>
      <c r="AG49" s="334"/>
      <c r="AH49" s="334"/>
      <c r="AI49" s="334"/>
      <c r="AJ49" s="334"/>
      <c r="AK49" s="335"/>
      <c r="AL49" s="333"/>
      <c r="AM49" s="334"/>
      <c r="AN49" s="334"/>
      <c r="AO49" s="334"/>
      <c r="AP49" s="334"/>
      <c r="AQ49" s="335"/>
      <c r="AR49" s="333"/>
      <c r="AS49" s="334"/>
      <c r="AT49" s="334"/>
      <c r="AU49" s="334"/>
      <c r="AV49" s="334"/>
      <c r="AW49" s="335"/>
      <c r="AX49" s="333"/>
      <c r="AY49" s="334"/>
      <c r="AZ49" s="334"/>
      <c r="BA49" s="334"/>
      <c r="BB49" s="334"/>
      <c r="BC49" s="335"/>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row>
    <row r="50" spans="22:235" s="143" customFormat="1" ht="18.5" customHeight="1" thickBot="1">
      <c r="V50" s="362"/>
      <c r="W50" s="336" t="s">
        <v>1819</v>
      </c>
      <c r="X50" s="337"/>
      <c r="Y50" s="337"/>
      <c r="Z50" s="337"/>
      <c r="AA50" s="337"/>
      <c r="AB50" s="337"/>
      <c r="AC50" s="337"/>
      <c r="AD50" s="337"/>
      <c r="AE50" s="338"/>
      <c r="AF50" s="327">
        <f>AF40</f>
        <v>0</v>
      </c>
      <c r="AG50" s="328"/>
      <c r="AH50" s="328"/>
      <c r="AI50" s="328"/>
      <c r="AJ50" s="328"/>
      <c r="AK50" s="329"/>
      <c r="AL50" s="327">
        <f>AL40</f>
        <v>0</v>
      </c>
      <c r="AM50" s="328"/>
      <c r="AN50" s="328"/>
      <c r="AO50" s="328"/>
      <c r="AP50" s="328"/>
      <c r="AQ50" s="329"/>
      <c r="AR50" s="327">
        <f>AR40</f>
        <v>0</v>
      </c>
      <c r="AS50" s="328"/>
      <c r="AT50" s="328"/>
      <c r="AU50" s="328"/>
      <c r="AV50" s="328"/>
      <c r="AW50" s="329"/>
      <c r="AX50" s="327">
        <f>AX40</f>
        <v>0</v>
      </c>
      <c r="AY50" s="328"/>
      <c r="AZ50" s="328"/>
      <c r="BA50" s="328"/>
      <c r="BB50" s="328"/>
      <c r="BC50" s="329"/>
      <c r="BD50" s="133"/>
      <c r="BE50" s="133"/>
      <c r="BF50" s="133"/>
      <c r="BG50" s="133"/>
      <c r="BH50" s="133"/>
      <c r="BI50" s="208"/>
      <c r="BJ50" s="208"/>
      <c r="BK50" s="208"/>
      <c r="BL50" s="208"/>
      <c r="BM50" s="208"/>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c r="GR50" s="133"/>
      <c r="GS50" s="133"/>
      <c r="GT50" s="133"/>
      <c r="GU50" s="133"/>
      <c r="GV50" s="133"/>
      <c r="GW50" s="133"/>
      <c r="GX50" s="133"/>
      <c r="GY50" s="133"/>
      <c r="GZ50" s="133"/>
      <c r="HA50" s="133"/>
      <c r="HB50" s="133"/>
      <c r="HC50" s="133"/>
      <c r="HD50" s="133"/>
      <c r="HE50" s="133"/>
      <c r="HF50" s="133"/>
      <c r="HG50" s="133"/>
      <c r="HH50" s="133"/>
      <c r="HI50" s="133"/>
      <c r="HJ50" s="133"/>
      <c r="HK50" s="133"/>
      <c r="HL50" s="133"/>
      <c r="HM50" s="133"/>
      <c r="HN50" s="133"/>
      <c r="HO50" s="133"/>
      <c r="HP50" s="133"/>
      <c r="HQ50" s="133"/>
      <c r="HR50" s="133"/>
      <c r="HS50" s="133"/>
      <c r="HT50" s="133"/>
      <c r="HU50" s="133"/>
      <c r="HV50" s="133"/>
      <c r="HW50" s="133"/>
      <c r="HX50" s="133"/>
      <c r="HY50" s="133"/>
      <c r="HZ50" s="133"/>
      <c r="IA50" s="133"/>
    </row>
    <row r="51" spans="22:235" s="143" customFormat="1" ht="23" customHeight="1">
      <c r="V51" s="362"/>
      <c r="W51" s="339" t="s">
        <v>3262</v>
      </c>
      <c r="X51" s="340"/>
      <c r="Y51" s="340"/>
      <c r="Z51" s="340"/>
      <c r="AA51" s="340"/>
      <c r="AB51" s="340"/>
      <c r="AC51" s="340"/>
      <c r="AD51" s="340"/>
      <c r="AE51" s="341"/>
      <c r="AF51" s="368" t="e">
        <f>ROUND(AF50/AF45,0)</f>
        <v>#DIV/0!</v>
      </c>
      <c r="AG51" s="369"/>
      <c r="AH51" s="369"/>
      <c r="AI51" s="369"/>
      <c r="AJ51" s="369"/>
      <c r="AK51" s="370"/>
      <c r="AL51" s="330"/>
      <c r="AM51" s="331"/>
      <c r="AN51" s="331"/>
      <c r="AO51" s="331"/>
      <c r="AP51" s="331"/>
      <c r="AQ51" s="332"/>
      <c r="AR51" s="330"/>
      <c r="AS51" s="331"/>
      <c r="AT51" s="331"/>
      <c r="AU51" s="331"/>
      <c r="AV51" s="331"/>
      <c r="AW51" s="332"/>
      <c r="AX51" s="330"/>
      <c r="AY51" s="331"/>
      <c r="AZ51" s="331"/>
      <c r="BA51" s="331"/>
      <c r="BB51" s="331"/>
      <c r="BC51" s="332"/>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3"/>
      <c r="FM51" s="133"/>
      <c r="FN51" s="133"/>
      <c r="FO51" s="133"/>
      <c r="FP51" s="133"/>
      <c r="FQ51" s="133"/>
      <c r="FR51" s="133"/>
      <c r="FS51" s="133"/>
      <c r="FT51" s="133"/>
      <c r="FU51" s="133"/>
      <c r="FV51" s="133"/>
      <c r="FW51" s="133"/>
      <c r="FX51" s="133"/>
      <c r="FY51" s="133"/>
      <c r="FZ51" s="133"/>
      <c r="GA51" s="133"/>
      <c r="GB51" s="133"/>
      <c r="GC51" s="133"/>
      <c r="GD51" s="133"/>
      <c r="GE51" s="133"/>
      <c r="GF51" s="133"/>
      <c r="GG51" s="133"/>
      <c r="GH51" s="133"/>
      <c r="GI51" s="133"/>
      <c r="GJ51" s="133"/>
      <c r="GK51" s="133"/>
      <c r="GL51" s="133"/>
      <c r="GM51" s="133"/>
      <c r="GN51" s="133"/>
      <c r="GO51" s="133"/>
      <c r="GP51" s="133"/>
      <c r="GQ51" s="133"/>
      <c r="GR51" s="133"/>
      <c r="GS51" s="133"/>
      <c r="GT51" s="133"/>
      <c r="GU51" s="133"/>
      <c r="GV51" s="133"/>
      <c r="GW51" s="133"/>
      <c r="GX51" s="133"/>
      <c r="GY51" s="133"/>
      <c r="GZ51" s="133"/>
      <c r="HA51" s="133"/>
      <c r="HB51" s="133"/>
      <c r="HC51" s="133"/>
      <c r="HD51" s="133"/>
      <c r="HE51" s="133"/>
      <c r="HF51" s="133"/>
      <c r="HG51" s="133"/>
      <c r="HH51" s="133"/>
      <c r="HI51" s="133"/>
      <c r="HJ51" s="133"/>
      <c r="HK51" s="133"/>
      <c r="HL51" s="133"/>
      <c r="HM51" s="133"/>
      <c r="HN51" s="133"/>
      <c r="HO51" s="133"/>
      <c r="HP51" s="133"/>
      <c r="HQ51" s="133"/>
      <c r="HR51" s="133"/>
      <c r="HS51" s="133"/>
      <c r="HT51" s="133"/>
      <c r="HU51" s="133"/>
      <c r="HV51" s="133"/>
      <c r="HW51" s="133"/>
      <c r="HX51" s="133"/>
      <c r="HY51" s="133"/>
      <c r="HZ51" s="133"/>
      <c r="IA51" s="133"/>
    </row>
    <row r="52" spans="22:235" s="143" customFormat="1" ht="23" customHeight="1">
      <c r="V52" s="363"/>
      <c r="W52" s="339" t="s">
        <v>3261</v>
      </c>
      <c r="X52" s="340"/>
      <c r="Y52" s="340"/>
      <c r="Z52" s="340"/>
      <c r="AA52" s="340"/>
      <c r="AB52" s="340"/>
      <c r="AC52" s="340"/>
      <c r="AD52" s="340"/>
      <c r="AE52" s="341"/>
      <c r="AF52" s="286" t="e">
        <f>ROUND(AF50/ROUNDUP(AF46/AF48,1)/AF49,0)</f>
        <v>#DIV/0!</v>
      </c>
      <c r="AG52" s="287"/>
      <c r="AH52" s="287"/>
      <c r="AI52" s="287"/>
      <c r="AJ52" s="287"/>
      <c r="AK52" s="288"/>
      <c r="AL52" s="286" t="e">
        <f>ROUND(AL50/ROUNDUP(AL46/AL48,1)/AL49,0)</f>
        <v>#DIV/0!</v>
      </c>
      <c r="AM52" s="287"/>
      <c r="AN52" s="287"/>
      <c r="AO52" s="287"/>
      <c r="AP52" s="287"/>
      <c r="AQ52" s="288"/>
      <c r="AR52" s="286" t="e">
        <f>ROUND(AR50/ROUNDUP(AR46/AR48,1)/AR49,0)</f>
        <v>#DIV/0!</v>
      </c>
      <c r="AS52" s="287"/>
      <c r="AT52" s="287"/>
      <c r="AU52" s="287"/>
      <c r="AV52" s="287"/>
      <c r="AW52" s="288"/>
      <c r="AX52" s="286" t="e">
        <f>ROUND(AX50/ROUNDUP(AX46/AX48,1)/AX49,0)</f>
        <v>#DIV/0!</v>
      </c>
      <c r="AY52" s="287"/>
      <c r="AZ52" s="287"/>
      <c r="BA52" s="287"/>
      <c r="BB52" s="287"/>
      <c r="BC52" s="288"/>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c r="EW52" s="133"/>
      <c r="EX52" s="133"/>
      <c r="EY52" s="133"/>
      <c r="EZ52" s="133"/>
      <c r="FA52" s="133"/>
      <c r="FB52" s="133"/>
      <c r="FC52" s="133"/>
      <c r="FD52" s="133"/>
      <c r="FE52" s="133"/>
      <c r="FF52" s="133"/>
      <c r="FG52" s="133"/>
      <c r="FH52" s="133"/>
      <c r="FI52" s="133"/>
      <c r="FJ52" s="133"/>
      <c r="FK52" s="133"/>
      <c r="FL52" s="133"/>
      <c r="FM52" s="133"/>
      <c r="FN52" s="133"/>
      <c r="FO52" s="133"/>
      <c r="FP52" s="133"/>
      <c r="FQ52" s="133"/>
      <c r="FR52" s="133"/>
      <c r="FS52" s="133"/>
      <c r="FT52" s="133"/>
      <c r="FU52" s="133"/>
      <c r="FV52" s="133"/>
      <c r="FW52" s="133"/>
      <c r="FX52" s="133"/>
      <c r="FY52" s="133"/>
      <c r="FZ52" s="133"/>
      <c r="GA52" s="133"/>
      <c r="GB52" s="133"/>
      <c r="GC52" s="133"/>
      <c r="GD52" s="133"/>
      <c r="GE52" s="133"/>
      <c r="GF52" s="133"/>
      <c r="GG52" s="133"/>
      <c r="GH52" s="133"/>
      <c r="GI52" s="133"/>
      <c r="GJ52" s="133"/>
      <c r="GK52" s="133"/>
      <c r="GL52" s="133"/>
      <c r="GM52" s="133"/>
      <c r="GN52" s="133"/>
      <c r="GO52" s="133"/>
      <c r="GP52" s="133"/>
      <c r="GQ52" s="133"/>
      <c r="GR52" s="133"/>
      <c r="GS52" s="133"/>
      <c r="GT52" s="133"/>
      <c r="GU52" s="133"/>
      <c r="GV52" s="133"/>
      <c r="GW52" s="133"/>
      <c r="GX52" s="133"/>
      <c r="GY52" s="133"/>
      <c r="GZ52" s="133"/>
      <c r="HA52" s="133"/>
      <c r="HB52" s="133"/>
      <c r="HC52" s="133"/>
      <c r="HD52" s="133"/>
      <c r="HE52" s="133"/>
      <c r="HF52" s="133"/>
      <c r="HG52" s="133"/>
      <c r="HH52" s="133"/>
      <c r="HI52" s="133"/>
      <c r="HJ52" s="133"/>
      <c r="HK52" s="133"/>
      <c r="HL52" s="133"/>
      <c r="HM52" s="133"/>
      <c r="HN52" s="133"/>
      <c r="HO52" s="133"/>
      <c r="HP52" s="133"/>
      <c r="HQ52" s="133"/>
      <c r="HR52" s="133"/>
      <c r="HS52" s="133"/>
      <c r="HT52" s="133"/>
      <c r="HU52" s="133"/>
      <c r="HV52" s="133"/>
      <c r="HW52" s="133"/>
      <c r="HX52" s="133"/>
      <c r="HY52" s="133"/>
      <c r="HZ52" s="133"/>
      <c r="IA52" s="133"/>
    </row>
    <row r="53" spans="22:235" s="143" customFormat="1" ht="23" customHeight="1" thickBot="1">
      <c r="V53" s="364"/>
      <c r="W53" s="371" t="s">
        <v>2454</v>
      </c>
      <c r="X53" s="372"/>
      <c r="Y53" s="372"/>
      <c r="Z53" s="372"/>
      <c r="AA53" s="372"/>
      <c r="AB53" s="372"/>
      <c r="AC53" s="372"/>
      <c r="AD53" s="372"/>
      <c r="AE53" s="373"/>
      <c r="AF53" s="312" t="e">
        <f>ROUND(AF50/AF47,0)</f>
        <v>#DIV/0!</v>
      </c>
      <c r="AG53" s="313"/>
      <c r="AH53" s="313"/>
      <c r="AI53" s="313"/>
      <c r="AJ53" s="313"/>
      <c r="AK53" s="314"/>
      <c r="AL53" s="312" t="e">
        <f>ROUND(AL50/AL47,0)</f>
        <v>#DIV/0!</v>
      </c>
      <c r="AM53" s="313"/>
      <c r="AN53" s="313"/>
      <c r="AO53" s="313"/>
      <c r="AP53" s="313"/>
      <c r="AQ53" s="314"/>
      <c r="AR53" s="312" t="e">
        <f t="shared" ref="AR53" si="3">ROUND(AR50/AR47,0)</f>
        <v>#DIV/0!</v>
      </c>
      <c r="AS53" s="313"/>
      <c r="AT53" s="313"/>
      <c r="AU53" s="313"/>
      <c r="AV53" s="313"/>
      <c r="AW53" s="314"/>
      <c r="AX53" s="312" t="e">
        <f t="shared" ref="AX53" si="4">ROUND(AX50/AX47,0)</f>
        <v>#DIV/0!</v>
      </c>
      <c r="AY53" s="313"/>
      <c r="AZ53" s="313"/>
      <c r="BA53" s="313"/>
      <c r="BB53" s="313"/>
      <c r="BC53" s="314"/>
      <c r="BD53" s="133"/>
      <c r="BE53" s="133"/>
      <c r="BF53" s="133"/>
      <c r="BG53" s="133"/>
      <c r="BH53" s="133"/>
      <c r="BI53" s="208"/>
      <c r="BJ53" s="208"/>
      <c r="BK53" s="208"/>
      <c r="BL53" s="208"/>
      <c r="BM53" s="208"/>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3"/>
      <c r="FZ53" s="133"/>
      <c r="GA53" s="133"/>
      <c r="GB53" s="133"/>
      <c r="GC53" s="133"/>
      <c r="GD53" s="133"/>
      <c r="GE53" s="133"/>
      <c r="GF53" s="133"/>
      <c r="GG53" s="133"/>
      <c r="GH53" s="133"/>
      <c r="GI53" s="133"/>
      <c r="GJ53" s="133"/>
      <c r="GK53" s="133"/>
      <c r="GL53" s="133"/>
      <c r="GM53" s="133"/>
      <c r="GN53" s="133"/>
      <c r="GO53" s="133"/>
      <c r="GP53" s="133"/>
      <c r="GQ53" s="133"/>
      <c r="GR53" s="133"/>
      <c r="GS53" s="133"/>
      <c r="GT53" s="133"/>
      <c r="GU53" s="133"/>
      <c r="GV53" s="133"/>
      <c r="GW53" s="133"/>
      <c r="GX53" s="133"/>
      <c r="GY53" s="133"/>
      <c r="GZ53" s="133"/>
      <c r="HA53" s="133"/>
      <c r="HB53" s="133"/>
      <c r="HC53" s="133"/>
      <c r="HD53" s="133"/>
      <c r="HE53" s="133"/>
      <c r="HF53" s="133"/>
      <c r="HG53" s="133"/>
      <c r="HH53" s="133"/>
      <c r="HI53" s="133"/>
      <c r="HJ53" s="133"/>
      <c r="HK53" s="133"/>
      <c r="HL53" s="133"/>
      <c r="HM53" s="133"/>
      <c r="HN53" s="133"/>
      <c r="HO53" s="133"/>
      <c r="HP53" s="133"/>
      <c r="HQ53" s="133"/>
      <c r="HR53" s="133"/>
      <c r="HS53" s="133"/>
      <c r="HT53" s="133"/>
      <c r="HU53" s="133"/>
      <c r="HV53" s="133"/>
      <c r="HW53" s="133"/>
      <c r="HX53" s="133"/>
      <c r="HY53" s="133"/>
      <c r="HZ53" s="133"/>
      <c r="IA53" s="133"/>
    </row>
    <row r="54" spans="22:235" s="143" customFormat="1" ht="12.65" customHeight="1">
      <c r="V54" s="150" t="s">
        <v>1884</v>
      </c>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3"/>
      <c r="EN54" s="133"/>
      <c r="EO54" s="133"/>
      <c r="EP54" s="133"/>
      <c r="EQ54" s="133"/>
      <c r="ER54" s="133"/>
      <c r="ES54" s="133"/>
      <c r="ET54" s="133"/>
      <c r="EU54" s="133"/>
      <c r="EV54" s="133"/>
      <c r="EW54" s="133"/>
      <c r="EX54" s="133"/>
      <c r="EY54" s="133"/>
      <c r="EZ54" s="133"/>
      <c r="FA54" s="133"/>
      <c r="FB54" s="133"/>
      <c r="FC54" s="133"/>
      <c r="FD54" s="133"/>
      <c r="FE54" s="133"/>
      <c r="FF54" s="133"/>
      <c r="FG54" s="133"/>
      <c r="FH54" s="133"/>
      <c r="FI54" s="133"/>
      <c r="FJ54" s="133"/>
      <c r="FK54" s="133"/>
      <c r="FL54" s="133"/>
      <c r="FM54" s="133"/>
      <c r="FN54" s="133"/>
      <c r="FO54" s="133"/>
      <c r="FP54" s="133"/>
      <c r="FQ54" s="133"/>
      <c r="FR54" s="133"/>
      <c r="FS54" s="133"/>
      <c r="FT54" s="133"/>
      <c r="FU54" s="133"/>
      <c r="FV54" s="133"/>
      <c r="FW54" s="133"/>
      <c r="FX54" s="133"/>
      <c r="FY54" s="133"/>
      <c r="FZ54" s="133"/>
      <c r="GA54" s="133"/>
      <c r="GB54" s="133"/>
      <c r="GC54" s="133"/>
      <c r="GD54" s="133"/>
      <c r="GE54" s="133"/>
      <c r="GF54" s="133"/>
      <c r="GG54" s="133"/>
      <c r="GH54" s="133"/>
      <c r="GI54" s="133"/>
      <c r="GJ54" s="133"/>
      <c r="GK54" s="133"/>
      <c r="GL54" s="133"/>
      <c r="GM54" s="133"/>
      <c r="GN54" s="133"/>
      <c r="GO54" s="133"/>
      <c r="GP54" s="133"/>
      <c r="GQ54" s="133"/>
      <c r="GR54" s="133"/>
      <c r="GS54" s="133"/>
      <c r="GT54" s="133"/>
      <c r="GU54" s="133"/>
      <c r="GV54" s="133"/>
      <c r="GW54" s="133"/>
      <c r="GX54" s="133"/>
      <c r="GY54" s="133"/>
      <c r="GZ54" s="133"/>
      <c r="HA54" s="133"/>
      <c r="HB54" s="133"/>
      <c r="HC54" s="133"/>
      <c r="HD54" s="133"/>
      <c r="HE54" s="133"/>
      <c r="HF54" s="133"/>
      <c r="HG54" s="133"/>
      <c r="HH54" s="133"/>
      <c r="HI54" s="133"/>
      <c r="HJ54" s="133"/>
      <c r="HK54" s="133"/>
      <c r="HL54" s="133"/>
      <c r="HM54" s="133"/>
      <c r="HN54" s="133"/>
      <c r="HO54" s="133"/>
      <c r="HP54" s="133"/>
      <c r="HQ54" s="133"/>
      <c r="HR54" s="133"/>
      <c r="HS54" s="133"/>
      <c r="HT54" s="133"/>
      <c r="HU54" s="133"/>
      <c r="HV54" s="133"/>
      <c r="HW54" s="133"/>
      <c r="HX54" s="133"/>
      <c r="HY54" s="133"/>
      <c r="HZ54" s="133"/>
      <c r="IA54" s="133"/>
    </row>
    <row r="55" spans="22:235" s="143" customFormat="1" ht="12.65" customHeight="1">
      <c r="V55" s="150" t="s">
        <v>1861</v>
      </c>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c r="FF55" s="133"/>
      <c r="FG55" s="133"/>
      <c r="FH55" s="133"/>
      <c r="FI55" s="133"/>
      <c r="FJ55" s="133"/>
      <c r="FK55" s="133"/>
      <c r="FL55" s="133"/>
      <c r="FM55" s="133"/>
      <c r="FN55" s="133"/>
      <c r="FO55" s="133"/>
      <c r="FP55" s="133"/>
      <c r="FQ55" s="133"/>
      <c r="FR55" s="133"/>
      <c r="FS55" s="133"/>
      <c r="FT55" s="133"/>
      <c r="FU55" s="133"/>
      <c r="FV55" s="133"/>
      <c r="FW55" s="133"/>
      <c r="FX55" s="133"/>
      <c r="FY55" s="133"/>
      <c r="FZ55" s="133"/>
      <c r="GA55" s="133"/>
      <c r="GB55" s="133"/>
      <c r="GC55" s="133"/>
      <c r="GD55" s="133"/>
      <c r="GE55" s="133"/>
      <c r="GF55" s="133"/>
      <c r="GG55" s="133"/>
      <c r="GH55" s="133"/>
      <c r="GI55" s="133"/>
      <c r="GJ55" s="133"/>
      <c r="GK55" s="133"/>
      <c r="GL55" s="133"/>
      <c r="GM55" s="133"/>
      <c r="GN55" s="133"/>
      <c r="GO55" s="133"/>
      <c r="GP55" s="133"/>
      <c r="GQ55" s="133"/>
      <c r="GR55" s="133"/>
      <c r="GS55" s="133"/>
      <c r="GT55" s="133"/>
      <c r="GU55" s="133"/>
      <c r="GV55" s="133"/>
      <c r="GW55" s="133"/>
      <c r="GX55" s="133"/>
      <c r="GY55" s="133"/>
      <c r="GZ55" s="133"/>
      <c r="HA55" s="133"/>
      <c r="HB55" s="133"/>
      <c r="HC55" s="133"/>
      <c r="HD55" s="133"/>
      <c r="HE55" s="133"/>
      <c r="HF55" s="133"/>
      <c r="HG55" s="133"/>
      <c r="HH55" s="133"/>
      <c r="HI55" s="133"/>
      <c r="HJ55" s="133"/>
      <c r="HK55" s="133"/>
      <c r="HL55" s="133"/>
      <c r="HM55" s="133"/>
      <c r="HN55" s="133"/>
      <c r="HO55" s="133"/>
      <c r="HP55" s="133"/>
      <c r="HQ55" s="133"/>
      <c r="HR55" s="133"/>
      <c r="HS55" s="133"/>
      <c r="HT55" s="133"/>
      <c r="HU55" s="133"/>
      <c r="HV55" s="133"/>
      <c r="HW55" s="133"/>
      <c r="HX55" s="133"/>
      <c r="HY55" s="133"/>
      <c r="HZ55" s="133"/>
      <c r="IA55" s="133"/>
    </row>
    <row r="56" spans="22:235" s="143" customFormat="1" ht="14">
      <c r="V56" s="152" t="s">
        <v>1863</v>
      </c>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133"/>
      <c r="GB56" s="133"/>
      <c r="GC56" s="133"/>
      <c r="GD56" s="133"/>
      <c r="GE56" s="133"/>
      <c r="GF56" s="133"/>
      <c r="GG56" s="133"/>
      <c r="GH56" s="133"/>
      <c r="GI56" s="133"/>
      <c r="GJ56" s="133"/>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c r="HS56" s="133"/>
      <c r="HT56" s="133"/>
      <c r="HU56" s="133"/>
      <c r="HV56" s="133"/>
      <c r="HW56" s="133"/>
      <c r="HX56" s="133"/>
      <c r="HY56" s="133"/>
      <c r="HZ56" s="133"/>
      <c r="IA56" s="133"/>
    </row>
    <row r="57" spans="22:235" s="155" customFormat="1" ht="12.65" customHeight="1">
      <c r="V57" s="153" t="s">
        <v>1864</v>
      </c>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row>
    <row r="58" spans="22:235" s="155" customFormat="1" ht="12.65" customHeight="1" thickBot="1">
      <c r="V58" s="153"/>
      <c r="W58" s="153" t="s">
        <v>1891</v>
      </c>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c r="FF58" s="154"/>
      <c r="FG58" s="154"/>
      <c r="FH58" s="154"/>
      <c r="FI58" s="154"/>
      <c r="FJ58" s="154"/>
      <c r="FK58" s="154"/>
      <c r="FL58" s="154"/>
      <c r="FM58" s="154"/>
      <c r="FN58" s="154"/>
      <c r="FO58" s="154"/>
      <c r="FP58" s="154"/>
      <c r="FQ58" s="154"/>
      <c r="FR58" s="154"/>
      <c r="FS58" s="154"/>
      <c r="FT58" s="154"/>
      <c r="FU58" s="154"/>
      <c r="FV58" s="154"/>
      <c r="FW58" s="154"/>
      <c r="FX58" s="154"/>
      <c r="FY58" s="154"/>
      <c r="FZ58" s="154"/>
      <c r="GA58" s="154"/>
      <c r="GB58" s="154"/>
      <c r="GC58" s="154"/>
      <c r="GD58" s="154"/>
      <c r="GE58" s="154"/>
      <c r="GF58" s="154"/>
      <c r="GG58" s="154"/>
      <c r="GH58" s="154"/>
      <c r="GI58" s="154"/>
      <c r="GJ58" s="154"/>
      <c r="GK58" s="154"/>
      <c r="GL58" s="154"/>
      <c r="GM58" s="154"/>
      <c r="GN58" s="154"/>
      <c r="GO58" s="154"/>
      <c r="GP58" s="154"/>
      <c r="GQ58" s="154"/>
      <c r="GR58" s="154"/>
      <c r="GS58" s="154"/>
      <c r="GT58" s="154"/>
      <c r="GU58" s="154"/>
      <c r="GV58" s="154"/>
      <c r="GW58" s="154"/>
      <c r="GX58" s="154"/>
      <c r="GY58" s="154"/>
      <c r="GZ58" s="154"/>
      <c r="HA58" s="154"/>
      <c r="HB58" s="154"/>
      <c r="HC58" s="154"/>
      <c r="HD58" s="154"/>
      <c r="HE58" s="154"/>
      <c r="HF58" s="154"/>
      <c r="HG58" s="154"/>
      <c r="HH58" s="154"/>
      <c r="HI58" s="154"/>
      <c r="HJ58" s="154"/>
      <c r="HK58" s="154"/>
      <c r="HL58" s="154"/>
      <c r="HM58" s="154"/>
      <c r="HN58" s="154"/>
      <c r="HO58" s="154"/>
      <c r="HP58" s="154"/>
      <c r="HQ58" s="154"/>
      <c r="HR58" s="154"/>
      <c r="HS58" s="154"/>
      <c r="HT58" s="154"/>
      <c r="HU58" s="154"/>
      <c r="HV58" s="154"/>
      <c r="HW58" s="154"/>
      <c r="HX58" s="154"/>
      <c r="HY58" s="154"/>
      <c r="HZ58" s="154"/>
      <c r="IA58" s="154"/>
    </row>
    <row r="59" spans="22:235" s="143" customFormat="1" ht="16.5" customHeight="1">
      <c r="V59" s="128"/>
      <c r="W59" s="128"/>
      <c r="X59" s="156" t="s">
        <v>1691</v>
      </c>
      <c r="Y59" s="318" t="s">
        <v>1708</v>
      </c>
      <c r="Z59" s="318"/>
      <c r="AA59" s="318"/>
      <c r="AB59" s="318"/>
      <c r="AC59" s="318"/>
      <c r="AD59" s="318"/>
      <c r="AE59" s="318"/>
      <c r="AF59" s="318"/>
      <c r="AG59" s="318"/>
      <c r="AH59" s="318"/>
      <c r="AI59" s="318"/>
      <c r="AJ59" s="318"/>
      <c r="AK59" s="318"/>
      <c r="AL59" s="319"/>
      <c r="AM59" s="320"/>
      <c r="AN59" s="156" t="s">
        <v>1701</v>
      </c>
      <c r="AO59" s="321" t="s">
        <v>1717</v>
      </c>
      <c r="AP59" s="321"/>
      <c r="AQ59" s="321"/>
      <c r="AR59" s="321"/>
      <c r="AS59" s="321"/>
      <c r="AT59" s="321"/>
      <c r="AU59" s="321"/>
      <c r="AV59" s="321"/>
      <c r="AW59" s="321"/>
      <c r="AX59" s="321"/>
      <c r="AY59" s="321"/>
      <c r="AZ59" s="321"/>
      <c r="BA59" s="321"/>
      <c r="BB59" s="319"/>
      <c r="BC59" s="322"/>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133"/>
      <c r="GE59" s="133"/>
      <c r="GF59" s="133"/>
      <c r="GG59" s="133"/>
      <c r="GH59" s="133"/>
      <c r="GI59" s="133"/>
      <c r="GJ59" s="133"/>
      <c r="GK59" s="133"/>
      <c r="GL59" s="133"/>
      <c r="GM59" s="133"/>
      <c r="GN59" s="133"/>
      <c r="GO59" s="133"/>
      <c r="GP59" s="133"/>
      <c r="GQ59" s="133"/>
      <c r="GR59" s="133"/>
      <c r="GS59" s="133"/>
      <c r="GT59" s="133"/>
      <c r="GU59" s="133"/>
      <c r="GV59" s="133"/>
      <c r="GW59" s="133"/>
      <c r="GX59" s="133"/>
      <c r="GY59" s="133"/>
      <c r="GZ59" s="133"/>
      <c r="HA59" s="133"/>
      <c r="HB59" s="133"/>
      <c r="HC59" s="133"/>
      <c r="HD59" s="133"/>
      <c r="HE59" s="133"/>
      <c r="HF59" s="133"/>
      <c r="HG59" s="133"/>
      <c r="HH59" s="133"/>
      <c r="HI59" s="133"/>
      <c r="HJ59" s="133"/>
      <c r="HK59" s="133"/>
      <c r="HL59" s="133"/>
      <c r="HM59" s="133"/>
      <c r="HN59" s="133"/>
      <c r="HO59" s="133"/>
      <c r="HP59" s="133"/>
      <c r="HQ59" s="133"/>
      <c r="HR59" s="133"/>
      <c r="HS59" s="133"/>
      <c r="HT59" s="133"/>
      <c r="HU59" s="133"/>
      <c r="HV59" s="133"/>
      <c r="HW59" s="133"/>
      <c r="HX59" s="133"/>
      <c r="HY59" s="133"/>
      <c r="HZ59" s="133"/>
      <c r="IA59" s="133"/>
    </row>
    <row r="60" spans="22:235" s="143" customFormat="1" ht="16.5" customHeight="1">
      <c r="V60" s="128"/>
      <c r="W60" s="128"/>
      <c r="X60" s="157" t="s">
        <v>1692</v>
      </c>
      <c r="Y60" s="467" t="s">
        <v>1709</v>
      </c>
      <c r="Z60" s="467"/>
      <c r="AA60" s="467"/>
      <c r="AB60" s="467"/>
      <c r="AC60" s="467"/>
      <c r="AD60" s="467"/>
      <c r="AE60" s="467"/>
      <c r="AF60" s="467"/>
      <c r="AG60" s="467"/>
      <c r="AH60" s="467"/>
      <c r="AI60" s="467"/>
      <c r="AJ60" s="467"/>
      <c r="AK60" s="467"/>
      <c r="AL60" s="234"/>
      <c r="AM60" s="468"/>
      <c r="AN60" s="157" t="s">
        <v>1702</v>
      </c>
      <c r="AO60" s="323" t="s">
        <v>1716</v>
      </c>
      <c r="AP60" s="323"/>
      <c r="AQ60" s="323"/>
      <c r="AR60" s="323"/>
      <c r="AS60" s="323"/>
      <c r="AT60" s="323"/>
      <c r="AU60" s="323"/>
      <c r="AV60" s="323"/>
      <c r="AW60" s="323"/>
      <c r="AX60" s="323"/>
      <c r="AY60" s="323"/>
      <c r="AZ60" s="323"/>
      <c r="BA60" s="323"/>
      <c r="BB60" s="234"/>
      <c r="BC60" s="235"/>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3"/>
      <c r="FT60" s="133"/>
      <c r="FU60" s="133"/>
      <c r="FV60" s="133"/>
      <c r="FW60" s="133"/>
      <c r="FX60" s="133"/>
      <c r="FY60" s="133"/>
      <c r="FZ60" s="133"/>
      <c r="GA60" s="133"/>
      <c r="GB60" s="133"/>
      <c r="GC60" s="133"/>
      <c r="GD60" s="133"/>
      <c r="GE60" s="133"/>
      <c r="GF60" s="133"/>
      <c r="GG60" s="133"/>
      <c r="GH60" s="133"/>
      <c r="GI60" s="133"/>
      <c r="GJ60" s="133"/>
      <c r="GK60" s="133"/>
      <c r="GL60" s="133"/>
      <c r="GM60" s="133"/>
      <c r="GN60" s="133"/>
      <c r="GO60" s="133"/>
      <c r="GP60" s="133"/>
      <c r="GQ60" s="133"/>
      <c r="GR60" s="133"/>
      <c r="GS60" s="133"/>
      <c r="GT60" s="133"/>
      <c r="GU60" s="133"/>
      <c r="GV60" s="133"/>
      <c r="GW60" s="133"/>
      <c r="GX60" s="133"/>
      <c r="GY60" s="133"/>
      <c r="GZ60" s="133"/>
      <c r="HA60" s="133"/>
      <c r="HB60" s="133"/>
      <c r="HC60" s="133"/>
      <c r="HD60" s="133"/>
      <c r="HE60" s="133"/>
      <c r="HF60" s="133"/>
      <c r="HG60" s="133"/>
      <c r="HH60" s="133"/>
      <c r="HI60" s="133"/>
      <c r="HJ60" s="133"/>
      <c r="HK60" s="133"/>
      <c r="HL60" s="133"/>
      <c r="HM60" s="133"/>
      <c r="HN60" s="133"/>
      <c r="HO60" s="133"/>
      <c r="HP60" s="133"/>
      <c r="HQ60" s="133"/>
      <c r="HR60" s="133"/>
      <c r="HS60" s="133"/>
      <c r="HT60" s="133"/>
      <c r="HU60" s="133"/>
      <c r="HV60" s="133"/>
      <c r="HW60" s="133"/>
      <c r="HX60" s="133"/>
      <c r="HY60" s="133"/>
      <c r="HZ60" s="133"/>
      <c r="IA60" s="133"/>
    </row>
    <row r="61" spans="22:235" s="143" customFormat="1" ht="16.5" customHeight="1">
      <c r="V61" s="128"/>
      <c r="W61" s="128"/>
      <c r="X61" s="157" t="s">
        <v>1693</v>
      </c>
      <c r="Y61" s="467" t="s">
        <v>1813</v>
      </c>
      <c r="Z61" s="467"/>
      <c r="AA61" s="467"/>
      <c r="AB61" s="467"/>
      <c r="AC61" s="467"/>
      <c r="AD61" s="467"/>
      <c r="AE61" s="467"/>
      <c r="AF61" s="467"/>
      <c r="AG61" s="467"/>
      <c r="AH61" s="467"/>
      <c r="AI61" s="467"/>
      <c r="AJ61" s="467"/>
      <c r="AK61" s="467"/>
      <c r="AL61" s="234"/>
      <c r="AM61" s="468"/>
      <c r="AN61" s="157" t="s">
        <v>1703</v>
      </c>
      <c r="AO61" s="323" t="s">
        <v>1718</v>
      </c>
      <c r="AP61" s="323"/>
      <c r="AQ61" s="323"/>
      <c r="AR61" s="323"/>
      <c r="AS61" s="323"/>
      <c r="AT61" s="323"/>
      <c r="AU61" s="323"/>
      <c r="AV61" s="323"/>
      <c r="AW61" s="323"/>
      <c r="AX61" s="323"/>
      <c r="AY61" s="323"/>
      <c r="AZ61" s="323"/>
      <c r="BA61" s="323"/>
      <c r="BB61" s="234"/>
      <c r="BC61" s="235"/>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c r="EW61" s="133"/>
      <c r="EX61" s="133"/>
      <c r="EY61" s="133"/>
      <c r="EZ61" s="133"/>
      <c r="FA61" s="133"/>
      <c r="FB61" s="133"/>
      <c r="FC61" s="133"/>
      <c r="FD61" s="133"/>
      <c r="FE61" s="133"/>
      <c r="FF61" s="133"/>
      <c r="FG61" s="133"/>
      <c r="FH61" s="133"/>
      <c r="FI61" s="133"/>
      <c r="FJ61" s="133"/>
      <c r="FK61" s="133"/>
      <c r="FL61" s="133"/>
      <c r="FM61" s="133"/>
      <c r="FN61" s="133"/>
      <c r="FO61" s="133"/>
      <c r="FP61" s="133"/>
      <c r="FQ61" s="133"/>
      <c r="FR61" s="133"/>
      <c r="FS61" s="133"/>
      <c r="FT61" s="133"/>
      <c r="FU61" s="133"/>
      <c r="FV61" s="133"/>
      <c r="FW61" s="133"/>
      <c r="FX61" s="133"/>
      <c r="FY61" s="133"/>
      <c r="FZ61" s="133"/>
      <c r="GA61" s="133"/>
      <c r="GB61" s="133"/>
      <c r="GC61" s="133"/>
      <c r="GD61" s="133"/>
      <c r="GE61" s="133"/>
      <c r="GF61" s="133"/>
      <c r="GG61" s="133"/>
      <c r="GH61" s="133"/>
      <c r="GI61" s="133"/>
      <c r="GJ61" s="133"/>
      <c r="GK61" s="133"/>
      <c r="GL61" s="133"/>
      <c r="GM61" s="133"/>
      <c r="GN61" s="133"/>
      <c r="GO61" s="133"/>
      <c r="GP61" s="133"/>
      <c r="GQ61" s="133"/>
      <c r="GR61" s="133"/>
      <c r="GS61" s="133"/>
      <c r="GT61" s="133"/>
      <c r="GU61" s="133"/>
      <c r="GV61" s="133"/>
      <c r="GW61" s="133"/>
      <c r="GX61" s="133"/>
      <c r="GY61" s="133"/>
      <c r="GZ61" s="133"/>
      <c r="HA61" s="133"/>
      <c r="HB61" s="133"/>
      <c r="HC61" s="133"/>
      <c r="HD61" s="133"/>
      <c r="HE61" s="133"/>
      <c r="HF61" s="133"/>
      <c r="HG61" s="133"/>
      <c r="HH61" s="133"/>
      <c r="HI61" s="133"/>
      <c r="HJ61" s="133"/>
      <c r="HK61" s="133"/>
      <c r="HL61" s="133"/>
      <c r="HM61" s="133"/>
      <c r="HN61" s="133"/>
      <c r="HO61" s="133"/>
      <c r="HP61" s="133"/>
      <c r="HQ61" s="133"/>
      <c r="HR61" s="133"/>
      <c r="HS61" s="133"/>
      <c r="HT61" s="133"/>
      <c r="HU61" s="133"/>
      <c r="HV61" s="133"/>
      <c r="HW61" s="133"/>
      <c r="HX61" s="133"/>
      <c r="HY61" s="133"/>
      <c r="HZ61" s="133"/>
      <c r="IA61" s="133"/>
    </row>
    <row r="62" spans="22:235" s="143" customFormat="1" ht="16.5" customHeight="1">
      <c r="V62" s="128"/>
      <c r="W62" s="128"/>
      <c r="X62" s="157" t="s">
        <v>1694</v>
      </c>
      <c r="Y62" s="467" t="s">
        <v>1710</v>
      </c>
      <c r="Z62" s="467"/>
      <c r="AA62" s="467"/>
      <c r="AB62" s="467"/>
      <c r="AC62" s="467"/>
      <c r="AD62" s="467"/>
      <c r="AE62" s="467"/>
      <c r="AF62" s="467"/>
      <c r="AG62" s="467"/>
      <c r="AH62" s="467"/>
      <c r="AI62" s="467"/>
      <c r="AJ62" s="467"/>
      <c r="AK62" s="467"/>
      <c r="AL62" s="234"/>
      <c r="AM62" s="468"/>
      <c r="AN62" s="157" t="s">
        <v>1704</v>
      </c>
      <c r="AO62" s="323" t="s">
        <v>1719</v>
      </c>
      <c r="AP62" s="323"/>
      <c r="AQ62" s="323"/>
      <c r="AR62" s="323"/>
      <c r="AS62" s="323"/>
      <c r="AT62" s="323"/>
      <c r="AU62" s="323"/>
      <c r="AV62" s="323"/>
      <c r="AW62" s="323"/>
      <c r="AX62" s="323"/>
      <c r="AY62" s="323"/>
      <c r="AZ62" s="323"/>
      <c r="BA62" s="323"/>
      <c r="BB62" s="234"/>
      <c r="BC62" s="235"/>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c r="EW62" s="133"/>
      <c r="EX62" s="133"/>
      <c r="EY62" s="133"/>
      <c r="EZ62" s="133"/>
      <c r="FA62" s="133"/>
      <c r="FB62" s="133"/>
      <c r="FC62" s="133"/>
      <c r="FD62" s="133"/>
      <c r="FE62" s="133"/>
      <c r="FF62" s="133"/>
      <c r="FG62" s="133"/>
      <c r="FH62" s="133"/>
      <c r="FI62" s="133"/>
      <c r="FJ62" s="133"/>
      <c r="FK62" s="133"/>
      <c r="FL62" s="133"/>
      <c r="FM62" s="133"/>
      <c r="FN62" s="133"/>
      <c r="FO62" s="133"/>
      <c r="FP62" s="133"/>
      <c r="FQ62" s="133"/>
      <c r="FR62" s="133"/>
      <c r="FS62" s="133"/>
      <c r="FT62" s="133"/>
      <c r="FU62" s="133"/>
      <c r="FV62" s="133"/>
      <c r="FW62" s="133"/>
      <c r="FX62" s="133"/>
      <c r="FY62" s="133"/>
      <c r="FZ62" s="133"/>
      <c r="GA62" s="133"/>
      <c r="GB62" s="133"/>
      <c r="GC62" s="133"/>
      <c r="GD62" s="133"/>
      <c r="GE62" s="133"/>
      <c r="GF62" s="133"/>
      <c r="GG62" s="133"/>
      <c r="GH62" s="133"/>
      <c r="GI62" s="133"/>
      <c r="GJ62" s="133"/>
      <c r="GK62" s="133"/>
      <c r="GL62" s="133"/>
      <c r="GM62" s="133"/>
      <c r="GN62" s="133"/>
      <c r="GO62" s="133"/>
      <c r="GP62" s="133"/>
      <c r="GQ62" s="133"/>
      <c r="GR62" s="133"/>
      <c r="GS62" s="133"/>
      <c r="GT62" s="133"/>
      <c r="GU62" s="133"/>
      <c r="GV62" s="133"/>
      <c r="GW62" s="133"/>
      <c r="GX62" s="133"/>
      <c r="GY62" s="133"/>
      <c r="GZ62" s="133"/>
      <c r="HA62" s="133"/>
      <c r="HB62" s="133"/>
      <c r="HC62" s="133"/>
      <c r="HD62" s="133"/>
      <c r="HE62" s="133"/>
      <c r="HF62" s="133"/>
      <c r="HG62" s="133"/>
      <c r="HH62" s="133"/>
      <c r="HI62" s="133"/>
      <c r="HJ62" s="133"/>
      <c r="HK62" s="133"/>
      <c r="HL62" s="133"/>
      <c r="HM62" s="133"/>
      <c r="HN62" s="133"/>
      <c r="HO62" s="133"/>
      <c r="HP62" s="133"/>
      <c r="HQ62" s="133"/>
      <c r="HR62" s="133"/>
      <c r="HS62" s="133"/>
      <c r="HT62" s="133"/>
      <c r="HU62" s="133"/>
      <c r="HV62" s="133"/>
      <c r="HW62" s="133"/>
      <c r="HX62" s="133"/>
      <c r="HY62" s="133"/>
      <c r="HZ62" s="133"/>
      <c r="IA62" s="133"/>
    </row>
    <row r="63" spans="22:235" s="143" customFormat="1" ht="16.5" customHeight="1">
      <c r="V63" s="128"/>
      <c r="W63" s="128"/>
      <c r="X63" s="157" t="s">
        <v>1695</v>
      </c>
      <c r="Y63" s="467" t="s">
        <v>1711</v>
      </c>
      <c r="Z63" s="467"/>
      <c r="AA63" s="467"/>
      <c r="AB63" s="467"/>
      <c r="AC63" s="467"/>
      <c r="AD63" s="467"/>
      <c r="AE63" s="467"/>
      <c r="AF63" s="467"/>
      <c r="AG63" s="467"/>
      <c r="AH63" s="467"/>
      <c r="AI63" s="467"/>
      <c r="AJ63" s="467"/>
      <c r="AK63" s="467"/>
      <c r="AL63" s="234"/>
      <c r="AM63" s="468"/>
      <c r="AN63" s="157" t="s">
        <v>1705</v>
      </c>
      <c r="AO63" s="323" t="s">
        <v>1720</v>
      </c>
      <c r="AP63" s="323"/>
      <c r="AQ63" s="323"/>
      <c r="AR63" s="323"/>
      <c r="AS63" s="323"/>
      <c r="AT63" s="323"/>
      <c r="AU63" s="323"/>
      <c r="AV63" s="323"/>
      <c r="AW63" s="323"/>
      <c r="AX63" s="323"/>
      <c r="AY63" s="323"/>
      <c r="AZ63" s="323"/>
      <c r="BA63" s="323"/>
      <c r="BB63" s="234"/>
      <c r="BC63" s="235"/>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c r="HK63" s="133"/>
      <c r="HL63" s="133"/>
      <c r="HM63" s="133"/>
      <c r="HN63" s="133"/>
      <c r="HO63" s="133"/>
      <c r="HP63" s="133"/>
      <c r="HQ63" s="133"/>
      <c r="HR63" s="133"/>
      <c r="HS63" s="133"/>
      <c r="HT63" s="133"/>
      <c r="HU63" s="133"/>
      <c r="HV63" s="133"/>
      <c r="HW63" s="133"/>
      <c r="HX63" s="133"/>
      <c r="HY63" s="133"/>
      <c r="HZ63" s="133"/>
      <c r="IA63" s="133"/>
    </row>
    <row r="64" spans="22:235" s="143" customFormat="1" ht="16.5" customHeight="1">
      <c r="V64" s="128"/>
      <c r="W64" s="128"/>
      <c r="X64" s="157" t="s">
        <v>1696</v>
      </c>
      <c r="Y64" s="467" t="s">
        <v>1712</v>
      </c>
      <c r="Z64" s="467"/>
      <c r="AA64" s="467"/>
      <c r="AB64" s="467"/>
      <c r="AC64" s="467"/>
      <c r="AD64" s="467"/>
      <c r="AE64" s="467"/>
      <c r="AF64" s="467"/>
      <c r="AG64" s="467"/>
      <c r="AH64" s="467"/>
      <c r="AI64" s="467"/>
      <c r="AJ64" s="467"/>
      <c r="AK64" s="467"/>
      <c r="AL64" s="234"/>
      <c r="AM64" s="468"/>
      <c r="AN64" s="157" t="s">
        <v>1706</v>
      </c>
      <c r="AO64" s="467" t="s">
        <v>2434</v>
      </c>
      <c r="AP64" s="467"/>
      <c r="AQ64" s="467"/>
      <c r="AR64" s="467"/>
      <c r="AS64" s="467"/>
      <c r="AT64" s="467"/>
      <c r="AU64" s="467"/>
      <c r="AV64" s="467"/>
      <c r="AW64" s="467"/>
      <c r="AX64" s="467"/>
      <c r="AY64" s="467"/>
      <c r="AZ64" s="467"/>
      <c r="BA64" s="467"/>
      <c r="BB64" s="234"/>
      <c r="BC64" s="235"/>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c r="HK64" s="133"/>
      <c r="HL64" s="133"/>
      <c r="HM64" s="133"/>
      <c r="HN64" s="133"/>
      <c r="HO64" s="133"/>
      <c r="HP64" s="133"/>
      <c r="HQ64" s="133"/>
      <c r="HR64" s="133"/>
      <c r="HS64" s="133"/>
      <c r="HT64" s="133"/>
      <c r="HU64" s="133"/>
      <c r="HV64" s="133"/>
      <c r="HW64" s="133"/>
      <c r="HX64" s="133"/>
      <c r="HY64" s="133"/>
      <c r="HZ64" s="133"/>
      <c r="IA64" s="133"/>
    </row>
    <row r="65" spans="22:235" s="143" customFormat="1" ht="16.5" customHeight="1">
      <c r="V65" s="128"/>
      <c r="W65" s="128"/>
      <c r="X65" s="157" t="s">
        <v>1697</v>
      </c>
      <c r="Y65" s="467" t="s">
        <v>1713</v>
      </c>
      <c r="Z65" s="467"/>
      <c r="AA65" s="467"/>
      <c r="AB65" s="467"/>
      <c r="AC65" s="467"/>
      <c r="AD65" s="467"/>
      <c r="AE65" s="467"/>
      <c r="AF65" s="467"/>
      <c r="AG65" s="467"/>
      <c r="AH65" s="467"/>
      <c r="AI65" s="467"/>
      <c r="AJ65" s="467"/>
      <c r="AK65" s="467"/>
      <c r="AL65" s="234"/>
      <c r="AM65" s="468"/>
      <c r="AN65" s="469" t="s">
        <v>1707</v>
      </c>
      <c r="AO65" s="323" t="s">
        <v>1814</v>
      </c>
      <c r="AP65" s="323"/>
      <c r="AQ65" s="323"/>
      <c r="AR65" s="323"/>
      <c r="AS65" s="323"/>
      <c r="AT65" s="323"/>
      <c r="AU65" s="323"/>
      <c r="AV65" s="323"/>
      <c r="AW65" s="323"/>
      <c r="AX65" s="323"/>
      <c r="AY65" s="323"/>
      <c r="AZ65" s="323"/>
      <c r="BA65" s="323"/>
      <c r="BB65" s="481"/>
      <c r="BC65" s="482"/>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c r="GE65" s="133"/>
      <c r="GF65" s="133"/>
      <c r="GG65" s="133"/>
      <c r="GH65" s="133"/>
      <c r="GI65" s="133"/>
      <c r="GJ65" s="133"/>
      <c r="GK65" s="133"/>
      <c r="GL65" s="133"/>
      <c r="GM65" s="133"/>
      <c r="GN65" s="133"/>
      <c r="GO65" s="133"/>
      <c r="GP65" s="133"/>
      <c r="GQ65" s="133"/>
      <c r="GR65" s="133"/>
      <c r="GS65" s="133"/>
      <c r="GT65" s="133"/>
      <c r="GU65" s="133"/>
      <c r="GV65" s="133"/>
      <c r="GW65" s="133"/>
      <c r="GX65" s="133"/>
      <c r="GY65" s="133"/>
      <c r="GZ65" s="133"/>
      <c r="HA65" s="133"/>
      <c r="HB65" s="133"/>
      <c r="HC65" s="133"/>
      <c r="HD65" s="133"/>
      <c r="HE65" s="133"/>
      <c r="HF65" s="133"/>
      <c r="HG65" s="133"/>
      <c r="HH65" s="133"/>
      <c r="HI65" s="133"/>
      <c r="HJ65" s="133"/>
      <c r="HK65" s="133"/>
      <c r="HL65" s="133"/>
      <c r="HM65" s="133"/>
      <c r="HN65" s="133"/>
      <c r="HO65" s="133"/>
      <c r="HP65" s="133"/>
      <c r="HQ65" s="133"/>
      <c r="HR65" s="133"/>
      <c r="HS65" s="133"/>
      <c r="HT65" s="133"/>
      <c r="HU65" s="133"/>
      <c r="HV65" s="133"/>
      <c r="HW65" s="133"/>
      <c r="HX65" s="133"/>
      <c r="HY65" s="133"/>
      <c r="HZ65" s="133"/>
      <c r="IA65" s="133"/>
    </row>
    <row r="66" spans="22:235" s="143" customFormat="1" ht="16.5" customHeight="1">
      <c r="V66" s="128"/>
      <c r="W66" s="128"/>
      <c r="X66" s="157" t="s">
        <v>1698</v>
      </c>
      <c r="Y66" s="467" t="s">
        <v>1714</v>
      </c>
      <c r="Z66" s="467"/>
      <c r="AA66" s="467"/>
      <c r="AB66" s="467"/>
      <c r="AC66" s="467"/>
      <c r="AD66" s="467"/>
      <c r="AE66" s="467"/>
      <c r="AF66" s="467"/>
      <c r="AG66" s="467"/>
      <c r="AH66" s="467"/>
      <c r="AI66" s="467"/>
      <c r="AJ66" s="467"/>
      <c r="AK66" s="467"/>
      <c r="AL66" s="234"/>
      <c r="AM66" s="468"/>
      <c r="AN66" s="470"/>
      <c r="AO66" s="472"/>
      <c r="AP66" s="473"/>
      <c r="AQ66" s="473"/>
      <c r="AR66" s="473"/>
      <c r="AS66" s="473"/>
      <c r="AT66" s="473"/>
      <c r="AU66" s="473"/>
      <c r="AV66" s="473"/>
      <c r="AW66" s="473"/>
      <c r="AX66" s="473"/>
      <c r="AY66" s="473"/>
      <c r="AZ66" s="473"/>
      <c r="BA66" s="474"/>
      <c r="BB66" s="483"/>
      <c r="BC66" s="484"/>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row>
    <row r="67" spans="22:235" s="143" customFormat="1" ht="16.5" customHeight="1">
      <c r="V67" s="128"/>
      <c r="W67" s="128"/>
      <c r="X67" s="157" t="s">
        <v>1699</v>
      </c>
      <c r="Y67" s="467" t="s">
        <v>1721</v>
      </c>
      <c r="Z67" s="467"/>
      <c r="AA67" s="467"/>
      <c r="AB67" s="467"/>
      <c r="AC67" s="467"/>
      <c r="AD67" s="467"/>
      <c r="AE67" s="467"/>
      <c r="AF67" s="467"/>
      <c r="AG67" s="467"/>
      <c r="AH67" s="467"/>
      <c r="AI67" s="467"/>
      <c r="AJ67" s="467"/>
      <c r="AK67" s="467"/>
      <c r="AL67" s="234"/>
      <c r="AM67" s="468"/>
      <c r="AN67" s="470"/>
      <c r="AO67" s="475"/>
      <c r="AP67" s="476"/>
      <c r="AQ67" s="476"/>
      <c r="AR67" s="476"/>
      <c r="AS67" s="476"/>
      <c r="AT67" s="476"/>
      <c r="AU67" s="476"/>
      <c r="AV67" s="476"/>
      <c r="AW67" s="476"/>
      <c r="AX67" s="476"/>
      <c r="AY67" s="476"/>
      <c r="AZ67" s="476"/>
      <c r="BA67" s="477"/>
      <c r="BB67" s="483"/>
      <c r="BC67" s="484"/>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row>
    <row r="68" spans="22:235" s="143" customFormat="1" ht="16.5" customHeight="1" thickBot="1">
      <c r="V68" s="128"/>
      <c r="W68" s="128"/>
      <c r="X68" s="158" t="s">
        <v>1700</v>
      </c>
      <c r="Y68" s="541" t="s">
        <v>1715</v>
      </c>
      <c r="Z68" s="541"/>
      <c r="AA68" s="541"/>
      <c r="AB68" s="541"/>
      <c r="AC68" s="541"/>
      <c r="AD68" s="541"/>
      <c r="AE68" s="541"/>
      <c r="AF68" s="541"/>
      <c r="AG68" s="541"/>
      <c r="AH68" s="541"/>
      <c r="AI68" s="541"/>
      <c r="AJ68" s="541"/>
      <c r="AK68" s="541"/>
      <c r="AL68" s="297"/>
      <c r="AM68" s="324"/>
      <c r="AN68" s="471"/>
      <c r="AO68" s="478"/>
      <c r="AP68" s="479"/>
      <c r="AQ68" s="479"/>
      <c r="AR68" s="479"/>
      <c r="AS68" s="479"/>
      <c r="AT68" s="479"/>
      <c r="AU68" s="479"/>
      <c r="AV68" s="479"/>
      <c r="AW68" s="479"/>
      <c r="AX68" s="479"/>
      <c r="AY68" s="479"/>
      <c r="AZ68" s="479"/>
      <c r="BA68" s="480"/>
      <c r="BB68" s="485"/>
      <c r="BC68" s="486"/>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row>
    <row r="69" spans="22:235" s="143" customFormat="1" ht="21.65" customHeight="1">
      <c r="V69" s="128"/>
      <c r="W69" s="128"/>
      <c r="X69" s="276" t="s">
        <v>2070</v>
      </c>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row>
    <row r="70" spans="22:235" ht="6" customHeight="1">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5"/>
      <c r="HL70" s="135"/>
      <c r="HM70" s="135"/>
      <c r="HN70" s="135"/>
      <c r="HO70" s="135"/>
      <c r="HP70" s="135"/>
      <c r="HQ70" s="135"/>
      <c r="HR70" s="135"/>
      <c r="HS70" s="135"/>
      <c r="HT70" s="135"/>
      <c r="HU70" s="135"/>
      <c r="HV70" s="135"/>
      <c r="HW70" s="135"/>
      <c r="HX70" s="135"/>
      <c r="HY70" s="135"/>
      <c r="HZ70" s="135"/>
      <c r="IA70" s="135"/>
    </row>
    <row r="71" spans="22:235" s="155" customFormat="1" ht="12.65" customHeight="1" thickBot="1">
      <c r="V71" s="153"/>
      <c r="W71" s="153" t="s">
        <v>1890</v>
      </c>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4"/>
      <c r="CG71" s="154"/>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54"/>
      <c r="DJ71" s="154"/>
      <c r="DK71" s="154"/>
      <c r="DL71" s="154"/>
      <c r="DM71" s="154"/>
      <c r="DN71" s="154"/>
      <c r="DO71" s="154"/>
      <c r="DP71" s="154"/>
      <c r="DQ71" s="154"/>
      <c r="DR71" s="154"/>
      <c r="DS71" s="154"/>
      <c r="DT71" s="154"/>
      <c r="DU71" s="154"/>
      <c r="DV71" s="154"/>
      <c r="DW71" s="154"/>
      <c r="DX71" s="154"/>
      <c r="DY71" s="154"/>
      <c r="DZ71" s="154"/>
      <c r="EA71" s="154"/>
      <c r="EB71" s="154"/>
      <c r="EC71" s="154"/>
      <c r="ED71" s="154"/>
      <c r="EE71" s="154"/>
      <c r="EF71" s="154"/>
      <c r="EG71" s="154"/>
      <c r="EH71" s="154"/>
      <c r="EI71" s="154"/>
      <c r="EJ71" s="154"/>
      <c r="EK71" s="154"/>
      <c r="EL71" s="154"/>
      <c r="EM71" s="154"/>
      <c r="EN71" s="154"/>
      <c r="EO71" s="154"/>
      <c r="EP71" s="154"/>
      <c r="EQ71" s="154"/>
      <c r="ER71" s="154"/>
      <c r="ES71" s="154"/>
      <c r="ET71" s="154"/>
      <c r="EU71" s="154"/>
      <c r="EV71" s="154"/>
      <c r="EW71" s="154"/>
      <c r="EX71" s="154"/>
      <c r="EY71" s="154"/>
      <c r="EZ71" s="154"/>
      <c r="FA71" s="154"/>
      <c r="FB71" s="154"/>
      <c r="FC71" s="154"/>
      <c r="FD71" s="154"/>
      <c r="FE71" s="154"/>
      <c r="FF71" s="154"/>
      <c r="FG71" s="154"/>
      <c r="FH71" s="154"/>
      <c r="FI71" s="154"/>
      <c r="FJ71" s="154"/>
      <c r="FK71" s="154"/>
      <c r="FL71" s="154"/>
      <c r="FM71" s="154"/>
      <c r="FN71" s="154"/>
      <c r="FO71" s="154"/>
      <c r="FP71" s="154"/>
      <c r="FQ71" s="154"/>
      <c r="FR71" s="154"/>
      <c r="FS71" s="154"/>
      <c r="FT71" s="154"/>
      <c r="FU71" s="154"/>
      <c r="FV71" s="154"/>
      <c r="FW71" s="154"/>
      <c r="FX71" s="154"/>
      <c r="FY71" s="154"/>
      <c r="FZ71" s="154"/>
      <c r="GA71" s="154"/>
      <c r="GB71" s="154"/>
      <c r="GC71" s="154"/>
      <c r="GD71" s="154"/>
      <c r="GE71" s="154"/>
      <c r="GF71" s="154"/>
      <c r="GG71" s="154"/>
      <c r="GH71" s="154"/>
      <c r="GI71" s="154"/>
      <c r="GJ71" s="154"/>
      <c r="GK71" s="154"/>
      <c r="GL71" s="154"/>
      <c r="GM71" s="154"/>
      <c r="GN71" s="154"/>
      <c r="GO71" s="154"/>
      <c r="GP71" s="154"/>
      <c r="GQ71" s="154"/>
      <c r="GR71" s="154"/>
      <c r="GS71" s="154"/>
      <c r="GT71" s="154"/>
      <c r="GU71" s="154"/>
      <c r="GV71" s="154"/>
      <c r="GW71" s="154"/>
      <c r="GX71" s="154"/>
      <c r="GY71" s="154"/>
      <c r="GZ71" s="154"/>
      <c r="HA71" s="154"/>
      <c r="HB71" s="154"/>
      <c r="HC71" s="154"/>
      <c r="HD71" s="154"/>
      <c r="HE71" s="154"/>
      <c r="HF71" s="154"/>
      <c r="HG71" s="154"/>
      <c r="HH71" s="154"/>
      <c r="HI71" s="154"/>
      <c r="HJ71" s="154"/>
      <c r="HK71" s="154"/>
      <c r="HL71" s="154"/>
      <c r="HM71" s="154"/>
      <c r="HN71" s="154"/>
      <c r="HO71" s="154"/>
      <c r="HP71" s="154"/>
      <c r="HQ71" s="154"/>
      <c r="HR71" s="154"/>
      <c r="HS71" s="154"/>
      <c r="HT71" s="154"/>
      <c r="HU71" s="154"/>
      <c r="HV71" s="154"/>
      <c r="HW71" s="154"/>
      <c r="HX71" s="154"/>
      <c r="HY71" s="154"/>
      <c r="HZ71" s="154"/>
      <c r="IA71" s="154"/>
    </row>
    <row r="72" spans="22:235" s="143" customFormat="1" ht="26" customHeight="1">
      <c r="V72" s="128"/>
      <c r="W72" s="128"/>
      <c r="X72" s="487" t="s">
        <v>1761</v>
      </c>
      <c r="Y72" s="488"/>
      <c r="Z72" s="544" t="s">
        <v>1843</v>
      </c>
      <c r="AA72" s="545"/>
      <c r="AB72" s="545"/>
      <c r="AC72" s="545"/>
      <c r="AD72" s="545"/>
      <c r="AE72" s="546"/>
      <c r="AF72" s="544" t="s">
        <v>1842</v>
      </c>
      <c r="AG72" s="545"/>
      <c r="AH72" s="545"/>
      <c r="AI72" s="545"/>
      <c r="AJ72" s="546"/>
      <c r="AK72" s="316" t="s">
        <v>1762</v>
      </c>
      <c r="AL72" s="316"/>
      <c r="AM72" s="316"/>
      <c r="AN72" s="316"/>
      <c r="AO72" s="316"/>
      <c r="AP72" s="316"/>
      <c r="AQ72" s="316"/>
      <c r="AR72" s="316"/>
      <c r="AS72" s="316"/>
      <c r="AT72" s="316"/>
      <c r="AU72" s="316"/>
      <c r="AV72" s="316"/>
      <c r="AW72" s="316"/>
      <c r="AX72" s="316"/>
      <c r="AY72" s="316"/>
      <c r="AZ72" s="316"/>
      <c r="BA72" s="260" t="s">
        <v>1778</v>
      </c>
      <c r="BB72" s="261"/>
      <c r="BC72" s="262"/>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row>
    <row r="73" spans="22:235" s="143" customFormat="1" ht="44.5" customHeight="1">
      <c r="V73" s="128"/>
      <c r="W73" s="128"/>
      <c r="X73" s="277">
        <v>1</v>
      </c>
      <c r="Y73" s="278"/>
      <c r="Z73" s="542"/>
      <c r="AA73" s="266"/>
      <c r="AB73" s="266"/>
      <c r="AC73" s="266"/>
      <c r="AD73" s="266"/>
      <c r="AE73" s="543"/>
      <c r="AF73" s="549"/>
      <c r="AG73" s="550"/>
      <c r="AH73" s="550"/>
      <c r="AI73" s="550"/>
      <c r="AJ73" s="551"/>
      <c r="AK73" s="295"/>
      <c r="AL73" s="295"/>
      <c r="AM73" s="295"/>
      <c r="AN73" s="295"/>
      <c r="AO73" s="295"/>
      <c r="AP73" s="295"/>
      <c r="AQ73" s="295"/>
      <c r="AR73" s="295"/>
      <c r="AS73" s="295"/>
      <c r="AT73" s="295"/>
      <c r="AU73" s="295"/>
      <c r="AV73" s="295"/>
      <c r="AW73" s="295"/>
      <c r="AX73" s="295"/>
      <c r="AY73" s="295"/>
      <c r="AZ73" s="295"/>
      <c r="BA73" s="234"/>
      <c r="BB73" s="234"/>
      <c r="BC73" s="235"/>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row>
    <row r="74" spans="22:235" s="143" customFormat="1" ht="44.5" customHeight="1">
      <c r="V74" s="128"/>
      <c r="W74" s="128"/>
      <c r="X74" s="277">
        <v>2</v>
      </c>
      <c r="Y74" s="278"/>
      <c r="Z74" s="542"/>
      <c r="AA74" s="266"/>
      <c r="AB74" s="266"/>
      <c r="AC74" s="266"/>
      <c r="AD74" s="266"/>
      <c r="AE74" s="543"/>
      <c r="AF74" s="549"/>
      <c r="AG74" s="550"/>
      <c r="AH74" s="550"/>
      <c r="AI74" s="550"/>
      <c r="AJ74" s="551"/>
      <c r="AK74" s="295"/>
      <c r="AL74" s="295"/>
      <c r="AM74" s="295"/>
      <c r="AN74" s="295"/>
      <c r="AO74" s="295"/>
      <c r="AP74" s="295"/>
      <c r="AQ74" s="295"/>
      <c r="AR74" s="295"/>
      <c r="AS74" s="295"/>
      <c r="AT74" s="295"/>
      <c r="AU74" s="295"/>
      <c r="AV74" s="295"/>
      <c r="AW74" s="295"/>
      <c r="AX74" s="295"/>
      <c r="AY74" s="295"/>
      <c r="AZ74" s="295"/>
      <c r="BA74" s="234"/>
      <c r="BB74" s="234"/>
      <c r="BC74" s="235"/>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3"/>
      <c r="FF74" s="133"/>
      <c r="FG74" s="133"/>
      <c r="FH74" s="133"/>
      <c r="FI74" s="133"/>
      <c r="FJ74" s="133"/>
      <c r="FK74" s="133"/>
      <c r="FL74" s="133"/>
      <c r="FM74" s="133"/>
      <c r="FN74" s="133"/>
      <c r="FO74" s="133"/>
      <c r="FP74" s="133"/>
      <c r="FQ74" s="133"/>
      <c r="FR74" s="133"/>
      <c r="FS74" s="133"/>
      <c r="FT74" s="133"/>
      <c r="FU74" s="133"/>
      <c r="FV74" s="133"/>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row>
    <row r="75" spans="22:235" s="143" customFormat="1" ht="44.5" customHeight="1" thickBot="1">
      <c r="V75" s="128"/>
      <c r="W75" s="128"/>
      <c r="X75" s="279">
        <v>3</v>
      </c>
      <c r="Y75" s="280"/>
      <c r="Z75" s="547"/>
      <c r="AA75" s="269"/>
      <c r="AB75" s="269"/>
      <c r="AC75" s="269"/>
      <c r="AD75" s="269"/>
      <c r="AE75" s="548"/>
      <c r="AF75" s="552"/>
      <c r="AG75" s="553"/>
      <c r="AH75" s="553"/>
      <c r="AI75" s="553"/>
      <c r="AJ75" s="554"/>
      <c r="AK75" s="296"/>
      <c r="AL75" s="296"/>
      <c r="AM75" s="296"/>
      <c r="AN75" s="296"/>
      <c r="AO75" s="296"/>
      <c r="AP75" s="296"/>
      <c r="AQ75" s="296"/>
      <c r="AR75" s="296"/>
      <c r="AS75" s="296"/>
      <c r="AT75" s="296"/>
      <c r="AU75" s="296"/>
      <c r="AV75" s="296"/>
      <c r="AW75" s="296"/>
      <c r="AX75" s="296"/>
      <c r="AY75" s="296"/>
      <c r="AZ75" s="296"/>
      <c r="BA75" s="297"/>
      <c r="BB75" s="297"/>
      <c r="BC75" s="298"/>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row>
    <row r="76" spans="22:235" ht="6" customHeight="1">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5"/>
      <c r="HL76" s="135"/>
      <c r="HM76" s="135"/>
      <c r="HN76" s="135"/>
      <c r="HO76" s="135"/>
      <c r="HP76" s="135"/>
      <c r="HQ76" s="135"/>
      <c r="HR76" s="135"/>
      <c r="HS76" s="135"/>
      <c r="HT76" s="135"/>
      <c r="HU76" s="135"/>
      <c r="HV76" s="135"/>
      <c r="HW76" s="135"/>
      <c r="HX76" s="135"/>
      <c r="HY76" s="135"/>
      <c r="HZ76" s="135"/>
      <c r="IA76" s="135"/>
    </row>
    <row r="77" spans="22:235" s="155" customFormat="1" ht="12.65" customHeight="1" thickBot="1">
      <c r="V77" s="153" t="s">
        <v>1753</v>
      </c>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4"/>
      <c r="BE77" s="154"/>
      <c r="BF77" s="154"/>
      <c r="BG77" s="154"/>
      <c r="BH77" s="154"/>
      <c r="BI77" s="154"/>
      <c r="BJ77" s="154"/>
      <c r="BK77" s="154"/>
      <c r="BL77" s="154"/>
      <c r="BM77" s="154"/>
      <c r="BN77" s="154"/>
      <c r="BO77" s="154"/>
      <c r="BP77" s="154"/>
      <c r="BQ77" s="154"/>
      <c r="BR77" s="154"/>
      <c r="BS77" s="154"/>
      <c r="BT77" s="154"/>
      <c r="BU77" s="154"/>
      <c r="BV77" s="154"/>
      <c r="BW77" s="154"/>
      <c r="BX77" s="154"/>
      <c r="BY77" s="154"/>
      <c r="BZ77" s="154"/>
      <c r="CA77" s="154"/>
      <c r="CB77" s="154"/>
      <c r="CC77" s="154"/>
      <c r="CD77" s="154"/>
      <c r="CE77" s="154"/>
      <c r="CF77" s="154"/>
      <c r="CG77" s="154"/>
      <c r="CH77" s="154"/>
      <c r="CI77" s="154"/>
      <c r="CJ77" s="154"/>
      <c r="CK77" s="154"/>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c r="DL77" s="154"/>
      <c r="DM77" s="154"/>
      <c r="DN77" s="154"/>
      <c r="DO77" s="154"/>
      <c r="DP77" s="154"/>
      <c r="DQ77" s="154"/>
      <c r="DR77" s="154"/>
      <c r="DS77" s="154"/>
      <c r="DT77" s="154"/>
      <c r="DU77" s="154"/>
      <c r="DV77" s="154"/>
      <c r="DW77" s="154"/>
      <c r="DX77" s="154"/>
      <c r="DY77" s="154"/>
      <c r="DZ77" s="154"/>
      <c r="EA77" s="154"/>
      <c r="EB77" s="154"/>
      <c r="EC77" s="154"/>
      <c r="ED77" s="154"/>
      <c r="EE77" s="154"/>
      <c r="EF77" s="154"/>
      <c r="EG77" s="154"/>
      <c r="EH77" s="154"/>
      <c r="EI77" s="154"/>
      <c r="EJ77" s="154"/>
      <c r="EK77" s="154"/>
      <c r="EL77" s="154"/>
      <c r="EM77" s="154"/>
      <c r="EN77" s="154"/>
      <c r="EO77" s="154"/>
      <c r="EP77" s="154"/>
      <c r="EQ77" s="154"/>
      <c r="ER77" s="154"/>
      <c r="ES77" s="154"/>
      <c r="ET77" s="154"/>
      <c r="EU77" s="154"/>
      <c r="EV77" s="154"/>
      <c r="EW77" s="154"/>
      <c r="EX77" s="154"/>
      <c r="EY77" s="154"/>
      <c r="EZ77" s="154"/>
      <c r="FA77" s="154"/>
      <c r="FB77" s="154"/>
      <c r="FC77" s="154"/>
      <c r="FD77" s="154"/>
      <c r="FE77" s="154"/>
      <c r="FF77" s="154"/>
      <c r="FG77" s="154"/>
      <c r="FH77" s="154"/>
      <c r="FI77" s="154"/>
      <c r="FJ77" s="154"/>
      <c r="FK77" s="154"/>
      <c r="FL77" s="154"/>
      <c r="FM77" s="154"/>
      <c r="FN77" s="154"/>
      <c r="FO77" s="154"/>
      <c r="FP77" s="154"/>
      <c r="FQ77" s="154"/>
      <c r="FR77" s="154"/>
      <c r="FS77" s="154"/>
      <c r="FT77" s="154"/>
      <c r="FU77" s="154"/>
      <c r="FV77" s="154"/>
      <c r="FW77" s="154"/>
      <c r="FX77" s="154"/>
      <c r="FY77" s="154"/>
      <c r="FZ77" s="154"/>
      <c r="GA77" s="154"/>
      <c r="GB77" s="154"/>
      <c r="GC77" s="154"/>
      <c r="GD77" s="154"/>
      <c r="GE77" s="154"/>
      <c r="GF77" s="154"/>
      <c r="GG77" s="154"/>
      <c r="GH77" s="154"/>
      <c r="GI77" s="154"/>
      <c r="GJ77" s="154"/>
      <c r="GK77" s="154"/>
      <c r="GL77" s="154"/>
      <c r="GM77" s="154"/>
      <c r="GN77" s="154"/>
      <c r="GO77" s="154"/>
      <c r="GP77" s="154"/>
      <c r="GQ77" s="154"/>
      <c r="GR77" s="154"/>
      <c r="GS77" s="154"/>
      <c r="GT77" s="154"/>
      <c r="GU77" s="154"/>
      <c r="GV77" s="154"/>
      <c r="GW77" s="154"/>
      <c r="GX77" s="154"/>
      <c r="GY77" s="154"/>
      <c r="GZ77" s="154"/>
      <c r="HA77" s="154"/>
      <c r="HB77" s="154"/>
      <c r="HC77" s="154"/>
      <c r="HD77" s="154"/>
      <c r="HE77" s="154"/>
      <c r="HF77" s="154"/>
      <c r="HG77" s="154"/>
      <c r="HH77" s="154"/>
      <c r="HI77" s="154"/>
      <c r="HJ77" s="154"/>
      <c r="HK77" s="154"/>
      <c r="HL77" s="154"/>
      <c r="HM77" s="154"/>
      <c r="HN77" s="154"/>
      <c r="HO77" s="154"/>
      <c r="HP77" s="154"/>
      <c r="HQ77" s="154"/>
      <c r="HR77" s="154"/>
      <c r="HS77" s="154"/>
      <c r="HT77" s="154"/>
      <c r="HU77" s="154"/>
      <c r="HV77" s="154"/>
      <c r="HW77" s="154"/>
      <c r="HX77" s="154"/>
      <c r="HY77" s="154"/>
      <c r="HZ77" s="154"/>
      <c r="IA77" s="154"/>
    </row>
    <row r="78" spans="22:235" s="143" customFormat="1" ht="12">
      <c r="V78" s="128"/>
      <c r="W78" s="128"/>
      <c r="X78" s="315" t="s">
        <v>1730</v>
      </c>
      <c r="Y78" s="316"/>
      <c r="Z78" s="316"/>
      <c r="AA78" s="316"/>
      <c r="AB78" s="316"/>
      <c r="AC78" s="316"/>
      <c r="AD78" s="316"/>
      <c r="AE78" s="316"/>
      <c r="AF78" s="303" t="s">
        <v>1273</v>
      </c>
      <c r="AG78" s="303"/>
      <c r="AH78" s="303"/>
      <c r="AI78" s="303"/>
      <c r="AJ78" s="303"/>
      <c r="AK78" s="304"/>
      <c r="AL78" s="325"/>
      <c r="AM78" s="326"/>
      <c r="AN78" s="326"/>
      <c r="AO78" s="326"/>
      <c r="AP78" s="326"/>
      <c r="AQ78" s="326"/>
      <c r="AR78" s="326"/>
      <c r="AS78" s="326"/>
      <c r="AT78" s="326"/>
      <c r="AU78" s="326"/>
      <c r="AV78" s="326"/>
      <c r="AW78" s="326"/>
      <c r="AX78" s="326"/>
      <c r="AY78" s="326"/>
      <c r="AZ78" s="326"/>
      <c r="BA78" s="326"/>
      <c r="BB78" s="326"/>
      <c r="BC78" s="326"/>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row>
    <row r="79" spans="22:235" s="143" customFormat="1" ht="12">
      <c r="V79" s="128"/>
      <c r="W79" s="128"/>
      <c r="X79" s="317"/>
      <c r="Y79" s="210"/>
      <c r="Z79" s="210"/>
      <c r="AA79" s="210"/>
      <c r="AB79" s="210"/>
      <c r="AC79" s="210"/>
      <c r="AD79" s="210"/>
      <c r="AE79" s="210"/>
      <c r="AF79" s="308" t="s">
        <v>1731</v>
      </c>
      <c r="AG79" s="308"/>
      <c r="AH79" s="308"/>
      <c r="AI79" s="308"/>
      <c r="AJ79" s="308"/>
      <c r="AK79" s="309"/>
      <c r="AL79" s="325"/>
      <c r="AM79" s="326"/>
      <c r="AN79" s="326"/>
      <c r="AO79" s="326"/>
      <c r="AP79" s="326"/>
      <c r="AQ79" s="326"/>
      <c r="AR79" s="326"/>
      <c r="AS79" s="326"/>
      <c r="AT79" s="326"/>
      <c r="AU79" s="326"/>
      <c r="AV79" s="326"/>
      <c r="AW79" s="326"/>
      <c r="AX79" s="326"/>
      <c r="AY79" s="326"/>
      <c r="AZ79" s="326"/>
      <c r="BA79" s="326"/>
      <c r="BB79" s="326"/>
      <c r="BC79" s="326"/>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133"/>
      <c r="GB79" s="133"/>
      <c r="GC79" s="133"/>
      <c r="GD79" s="133"/>
      <c r="GE79" s="133"/>
      <c r="GF79" s="133"/>
      <c r="GG79" s="133"/>
      <c r="GH79" s="133"/>
      <c r="GI79" s="133"/>
      <c r="GJ79" s="133"/>
      <c r="GK79" s="133"/>
      <c r="GL79" s="133"/>
      <c r="GM79" s="133"/>
      <c r="GN79" s="133"/>
      <c r="GO79" s="133"/>
      <c r="GP79" s="133"/>
      <c r="GQ79" s="133"/>
      <c r="GR79" s="133"/>
      <c r="GS79" s="133"/>
      <c r="GT79" s="133"/>
      <c r="GU79" s="133"/>
      <c r="GV79" s="133"/>
      <c r="GW79" s="133"/>
      <c r="GX79" s="133"/>
      <c r="GY79" s="133"/>
      <c r="GZ79" s="133"/>
      <c r="HA79" s="133"/>
      <c r="HB79" s="133"/>
      <c r="HC79" s="133"/>
      <c r="HD79" s="133"/>
      <c r="HE79" s="133"/>
      <c r="HF79" s="133"/>
      <c r="HG79" s="133"/>
      <c r="HH79" s="133"/>
      <c r="HI79" s="133"/>
      <c r="HJ79" s="133"/>
      <c r="HK79" s="133"/>
      <c r="HL79" s="133"/>
      <c r="HM79" s="133"/>
      <c r="HN79" s="133"/>
      <c r="HO79" s="133"/>
      <c r="HP79" s="133"/>
      <c r="HQ79" s="133"/>
      <c r="HR79" s="133"/>
      <c r="HS79" s="133"/>
      <c r="HT79" s="133"/>
      <c r="HU79" s="133"/>
      <c r="HV79" s="133"/>
      <c r="HW79" s="133"/>
      <c r="HX79" s="133"/>
      <c r="HY79" s="133"/>
      <c r="HZ79" s="133"/>
      <c r="IA79" s="133"/>
    </row>
    <row r="80" spans="22:235" s="143" customFormat="1" ht="15" customHeight="1" thickBot="1">
      <c r="V80" s="128"/>
      <c r="W80" s="128"/>
      <c r="X80" s="301" t="s">
        <v>1751</v>
      </c>
      <c r="Y80" s="302"/>
      <c r="Z80" s="302"/>
      <c r="AA80" s="302"/>
      <c r="AB80" s="302"/>
      <c r="AC80" s="302"/>
      <c r="AD80" s="302"/>
      <c r="AE80" s="302"/>
      <c r="AF80" s="489"/>
      <c r="AG80" s="489"/>
      <c r="AH80" s="489"/>
      <c r="AI80" s="489"/>
      <c r="AJ80" s="489"/>
      <c r="AK80" s="490"/>
      <c r="AL80" s="491"/>
      <c r="AM80" s="282"/>
      <c r="AN80" s="282"/>
      <c r="AO80" s="282"/>
      <c r="AP80" s="282"/>
      <c r="AQ80" s="282"/>
      <c r="AR80" s="282"/>
      <c r="AS80" s="282"/>
      <c r="AT80" s="282"/>
      <c r="AU80" s="282"/>
      <c r="AV80" s="282"/>
      <c r="AW80" s="282"/>
      <c r="AX80" s="282"/>
      <c r="AY80" s="282"/>
      <c r="AZ80" s="282"/>
      <c r="BA80" s="282"/>
      <c r="BB80" s="282"/>
      <c r="BC80" s="282"/>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3"/>
      <c r="DA80" s="133"/>
      <c r="DB80" s="133"/>
      <c r="DC80" s="133"/>
      <c r="DD80" s="133"/>
      <c r="DE80" s="133"/>
      <c r="DF80" s="133"/>
      <c r="DG80" s="133"/>
      <c r="DH80" s="133"/>
      <c r="DI80" s="133"/>
      <c r="DJ80" s="133"/>
      <c r="DK80" s="133"/>
      <c r="DL80" s="133"/>
      <c r="DM80" s="133"/>
      <c r="DN80" s="133"/>
      <c r="DO80" s="133"/>
      <c r="DP80" s="133"/>
      <c r="DQ80" s="133"/>
      <c r="DR80" s="133"/>
      <c r="DS80" s="133"/>
      <c r="DT80" s="133"/>
      <c r="DU80" s="133"/>
      <c r="DV80" s="133"/>
      <c r="DW80" s="133"/>
      <c r="DX80" s="133"/>
      <c r="DY80" s="133"/>
      <c r="DZ80" s="133"/>
      <c r="EA80" s="133"/>
      <c r="EB80" s="133"/>
      <c r="EC80" s="133"/>
      <c r="ED80" s="133"/>
      <c r="EE80" s="133"/>
      <c r="EF80" s="133"/>
      <c r="EG80" s="133"/>
      <c r="EH80" s="133"/>
      <c r="EI80" s="133"/>
      <c r="EJ80" s="133"/>
      <c r="EK80" s="133"/>
      <c r="EL80" s="133"/>
      <c r="EM80" s="133"/>
      <c r="EN80" s="133"/>
      <c r="EO80" s="133"/>
      <c r="EP80" s="133"/>
      <c r="EQ80" s="133"/>
      <c r="ER80" s="133"/>
      <c r="ES80" s="133"/>
      <c r="ET80" s="133"/>
      <c r="EU80" s="133"/>
      <c r="EV80" s="133"/>
      <c r="EW80" s="133"/>
      <c r="EX80" s="133"/>
      <c r="EY80" s="133"/>
      <c r="EZ80" s="133"/>
      <c r="FA80" s="133"/>
      <c r="FB80" s="133"/>
      <c r="FC80" s="133"/>
      <c r="FD80" s="133"/>
      <c r="FE80" s="133"/>
      <c r="FF80" s="133"/>
      <c r="FG80" s="133"/>
      <c r="FH80" s="133"/>
      <c r="FI80" s="133"/>
      <c r="FJ80" s="133"/>
      <c r="FK80" s="133"/>
      <c r="FL80" s="133"/>
      <c r="FM80" s="133"/>
      <c r="FN80" s="133"/>
      <c r="FO80" s="133"/>
      <c r="FP80" s="133"/>
      <c r="FQ80" s="133"/>
      <c r="FR80" s="133"/>
      <c r="FS80" s="133"/>
      <c r="FT80" s="133"/>
      <c r="FU80" s="133"/>
      <c r="FV80" s="133"/>
      <c r="FW80" s="133"/>
      <c r="FX80" s="133"/>
      <c r="FY80" s="133"/>
      <c r="FZ80" s="133"/>
      <c r="GA80" s="133"/>
      <c r="GB80" s="133"/>
      <c r="GC80" s="133"/>
      <c r="GD80" s="133"/>
      <c r="GE80" s="133"/>
      <c r="GF80" s="133"/>
      <c r="GG80" s="133"/>
      <c r="GH80" s="133"/>
      <c r="GI80" s="133"/>
      <c r="GJ80" s="133"/>
      <c r="GK80" s="133"/>
      <c r="GL80" s="133"/>
      <c r="GM80" s="133"/>
      <c r="GN80" s="133"/>
      <c r="GO80" s="133"/>
      <c r="GP80" s="133"/>
      <c r="GQ80" s="133"/>
      <c r="GR80" s="133"/>
      <c r="GS80" s="133"/>
      <c r="GT80" s="133"/>
      <c r="GU80" s="133"/>
      <c r="GV80" s="133"/>
      <c r="GW80" s="133"/>
      <c r="GX80" s="133"/>
      <c r="GY80" s="133"/>
      <c r="GZ80" s="133"/>
      <c r="HA80" s="133"/>
      <c r="HB80" s="133"/>
      <c r="HC80" s="133"/>
      <c r="HD80" s="133"/>
      <c r="HE80" s="133"/>
      <c r="HF80" s="133"/>
      <c r="HG80" s="133"/>
      <c r="HH80" s="133"/>
      <c r="HI80" s="133"/>
      <c r="HJ80" s="133"/>
      <c r="HK80" s="133"/>
      <c r="HL80" s="133"/>
      <c r="HM80" s="133"/>
      <c r="HN80" s="133"/>
      <c r="HO80" s="133"/>
      <c r="HP80" s="133"/>
      <c r="HQ80" s="133"/>
      <c r="HR80" s="133"/>
      <c r="HS80" s="133"/>
      <c r="HT80" s="133"/>
      <c r="HU80" s="133"/>
      <c r="HV80" s="133"/>
      <c r="HW80" s="133"/>
      <c r="HX80" s="133"/>
      <c r="HY80" s="133"/>
      <c r="HZ80" s="133"/>
      <c r="IA80" s="133"/>
    </row>
    <row r="81" spans="22:235" ht="6" customHeight="1">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33"/>
      <c r="GD81" s="133"/>
      <c r="GE81" s="133"/>
      <c r="GF81" s="133"/>
      <c r="GG81" s="133"/>
      <c r="GH81" s="133"/>
      <c r="GI81" s="133"/>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5"/>
      <c r="HL81" s="135"/>
      <c r="HM81" s="135"/>
      <c r="HN81" s="135"/>
      <c r="HO81" s="135"/>
      <c r="HP81" s="135"/>
      <c r="HQ81" s="135"/>
      <c r="HR81" s="135"/>
      <c r="HS81" s="135"/>
      <c r="HT81" s="135"/>
      <c r="HU81" s="135"/>
      <c r="HV81" s="135"/>
      <c r="HW81" s="135"/>
      <c r="HX81" s="135"/>
      <c r="HY81" s="135"/>
      <c r="HZ81" s="135"/>
      <c r="IA81" s="135"/>
    </row>
    <row r="82" spans="22:235" s="155" customFormat="1" ht="12.65" customHeight="1" thickBot="1">
      <c r="V82" s="153" t="s">
        <v>1752</v>
      </c>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4"/>
      <c r="CH82" s="154"/>
      <c r="CI82" s="154"/>
      <c r="CJ82" s="154"/>
      <c r="CK82" s="154"/>
      <c r="CL82" s="154"/>
      <c r="CM82" s="154"/>
      <c r="CN82" s="154"/>
      <c r="CO82" s="154"/>
      <c r="CP82" s="154"/>
      <c r="CQ82" s="154"/>
      <c r="CR82" s="154"/>
      <c r="CS82" s="154"/>
      <c r="CT82" s="154"/>
      <c r="CU82" s="154"/>
      <c r="CV82" s="154"/>
      <c r="CW82" s="154"/>
      <c r="CX82" s="154"/>
      <c r="CY82" s="154"/>
      <c r="CZ82" s="154"/>
      <c r="DA82" s="154"/>
      <c r="DB82" s="154"/>
      <c r="DC82" s="154"/>
      <c r="DD82" s="154"/>
      <c r="DE82" s="154"/>
      <c r="DF82" s="154"/>
      <c r="DG82" s="154"/>
      <c r="DH82" s="154"/>
      <c r="DI82" s="154"/>
      <c r="DJ82" s="154"/>
      <c r="DK82" s="154"/>
      <c r="DL82" s="154"/>
      <c r="DM82" s="154"/>
      <c r="DN82" s="154"/>
      <c r="DO82" s="154"/>
      <c r="DP82" s="154"/>
      <c r="DQ82" s="154"/>
      <c r="DR82" s="154"/>
      <c r="DS82" s="154"/>
      <c r="DT82" s="154"/>
      <c r="DU82" s="154"/>
      <c r="DV82" s="154"/>
      <c r="DW82" s="154"/>
      <c r="DX82" s="154"/>
      <c r="DY82" s="154"/>
      <c r="DZ82" s="154"/>
      <c r="EA82" s="154"/>
      <c r="EB82" s="154"/>
      <c r="EC82" s="154"/>
      <c r="ED82" s="154"/>
      <c r="EE82" s="154"/>
      <c r="EF82" s="154"/>
      <c r="EG82" s="154"/>
      <c r="EH82" s="154"/>
      <c r="EI82" s="154"/>
      <c r="EJ82" s="154"/>
      <c r="EK82" s="154"/>
      <c r="EL82" s="154"/>
      <c r="EM82" s="154"/>
      <c r="EN82" s="154"/>
      <c r="EO82" s="154"/>
      <c r="EP82" s="154"/>
      <c r="EQ82" s="154"/>
      <c r="ER82" s="154"/>
      <c r="ES82" s="154"/>
      <c r="ET82" s="154"/>
      <c r="EU82" s="154"/>
      <c r="EV82" s="154"/>
      <c r="EW82" s="154"/>
      <c r="EX82" s="154"/>
      <c r="EY82" s="154"/>
      <c r="EZ82" s="154"/>
      <c r="FA82" s="154"/>
      <c r="FB82" s="154"/>
      <c r="FC82" s="154"/>
      <c r="FD82" s="154"/>
      <c r="FE82" s="154"/>
      <c r="FF82" s="154"/>
      <c r="FG82" s="154"/>
      <c r="FH82" s="154"/>
      <c r="FI82" s="154"/>
      <c r="FJ82" s="154"/>
      <c r="FK82" s="154"/>
      <c r="FL82" s="154"/>
      <c r="FM82" s="154"/>
      <c r="FN82" s="154"/>
      <c r="FO82" s="154"/>
      <c r="FP82" s="154"/>
      <c r="FQ82" s="154"/>
      <c r="FR82" s="154"/>
      <c r="FS82" s="154"/>
      <c r="FT82" s="154"/>
      <c r="FU82" s="154"/>
      <c r="FV82" s="154"/>
      <c r="FW82" s="154"/>
      <c r="FX82" s="154"/>
      <c r="FY82" s="154"/>
      <c r="FZ82" s="154"/>
      <c r="GA82" s="154"/>
      <c r="GB82" s="154"/>
      <c r="GC82" s="154"/>
      <c r="GD82" s="154"/>
      <c r="GE82" s="154"/>
      <c r="GF82" s="154"/>
      <c r="GG82" s="154"/>
      <c r="GH82" s="154"/>
      <c r="GI82" s="154"/>
      <c r="GJ82" s="154"/>
      <c r="GK82" s="154"/>
      <c r="GL82" s="154"/>
      <c r="GM82" s="154"/>
      <c r="GN82" s="154"/>
      <c r="GO82" s="154"/>
      <c r="GP82" s="154"/>
      <c r="GQ82" s="154"/>
      <c r="GR82" s="154"/>
      <c r="GS82" s="154"/>
      <c r="GT82" s="154"/>
      <c r="GU82" s="154"/>
      <c r="GV82" s="154"/>
      <c r="GW82" s="154"/>
      <c r="GX82" s="154"/>
      <c r="GY82" s="154"/>
      <c r="GZ82" s="154"/>
      <c r="HA82" s="154"/>
      <c r="HB82" s="154"/>
      <c r="HC82" s="154"/>
      <c r="HD82" s="154"/>
      <c r="HE82" s="154"/>
      <c r="HF82" s="154"/>
      <c r="HG82" s="154"/>
      <c r="HH82" s="154"/>
      <c r="HI82" s="154"/>
      <c r="HJ82" s="154"/>
      <c r="HK82" s="154"/>
      <c r="HL82" s="154"/>
      <c r="HM82" s="154"/>
      <c r="HN82" s="154"/>
      <c r="HO82" s="154"/>
      <c r="HP82" s="154"/>
      <c r="HQ82" s="154"/>
      <c r="HR82" s="154"/>
      <c r="HS82" s="154"/>
      <c r="HT82" s="154"/>
      <c r="HU82" s="154"/>
      <c r="HV82" s="154"/>
      <c r="HW82" s="154"/>
      <c r="HX82" s="154"/>
      <c r="HY82" s="154"/>
      <c r="HZ82" s="154"/>
      <c r="IA82" s="154"/>
    </row>
    <row r="83" spans="22:235" s="143" customFormat="1" ht="12">
      <c r="V83" s="128"/>
      <c r="W83" s="128"/>
      <c r="X83" s="315" t="s">
        <v>1730</v>
      </c>
      <c r="Y83" s="316"/>
      <c r="Z83" s="316"/>
      <c r="AA83" s="316"/>
      <c r="AB83" s="316"/>
      <c r="AC83" s="316"/>
      <c r="AD83" s="316"/>
      <c r="AE83" s="316"/>
      <c r="AF83" s="303" t="s">
        <v>1273</v>
      </c>
      <c r="AG83" s="303"/>
      <c r="AH83" s="303"/>
      <c r="AI83" s="303"/>
      <c r="AJ83" s="303"/>
      <c r="AK83" s="304"/>
      <c r="AL83" s="325"/>
      <c r="AM83" s="326"/>
      <c r="AN83" s="326"/>
      <c r="AO83" s="326"/>
      <c r="AP83" s="326"/>
      <c r="AQ83" s="326"/>
      <c r="AR83" s="326"/>
      <c r="AS83" s="326"/>
      <c r="AT83" s="326"/>
      <c r="AU83" s="326"/>
      <c r="AV83" s="326"/>
      <c r="AW83" s="326"/>
      <c r="AX83" s="326"/>
      <c r="AY83" s="326"/>
      <c r="AZ83" s="326"/>
      <c r="BA83" s="326"/>
      <c r="BB83" s="326"/>
      <c r="BC83" s="326"/>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c r="HK83" s="133"/>
      <c r="HL83" s="133"/>
      <c r="HM83" s="133"/>
      <c r="HN83" s="133"/>
      <c r="HO83" s="133"/>
      <c r="HP83" s="133"/>
      <c r="HQ83" s="133"/>
      <c r="HR83" s="133"/>
      <c r="HS83" s="133"/>
      <c r="HT83" s="133"/>
      <c r="HU83" s="133"/>
      <c r="HV83" s="133"/>
      <c r="HW83" s="133"/>
      <c r="HX83" s="133"/>
      <c r="HY83" s="133"/>
      <c r="HZ83" s="133"/>
      <c r="IA83" s="133"/>
    </row>
    <row r="84" spans="22:235" s="143" customFormat="1" ht="12">
      <c r="V84" s="128"/>
      <c r="W84" s="128"/>
      <c r="X84" s="317"/>
      <c r="Y84" s="210"/>
      <c r="Z84" s="210"/>
      <c r="AA84" s="210"/>
      <c r="AB84" s="210"/>
      <c r="AC84" s="210"/>
      <c r="AD84" s="210"/>
      <c r="AE84" s="210"/>
      <c r="AF84" s="308" t="s">
        <v>1731</v>
      </c>
      <c r="AG84" s="308"/>
      <c r="AH84" s="308"/>
      <c r="AI84" s="308"/>
      <c r="AJ84" s="308"/>
      <c r="AK84" s="309"/>
      <c r="AL84" s="325"/>
      <c r="AM84" s="326"/>
      <c r="AN84" s="326"/>
      <c r="AO84" s="326"/>
      <c r="AP84" s="326"/>
      <c r="AQ84" s="326"/>
      <c r="AR84" s="326"/>
      <c r="AS84" s="326"/>
      <c r="AT84" s="326"/>
      <c r="AU84" s="326"/>
      <c r="AV84" s="326"/>
      <c r="AW84" s="326"/>
      <c r="AX84" s="326"/>
      <c r="AY84" s="326"/>
      <c r="AZ84" s="326"/>
      <c r="BA84" s="326"/>
      <c r="BB84" s="326"/>
      <c r="BC84" s="326"/>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c r="FJ84" s="133"/>
      <c r="FK84" s="133"/>
      <c r="FL84" s="133"/>
      <c r="FM84" s="133"/>
      <c r="FN84" s="133"/>
      <c r="FO84" s="133"/>
      <c r="FP84" s="133"/>
      <c r="FQ84" s="133"/>
      <c r="FR84" s="133"/>
      <c r="FS84" s="133"/>
      <c r="FT84" s="133"/>
      <c r="FU84" s="133"/>
      <c r="FV84" s="133"/>
      <c r="FW84" s="133"/>
      <c r="FX84" s="133"/>
      <c r="FY84" s="133"/>
      <c r="FZ84" s="133"/>
      <c r="GA84" s="133"/>
      <c r="GB84" s="133"/>
      <c r="GC84" s="133"/>
      <c r="GD84" s="133"/>
      <c r="GE84" s="133"/>
      <c r="GF84" s="133"/>
      <c r="GG84" s="133"/>
      <c r="GH84" s="133"/>
      <c r="GI84" s="133"/>
      <c r="GJ84" s="133"/>
      <c r="GK84" s="133"/>
      <c r="GL84" s="133"/>
      <c r="GM84" s="133"/>
      <c r="GN84" s="133"/>
      <c r="GO84" s="133"/>
      <c r="GP84" s="133"/>
      <c r="GQ84" s="133"/>
      <c r="GR84" s="133"/>
      <c r="GS84" s="133"/>
      <c r="GT84" s="133"/>
      <c r="GU84" s="133"/>
      <c r="GV84" s="133"/>
      <c r="GW84" s="133"/>
      <c r="GX84" s="133"/>
      <c r="GY84" s="133"/>
      <c r="GZ84" s="133"/>
      <c r="HA84" s="133"/>
      <c r="HB84" s="133"/>
      <c r="HC84" s="133"/>
      <c r="HD84" s="133"/>
      <c r="HE84" s="133"/>
      <c r="HF84" s="133"/>
      <c r="HG84" s="133"/>
      <c r="HH84" s="133"/>
      <c r="HI84" s="133"/>
      <c r="HJ84" s="133"/>
      <c r="HK84" s="133"/>
      <c r="HL84" s="133"/>
      <c r="HM84" s="133"/>
      <c r="HN84" s="133"/>
      <c r="HO84" s="133"/>
      <c r="HP84" s="133"/>
      <c r="HQ84" s="133"/>
      <c r="HR84" s="133"/>
      <c r="HS84" s="133"/>
      <c r="HT84" s="133"/>
      <c r="HU84" s="133"/>
      <c r="HV84" s="133"/>
      <c r="HW84" s="133"/>
      <c r="HX84" s="133"/>
      <c r="HY84" s="133"/>
      <c r="HZ84" s="133"/>
      <c r="IA84" s="133"/>
    </row>
    <row r="85" spans="22:235" s="143" customFormat="1" ht="15" customHeight="1">
      <c r="V85" s="128"/>
      <c r="W85" s="128"/>
      <c r="X85" s="493" t="s">
        <v>1754</v>
      </c>
      <c r="Y85" s="494"/>
      <c r="Z85" s="494"/>
      <c r="AA85" s="494"/>
      <c r="AB85" s="494"/>
      <c r="AC85" s="494"/>
      <c r="AD85" s="494"/>
      <c r="AE85" s="494"/>
      <c r="AF85" s="495"/>
      <c r="AG85" s="495"/>
      <c r="AH85" s="495"/>
      <c r="AI85" s="495"/>
      <c r="AJ85" s="495"/>
      <c r="AK85" s="496"/>
      <c r="AL85" s="497"/>
      <c r="AM85" s="283"/>
      <c r="AN85" s="283"/>
      <c r="AO85" s="283"/>
      <c r="AP85" s="283"/>
      <c r="AQ85" s="283"/>
      <c r="AR85" s="283"/>
      <c r="AS85" s="283"/>
      <c r="AT85" s="283"/>
      <c r="AU85" s="283"/>
      <c r="AV85" s="283"/>
      <c r="AW85" s="283"/>
      <c r="AX85" s="283"/>
      <c r="AY85" s="283"/>
      <c r="AZ85" s="283"/>
      <c r="BA85" s="283"/>
      <c r="BB85" s="283"/>
      <c r="BC85" s="28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c r="CC85" s="133"/>
      <c r="CD85" s="133"/>
      <c r="CE85" s="133"/>
      <c r="CF85" s="133"/>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c r="FJ85" s="133"/>
      <c r="FK85" s="133"/>
      <c r="FL85" s="133"/>
      <c r="FM85" s="133"/>
      <c r="FN85" s="133"/>
      <c r="FO85" s="133"/>
      <c r="FP85" s="133"/>
      <c r="FQ85" s="133"/>
      <c r="FR85" s="133"/>
      <c r="FS85" s="133"/>
      <c r="FT85" s="133"/>
      <c r="FU85" s="133"/>
      <c r="FV85" s="133"/>
      <c r="FW85" s="133"/>
      <c r="FX85" s="133"/>
      <c r="FY85" s="133"/>
      <c r="FZ85" s="133"/>
      <c r="GA85" s="133"/>
      <c r="GB85" s="133"/>
      <c r="GC85" s="133"/>
      <c r="GD85" s="133"/>
      <c r="GE85" s="133"/>
      <c r="GF85" s="133"/>
      <c r="GG85" s="133"/>
      <c r="GH85" s="133"/>
      <c r="GI85" s="133"/>
      <c r="GJ85" s="133"/>
      <c r="GK85" s="133"/>
      <c r="GL85" s="133"/>
      <c r="GM85" s="133"/>
      <c r="GN85" s="133"/>
      <c r="GO85" s="133"/>
      <c r="GP85" s="133"/>
      <c r="GQ85" s="133"/>
      <c r="GR85" s="133"/>
      <c r="GS85" s="133"/>
      <c r="GT85" s="133"/>
      <c r="GU85" s="133"/>
      <c r="GV85" s="133"/>
      <c r="GW85" s="133"/>
      <c r="GX85" s="133"/>
      <c r="GY85" s="133"/>
      <c r="GZ85" s="133"/>
      <c r="HA85" s="133"/>
      <c r="HB85" s="133"/>
      <c r="HC85" s="133"/>
      <c r="HD85" s="133"/>
      <c r="HE85" s="133"/>
      <c r="HF85" s="133"/>
      <c r="HG85" s="133"/>
      <c r="HH85" s="133"/>
      <c r="HI85" s="133"/>
      <c r="HJ85" s="133"/>
      <c r="HK85" s="133"/>
      <c r="HL85" s="133"/>
      <c r="HM85" s="133"/>
      <c r="HN85" s="133"/>
      <c r="HO85" s="133"/>
      <c r="HP85" s="133"/>
      <c r="HQ85" s="133"/>
      <c r="HR85" s="133"/>
      <c r="HS85" s="133"/>
      <c r="HT85" s="133"/>
      <c r="HU85" s="133"/>
      <c r="HV85" s="133"/>
      <c r="HW85" s="133"/>
      <c r="HX85" s="133"/>
      <c r="HY85" s="133"/>
      <c r="HZ85" s="133"/>
      <c r="IA85" s="133"/>
    </row>
    <row r="86" spans="22:235" s="143" customFormat="1" ht="15" customHeight="1" thickBot="1">
      <c r="V86" s="128"/>
      <c r="W86" s="128"/>
      <c r="X86" s="501" t="s">
        <v>1755</v>
      </c>
      <c r="Y86" s="502"/>
      <c r="Z86" s="502"/>
      <c r="AA86" s="502"/>
      <c r="AB86" s="502"/>
      <c r="AC86" s="502"/>
      <c r="AD86" s="502"/>
      <c r="AE86" s="502"/>
      <c r="AF86" s="284"/>
      <c r="AG86" s="284"/>
      <c r="AH86" s="284"/>
      <c r="AI86" s="284"/>
      <c r="AJ86" s="284"/>
      <c r="AK86" s="285"/>
      <c r="AL86" s="497"/>
      <c r="AM86" s="283"/>
      <c r="AN86" s="283"/>
      <c r="AO86" s="283"/>
      <c r="AP86" s="283"/>
      <c r="AQ86" s="283"/>
      <c r="AR86" s="283"/>
      <c r="AS86" s="283"/>
      <c r="AT86" s="283"/>
      <c r="AU86" s="283"/>
      <c r="AV86" s="283"/>
      <c r="AW86" s="283"/>
      <c r="AX86" s="283"/>
      <c r="AY86" s="283"/>
      <c r="AZ86" s="283"/>
      <c r="BA86" s="283"/>
      <c r="BB86" s="283"/>
      <c r="BC86" s="28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3"/>
      <c r="DF86" s="133"/>
      <c r="DG86" s="133"/>
      <c r="DH86" s="133"/>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c r="FJ86" s="133"/>
      <c r="FK86" s="133"/>
      <c r="FL86" s="133"/>
      <c r="FM86" s="133"/>
      <c r="FN86" s="133"/>
      <c r="FO86" s="133"/>
      <c r="FP86" s="133"/>
      <c r="FQ86" s="133"/>
      <c r="FR86" s="133"/>
      <c r="FS86" s="133"/>
      <c r="FT86" s="133"/>
      <c r="FU86" s="133"/>
      <c r="FV86" s="133"/>
      <c r="FW86" s="133"/>
      <c r="FX86" s="133"/>
      <c r="FY86" s="133"/>
      <c r="FZ86" s="133"/>
      <c r="GA86" s="133"/>
      <c r="GB86" s="133"/>
      <c r="GC86" s="133"/>
      <c r="GD86" s="133"/>
      <c r="GE86" s="133"/>
      <c r="GF86" s="133"/>
      <c r="GG86" s="133"/>
      <c r="GH86" s="133"/>
      <c r="GI86" s="133"/>
      <c r="GJ86" s="133"/>
      <c r="GK86" s="133"/>
      <c r="GL86" s="133"/>
      <c r="GM86" s="133"/>
      <c r="GN86" s="133"/>
      <c r="GO86" s="133"/>
      <c r="GP86" s="133"/>
      <c r="GQ86" s="133"/>
      <c r="GR86" s="133"/>
      <c r="GS86" s="133"/>
      <c r="GT86" s="133"/>
      <c r="GU86" s="133"/>
      <c r="GV86" s="133"/>
      <c r="GW86" s="133"/>
      <c r="GX86" s="133"/>
      <c r="GY86" s="133"/>
      <c r="GZ86" s="133"/>
      <c r="HA86" s="133"/>
      <c r="HB86" s="133"/>
      <c r="HC86" s="133"/>
      <c r="HD86" s="133"/>
      <c r="HE86" s="133"/>
      <c r="HF86" s="133"/>
      <c r="HG86" s="133"/>
      <c r="HH86" s="133"/>
      <c r="HI86" s="133"/>
      <c r="HJ86" s="133"/>
      <c r="HK86" s="133"/>
      <c r="HL86" s="133"/>
      <c r="HM86" s="133"/>
      <c r="HN86" s="133"/>
      <c r="HO86" s="133"/>
      <c r="HP86" s="133"/>
      <c r="HQ86" s="133"/>
      <c r="HR86" s="133"/>
      <c r="HS86" s="133"/>
      <c r="HT86" s="133"/>
      <c r="HU86" s="133"/>
      <c r="HV86" s="133"/>
      <c r="HW86" s="133"/>
      <c r="HX86" s="133"/>
      <c r="HY86" s="133"/>
      <c r="HZ86" s="133"/>
      <c r="IA86" s="133"/>
    </row>
    <row r="87" spans="22:235" s="143" customFormat="1" ht="12.65" customHeight="1">
      <c r="V87" s="128"/>
      <c r="W87" s="128"/>
      <c r="X87" s="533" t="s">
        <v>1756</v>
      </c>
      <c r="Y87" s="533"/>
      <c r="Z87" s="533"/>
      <c r="AA87" s="533"/>
      <c r="AB87" s="533"/>
      <c r="AC87" s="533"/>
      <c r="AD87" s="533"/>
      <c r="AE87" s="533"/>
      <c r="AF87" s="533"/>
      <c r="AG87" s="533"/>
      <c r="AH87" s="533"/>
      <c r="AI87" s="533"/>
      <c r="AJ87" s="533"/>
      <c r="AK87" s="533"/>
      <c r="AL87" s="533"/>
      <c r="AM87" s="533"/>
      <c r="AN87" s="533"/>
      <c r="AO87" s="533"/>
      <c r="AP87" s="533"/>
      <c r="AQ87" s="533"/>
      <c r="AR87" s="533"/>
      <c r="AS87" s="533"/>
      <c r="AT87" s="533"/>
      <c r="AU87" s="533"/>
      <c r="AV87" s="533"/>
      <c r="AW87" s="533"/>
      <c r="AX87" s="533"/>
      <c r="AY87" s="533"/>
      <c r="AZ87" s="533"/>
      <c r="BA87" s="533"/>
      <c r="BB87" s="533"/>
      <c r="BC87" s="5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c r="FJ87" s="133"/>
      <c r="FK87" s="133"/>
      <c r="FL87" s="133"/>
      <c r="FM87" s="133"/>
      <c r="FN87" s="133"/>
      <c r="FO87" s="133"/>
      <c r="FP87" s="133"/>
      <c r="FQ87" s="133"/>
      <c r="FR87" s="133"/>
      <c r="FS87" s="133"/>
      <c r="FT87" s="133"/>
      <c r="FU87" s="133"/>
      <c r="FV87" s="133"/>
      <c r="FW87" s="133"/>
      <c r="FX87" s="133"/>
      <c r="FY87" s="133"/>
      <c r="FZ87" s="133"/>
      <c r="GA87" s="133"/>
      <c r="GB87" s="133"/>
      <c r="GC87" s="133"/>
      <c r="GD87" s="133"/>
      <c r="GE87" s="133"/>
      <c r="GF87" s="133"/>
      <c r="GG87" s="133"/>
      <c r="GH87" s="133"/>
      <c r="GI87" s="133"/>
      <c r="GJ87" s="133"/>
      <c r="GK87" s="133"/>
      <c r="GL87" s="133"/>
      <c r="GM87" s="133"/>
      <c r="GN87" s="133"/>
      <c r="GO87" s="133"/>
      <c r="GP87" s="133"/>
      <c r="GQ87" s="133"/>
      <c r="GR87" s="133"/>
      <c r="GS87" s="133"/>
      <c r="GT87" s="133"/>
      <c r="GU87" s="133"/>
      <c r="GV87" s="133"/>
      <c r="GW87" s="133"/>
      <c r="GX87" s="133"/>
      <c r="GY87" s="133"/>
      <c r="GZ87" s="133"/>
      <c r="HA87" s="133"/>
      <c r="HB87" s="133"/>
      <c r="HC87" s="133"/>
      <c r="HD87" s="133"/>
      <c r="HE87" s="133"/>
      <c r="HF87" s="133"/>
      <c r="HG87" s="133"/>
      <c r="HH87" s="133"/>
      <c r="HI87" s="133"/>
      <c r="HJ87" s="133"/>
      <c r="HK87" s="133"/>
      <c r="HL87" s="133"/>
      <c r="HM87" s="133"/>
      <c r="HN87" s="133"/>
      <c r="HO87" s="133"/>
      <c r="HP87" s="133"/>
      <c r="HQ87" s="133"/>
      <c r="HR87" s="133"/>
      <c r="HS87" s="133"/>
      <c r="HT87" s="133"/>
      <c r="HU87" s="133"/>
      <c r="HV87" s="133"/>
      <c r="HW87" s="133"/>
      <c r="HX87" s="133"/>
      <c r="HY87" s="133"/>
      <c r="HZ87" s="133"/>
      <c r="IA87" s="133"/>
    </row>
    <row r="88" spans="22:235" s="143" customFormat="1" ht="37.5" customHeight="1">
      <c r="V88" s="128"/>
      <c r="W88" s="128"/>
      <c r="X88" s="492" t="s">
        <v>2068</v>
      </c>
      <c r="Y88" s="492"/>
      <c r="Z88" s="492"/>
      <c r="AA88" s="492"/>
      <c r="AB88" s="492"/>
      <c r="AC88" s="492"/>
      <c r="AD88" s="492"/>
      <c r="AE88" s="492"/>
      <c r="AF88" s="492"/>
      <c r="AG88" s="492"/>
      <c r="AH88" s="492"/>
      <c r="AI88" s="492"/>
      <c r="AJ88" s="492"/>
      <c r="AK88" s="492"/>
      <c r="AL88" s="492"/>
      <c r="AM88" s="492"/>
      <c r="AN88" s="492"/>
      <c r="AO88" s="492"/>
      <c r="AP88" s="492"/>
      <c r="AQ88" s="492"/>
      <c r="AR88" s="492"/>
      <c r="AS88" s="492"/>
      <c r="AT88" s="492"/>
      <c r="AU88" s="492"/>
      <c r="AV88" s="492"/>
      <c r="AW88" s="492"/>
      <c r="AX88" s="492"/>
      <c r="AY88" s="492"/>
      <c r="AZ88" s="492"/>
      <c r="BA88" s="492"/>
      <c r="BB88" s="492"/>
      <c r="BC88" s="492"/>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c r="GE88" s="133"/>
      <c r="GF88" s="133"/>
      <c r="GG88" s="133"/>
      <c r="GH88" s="133"/>
      <c r="GI88" s="133"/>
      <c r="GJ88" s="133"/>
      <c r="GK88" s="133"/>
      <c r="GL88" s="133"/>
      <c r="GM88" s="133"/>
      <c r="GN88" s="133"/>
      <c r="GO88" s="133"/>
      <c r="GP88" s="133"/>
      <c r="GQ88" s="133"/>
      <c r="GR88" s="133"/>
      <c r="GS88" s="133"/>
      <c r="GT88" s="133"/>
      <c r="GU88" s="133"/>
      <c r="GV88" s="133"/>
      <c r="GW88" s="133"/>
      <c r="GX88" s="133"/>
      <c r="GY88" s="133"/>
      <c r="GZ88" s="133"/>
      <c r="HA88" s="133"/>
      <c r="HB88" s="133"/>
      <c r="HC88" s="133"/>
      <c r="HD88" s="133"/>
      <c r="HE88" s="133"/>
      <c r="HF88" s="133"/>
      <c r="HG88" s="133"/>
      <c r="HH88" s="133"/>
      <c r="HI88" s="133"/>
      <c r="HJ88" s="133"/>
      <c r="HK88" s="133"/>
      <c r="HL88" s="133"/>
      <c r="HM88" s="133"/>
      <c r="HN88" s="133"/>
      <c r="HO88" s="133"/>
      <c r="HP88" s="133"/>
      <c r="HQ88" s="133"/>
      <c r="HR88" s="133"/>
      <c r="HS88" s="133"/>
      <c r="HT88" s="133"/>
      <c r="HU88" s="133"/>
      <c r="HV88" s="133"/>
      <c r="HW88" s="133"/>
      <c r="HX88" s="133"/>
      <c r="HY88" s="133"/>
      <c r="HZ88" s="133"/>
      <c r="IA88" s="133"/>
    </row>
    <row r="89" spans="22:235" ht="6" customHeight="1">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3"/>
      <c r="CE89" s="133"/>
      <c r="CF89" s="133"/>
      <c r="CG89" s="133"/>
      <c r="CH89" s="133"/>
      <c r="CI89" s="133"/>
      <c r="CJ89" s="133"/>
      <c r="CK89" s="133"/>
      <c r="CL89" s="133"/>
      <c r="CM89" s="133"/>
      <c r="CN89" s="133"/>
      <c r="CO89" s="133"/>
      <c r="CP89" s="133"/>
      <c r="CQ89" s="133"/>
      <c r="CR89" s="133"/>
      <c r="CS89" s="133"/>
      <c r="CT89" s="133"/>
      <c r="CU89" s="133"/>
      <c r="CV89" s="133"/>
      <c r="CW89" s="133"/>
      <c r="CX89" s="133"/>
      <c r="CY89" s="133"/>
      <c r="CZ89" s="133"/>
      <c r="DA89" s="133"/>
      <c r="DB89" s="133"/>
      <c r="DC89" s="133"/>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c r="EM89" s="133"/>
      <c r="EN89" s="133"/>
      <c r="EO89" s="133"/>
      <c r="EP89" s="133"/>
      <c r="EQ89" s="133"/>
      <c r="ER89" s="133"/>
      <c r="ES89" s="133"/>
      <c r="ET89" s="133"/>
      <c r="EU89" s="133"/>
      <c r="EV89" s="133"/>
      <c r="EW89" s="133"/>
      <c r="EX89" s="133"/>
      <c r="EY89" s="133"/>
      <c r="EZ89" s="133"/>
      <c r="FA89" s="133"/>
      <c r="FB89" s="133"/>
      <c r="FC89" s="133"/>
      <c r="FD89" s="133"/>
      <c r="FE89" s="133"/>
      <c r="FF89" s="133"/>
      <c r="FG89" s="133"/>
      <c r="FH89" s="133"/>
      <c r="FI89" s="133"/>
      <c r="FJ89" s="133"/>
      <c r="FK89" s="133"/>
      <c r="FL89" s="133"/>
      <c r="FM89" s="133"/>
      <c r="FN89" s="133"/>
      <c r="FO89" s="133"/>
      <c r="FP89" s="133"/>
      <c r="FQ89" s="133"/>
      <c r="FR89" s="133"/>
      <c r="FS89" s="133"/>
      <c r="FT89" s="133"/>
      <c r="FU89" s="133"/>
      <c r="FV89" s="133"/>
      <c r="FW89" s="133"/>
      <c r="FX89" s="133"/>
      <c r="FY89" s="133"/>
      <c r="FZ89" s="133"/>
      <c r="GA89" s="133"/>
      <c r="GB89" s="133"/>
      <c r="GC89" s="133"/>
      <c r="GD89" s="133"/>
      <c r="GE89" s="133"/>
      <c r="GF89" s="133"/>
      <c r="GG89" s="133"/>
      <c r="GH89" s="133"/>
      <c r="GI89" s="133"/>
      <c r="GJ89" s="133"/>
      <c r="GK89" s="133"/>
      <c r="GL89" s="133"/>
      <c r="GM89" s="133"/>
      <c r="GN89" s="133"/>
      <c r="GO89" s="133"/>
      <c r="GP89" s="133"/>
      <c r="GQ89" s="133"/>
      <c r="GR89" s="133"/>
      <c r="GS89" s="133"/>
      <c r="GT89" s="133"/>
      <c r="GU89" s="133"/>
      <c r="GV89" s="133"/>
      <c r="GW89" s="133"/>
      <c r="GX89" s="133"/>
      <c r="GY89" s="133"/>
      <c r="GZ89" s="133"/>
      <c r="HA89" s="133"/>
      <c r="HB89" s="133"/>
      <c r="HC89" s="133"/>
      <c r="HD89" s="133"/>
      <c r="HE89" s="133"/>
      <c r="HF89" s="133"/>
      <c r="HG89" s="133"/>
      <c r="HH89" s="133"/>
      <c r="HI89" s="133"/>
      <c r="HJ89" s="133"/>
      <c r="HK89" s="135"/>
      <c r="HL89" s="135"/>
      <c r="HM89" s="135"/>
      <c r="HN89" s="135"/>
      <c r="HO89" s="135"/>
      <c r="HP89" s="135"/>
      <c r="HQ89" s="135"/>
      <c r="HR89" s="135"/>
      <c r="HS89" s="135"/>
      <c r="HT89" s="135"/>
      <c r="HU89" s="135"/>
      <c r="HV89" s="135"/>
      <c r="HW89" s="135"/>
      <c r="HX89" s="135"/>
      <c r="HY89" s="135"/>
      <c r="HZ89" s="135"/>
      <c r="IA89" s="135"/>
    </row>
    <row r="90" spans="22:235" s="155" customFormat="1" ht="12.65" customHeight="1" thickBot="1">
      <c r="V90" s="153" t="s">
        <v>1722</v>
      </c>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4"/>
      <c r="BE90" s="154"/>
      <c r="BF90" s="154"/>
      <c r="BG90" s="154"/>
      <c r="BH90" s="154"/>
      <c r="BI90" s="154"/>
      <c r="BJ90" s="154"/>
      <c r="BK90" s="154"/>
      <c r="BL90" s="154"/>
      <c r="BM90" s="154"/>
      <c r="BN90" s="154"/>
      <c r="BO90" s="154"/>
      <c r="BP90" s="154"/>
      <c r="BQ90" s="154"/>
      <c r="BR90" s="154"/>
      <c r="BS90" s="154"/>
      <c r="BT90" s="154"/>
      <c r="BU90" s="154"/>
      <c r="BV90" s="154"/>
      <c r="BW90" s="154"/>
      <c r="BX90" s="154"/>
      <c r="BY90" s="154"/>
      <c r="BZ90" s="154"/>
      <c r="CA90" s="154"/>
      <c r="CB90" s="154"/>
      <c r="CC90" s="154"/>
      <c r="CD90" s="154"/>
      <c r="CE90" s="154"/>
      <c r="CF90" s="154"/>
      <c r="CG90" s="154"/>
      <c r="CH90" s="154"/>
      <c r="CI90" s="154"/>
      <c r="CJ90" s="154"/>
      <c r="CK90" s="154"/>
      <c r="CL90" s="154"/>
      <c r="CM90" s="154"/>
      <c r="CN90" s="154"/>
      <c r="CO90" s="154"/>
      <c r="CP90" s="154"/>
      <c r="CQ90" s="154"/>
      <c r="CR90" s="154"/>
      <c r="CS90" s="154"/>
      <c r="CT90" s="154"/>
      <c r="CU90" s="154"/>
      <c r="CV90" s="154"/>
      <c r="CW90" s="154"/>
      <c r="CX90" s="154"/>
      <c r="CY90" s="154"/>
      <c r="CZ90" s="154"/>
      <c r="DA90" s="154"/>
      <c r="DB90" s="154"/>
      <c r="DC90" s="154"/>
      <c r="DD90" s="154"/>
      <c r="DE90" s="154"/>
      <c r="DF90" s="154"/>
      <c r="DG90" s="154"/>
      <c r="DH90" s="154"/>
      <c r="DI90" s="154"/>
      <c r="DJ90" s="154"/>
      <c r="DK90" s="154"/>
      <c r="DL90" s="154"/>
      <c r="DM90" s="154"/>
      <c r="DN90" s="154"/>
      <c r="DO90" s="154"/>
      <c r="DP90" s="154"/>
      <c r="DQ90" s="154"/>
      <c r="DR90" s="154"/>
      <c r="DS90" s="154"/>
      <c r="DT90" s="154"/>
      <c r="DU90" s="154"/>
      <c r="DV90" s="154"/>
      <c r="DW90" s="154"/>
      <c r="DX90" s="154"/>
      <c r="DY90" s="154"/>
      <c r="DZ90" s="154"/>
      <c r="EA90" s="154"/>
      <c r="EB90" s="154"/>
      <c r="EC90" s="154"/>
      <c r="ED90" s="154"/>
      <c r="EE90" s="154"/>
      <c r="EF90" s="154"/>
      <c r="EG90" s="154"/>
      <c r="EH90" s="154"/>
      <c r="EI90" s="154"/>
      <c r="EJ90" s="154"/>
      <c r="EK90" s="154"/>
      <c r="EL90" s="154"/>
      <c r="EM90" s="154"/>
      <c r="EN90" s="154"/>
      <c r="EO90" s="154"/>
      <c r="EP90" s="154"/>
      <c r="EQ90" s="154"/>
      <c r="ER90" s="154"/>
      <c r="ES90" s="154"/>
      <c r="ET90" s="154"/>
      <c r="EU90" s="154"/>
      <c r="EV90" s="154"/>
      <c r="EW90" s="154"/>
      <c r="EX90" s="154"/>
      <c r="EY90" s="154"/>
      <c r="EZ90" s="154"/>
      <c r="FA90" s="154"/>
      <c r="FB90" s="154"/>
      <c r="FC90" s="154"/>
      <c r="FD90" s="154"/>
      <c r="FE90" s="154"/>
      <c r="FF90" s="154"/>
      <c r="FG90" s="154"/>
      <c r="FH90" s="154"/>
      <c r="FI90" s="154"/>
      <c r="FJ90" s="154"/>
      <c r="FK90" s="154"/>
      <c r="FL90" s="154"/>
      <c r="FM90" s="154"/>
      <c r="FN90" s="154"/>
      <c r="FO90" s="154"/>
      <c r="FP90" s="154"/>
      <c r="FQ90" s="154"/>
      <c r="FR90" s="154"/>
      <c r="FS90" s="154"/>
      <c r="FT90" s="154"/>
      <c r="FU90" s="154"/>
      <c r="FV90" s="154"/>
      <c r="FW90" s="154"/>
      <c r="FX90" s="154"/>
      <c r="FY90" s="154"/>
      <c r="FZ90" s="154"/>
      <c r="GA90" s="154"/>
      <c r="GB90" s="154"/>
      <c r="GC90" s="154"/>
      <c r="GD90" s="154"/>
      <c r="GE90" s="154"/>
      <c r="GF90" s="154"/>
      <c r="GG90" s="154"/>
      <c r="GH90" s="154"/>
      <c r="GI90" s="154"/>
      <c r="GJ90" s="154"/>
      <c r="GK90" s="154"/>
      <c r="GL90" s="154"/>
      <c r="GM90" s="154"/>
      <c r="GN90" s="154"/>
      <c r="GO90" s="154"/>
      <c r="GP90" s="154"/>
      <c r="GQ90" s="154"/>
      <c r="GR90" s="154"/>
      <c r="GS90" s="154"/>
      <c r="GT90" s="154"/>
      <c r="GU90" s="154"/>
      <c r="GV90" s="154"/>
      <c r="GW90" s="154"/>
      <c r="GX90" s="154"/>
      <c r="GY90" s="154"/>
      <c r="GZ90" s="154"/>
      <c r="HA90" s="154"/>
      <c r="HB90" s="154"/>
      <c r="HC90" s="154"/>
      <c r="HD90" s="154"/>
      <c r="HE90" s="154"/>
      <c r="HF90" s="154"/>
      <c r="HG90" s="154"/>
      <c r="HH90" s="154"/>
      <c r="HI90" s="154"/>
      <c r="HJ90" s="154"/>
      <c r="HK90" s="154"/>
      <c r="HL90" s="154"/>
      <c r="HM90" s="154"/>
      <c r="HN90" s="154"/>
      <c r="HO90" s="154"/>
      <c r="HP90" s="154"/>
      <c r="HQ90" s="154"/>
      <c r="HR90" s="154"/>
      <c r="HS90" s="154"/>
      <c r="HT90" s="154"/>
      <c r="HU90" s="154"/>
      <c r="HV90" s="154"/>
      <c r="HW90" s="154"/>
      <c r="HX90" s="154"/>
      <c r="HY90" s="154"/>
      <c r="HZ90" s="154"/>
      <c r="IA90" s="154"/>
    </row>
    <row r="91" spans="22:235" s="143" customFormat="1" ht="12">
      <c r="V91" s="128"/>
      <c r="W91" s="128"/>
      <c r="X91" s="315" t="s">
        <v>1730</v>
      </c>
      <c r="Y91" s="316"/>
      <c r="Z91" s="316"/>
      <c r="AA91" s="316"/>
      <c r="AB91" s="316"/>
      <c r="AC91" s="316"/>
      <c r="AD91" s="316"/>
      <c r="AE91" s="316"/>
      <c r="AF91" s="303" t="s">
        <v>1273</v>
      </c>
      <c r="AG91" s="303"/>
      <c r="AH91" s="303"/>
      <c r="AI91" s="303"/>
      <c r="AJ91" s="303"/>
      <c r="AK91" s="304"/>
      <c r="AL91" s="325"/>
      <c r="AM91" s="326"/>
      <c r="AN91" s="326"/>
      <c r="AO91" s="326"/>
      <c r="AP91" s="326"/>
      <c r="AQ91" s="326"/>
      <c r="AR91" s="326"/>
      <c r="AS91" s="326"/>
      <c r="AT91" s="326"/>
      <c r="AU91" s="326"/>
      <c r="AV91" s="326"/>
      <c r="AW91" s="326"/>
      <c r="AX91" s="326"/>
      <c r="AY91" s="326"/>
      <c r="AZ91" s="326"/>
      <c r="BA91" s="326"/>
      <c r="BB91" s="326"/>
      <c r="BC91" s="326"/>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133"/>
      <c r="EG91" s="133"/>
      <c r="EH91" s="133"/>
      <c r="EI91" s="133"/>
      <c r="EJ91" s="133"/>
      <c r="EK91" s="133"/>
      <c r="EL91" s="133"/>
      <c r="EM91" s="133"/>
      <c r="EN91" s="133"/>
      <c r="EO91" s="133"/>
      <c r="EP91" s="133"/>
      <c r="EQ91" s="133"/>
      <c r="ER91" s="133"/>
      <c r="ES91" s="133"/>
      <c r="ET91" s="133"/>
      <c r="EU91" s="133"/>
      <c r="EV91" s="133"/>
      <c r="EW91" s="133"/>
      <c r="EX91" s="133"/>
      <c r="EY91" s="133"/>
      <c r="EZ91" s="133"/>
      <c r="FA91" s="133"/>
      <c r="FB91" s="133"/>
      <c r="FC91" s="133"/>
      <c r="FD91" s="133"/>
      <c r="FE91" s="133"/>
      <c r="FF91" s="133"/>
      <c r="FG91" s="133"/>
      <c r="FH91" s="133"/>
      <c r="FI91" s="133"/>
      <c r="FJ91" s="133"/>
      <c r="FK91" s="133"/>
      <c r="FL91" s="133"/>
      <c r="FM91" s="133"/>
      <c r="FN91" s="133"/>
      <c r="FO91" s="133"/>
      <c r="FP91" s="133"/>
      <c r="FQ91" s="133"/>
      <c r="FR91" s="133"/>
      <c r="FS91" s="133"/>
      <c r="FT91" s="133"/>
      <c r="FU91" s="133"/>
      <c r="FV91" s="133"/>
      <c r="FW91" s="133"/>
      <c r="FX91" s="133"/>
      <c r="FY91" s="133"/>
      <c r="FZ91" s="133"/>
      <c r="GA91" s="133"/>
      <c r="GB91" s="133"/>
      <c r="GC91" s="133"/>
      <c r="GD91" s="133"/>
      <c r="GE91" s="133"/>
      <c r="GF91" s="133"/>
      <c r="GG91" s="133"/>
      <c r="GH91" s="133"/>
      <c r="GI91" s="133"/>
      <c r="GJ91" s="133"/>
      <c r="GK91" s="133"/>
      <c r="GL91" s="133"/>
      <c r="GM91" s="133"/>
      <c r="GN91" s="133"/>
      <c r="GO91" s="133"/>
      <c r="GP91" s="133"/>
      <c r="GQ91" s="133"/>
      <c r="GR91" s="133"/>
      <c r="GS91" s="133"/>
      <c r="GT91" s="133"/>
      <c r="GU91" s="133"/>
      <c r="GV91" s="133"/>
      <c r="GW91" s="133"/>
      <c r="GX91" s="133"/>
      <c r="GY91" s="133"/>
      <c r="GZ91" s="133"/>
      <c r="HA91" s="133"/>
      <c r="HB91" s="133"/>
      <c r="HC91" s="133"/>
      <c r="HD91" s="133"/>
      <c r="HE91" s="133"/>
      <c r="HF91" s="133"/>
      <c r="HG91" s="133"/>
      <c r="HH91" s="133"/>
      <c r="HI91" s="133"/>
      <c r="HJ91" s="133"/>
      <c r="HK91" s="133"/>
      <c r="HL91" s="133"/>
      <c r="HM91" s="133"/>
      <c r="HN91" s="133"/>
      <c r="HO91" s="133"/>
      <c r="HP91" s="133"/>
      <c r="HQ91" s="133"/>
      <c r="HR91" s="133"/>
      <c r="HS91" s="133"/>
      <c r="HT91" s="133"/>
      <c r="HU91" s="133"/>
      <c r="HV91" s="133"/>
      <c r="HW91" s="133"/>
      <c r="HX91" s="133"/>
      <c r="HY91" s="133"/>
      <c r="HZ91" s="133"/>
      <c r="IA91" s="133"/>
    </row>
    <row r="92" spans="22:235" s="143" customFormat="1" ht="12">
      <c r="V92" s="128"/>
      <c r="W92" s="128"/>
      <c r="X92" s="317"/>
      <c r="Y92" s="210"/>
      <c r="Z92" s="210"/>
      <c r="AA92" s="210"/>
      <c r="AB92" s="210"/>
      <c r="AC92" s="210"/>
      <c r="AD92" s="210"/>
      <c r="AE92" s="210"/>
      <c r="AF92" s="308" t="s">
        <v>1731</v>
      </c>
      <c r="AG92" s="308"/>
      <c r="AH92" s="308"/>
      <c r="AI92" s="308"/>
      <c r="AJ92" s="308"/>
      <c r="AK92" s="309"/>
      <c r="AL92" s="325"/>
      <c r="AM92" s="326"/>
      <c r="AN92" s="326"/>
      <c r="AO92" s="326"/>
      <c r="AP92" s="326"/>
      <c r="AQ92" s="326"/>
      <c r="AR92" s="326"/>
      <c r="AS92" s="326"/>
      <c r="AT92" s="326"/>
      <c r="AU92" s="326"/>
      <c r="AV92" s="326"/>
      <c r="AW92" s="326"/>
      <c r="AX92" s="326"/>
      <c r="AY92" s="326"/>
      <c r="AZ92" s="326"/>
      <c r="BA92" s="326"/>
      <c r="BB92" s="326"/>
      <c r="BC92" s="326"/>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133"/>
      <c r="FF92" s="133"/>
      <c r="FG92" s="133"/>
      <c r="FH92" s="133"/>
      <c r="FI92" s="133"/>
      <c r="FJ92" s="133"/>
      <c r="FK92" s="133"/>
      <c r="FL92" s="133"/>
      <c r="FM92" s="133"/>
      <c r="FN92" s="133"/>
      <c r="FO92" s="133"/>
      <c r="FP92" s="133"/>
      <c r="FQ92" s="133"/>
      <c r="FR92" s="133"/>
      <c r="FS92" s="133"/>
      <c r="FT92" s="133"/>
      <c r="FU92" s="133"/>
      <c r="FV92" s="133"/>
      <c r="FW92" s="133"/>
      <c r="FX92" s="133"/>
      <c r="FY92" s="133"/>
      <c r="FZ92" s="133"/>
      <c r="GA92" s="133"/>
      <c r="GB92" s="133"/>
      <c r="GC92" s="133"/>
      <c r="GD92" s="133"/>
      <c r="GE92" s="133"/>
      <c r="GF92" s="133"/>
      <c r="GG92" s="133"/>
      <c r="GH92" s="133"/>
      <c r="GI92" s="133"/>
      <c r="GJ92" s="133"/>
      <c r="GK92" s="133"/>
      <c r="GL92" s="133"/>
      <c r="GM92" s="133"/>
      <c r="GN92" s="133"/>
      <c r="GO92" s="133"/>
      <c r="GP92" s="133"/>
      <c r="GQ92" s="133"/>
      <c r="GR92" s="133"/>
      <c r="GS92" s="133"/>
      <c r="GT92" s="133"/>
      <c r="GU92" s="133"/>
      <c r="GV92" s="133"/>
      <c r="GW92" s="133"/>
      <c r="GX92" s="133"/>
      <c r="GY92" s="133"/>
      <c r="GZ92" s="133"/>
      <c r="HA92" s="133"/>
      <c r="HB92" s="133"/>
      <c r="HC92" s="133"/>
      <c r="HD92" s="133"/>
      <c r="HE92" s="133"/>
      <c r="HF92" s="133"/>
      <c r="HG92" s="133"/>
      <c r="HH92" s="133"/>
      <c r="HI92" s="133"/>
      <c r="HJ92" s="133"/>
      <c r="HK92" s="133"/>
      <c r="HL92" s="133"/>
      <c r="HM92" s="133"/>
      <c r="HN92" s="133"/>
      <c r="HO92" s="133"/>
      <c r="HP92" s="133"/>
      <c r="HQ92" s="133"/>
      <c r="HR92" s="133"/>
      <c r="HS92" s="133"/>
      <c r="HT92" s="133"/>
      <c r="HU92" s="133"/>
      <c r="HV92" s="133"/>
      <c r="HW92" s="133"/>
      <c r="HX92" s="133"/>
      <c r="HY92" s="133"/>
      <c r="HZ92" s="133"/>
      <c r="IA92" s="133"/>
    </row>
    <row r="93" spans="22:235" s="143" customFormat="1" ht="15" customHeight="1">
      <c r="V93" s="128"/>
      <c r="W93" s="128"/>
      <c r="X93" s="299" t="s">
        <v>1751</v>
      </c>
      <c r="Y93" s="300"/>
      <c r="Z93" s="300"/>
      <c r="AA93" s="300"/>
      <c r="AB93" s="300"/>
      <c r="AC93" s="300"/>
      <c r="AD93" s="300"/>
      <c r="AE93" s="300"/>
      <c r="AF93" s="495"/>
      <c r="AG93" s="495"/>
      <c r="AH93" s="495"/>
      <c r="AI93" s="495"/>
      <c r="AJ93" s="495"/>
      <c r="AK93" s="496"/>
      <c r="AL93" s="497"/>
      <c r="AM93" s="283"/>
      <c r="AN93" s="283"/>
      <c r="AO93" s="283"/>
      <c r="AP93" s="283"/>
      <c r="AQ93" s="283"/>
      <c r="AR93" s="283"/>
      <c r="AS93" s="283"/>
      <c r="AT93" s="283"/>
      <c r="AU93" s="283"/>
      <c r="AV93" s="283"/>
      <c r="AW93" s="283"/>
      <c r="AX93" s="283"/>
      <c r="AY93" s="283"/>
      <c r="AZ93" s="283"/>
      <c r="BA93" s="283"/>
      <c r="BB93" s="283"/>
      <c r="BC93" s="28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133"/>
      <c r="FF93" s="133"/>
      <c r="FG93" s="133"/>
      <c r="FH93" s="133"/>
      <c r="FI93" s="133"/>
      <c r="FJ93" s="133"/>
      <c r="FK93" s="133"/>
      <c r="FL93" s="133"/>
      <c r="FM93" s="133"/>
      <c r="FN93" s="133"/>
      <c r="FO93" s="133"/>
      <c r="FP93" s="133"/>
      <c r="FQ93" s="133"/>
      <c r="FR93" s="133"/>
      <c r="FS93" s="133"/>
      <c r="FT93" s="133"/>
      <c r="FU93" s="133"/>
      <c r="FV93" s="133"/>
      <c r="FW93" s="133"/>
      <c r="FX93" s="133"/>
      <c r="FY93" s="133"/>
      <c r="FZ93" s="133"/>
      <c r="GA93" s="133"/>
      <c r="GB93" s="133"/>
      <c r="GC93" s="133"/>
      <c r="GD93" s="133"/>
      <c r="GE93" s="133"/>
      <c r="GF93" s="133"/>
      <c r="GG93" s="133"/>
      <c r="GH93" s="133"/>
      <c r="GI93" s="133"/>
      <c r="GJ93" s="133"/>
      <c r="GK93" s="133"/>
      <c r="GL93" s="133"/>
      <c r="GM93" s="133"/>
      <c r="GN93" s="133"/>
      <c r="GO93" s="133"/>
      <c r="GP93" s="133"/>
      <c r="GQ93" s="133"/>
      <c r="GR93" s="133"/>
      <c r="GS93" s="133"/>
      <c r="GT93" s="133"/>
      <c r="GU93" s="133"/>
      <c r="GV93" s="133"/>
      <c r="GW93" s="133"/>
      <c r="GX93" s="133"/>
      <c r="GY93" s="133"/>
      <c r="GZ93" s="133"/>
      <c r="HA93" s="133"/>
      <c r="HB93" s="133"/>
      <c r="HC93" s="133"/>
      <c r="HD93" s="133"/>
      <c r="HE93" s="133"/>
      <c r="HF93" s="133"/>
      <c r="HG93" s="133"/>
      <c r="HH93" s="133"/>
      <c r="HI93" s="133"/>
      <c r="HJ93" s="133"/>
      <c r="HK93" s="133"/>
      <c r="HL93" s="133"/>
      <c r="HM93" s="133"/>
      <c r="HN93" s="133"/>
      <c r="HO93" s="133"/>
      <c r="HP93" s="133"/>
      <c r="HQ93" s="133"/>
      <c r="HR93" s="133"/>
      <c r="HS93" s="133"/>
      <c r="HT93" s="133"/>
      <c r="HU93" s="133"/>
      <c r="HV93" s="133"/>
      <c r="HW93" s="133"/>
      <c r="HX93" s="133"/>
      <c r="HY93" s="133"/>
      <c r="HZ93" s="133"/>
      <c r="IA93" s="133"/>
    </row>
    <row r="94" spans="22:235" s="143" customFormat="1" ht="15" customHeight="1">
      <c r="V94" s="128"/>
      <c r="W94" s="128"/>
      <c r="X94" s="299" t="s">
        <v>1757</v>
      </c>
      <c r="Y94" s="300"/>
      <c r="Z94" s="300"/>
      <c r="AA94" s="300"/>
      <c r="AB94" s="300"/>
      <c r="AC94" s="300"/>
      <c r="AD94" s="300"/>
      <c r="AE94" s="300"/>
      <c r="AF94" s="507"/>
      <c r="AG94" s="508"/>
      <c r="AH94" s="508"/>
      <c r="AI94" s="508"/>
      <c r="AJ94" s="508"/>
      <c r="AK94" s="509"/>
      <c r="AL94" s="497"/>
      <c r="AM94" s="283"/>
      <c r="AN94" s="283"/>
      <c r="AO94" s="283"/>
      <c r="AP94" s="283"/>
      <c r="AQ94" s="283"/>
      <c r="AR94" s="283"/>
      <c r="AS94" s="283"/>
      <c r="AT94" s="283"/>
      <c r="AU94" s="283"/>
      <c r="AV94" s="283"/>
      <c r="AW94" s="283"/>
      <c r="AX94" s="283"/>
      <c r="AY94" s="283"/>
      <c r="AZ94" s="283"/>
      <c r="BA94" s="283"/>
      <c r="BB94" s="283"/>
      <c r="BC94" s="283"/>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133"/>
      <c r="BZ94" s="133"/>
      <c r="CA94" s="133"/>
      <c r="CB94" s="133"/>
      <c r="CC94" s="133"/>
      <c r="CD94" s="133"/>
      <c r="CE94" s="133"/>
      <c r="CF94" s="133"/>
      <c r="CG94" s="133"/>
      <c r="CH94" s="133"/>
      <c r="CI94" s="133"/>
      <c r="CJ94" s="133"/>
      <c r="CK94" s="133"/>
      <c r="CL94" s="133"/>
      <c r="CM94" s="133"/>
      <c r="CN94" s="133"/>
      <c r="CO94" s="133"/>
      <c r="CP94" s="133"/>
      <c r="CQ94" s="133"/>
      <c r="CR94" s="133"/>
      <c r="CS94" s="133"/>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c r="EB94" s="133"/>
      <c r="EC94" s="133"/>
      <c r="ED94" s="133"/>
      <c r="EE94" s="133"/>
      <c r="EF94" s="133"/>
      <c r="EG94" s="133"/>
      <c r="EH94" s="133"/>
      <c r="EI94" s="133"/>
      <c r="EJ94" s="133"/>
      <c r="EK94" s="133"/>
      <c r="EL94" s="133"/>
      <c r="EM94" s="133"/>
      <c r="EN94" s="133"/>
      <c r="EO94" s="133"/>
      <c r="EP94" s="133"/>
      <c r="EQ94" s="133"/>
      <c r="ER94" s="133"/>
      <c r="ES94" s="133"/>
      <c r="ET94" s="133"/>
      <c r="EU94" s="133"/>
      <c r="EV94" s="133"/>
      <c r="EW94" s="133"/>
      <c r="EX94" s="133"/>
      <c r="EY94" s="133"/>
      <c r="EZ94" s="133"/>
      <c r="FA94" s="133"/>
      <c r="FB94" s="133"/>
      <c r="FC94" s="133"/>
      <c r="FD94" s="133"/>
      <c r="FE94" s="133"/>
      <c r="FF94" s="133"/>
      <c r="FG94" s="133"/>
      <c r="FH94" s="133"/>
      <c r="FI94" s="133"/>
      <c r="FJ94" s="133"/>
      <c r="FK94" s="133"/>
      <c r="FL94" s="133"/>
      <c r="FM94" s="133"/>
      <c r="FN94" s="133"/>
      <c r="FO94" s="133"/>
      <c r="FP94" s="133"/>
      <c r="FQ94" s="133"/>
      <c r="FR94" s="133"/>
      <c r="FS94" s="133"/>
      <c r="FT94" s="133"/>
      <c r="FU94" s="133"/>
      <c r="FV94" s="133"/>
      <c r="FW94" s="133"/>
      <c r="FX94" s="133"/>
      <c r="FY94" s="133"/>
      <c r="FZ94" s="133"/>
      <c r="GA94" s="133"/>
      <c r="GB94" s="133"/>
      <c r="GC94" s="133"/>
      <c r="GD94" s="133"/>
      <c r="GE94" s="133"/>
      <c r="GF94" s="133"/>
      <c r="GG94" s="133"/>
      <c r="GH94" s="133"/>
      <c r="GI94" s="133"/>
      <c r="GJ94" s="133"/>
      <c r="GK94" s="133"/>
      <c r="GL94" s="133"/>
      <c r="GM94" s="133"/>
      <c r="GN94" s="133"/>
      <c r="GO94" s="133"/>
      <c r="GP94" s="133"/>
      <c r="GQ94" s="133"/>
      <c r="GR94" s="133"/>
      <c r="GS94" s="133"/>
      <c r="GT94" s="133"/>
      <c r="GU94" s="133"/>
      <c r="GV94" s="133"/>
      <c r="GW94" s="133"/>
      <c r="GX94" s="133"/>
      <c r="GY94" s="133"/>
      <c r="GZ94" s="133"/>
      <c r="HA94" s="133"/>
      <c r="HB94" s="133"/>
      <c r="HC94" s="133"/>
      <c r="HD94" s="133"/>
      <c r="HE94" s="133"/>
      <c r="HF94" s="133"/>
      <c r="HG94" s="133"/>
      <c r="HH94" s="133"/>
      <c r="HI94" s="133"/>
      <c r="HJ94" s="133"/>
      <c r="HK94" s="133"/>
      <c r="HL94" s="133"/>
      <c r="HM94" s="133"/>
      <c r="HN94" s="133"/>
      <c r="HO94" s="133"/>
      <c r="HP94" s="133"/>
      <c r="HQ94" s="133"/>
      <c r="HR94" s="133"/>
      <c r="HS94" s="133"/>
      <c r="HT94" s="133"/>
      <c r="HU94" s="133"/>
      <c r="HV94" s="133"/>
      <c r="HW94" s="133"/>
      <c r="HX94" s="133"/>
      <c r="HY94" s="133"/>
      <c r="HZ94" s="133"/>
      <c r="IA94" s="133"/>
    </row>
    <row r="95" spans="22:235" s="143" customFormat="1" ht="15" customHeight="1">
      <c r="V95" s="128"/>
      <c r="W95" s="128"/>
      <c r="X95" s="493" t="s">
        <v>1759</v>
      </c>
      <c r="Y95" s="494"/>
      <c r="Z95" s="494"/>
      <c r="AA95" s="494"/>
      <c r="AB95" s="494"/>
      <c r="AC95" s="494"/>
      <c r="AD95" s="494"/>
      <c r="AE95" s="494"/>
      <c r="AF95" s="510"/>
      <c r="AG95" s="510"/>
      <c r="AH95" s="510"/>
      <c r="AI95" s="510"/>
      <c r="AJ95" s="510"/>
      <c r="AK95" s="511"/>
      <c r="AL95" s="497"/>
      <c r="AM95" s="283"/>
      <c r="AN95" s="283"/>
      <c r="AO95" s="283"/>
      <c r="AP95" s="283"/>
      <c r="AQ95" s="283"/>
      <c r="AR95" s="283"/>
      <c r="AS95" s="283"/>
      <c r="AT95" s="283"/>
      <c r="AU95" s="283"/>
      <c r="AV95" s="283"/>
      <c r="AW95" s="283"/>
      <c r="AX95" s="283"/>
      <c r="AY95" s="283"/>
      <c r="AZ95" s="283"/>
      <c r="BA95" s="283"/>
      <c r="BB95" s="283"/>
      <c r="BC95" s="28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C95" s="133"/>
      <c r="ED95" s="133"/>
      <c r="EE95" s="133"/>
      <c r="EF95" s="133"/>
      <c r="EG95" s="133"/>
      <c r="EH95" s="133"/>
      <c r="EI95" s="133"/>
      <c r="EJ95" s="133"/>
      <c r="EK95" s="133"/>
      <c r="EL95" s="133"/>
      <c r="EM95" s="133"/>
      <c r="EN95" s="133"/>
      <c r="EO95" s="133"/>
      <c r="EP95" s="133"/>
      <c r="EQ95" s="133"/>
      <c r="ER95" s="133"/>
      <c r="ES95" s="133"/>
      <c r="ET95" s="133"/>
      <c r="EU95" s="133"/>
      <c r="EV95" s="133"/>
      <c r="EW95" s="133"/>
      <c r="EX95" s="133"/>
      <c r="EY95" s="133"/>
      <c r="EZ95" s="133"/>
      <c r="FA95" s="133"/>
      <c r="FB95" s="133"/>
      <c r="FC95" s="133"/>
      <c r="FD95" s="133"/>
      <c r="FE95" s="133"/>
      <c r="FF95" s="133"/>
      <c r="FG95" s="133"/>
      <c r="FH95" s="133"/>
      <c r="FI95" s="133"/>
      <c r="FJ95" s="133"/>
      <c r="FK95" s="133"/>
      <c r="FL95" s="133"/>
      <c r="FM95" s="133"/>
      <c r="FN95" s="133"/>
      <c r="FO95" s="133"/>
      <c r="FP95" s="133"/>
      <c r="FQ95" s="133"/>
      <c r="FR95" s="133"/>
      <c r="FS95" s="133"/>
      <c r="FT95" s="133"/>
      <c r="FU95" s="133"/>
      <c r="FV95" s="133"/>
      <c r="FW95" s="133"/>
      <c r="FX95" s="133"/>
      <c r="FY95" s="133"/>
      <c r="FZ95" s="133"/>
      <c r="GA95" s="133"/>
      <c r="GB95" s="133"/>
      <c r="GC95" s="133"/>
      <c r="GD95" s="133"/>
      <c r="GE95" s="133"/>
      <c r="GF95" s="133"/>
      <c r="GG95" s="133"/>
      <c r="GH95" s="133"/>
      <c r="GI95" s="133"/>
      <c r="GJ95" s="133"/>
      <c r="GK95" s="133"/>
      <c r="GL95" s="133"/>
      <c r="GM95" s="133"/>
      <c r="GN95" s="133"/>
      <c r="GO95" s="133"/>
      <c r="GP95" s="133"/>
      <c r="GQ95" s="133"/>
      <c r="GR95" s="133"/>
      <c r="GS95" s="133"/>
      <c r="GT95" s="133"/>
      <c r="GU95" s="133"/>
      <c r="GV95" s="133"/>
      <c r="GW95" s="133"/>
      <c r="GX95" s="133"/>
      <c r="GY95" s="133"/>
      <c r="GZ95" s="133"/>
      <c r="HA95" s="133"/>
      <c r="HB95" s="133"/>
      <c r="HC95" s="133"/>
      <c r="HD95" s="133"/>
      <c r="HE95" s="133"/>
      <c r="HF95" s="133"/>
      <c r="HG95" s="133"/>
      <c r="HH95" s="133"/>
      <c r="HI95" s="133"/>
      <c r="HJ95" s="133"/>
      <c r="HK95" s="133"/>
      <c r="HL95" s="133"/>
      <c r="HM95" s="133"/>
      <c r="HN95" s="133"/>
      <c r="HO95" s="133"/>
      <c r="HP95" s="133"/>
      <c r="HQ95" s="133"/>
      <c r="HR95" s="133"/>
      <c r="HS95" s="133"/>
      <c r="HT95" s="133"/>
      <c r="HU95" s="133"/>
      <c r="HV95" s="133"/>
      <c r="HW95" s="133"/>
      <c r="HX95" s="133"/>
      <c r="HY95" s="133"/>
      <c r="HZ95" s="133"/>
      <c r="IA95" s="133"/>
    </row>
    <row r="96" spans="22:235" s="143" customFormat="1" ht="15" customHeight="1" thickBot="1">
      <c r="V96" s="128"/>
      <c r="W96" s="128"/>
      <c r="X96" s="501" t="s">
        <v>1758</v>
      </c>
      <c r="Y96" s="502"/>
      <c r="Z96" s="502"/>
      <c r="AA96" s="502"/>
      <c r="AB96" s="502"/>
      <c r="AC96" s="502"/>
      <c r="AD96" s="502"/>
      <c r="AE96" s="502"/>
      <c r="AF96" s="503" t="e">
        <f>AF95/AF35</f>
        <v>#DIV/0!</v>
      </c>
      <c r="AG96" s="503"/>
      <c r="AH96" s="503"/>
      <c r="AI96" s="503"/>
      <c r="AJ96" s="503"/>
      <c r="AK96" s="504"/>
      <c r="AL96" s="505"/>
      <c r="AM96" s="506"/>
      <c r="AN96" s="506"/>
      <c r="AO96" s="506"/>
      <c r="AP96" s="506"/>
      <c r="AQ96" s="506"/>
      <c r="AR96" s="506"/>
      <c r="AS96" s="506"/>
      <c r="AT96" s="506"/>
      <c r="AU96" s="506"/>
      <c r="AV96" s="506"/>
      <c r="AW96" s="506"/>
      <c r="AX96" s="506"/>
      <c r="AY96" s="506"/>
      <c r="AZ96" s="506"/>
      <c r="BA96" s="506"/>
      <c r="BB96" s="506"/>
      <c r="BC96" s="506"/>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3"/>
      <c r="CS96" s="133"/>
      <c r="CT96" s="133"/>
      <c r="CU96" s="133"/>
      <c r="CV96" s="133"/>
      <c r="CW96" s="133"/>
      <c r="CX96" s="133"/>
      <c r="CY96" s="133"/>
      <c r="CZ96" s="133"/>
      <c r="DA96" s="133"/>
      <c r="DB96" s="133"/>
      <c r="DC96" s="133"/>
      <c r="DD96" s="133"/>
      <c r="DE96" s="133"/>
      <c r="DF96" s="133"/>
      <c r="DG96" s="133"/>
      <c r="DH96" s="133"/>
      <c r="DI96" s="133"/>
      <c r="DJ96" s="133"/>
      <c r="DK96" s="133"/>
      <c r="DL96" s="133"/>
      <c r="DM96" s="133"/>
      <c r="DN96" s="133"/>
      <c r="DO96" s="133"/>
      <c r="DP96" s="133"/>
      <c r="DQ96" s="133"/>
      <c r="DR96" s="133"/>
      <c r="DS96" s="133"/>
      <c r="DT96" s="133"/>
      <c r="DU96" s="133"/>
      <c r="DV96" s="133"/>
      <c r="DW96" s="133"/>
      <c r="DX96" s="133"/>
      <c r="DY96" s="133"/>
      <c r="DZ96" s="133"/>
      <c r="EA96" s="133"/>
      <c r="EB96" s="133"/>
      <c r="EC96" s="133"/>
      <c r="ED96" s="133"/>
      <c r="EE96" s="133"/>
      <c r="EF96" s="133"/>
      <c r="EG96" s="133"/>
      <c r="EH96" s="133"/>
      <c r="EI96" s="133"/>
      <c r="EJ96" s="133"/>
      <c r="EK96" s="133"/>
      <c r="EL96" s="133"/>
      <c r="EM96" s="133"/>
      <c r="EN96" s="133"/>
      <c r="EO96" s="133"/>
      <c r="EP96" s="133"/>
      <c r="EQ96" s="133"/>
      <c r="ER96" s="133"/>
      <c r="ES96" s="133"/>
      <c r="ET96" s="133"/>
      <c r="EU96" s="133"/>
      <c r="EV96" s="133"/>
      <c r="EW96" s="133"/>
      <c r="EX96" s="133"/>
      <c r="EY96" s="133"/>
      <c r="EZ96" s="133"/>
      <c r="FA96" s="133"/>
      <c r="FB96" s="133"/>
      <c r="FC96" s="133"/>
      <c r="FD96" s="133"/>
      <c r="FE96" s="133"/>
      <c r="FF96" s="133"/>
      <c r="FG96" s="133"/>
      <c r="FH96" s="133"/>
      <c r="FI96" s="133"/>
      <c r="FJ96" s="133"/>
      <c r="FK96" s="133"/>
      <c r="FL96" s="133"/>
      <c r="FM96" s="133"/>
      <c r="FN96" s="133"/>
      <c r="FO96" s="133"/>
      <c r="FP96" s="133"/>
      <c r="FQ96" s="133"/>
      <c r="FR96" s="133"/>
      <c r="FS96" s="133"/>
      <c r="FT96" s="133"/>
      <c r="FU96" s="133"/>
      <c r="FV96" s="133"/>
      <c r="FW96" s="133"/>
      <c r="FX96" s="133"/>
      <c r="FY96" s="133"/>
      <c r="FZ96" s="133"/>
      <c r="GA96" s="133"/>
      <c r="GB96" s="133"/>
      <c r="GC96" s="133"/>
      <c r="GD96" s="133"/>
      <c r="GE96" s="133"/>
      <c r="GF96" s="133"/>
      <c r="GG96" s="133"/>
      <c r="GH96" s="133"/>
      <c r="GI96" s="133"/>
      <c r="GJ96" s="133"/>
      <c r="GK96" s="133"/>
      <c r="GL96" s="133"/>
      <c r="GM96" s="133"/>
      <c r="GN96" s="133"/>
      <c r="GO96" s="133"/>
      <c r="GP96" s="133"/>
      <c r="GQ96" s="133"/>
      <c r="GR96" s="133"/>
      <c r="GS96" s="133"/>
      <c r="GT96" s="133"/>
      <c r="GU96" s="133"/>
      <c r="GV96" s="133"/>
      <c r="GW96" s="133"/>
      <c r="GX96" s="133"/>
      <c r="GY96" s="133"/>
      <c r="GZ96" s="133"/>
      <c r="HA96" s="133"/>
      <c r="HB96" s="133"/>
      <c r="HC96" s="133"/>
      <c r="HD96" s="133"/>
      <c r="HE96" s="133"/>
      <c r="HF96" s="133"/>
      <c r="HG96" s="133"/>
      <c r="HH96" s="133"/>
      <c r="HI96" s="133"/>
      <c r="HJ96" s="133"/>
      <c r="HK96" s="133"/>
      <c r="HL96" s="133"/>
      <c r="HM96" s="133"/>
      <c r="HN96" s="133"/>
      <c r="HO96" s="133"/>
      <c r="HP96" s="133"/>
      <c r="HQ96" s="133"/>
      <c r="HR96" s="133"/>
      <c r="HS96" s="133"/>
      <c r="HT96" s="133"/>
      <c r="HU96" s="133"/>
      <c r="HV96" s="133"/>
      <c r="HW96" s="133"/>
      <c r="HX96" s="133"/>
      <c r="HY96" s="133"/>
      <c r="HZ96" s="133"/>
      <c r="IA96" s="133"/>
    </row>
    <row r="97" spans="22:235" s="143" customFormat="1" ht="12.65" customHeight="1">
      <c r="V97" s="128"/>
      <c r="W97" s="128"/>
      <c r="X97" s="150" t="s">
        <v>1886</v>
      </c>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133"/>
      <c r="EJ97" s="133"/>
      <c r="EK97" s="133"/>
      <c r="EL97" s="133"/>
      <c r="EM97" s="133"/>
      <c r="EN97" s="133"/>
      <c r="EO97" s="133"/>
      <c r="EP97" s="133"/>
      <c r="EQ97" s="133"/>
      <c r="ER97" s="133"/>
      <c r="ES97" s="133"/>
      <c r="ET97" s="133"/>
      <c r="EU97" s="133"/>
      <c r="EV97" s="133"/>
      <c r="EW97" s="133"/>
      <c r="EX97" s="133"/>
      <c r="EY97" s="133"/>
      <c r="EZ97" s="133"/>
      <c r="FA97" s="133"/>
      <c r="FB97" s="133"/>
      <c r="FC97" s="133"/>
      <c r="FD97" s="133"/>
      <c r="FE97" s="133"/>
      <c r="FF97" s="133"/>
      <c r="FG97" s="133"/>
      <c r="FH97" s="133"/>
      <c r="FI97" s="133"/>
      <c r="FJ97" s="133"/>
      <c r="FK97" s="133"/>
      <c r="FL97" s="133"/>
      <c r="FM97" s="133"/>
      <c r="FN97" s="133"/>
      <c r="FO97" s="133"/>
      <c r="FP97" s="133"/>
      <c r="FQ97" s="133"/>
      <c r="FR97" s="133"/>
      <c r="FS97" s="133"/>
      <c r="FT97" s="133"/>
      <c r="FU97" s="133"/>
      <c r="FV97" s="133"/>
      <c r="FW97" s="133"/>
      <c r="FX97" s="133"/>
      <c r="FY97" s="133"/>
      <c r="FZ97" s="133"/>
      <c r="GA97" s="133"/>
      <c r="GB97" s="133"/>
      <c r="GC97" s="133"/>
      <c r="GD97" s="133"/>
      <c r="GE97" s="133"/>
      <c r="GF97" s="133"/>
      <c r="GG97" s="133"/>
      <c r="GH97" s="133"/>
      <c r="GI97" s="133"/>
      <c r="GJ97" s="133"/>
      <c r="GK97" s="133"/>
      <c r="GL97" s="133"/>
      <c r="GM97" s="133"/>
      <c r="GN97" s="133"/>
      <c r="GO97" s="133"/>
      <c r="GP97" s="133"/>
      <c r="GQ97" s="133"/>
      <c r="GR97" s="133"/>
      <c r="GS97" s="133"/>
      <c r="GT97" s="133"/>
      <c r="GU97" s="133"/>
      <c r="GV97" s="133"/>
      <c r="GW97" s="133"/>
      <c r="GX97" s="133"/>
      <c r="GY97" s="133"/>
      <c r="GZ97" s="133"/>
      <c r="HA97" s="133"/>
      <c r="HB97" s="133"/>
      <c r="HC97" s="133"/>
      <c r="HD97" s="133"/>
      <c r="HE97" s="133"/>
      <c r="HF97" s="133"/>
      <c r="HG97" s="133"/>
      <c r="HH97" s="133"/>
      <c r="HI97" s="133"/>
      <c r="HJ97" s="133"/>
      <c r="HK97" s="133"/>
      <c r="HL97" s="133"/>
      <c r="HM97" s="133"/>
      <c r="HN97" s="133"/>
      <c r="HO97" s="133"/>
      <c r="HP97" s="133"/>
      <c r="HQ97" s="133"/>
      <c r="HR97" s="133"/>
      <c r="HS97" s="133"/>
      <c r="HT97" s="133"/>
      <c r="HU97" s="133"/>
      <c r="HV97" s="133"/>
      <c r="HW97" s="133"/>
      <c r="HX97" s="133"/>
      <c r="HY97" s="133"/>
      <c r="HZ97" s="133"/>
      <c r="IA97" s="133"/>
    </row>
    <row r="98" spans="22:235" s="143" customFormat="1" ht="40.25" customHeight="1">
      <c r="V98" s="128"/>
      <c r="W98" s="128"/>
      <c r="X98" s="289" t="s">
        <v>2067</v>
      </c>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3"/>
      <c r="CY98" s="133"/>
      <c r="CZ98" s="133"/>
      <c r="DA98" s="133"/>
      <c r="DB98" s="133"/>
      <c r="DC98" s="133"/>
      <c r="DD98" s="133"/>
      <c r="DE98" s="133"/>
      <c r="DF98" s="133"/>
      <c r="DG98" s="133"/>
      <c r="DH98" s="133"/>
      <c r="DI98" s="133"/>
      <c r="DJ98" s="133"/>
      <c r="DK98" s="133"/>
      <c r="DL98" s="133"/>
      <c r="DM98" s="133"/>
      <c r="DN98" s="133"/>
      <c r="DO98" s="133"/>
      <c r="DP98" s="133"/>
      <c r="DQ98" s="133"/>
      <c r="DR98" s="133"/>
      <c r="DS98" s="133"/>
      <c r="DT98" s="133"/>
      <c r="DU98" s="133"/>
      <c r="DV98" s="133"/>
      <c r="DW98" s="133"/>
      <c r="DX98" s="133"/>
      <c r="DY98" s="133"/>
      <c r="DZ98" s="133"/>
      <c r="EA98" s="133"/>
      <c r="EB98" s="133"/>
      <c r="EC98" s="133"/>
      <c r="ED98" s="133"/>
      <c r="EE98" s="133"/>
      <c r="EF98" s="133"/>
      <c r="EG98" s="133"/>
      <c r="EH98" s="133"/>
      <c r="EI98" s="133"/>
      <c r="EJ98" s="133"/>
      <c r="EK98" s="133"/>
      <c r="EL98" s="133"/>
      <c r="EM98" s="133"/>
      <c r="EN98" s="133"/>
      <c r="EO98" s="133"/>
      <c r="EP98" s="133"/>
      <c r="EQ98" s="133"/>
      <c r="ER98" s="133"/>
      <c r="ES98" s="133"/>
      <c r="ET98" s="133"/>
      <c r="EU98" s="133"/>
      <c r="EV98" s="133"/>
      <c r="EW98" s="133"/>
      <c r="EX98" s="133"/>
      <c r="EY98" s="133"/>
      <c r="EZ98" s="133"/>
      <c r="FA98" s="133"/>
      <c r="FB98" s="133"/>
      <c r="FC98" s="133"/>
      <c r="FD98" s="133"/>
      <c r="FE98" s="133"/>
      <c r="FF98" s="133"/>
      <c r="FG98" s="133"/>
      <c r="FH98" s="133"/>
      <c r="FI98" s="133"/>
      <c r="FJ98" s="133"/>
      <c r="FK98" s="133"/>
      <c r="FL98" s="133"/>
      <c r="FM98" s="133"/>
      <c r="FN98" s="133"/>
      <c r="FO98" s="133"/>
      <c r="FP98" s="133"/>
      <c r="FQ98" s="133"/>
      <c r="FR98" s="133"/>
      <c r="FS98" s="133"/>
      <c r="FT98" s="133"/>
      <c r="FU98" s="133"/>
      <c r="FV98" s="133"/>
      <c r="FW98" s="133"/>
      <c r="FX98" s="133"/>
      <c r="FY98" s="133"/>
      <c r="FZ98" s="133"/>
      <c r="GA98" s="133"/>
      <c r="GB98" s="133"/>
      <c r="GC98" s="133"/>
      <c r="GD98" s="133"/>
      <c r="GE98" s="133"/>
      <c r="GF98" s="133"/>
      <c r="GG98" s="133"/>
      <c r="GH98" s="133"/>
      <c r="GI98" s="133"/>
      <c r="GJ98" s="133"/>
      <c r="GK98" s="133"/>
      <c r="GL98" s="133"/>
      <c r="GM98" s="133"/>
      <c r="GN98" s="133"/>
      <c r="GO98" s="133"/>
      <c r="GP98" s="133"/>
      <c r="GQ98" s="133"/>
      <c r="GR98" s="133"/>
      <c r="GS98" s="133"/>
      <c r="GT98" s="133"/>
      <c r="GU98" s="133"/>
      <c r="GV98" s="133"/>
      <c r="GW98" s="133"/>
      <c r="GX98" s="133"/>
      <c r="GY98" s="133"/>
      <c r="GZ98" s="133"/>
      <c r="HA98" s="133"/>
      <c r="HB98" s="133"/>
      <c r="HC98" s="133"/>
      <c r="HD98" s="133"/>
      <c r="HE98" s="133"/>
      <c r="HF98" s="133"/>
      <c r="HG98" s="133"/>
      <c r="HH98" s="133"/>
      <c r="HI98" s="133"/>
      <c r="HJ98" s="133"/>
      <c r="HK98" s="133"/>
      <c r="HL98" s="133"/>
      <c r="HM98" s="133"/>
      <c r="HN98" s="133"/>
      <c r="HO98" s="133"/>
      <c r="HP98" s="133"/>
      <c r="HQ98" s="133"/>
      <c r="HR98" s="133"/>
      <c r="HS98" s="133"/>
      <c r="HT98" s="133"/>
      <c r="HU98" s="133"/>
      <c r="HV98" s="133"/>
      <c r="HW98" s="133"/>
      <c r="HX98" s="133"/>
      <c r="HY98" s="133"/>
      <c r="HZ98" s="133"/>
      <c r="IA98" s="133"/>
    </row>
    <row r="99" spans="22:235" s="143" customFormat="1" ht="14">
      <c r="V99" s="152" t="s">
        <v>1806</v>
      </c>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33"/>
      <c r="BE99" s="133"/>
      <c r="BF99" s="133"/>
      <c r="BG99" s="133"/>
      <c r="BH99" s="133"/>
      <c r="BI99" s="133"/>
      <c r="BJ99" s="133"/>
      <c r="BK99" s="133"/>
      <c r="BL99" s="133"/>
      <c r="BM99" s="133"/>
      <c r="BN99" s="133"/>
      <c r="BO99" s="133"/>
      <c r="BP99" s="133"/>
      <c r="BQ99" s="133"/>
      <c r="BR99" s="133"/>
      <c r="BS99" s="133"/>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3"/>
      <c r="CY99" s="133"/>
      <c r="CZ99" s="133"/>
      <c r="DA99" s="133"/>
      <c r="DB99" s="133"/>
      <c r="DC99" s="133"/>
      <c r="DD99" s="133"/>
      <c r="DE99" s="133"/>
      <c r="DF99" s="133"/>
      <c r="DG99" s="133"/>
      <c r="DH99" s="133"/>
      <c r="DI99" s="133"/>
      <c r="DJ99" s="133"/>
      <c r="DK99" s="133"/>
      <c r="DL99" s="133"/>
      <c r="DM99" s="133"/>
      <c r="DN99" s="133"/>
      <c r="DO99" s="133"/>
      <c r="DP99" s="133"/>
      <c r="DQ99" s="133"/>
      <c r="DR99" s="133"/>
      <c r="DS99" s="133"/>
      <c r="DT99" s="133"/>
      <c r="DU99" s="133"/>
      <c r="DV99" s="133"/>
      <c r="DW99" s="133"/>
      <c r="DX99" s="133"/>
      <c r="DY99" s="133"/>
      <c r="DZ99" s="133"/>
      <c r="EA99" s="133"/>
      <c r="EB99" s="133"/>
      <c r="EC99" s="133"/>
      <c r="ED99" s="133"/>
      <c r="EE99" s="133"/>
      <c r="EF99" s="133"/>
      <c r="EG99" s="133"/>
      <c r="EH99" s="133"/>
      <c r="EI99" s="133"/>
      <c r="EJ99" s="133"/>
      <c r="EK99" s="133"/>
      <c r="EL99" s="133"/>
      <c r="EM99" s="133"/>
      <c r="EN99" s="133"/>
      <c r="EO99" s="133"/>
      <c r="EP99" s="133"/>
      <c r="EQ99" s="133"/>
      <c r="ER99" s="133"/>
      <c r="ES99" s="133"/>
      <c r="ET99" s="133"/>
      <c r="EU99" s="133"/>
      <c r="EV99" s="133"/>
      <c r="EW99" s="133"/>
      <c r="EX99" s="133"/>
      <c r="EY99" s="133"/>
      <c r="EZ99" s="133"/>
      <c r="FA99" s="133"/>
      <c r="FB99" s="133"/>
      <c r="FC99" s="133"/>
      <c r="FD99" s="133"/>
      <c r="FE99" s="133"/>
      <c r="FF99" s="133"/>
      <c r="FG99" s="133"/>
      <c r="FH99" s="133"/>
      <c r="FI99" s="133"/>
      <c r="FJ99" s="133"/>
      <c r="FK99" s="133"/>
      <c r="FL99" s="133"/>
      <c r="FM99" s="133"/>
      <c r="FN99" s="133"/>
      <c r="FO99" s="133"/>
      <c r="FP99" s="133"/>
      <c r="FQ99" s="133"/>
      <c r="FR99" s="133"/>
      <c r="FS99" s="133"/>
      <c r="FT99" s="133"/>
      <c r="FU99" s="133"/>
      <c r="FV99" s="133"/>
      <c r="FW99" s="133"/>
      <c r="FX99" s="133"/>
      <c r="FY99" s="133"/>
      <c r="FZ99" s="133"/>
      <c r="GA99" s="133"/>
      <c r="GB99" s="133"/>
      <c r="GC99" s="133"/>
      <c r="GD99" s="133"/>
      <c r="GE99" s="133"/>
      <c r="GF99" s="133"/>
      <c r="GG99" s="133"/>
      <c r="GH99" s="133"/>
      <c r="GI99" s="133"/>
      <c r="GJ99" s="133"/>
      <c r="GK99" s="133"/>
      <c r="GL99" s="133"/>
      <c r="GM99" s="133"/>
      <c r="GN99" s="133"/>
      <c r="GO99" s="133"/>
      <c r="GP99" s="133"/>
      <c r="GQ99" s="133"/>
      <c r="GR99" s="133"/>
      <c r="GS99" s="133"/>
      <c r="GT99" s="133"/>
      <c r="GU99" s="133"/>
      <c r="GV99" s="133"/>
      <c r="GW99" s="133"/>
      <c r="GX99" s="133"/>
      <c r="GY99" s="133"/>
      <c r="GZ99" s="133"/>
      <c r="HA99" s="133"/>
      <c r="HB99" s="133"/>
      <c r="HC99" s="133"/>
      <c r="HD99" s="133"/>
      <c r="HE99" s="133"/>
      <c r="HF99" s="133"/>
      <c r="HG99" s="133"/>
      <c r="HH99" s="133"/>
      <c r="HI99" s="133"/>
      <c r="HJ99" s="133"/>
      <c r="HK99" s="133"/>
      <c r="HL99" s="133"/>
      <c r="HM99" s="133"/>
      <c r="HN99" s="133"/>
      <c r="HO99" s="133"/>
      <c r="HP99" s="133"/>
      <c r="HQ99" s="133"/>
      <c r="HR99" s="133"/>
      <c r="HS99" s="133"/>
      <c r="HT99" s="133"/>
      <c r="HU99" s="133"/>
      <c r="HV99" s="133"/>
      <c r="HW99" s="133"/>
      <c r="HX99" s="133"/>
      <c r="HY99" s="133"/>
      <c r="HZ99" s="133"/>
      <c r="IA99" s="133"/>
    </row>
    <row r="100" spans="22:235" s="155" customFormat="1" ht="12.65" customHeight="1">
      <c r="V100" s="153" t="s">
        <v>1892</v>
      </c>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c r="CH100" s="154"/>
      <c r="CI100" s="154"/>
      <c r="CJ100" s="154"/>
      <c r="CK100" s="154"/>
      <c r="CL100" s="154"/>
      <c r="CM100" s="154"/>
      <c r="CN100" s="154"/>
      <c r="CO100" s="154"/>
      <c r="CP100" s="154"/>
      <c r="CQ100" s="154"/>
      <c r="CR100" s="154"/>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4"/>
      <c r="ES100" s="154"/>
      <c r="ET100" s="154"/>
      <c r="EU100" s="154"/>
      <c r="EV100" s="154"/>
      <c r="EW100" s="154"/>
      <c r="EX100" s="154"/>
      <c r="EY100" s="154"/>
      <c r="EZ100" s="154"/>
      <c r="FA100" s="154"/>
      <c r="FB100" s="154"/>
      <c r="FC100" s="154"/>
      <c r="FD100" s="154"/>
      <c r="FE100" s="154"/>
      <c r="FF100" s="154"/>
      <c r="FG100" s="154"/>
      <c r="FH100" s="154"/>
      <c r="FI100" s="154"/>
      <c r="FJ100" s="154"/>
      <c r="FK100" s="154"/>
      <c r="FL100" s="154"/>
      <c r="FM100" s="154"/>
      <c r="FN100" s="154"/>
      <c r="FO100" s="154"/>
      <c r="FP100" s="154"/>
      <c r="FQ100" s="154"/>
      <c r="FR100" s="154"/>
      <c r="FS100" s="154"/>
      <c r="FT100" s="154"/>
      <c r="FU100" s="154"/>
      <c r="FV100" s="154"/>
      <c r="FW100" s="154"/>
      <c r="FX100" s="154"/>
      <c r="FY100" s="154"/>
      <c r="FZ100" s="154"/>
      <c r="GA100" s="154"/>
      <c r="GB100" s="154"/>
      <c r="GC100" s="154"/>
      <c r="GD100" s="154"/>
      <c r="GE100" s="154"/>
      <c r="GF100" s="154"/>
      <c r="GG100" s="154"/>
      <c r="GH100" s="154"/>
      <c r="GI100" s="154"/>
      <c r="GJ100" s="154"/>
      <c r="GK100" s="154"/>
      <c r="GL100" s="154"/>
      <c r="GM100" s="154"/>
      <c r="GN100" s="154"/>
      <c r="GO100" s="154"/>
      <c r="GP100" s="154"/>
      <c r="GQ100" s="154"/>
      <c r="GR100" s="154"/>
      <c r="GS100" s="154"/>
      <c r="GT100" s="154"/>
      <c r="GU100" s="154"/>
      <c r="GV100" s="154"/>
      <c r="GW100" s="154"/>
      <c r="GX100" s="154"/>
      <c r="GY100" s="154"/>
      <c r="GZ100" s="154"/>
      <c r="HA100" s="154"/>
      <c r="HB100" s="154"/>
      <c r="HC100" s="154"/>
      <c r="HD100" s="154"/>
      <c r="HE100" s="154"/>
      <c r="HF100" s="154"/>
      <c r="HG100" s="154"/>
      <c r="HH100" s="154"/>
      <c r="HI100" s="154"/>
      <c r="HJ100" s="154"/>
      <c r="HK100" s="154"/>
      <c r="HL100" s="154"/>
      <c r="HM100" s="154"/>
      <c r="HN100" s="154"/>
      <c r="HO100" s="154"/>
      <c r="HP100" s="154"/>
      <c r="HQ100" s="154"/>
      <c r="HR100" s="154"/>
      <c r="HS100" s="154"/>
      <c r="HT100" s="154"/>
      <c r="HU100" s="154"/>
      <c r="HV100" s="154"/>
      <c r="HW100" s="154"/>
      <c r="HX100" s="154"/>
      <c r="HY100" s="154"/>
      <c r="HZ100" s="154"/>
      <c r="IA100" s="154"/>
    </row>
    <row r="101" spans="22:235" s="155" customFormat="1" ht="12.65" customHeight="1" thickBot="1">
      <c r="V101" s="153"/>
      <c r="W101" s="153" t="s">
        <v>1780</v>
      </c>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4"/>
      <c r="BZ101" s="154"/>
      <c r="CA101" s="154"/>
      <c r="CB101" s="154"/>
      <c r="CC101" s="154"/>
      <c r="CD101" s="154"/>
      <c r="CE101" s="154"/>
      <c r="CF101" s="154"/>
      <c r="CG101" s="154"/>
      <c r="CH101" s="154"/>
      <c r="CI101" s="154"/>
      <c r="CJ101" s="154"/>
      <c r="CK101" s="154"/>
      <c r="CL101" s="154"/>
      <c r="CM101" s="154"/>
      <c r="CN101" s="154"/>
      <c r="CO101" s="154"/>
      <c r="CP101" s="154"/>
      <c r="CQ101" s="154"/>
      <c r="CR101" s="154"/>
      <c r="CS101" s="154"/>
      <c r="CT101" s="154"/>
      <c r="CU101" s="154"/>
      <c r="CV101" s="154"/>
      <c r="CW101" s="154"/>
      <c r="CX101" s="154"/>
      <c r="CY101" s="154"/>
      <c r="CZ101" s="154"/>
      <c r="DA101" s="154"/>
      <c r="DB101" s="154"/>
      <c r="DC101" s="154"/>
      <c r="DD101" s="154"/>
      <c r="DE101" s="154"/>
      <c r="DF101" s="154"/>
      <c r="DG101" s="154"/>
      <c r="DH101" s="154"/>
      <c r="DI101" s="154"/>
      <c r="DJ101" s="154"/>
      <c r="DK101" s="154"/>
      <c r="DL101" s="154"/>
      <c r="DM101" s="154"/>
      <c r="DN101" s="154"/>
      <c r="DO101" s="154"/>
      <c r="DP101" s="154"/>
      <c r="DQ101" s="154"/>
      <c r="DR101" s="154"/>
      <c r="DS101" s="154"/>
      <c r="DT101" s="154"/>
      <c r="DU101" s="154"/>
      <c r="DV101" s="154"/>
      <c r="DW101" s="154"/>
      <c r="DX101" s="154"/>
      <c r="DY101" s="154"/>
      <c r="DZ101" s="154"/>
      <c r="EA101" s="154"/>
      <c r="EB101" s="154"/>
      <c r="EC101" s="154"/>
      <c r="ED101" s="154"/>
      <c r="EE101" s="154"/>
      <c r="EF101" s="154"/>
      <c r="EG101" s="154"/>
      <c r="EH101" s="154"/>
      <c r="EI101" s="154"/>
      <c r="EJ101" s="154"/>
      <c r="EK101" s="154"/>
      <c r="EL101" s="154"/>
      <c r="EM101" s="154"/>
      <c r="EN101" s="154"/>
      <c r="EO101" s="154"/>
      <c r="EP101" s="154"/>
      <c r="EQ101" s="154"/>
      <c r="ER101" s="154"/>
      <c r="ES101" s="154"/>
      <c r="ET101" s="154"/>
      <c r="EU101" s="154"/>
      <c r="EV101" s="154"/>
      <c r="EW101" s="154"/>
      <c r="EX101" s="154"/>
      <c r="EY101" s="154"/>
      <c r="EZ101" s="154"/>
      <c r="FA101" s="154"/>
      <c r="FB101" s="154"/>
      <c r="FC101" s="154"/>
      <c r="FD101" s="154"/>
      <c r="FE101" s="154"/>
      <c r="FF101" s="154"/>
      <c r="FG101" s="154"/>
      <c r="FH101" s="154"/>
      <c r="FI101" s="154"/>
      <c r="FJ101" s="154"/>
      <c r="FK101" s="154"/>
      <c r="FL101" s="154"/>
      <c r="FM101" s="154"/>
      <c r="FN101" s="154"/>
      <c r="FO101" s="154"/>
      <c r="FP101" s="154"/>
      <c r="FQ101" s="154"/>
      <c r="FR101" s="154"/>
      <c r="FS101" s="154"/>
      <c r="FT101" s="154"/>
      <c r="FU101" s="154"/>
      <c r="FV101" s="154"/>
      <c r="FW101" s="154"/>
      <c r="FX101" s="154"/>
      <c r="FY101" s="154"/>
      <c r="FZ101" s="154"/>
      <c r="GA101" s="154"/>
      <c r="GB101" s="154"/>
      <c r="GC101" s="154"/>
      <c r="GD101" s="154"/>
      <c r="GE101" s="154"/>
      <c r="GF101" s="154"/>
      <c r="GG101" s="154"/>
      <c r="GH101" s="154"/>
      <c r="GI101" s="154"/>
      <c r="GJ101" s="154"/>
      <c r="GK101" s="154"/>
      <c r="GL101" s="154"/>
      <c r="GM101" s="154"/>
      <c r="GN101" s="154"/>
      <c r="GO101" s="154"/>
      <c r="GP101" s="154"/>
      <c r="GQ101" s="154"/>
      <c r="GR101" s="154"/>
      <c r="GS101" s="154"/>
      <c r="GT101" s="154"/>
      <c r="GU101" s="154"/>
      <c r="GV101" s="154"/>
      <c r="GW101" s="154"/>
      <c r="GX101" s="154"/>
      <c r="GY101" s="154"/>
      <c r="GZ101" s="154"/>
      <c r="HA101" s="154"/>
      <c r="HB101" s="154"/>
      <c r="HC101" s="154"/>
      <c r="HD101" s="154"/>
      <c r="HE101" s="154"/>
      <c r="HF101" s="154"/>
      <c r="HG101" s="154"/>
      <c r="HH101" s="154"/>
      <c r="HI101" s="154"/>
      <c r="HJ101" s="154"/>
      <c r="HK101" s="154"/>
      <c r="HL101" s="154"/>
      <c r="HM101" s="154"/>
      <c r="HN101" s="154"/>
      <c r="HO101" s="154"/>
      <c r="HP101" s="154"/>
      <c r="HQ101" s="154"/>
      <c r="HR101" s="154"/>
      <c r="HS101" s="154"/>
      <c r="HT101" s="154"/>
      <c r="HU101" s="154"/>
      <c r="HV101" s="154"/>
      <c r="HW101" s="154"/>
      <c r="HX101" s="154"/>
      <c r="HY101" s="154"/>
      <c r="HZ101" s="154"/>
      <c r="IA101" s="154"/>
    </row>
    <row r="102" spans="22:235" s="143" customFormat="1" ht="15.5" customHeight="1">
      <c r="V102" s="152"/>
      <c r="W102" s="128"/>
      <c r="X102" s="529" t="s">
        <v>2063</v>
      </c>
      <c r="Y102" s="530"/>
      <c r="Z102" s="530"/>
      <c r="AA102" s="530"/>
      <c r="AB102" s="530"/>
      <c r="AC102" s="530"/>
      <c r="AD102" s="530"/>
      <c r="AE102" s="530"/>
      <c r="AF102" s="530"/>
      <c r="AG102" s="530"/>
      <c r="AH102" s="530"/>
      <c r="AI102" s="530"/>
      <c r="AJ102" s="530"/>
      <c r="AK102" s="530"/>
      <c r="AL102" s="530"/>
      <c r="AM102" s="530"/>
      <c r="AN102" s="530"/>
      <c r="AO102" s="530"/>
      <c r="AP102" s="530"/>
      <c r="AQ102" s="530"/>
      <c r="AR102" s="530"/>
      <c r="AS102" s="530"/>
      <c r="AT102" s="530"/>
      <c r="AU102" s="530"/>
      <c r="AV102" s="530"/>
      <c r="AW102" s="530"/>
      <c r="AX102" s="530"/>
      <c r="AY102" s="530"/>
      <c r="AZ102" s="530"/>
      <c r="BA102" s="530"/>
      <c r="BB102" s="530"/>
      <c r="BC102" s="531"/>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c r="CC102" s="133"/>
      <c r="CD102" s="133"/>
      <c r="CE102" s="133"/>
      <c r="CF102" s="133"/>
      <c r="CG102" s="133"/>
      <c r="CH102" s="133"/>
      <c r="CI102" s="133"/>
      <c r="CJ102" s="133"/>
      <c r="CK102" s="133"/>
      <c r="CL102" s="133"/>
      <c r="CM102" s="133"/>
      <c r="CN102" s="133"/>
      <c r="CO102" s="133"/>
      <c r="CP102" s="133"/>
      <c r="CQ102" s="133"/>
      <c r="CR102" s="133"/>
      <c r="CS102" s="133"/>
      <c r="CT102" s="133"/>
      <c r="CU102" s="133"/>
      <c r="CV102" s="133"/>
      <c r="CW102" s="133"/>
      <c r="CX102" s="133"/>
      <c r="CY102" s="133"/>
      <c r="CZ102" s="133"/>
      <c r="DA102" s="133"/>
      <c r="DB102" s="133"/>
      <c r="DC102" s="133"/>
      <c r="DD102" s="133"/>
      <c r="DE102" s="133"/>
      <c r="DF102" s="133"/>
      <c r="DG102" s="133"/>
      <c r="DH102" s="133"/>
      <c r="DI102" s="133"/>
      <c r="DJ102" s="133"/>
      <c r="DK102" s="133"/>
      <c r="DL102" s="133"/>
      <c r="DM102" s="133"/>
      <c r="DN102" s="133"/>
      <c r="DO102" s="133"/>
      <c r="DP102" s="133"/>
      <c r="DQ102" s="133"/>
      <c r="DR102" s="133"/>
      <c r="DS102" s="133"/>
      <c r="DT102" s="133"/>
      <c r="DU102" s="133"/>
      <c r="DV102" s="133"/>
      <c r="DW102" s="133"/>
      <c r="DX102" s="133"/>
      <c r="DY102" s="133"/>
      <c r="DZ102" s="133"/>
      <c r="EA102" s="133"/>
      <c r="EB102" s="133"/>
      <c r="EC102" s="133"/>
      <c r="ED102" s="133"/>
      <c r="EE102" s="133"/>
      <c r="EF102" s="133"/>
      <c r="EG102" s="133"/>
      <c r="EH102" s="133"/>
      <c r="EI102" s="133"/>
      <c r="EJ102" s="133"/>
      <c r="EK102" s="133"/>
      <c r="EL102" s="133"/>
      <c r="EM102" s="133"/>
      <c r="EN102" s="133"/>
      <c r="EO102" s="133"/>
      <c r="EP102" s="133"/>
      <c r="EQ102" s="133"/>
      <c r="ER102" s="133"/>
      <c r="ES102" s="133"/>
      <c r="ET102" s="133"/>
      <c r="EU102" s="133"/>
      <c r="EV102" s="133"/>
      <c r="EW102" s="133"/>
      <c r="EX102" s="133"/>
      <c r="EY102" s="133"/>
      <c r="EZ102" s="133"/>
      <c r="FA102" s="133"/>
      <c r="FB102" s="133"/>
      <c r="FC102" s="133"/>
      <c r="FD102" s="133"/>
      <c r="FE102" s="133"/>
      <c r="FF102" s="133"/>
      <c r="FG102" s="133"/>
      <c r="FH102" s="133"/>
      <c r="FI102" s="133"/>
      <c r="FJ102" s="133"/>
      <c r="FK102" s="133"/>
      <c r="FL102" s="133"/>
      <c r="FM102" s="133"/>
      <c r="FN102" s="133"/>
      <c r="FO102" s="133"/>
      <c r="FP102" s="133"/>
      <c r="FQ102" s="133"/>
      <c r="FR102" s="133"/>
      <c r="FS102" s="133"/>
      <c r="FT102" s="133"/>
      <c r="FU102" s="133"/>
      <c r="FV102" s="133"/>
      <c r="FW102" s="133"/>
      <c r="FX102" s="133"/>
      <c r="FY102" s="133"/>
      <c r="FZ102" s="133"/>
      <c r="GA102" s="133"/>
      <c r="GB102" s="133"/>
      <c r="GC102" s="133"/>
      <c r="GD102" s="133"/>
      <c r="GE102" s="133"/>
      <c r="GF102" s="133"/>
      <c r="GG102" s="133"/>
      <c r="GH102" s="133"/>
      <c r="GI102" s="133"/>
      <c r="GJ102" s="133"/>
      <c r="GK102" s="133"/>
      <c r="GL102" s="133"/>
      <c r="GM102" s="133"/>
      <c r="GN102" s="133"/>
      <c r="GO102" s="133"/>
      <c r="GP102" s="133"/>
      <c r="GQ102" s="133"/>
      <c r="GR102" s="133"/>
      <c r="GS102" s="133"/>
      <c r="GT102" s="133"/>
      <c r="GU102" s="133"/>
      <c r="GV102" s="133"/>
      <c r="GW102" s="133"/>
      <c r="GX102" s="133"/>
      <c r="GY102" s="133"/>
      <c r="GZ102" s="133"/>
      <c r="HA102" s="133"/>
      <c r="HB102" s="133"/>
      <c r="HC102" s="133"/>
      <c r="HD102" s="133"/>
      <c r="HE102" s="133"/>
      <c r="HF102" s="133"/>
      <c r="HG102" s="133"/>
      <c r="HH102" s="133"/>
      <c r="HI102" s="133"/>
      <c r="HJ102" s="133"/>
      <c r="HK102" s="133"/>
      <c r="HL102" s="133"/>
      <c r="HM102" s="133"/>
      <c r="HN102" s="133"/>
      <c r="HO102" s="133"/>
      <c r="HP102" s="133"/>
      <c r="HQ102" s="133"/>
      <c r="HR102" s="133"/>
      <c r="HS102" s="133"/>
      <c r="HT102" s="133"/>
      <c r="HU102" s="133"/>
      <c r="HV102" s="133"/>
      <c r="HW102" s="133"/>
      <c r="HX102" s="133"/>
      <c r="HY102" s="133"/>
      <c r="HZ102" s="133"/>
      <c r="IA102" s="133"/>
    </row>
    <row r="103" spans="22:235" s="143" customFormat="1" ht="92.5" customHeight="1" thickBot="1">
      <c r="V103" s="152"/>
      <c r="W103" s="128"/>
      <c r="X103" s="535"/>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7"/>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c r="GT103" s="133"/>
      <c r="GU103" s="133"/>
      <c r="GV103" s="133"/>
      <c r="GW103" s="133"/>
      <c r="GX103" s="133"/>
      <c r="GY103" s="133"/>
      <c r="GZ103" s="133"/>
      <c r="HA103" s="133"/>
      <c r="HB103" s="133"/>
      <c r="HC103" s="133"/>
      <c r="HD103" s="133"/>
      <c r="HE103" s="133"/>
      <c r="HF103" s="133"/>
      <c r="HG103" s="133"/>
      <c r="HH103" s="133"/>
      <c r="HI103" s="133"/>
      <c r="HJ103" s="133"/>
      <c r="HK103" s="133"/>
      <c r="HL103" s="133"/>
      <c r="HM103" s="133"/>
      <c r="HN103" s="133"/>
      <c r="HO103" s="133"/>
      <c r="HP103" s="133"/>
      <c r="HQ103" s="133"/>
      <c r="HR103" s="133"/>
      <c r="HS103" s="133"/>
      <c r="HT103" s="133"/>
      <c r="HU103" s="133"/>
      <c r="HV103" s="133"/>
      <c r="HW103" s="133"/>
      <c r="HX103" s="133"/>
      <c r="HY103" s="133"/>
      <c r="HZ103" s="133"/>
      <c r="IA103" s="133"/>
    </row>
    <row r="104" spans="22:235" ht="6" customHeight="1">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c r="GT104" s="133"/>
      <c r="GU104" s="133"/>
      <c r="GV104" s="133"/>
      <c r="GW104" s="133"/>
      <c r="GX104" s="133"/>
      <c r="GY104" s="133"/>
      <c r="GZ104" s="133"/>
      <c r="HA104" s="133"/>
      <c r="HB104" s="133"/>
      <c r="HC104" s="133"/>
      <c r="HD104" s="133"/>
      <c r="HE104" s="133"/>
      <c r="HF104" s="133"/>
      <c r="HG104" s="133"/>
      <c r="HH104" s="133"/>
      <c r="HI104" s="133"/>
      <c r="HJ104" s="133"/>
      <c r="HK104" s="135"/>
      <c r="HL104" s="135"/>
      <c r="HM104" s="135"/>
      <c r="HN104" s="135"/>
      <c r="HO104" s="135"/>
      <c r="HP104" s="135"/>
      <c r="HQ104" s="135"/>
      <c r="HR104" s="135"/>
      <c r="HS104" s="135"/>
      <c r="HT104" s="135"/>
      <c r="HU104" s="135"/>
      <c r="HV104" s="135"/>
      <c r="HW104" s="135"/>
      <c r="HX104" s="135"/>
      <c r="HY104" s="135"/>
      <c r="HZ104" s="135"/>
      <c r="IA104" s="135"/>
    </row>
    <row r="105" spans="22:235" s="143" customFormat="1" ht="14">
      <c r="V105" s="152"/>
      <c r="W105" s="153" t="s">
        <v>1781</v>
      </c>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c r="GT105" s="133"/>
      <c r="GU105" s="133"/>
      <c r="GV105" s="133"/>
      <c r="GW105" s="133"/>
      <c r="GX105" s="133"/>
      <c r="GY105" s="133"/>
      <c r="GZ105" s="133"/>
      <c r="HA105" s="133"/>
      <c r="HB105" s="133"/>
      <c r="HC105" s="133"/>
      <c r="HD105" s="133"/>
      <c r="HE105" s="133"/>
      <c r="HF105" s="133"/>
      <c r="HG105" s="133"/>
      <c r="HH105" s="133"/>
      <c r="HI105" s="133"/>
      <c r="HJ105" s="133"/>
      <c r="HK105" s="133"/>
      <c r="HL105" s="133"/>
      <c r="HM105" s="133"/>
      <c r="HN105" s="133"/>
      <c r="HO105" s="133"/>
      <c r="HP105" s="133"/>
      <c r="HQ105" s="133"/>
      <c r="HR105" s="133"/>
      <c r="HS105" s="133"/>
      <c r="HT105" s="133"/>
      <c r="HU105" s="133"/>
      <c r="HV105" s="133"/>
      <c r="HW105" s="133"/>
      <c r="HX105" s="133"/>
      <c r="HY105" s="133"/>
      <c r="HZ105" s="133"/>
      <c r="IA105" s="133"/>
    </row>
    <row r="106" spans="22:235" s="143" customFormat="1" ht="27" customHeight="1">
      <c r="V106" s="128"/>
      <c r="W106" s="128"/>
      <c r="X106" s="163" t="s">
        <v>1691</v>
      </c>
      <c r="Y106" s="281" t="s">
        <v>1782</v>
      </c>
      <c r="Z106" s="281"/>
      <c r="AA106" s="281"/>
      <c r="AB106" s="281"/>
      <c r="AC106" s="281"/>
      <c r="AD106" s="281"/>
      <c r="AE106" s="281"/>
      <c r="AF106" s="281"/>
      <c r="AG106" s="281"/>
      <c r="AH106" s="281"/>
      <c r="AI106" s="281"/>
      <c r="AJ106" s="281"/>
      <c r="AK106" s="281"/>
      <c r="AL106" s="234"/>
      <c r="AM106" s="234"/>
      <c r="AN106" s="163" t="s">
        <v>1696</v>
      </c>
      <c r="AO106" s="263" t="s">
        <v>1786</v>
      </c>
      <c r="AP106" s="264"/>
      <c r="AQ106" s="264"/>
      <c r="AR106" s="264"/>
      <c r="AS106" s="264"/>
      <c r="AT106" s="264"/>
      <c r="AU106" s="264"/>
      <c r="AV106" s="264"/>
      <c r="AW106" s="264"/>
      <c r="AX106" s="264"/>
      <c r="AY106" s="264"/>
      <c r="AZ106" s="264"/>
      <c r="BA106" s="265"/>
      <c r="BB106" s="234"/>
      <c r="BC106" s="234"/>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c r="GT106" s="133"/>
      <c r="GU106" s="133"/>
      <c r="GV106" s="133"/>
      <c r="GW106" s="133"/>
      <c r="GX106" s="133"/>
      <c r="GY106" s="133"/>
      <c r="GZ106" s="133"/>
      <c r="HA106" s="133"/>
      <c r="HB106" s="133"/>
      <c r="HC106" s="133"/>
      <c r="HD106" s="133"/>
      <c r="HE106" s="133"/>
      <c r="HF106" s="133"/>
      <c r="HG106" s="133"/>
      <c r="HH106" s="133"/>
      <c r="HI106" s="133"/>
      <c r="HJ106" s="133"/>
      <c r="HK106" s="133"/>
      <c r="HL106" s="133"/>
      <c r="HM106" s="133"/>
      <c r="HN106" s="133"/>
      <c r="HO106" s="133"/>
      <c r="HP106" s="133"/>
      <c r="HQ106" s="133"/>
      <c r="HR106" s="133"/>
      <c r="HS106" s="133"/>
      <c r="HT106" s="133"/>
      <c r="HU106" s="133"/>
      <c r="HV106" s="133"/>
      <c r="HW106" s="133"/>
      <c r="HX106" s="133"/>
      <c r="HY106" s="133"/>
      <c r="HZ106" s="133"/>
      <c r="IA106" s="133"/>
    </row>
    <row r="107" spans="22:235" s="143" customFormat="1" ht="27" customHeight="1">
      <c r="V107" s="128"/>
      <c r="W107" s="128"/>
      <c r="X107" s="163" t="s">
        <v>1692</v>
      </c>
      <c r="Y107" s="281" t="s">
        <v>1788</v>
      </c>
      <c r="Z107" s="281"/>
      <c r="AA107" s="281"/>
      <c r="AB107" s="281"/>
      <c r="AC107" s="281"/>
      <c r="AD107" s="281"/>
      <c r="AE107" s="281"/>
      <c r="AF107" s="281"/>
      <c r="AG107" s="281"/>
      <c r="AH107" s="281"/>
      <c r="AI107" s="281"/>
      <c r="AJ107" s="281"/>
      <c r="AK107" s="281"/>
      <c r="AL107" s="234"/>
      <c r="AM107" s="234"/>
      <c r="AN107" s="163" t="s">
        <v>1697</v>
      </c>
      <c r="AO107" s="263" t="s">
        <v>1787</v>
      </c>
      <c r="AP107" s="264"/>
      <c r="AQ107" s="264"/>
      <c r="AR107" s="264"/>
      <c r="AS107" s="264"/>
      <c r="AT107" s="264"/>
      <c r="AU107" s="264"/>
      <c r="AV107" s="264"/>
      <c r="AW107" s="264"/>
      <c r="AX107" s="264"/>
      <c r="AY107" s="264"/>
      <c r="AZ107" s="264"/>
      <c r="BA107" s="265"/>
      <c r="BB107" s="234"/>
      <c r="BC107" s="234"/>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c r="GT107" s="133"/>
      <c r="GU107" s="133"/>
      <c r="GV107" s="133"/>
      <c r="GW107" s="133"/>
      <c r="GX107" s="133"/>
      <c r="GY107" s="133"/>
      <c r="GZ107" s="133"/>
      <c r="HA107" s="133"/>
      <c r="HB107" s="133"/>
      <c r="HC107" s="133"/>
      <c r="HD107" s="133"/>
      <c r="HE107" s="133"/>
      <c r="HF107" s="133"/>
      <c r="HG107" s="133"/>
      <c r="HH107" s="133"/>
      <c r="HI107" s="133"/>
      <c r="HJ107" s="133"/>
      <c r="HK107" s="133"/>
      <c r="HL107" s="133"/>
      <c r="HM107" s="133"/>
      <c r="HN107" s="133"/>
      <c r="HO107" s="133"/>
      <c r="HP107" s="133"/>
      <c r="HQ107" s="133"/>
      <c r="HR107" s="133"/>
      <c r="HS107" s="133"/>
      <c r="HT107" s="133"/>
      <c r="HU107" s="133"/>
      <c r="HV107" s="133"/>
      <c r="HW107" s="133"/>
      <c r="HX107" s="133"/>
      <c r="HY107" s="133"/>
      <c r="HZ107" s="133"/>
      <c r="IA107" s="133"/>
    </row>
    <row r="108" spans="22:235" s="143" customFormat="1" ht="27" customHeight="1">
      <c r="V108" s="128"/>
      <c r="W108" s="128"/>
      <c r="X108" s="163" t="s">
        <v>1693</v>
      </c>
      <c r="Y108" s="281" t="s">
        <v>1789</v>
      </c>
      <c r="Z108" s="281"/>
      <c r="AA108" s="281"/>
      <c r="AB108" s="281"/>
      <c r="AC108" s="281"/>
      <c r="AD108" s="281"/>
      <c r="AE108" s="281"/>
      <c r="AF108" s="281"/>
      <c r="AG108" s="281"/>
      <c r="AH108" s="281"/>
      <c r="AI108" s="281"/>
      <c r="AJ108" s="281"/>
      <c r="AK108" s="281"/>
      <c r="AL108" s="234"/>
      <c r="AM108" s="234"/>
      <c r="AN108" s="163" t="s">
        <v>1698</v>
      </c>
      <c r="AO108" s="263" t="s">
        <v>1785</v>
      </c>
      <c r="AP108" s="264"/>
      <c r="AQ108" s="264"/>
      <c r="AR108" s="264"/>
      <c r="AS108" s="264"/>
      <c r="AT108" s="264"/>
      <c r="AU108" s="264"/>
      <c r="AV108" s="264"/>
      <c r="AW108" s="264"/>
      <c r="AX108" s="264"/>
      <c r="AY108" s="264"/>
      <c r="AZ108" s="264"/>
      <c r="BA108" s="265"/>
      <c r="BB108" s="234"/>
      <c r="BC108" s="234"/>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c r="GT108" s="133"/>
      <c r="GU108" s="133"/>
      <c r="GV108" s="133"/>
      <c r="GW108" s="133"/>
      <c r="GX108" s="133"/>
      <c r="GY108" s="133"/>
      <c r="GZ108" s="133"/>
      <c r="HA108" s="133"/>
      <c r="HB108" s="133"/>
      <c r="HC108" s="133"/>
      <c r="HD108" s="133"/>
      <c r="HE108" s="133"/>
      <c r="HF108" s="133"/>
      <c r="HG108" s="133"/>
      <c r="HH108" s="133"/>
      <c r="HI108" s="133"/>
      <c r="HJ108" s="133"/>
      <c r="HK108" s="133"/>
      <c r="HL108" s="133"/>
      <c r="HM108" s="133"/>
      <c r="HN108" s="133"/>
      <c r="HO108" s="133"/>
      <c r="HP108" s="133"/>
      <c r="HQ108" s="133"/>
      <c r="HR108" s="133"/>
      <c r="HS108" s="133"/>
      <c r="HT108" s="133"/>
      <c r="HU108" s="133"/>
      <c r="HV108" s="133"/>
      <c r="HW108" s="133"/>
      <c r="HX108" s="133"/>
      <c r="HY108" s="133"/>
      <c r="HZ108" s="133"/>
      <c r="IA108" s="133"/>
    </row>
    <row r="109" spans="22:235" s="143" customFormat="1" ht="27" customHeight="1">
      <c r="V109" s="128"/>
      <c r="W109" s="128"/>
      <c r="X109" s="163" t="s">
        <v>1694</v>
      </c>
      <c r="Y109" s="281" t="s">
        <v>1783</v>
      </c>
      <c r="Z109" s="281"/>
      <c r="AA109" s="281"/>
      <c r="AB109" s="281"/>
      <c r="AC109" s="281"/>
      <c r="AD109" s="281"/>
      <c r="AE109" s="281"/>
      <c r="AF109" s="281"/>
      <c r="AG109" s="281"/>
      <c r="AH109" s="281"/>
      <c r="AI109" s="281"/>
      <c r="AJ109" s="281"/>
      <c r="AK109" s="281"/>
      <c r="AL109" s="234"/>
      <c r="AM109" s="234"/>
      <c r="AN109" s="163" t="s">
        <v>1699</v>
      </c>
      <c r="AO109" s="532" t="s">
        <v>1802</v>
      </c>
      <c r="AP109" s="532"/>
      <c r="AQ109" s="532"/>
      <c r="AR109" s="532"/>
      <c r="AS109" s="532"/>
      <c r="AT109" s="532"/>
      <c r="AU109" s="532"/>
      <c r="AV109" s="532"/>
      <c r="AW109" s="532"/>
      <c r="AX109" s="532"/>
      <c r="AY109" s="532"/>
      <c r="AZ109" s="532"/>
      <c r="BA109" s="532"/>
      <c r="BB109" s="234"/>
      <c r="BC109" s="234"/>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c r="GT109" s="133"/>
      <c r="GU109" s="133"/>
      <c r="GV109" s="133"/>
      <c r="GW109" s="133"/>
      <c r="GX109" s="133"/>
      <c r="GY109" s="133"/>
      <c r="GZ109" s="133"/>
      <c r="HA109" s="133"/>
      <c r="HB109" s="133"/>
      <c r="HC109" s="133"/>
      <c r="HD109" s="133"/>
      <c r="HE109" s="133"/>
      <c r="HF109" s="133"/>
      <c r="HG109" s="133"/>
      <c r="HH109" s="133"/>
      <c r="HI109" s="133"/>
      <c r="HJ109" s="133"/>
      <c r="HK109" s="133"/>
      <c r="HL109" s="133"/>
      <c r="HM109" s="133"/>
      <c r="HN109" s="133"/>
      <c r="HO109" s="133"/>
      <c r="HP109" s="133"/>
      <c r="HQ109" s="133"/>
      <c r="HR109" s="133"/>
      <c r="HS109" s="133"/>
      <c r="HT109" s="133"/>
      <c r="HU109" s="133"/>
      <c r="HV109" s="133"/>
      <c r="HW109" s="133"/>
      <c r="HX109" s="133"/>
      <c r="HY109" s="133"/>
      <c r="HZ109" s="133"/>
      <c r="IA109" s="133"/>
    </row>
    <row r="110" spans="22:235" s="143" customFormat="1" ht="27" customHeight="1">
      <c r="V110" s="128"/>
      <c r="W110" s="128"/>
      <c r="X110" s="163" t="s">
        <v>1695</v>
      </c>
      <c r="Y110" s="263" t="s">
        <v>1784</v>
      </c>
      <c r="Z110" s="264"/>
      <c r="AA110" s="264"/>
      <c r="AB110" s="264"/>
      <c r="AC110" s="264"/>
      <c r="AD110" s="264"/>
      <c r="AE110" s="264"/>
      <c r="AF110" s="264"/>
      <c r="AG110" s="264"/>
      <c r="AH110" s="264"/>
      <c r="AI110" s="264"/>
      <c r="AJ110" s="264"/>
      <c r="AK110" s="265"/>
      <c r="AL110" s="234"/>
      <c r="AM110" s="234"/>
      <c r="AN110" s="163" t="s">
        <v>1700</v>
      </c>
      <c r="AO110" s="532" t="s">
        <v>1790</v>
      </c>
      <c r="AP110" s="532"/>
      <c r="AQ110" s="532"/>
      <c r="AR110" s="532"/>
      <c r="AS110" s="532"/>
      <c r="AT110" s="532"/>
      <c r="AU110" s="532"/>
      <c r="AV110" s="532"/>
      <c r="AW110" s="532"/>
      <c r="AX110" s="532"/>
      <c r="AY110" s="532"/>
      <c r="AZ110" s="532"/>
      <c r="BA110" s="532"/>
      <c r="BB110" s="234"/>
      <c r="BC110" s="234"/>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c r="GT110" s="133"/>
      <c r="GU110" s="133"/>
      <c r="GV110" s="133"/>
      <c r="GW110" s="133"/>
      <c r="GX110" s="133"/>
      <c r="GY110" s="133"/>
      <c r="GZ110" s="133"/>
      <c r="HA110" s="133"/>
      <c r="HB110" s="133"/>
      <c r="HC110" s="133"/>
      <c r="HD110" s="133"/>
      <c r="HE110" s="133"/>
      <c r="HF110" s="133"/>
      <c r="HG110" s="133"/>
      <c r="HH110" s="133"/>
      <c r="HI110" s="133"/>
      <c r="HJ110" s="133"/>
      <c r="HK110" s="133"/>
      <c r="HL110" s="133"/>
      <c r="HM110" s="133"/>
      <c r="HN110" s="133"/>
      <c r="HO110" s="133"/>
      <c r="HP110" s="133"/>
      <c r="HQ110" s="133"/>
      <c r="HR110" s="133"/>
      <c r="HS110" s="133"/>
      <c r="HT110" s="133"/>
      <c r="HU110" s="133"/>
      <c r="HV110" s="133"/>
      <c r="HW110" s="133"/>
      <c r="HX110" s="133"/>
      <c r="HY110" s="133"/>
      <c r="HZ110" s="133"/>
      <c r="IA110" s="133"/>
    </row>
    <row r="111" spans="22:235" s="143" customFormat="1" ht="27" customHeight="1" thickBot="1">
      <c r="V111" s="152"/>
      <c r="W111" s="128"/>
      <c r="X111" s="163" t="s">
        <v>1701</v>
      </c>
      <c r="Y111" s="164" t="s">
        <v>1728</v>
      </c>
      <c r="Z111" s="165"/>
      <c r="AA111" s="165"/>
      <c r="AB111" s="165" t="s">
        <v>1791</v>
      </c>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166" t="s">
        <v>1792</v>
      </c>
      <c r="BB111" s="234"/>
      <c r="BC111" s="234"/>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c r="GT111" s="133"/>
      <c r="GU111" s="133"/>
      <c r="GV111" s="133"/>
      <c r="GW111" s="133"/>
      <c r="GX111" s="133"/>
      <c r="GY111" s="133"/>
      <c r="GZ111" s="133"/>
      <c r="HA111" s="133"/>
      <c r="HB111" s="133"/>
      <c r="HC111" s="133"/>
      <c r="HD111" s="133"/>
      <c r="HE111" s="133"/>
      <c r="HF111" s="133"/>
      <c r="HG111" s="133"/>
      <c r="HH111" s="133"/>
      <c r="HI111" s="133"/>
      <c r="HJ111" s="133"/>
      <c r="HK111" s="133"/>
      <c r="HL111" s="133"/>
      <c r="HM111" s="133"/>
      <c r="HN111" s="133"/>
      <c r="HO111" s="133"/>
      <c r="HP111" s="133"/>
      <c r="HQ111" s="133"/>
      <c r="HR111" s="133"/>
      <c r="HS111" s="133"/>
      <c r="HT111" s="133"/>
      <c r="HU111" s="133"/>
      <c r="HV111" s="133"/>
      <c r="HW111" s="133"/>
      <c r="HX111" s="133"/>
      <c r="HY111" s="133"/>
      <c r="HZ111" s="133"/>
      <c r="IA111" s="133"/>
    </row>
    <row r="112" spans="22:235" s="143" customFormat="1" ht="22.25" customHeight="1">
      <c r="V112" s="152"/>
      <c r="W112" s="128"/>
      <c r="X112" s="276" t="s">
        <v>2066</v>
      </c>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6"/>
      <c r="AY112" s="276"/>
      <c r="AZ112" s="276"/>
      <c r="BA112" s="276"/>
      <c r="BB112" s="276"/>
      <c r="BC112" s="276"/>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c r="GT112" s="133"/>
      <c r="GU112" s="133"/>
      <c r="GV112" s="133"/>
      <c r="GW112" s="133"/>
      <c r="GX112" s="133"/>
      <c r="GY112" s="133"/>
      <c r="GZ112" s="133"/>
      <c r="HA112" s="133"/>
      <c r="HB112" s="133"/>
      <c r="HC112" s="133"/>
      <c r="HD112" s="133"/>
      <c r="HE112" s="133"/>
      <c r="HF112" s="133"/>
      <c r="HG112" s="133"/>
      <c r="HH112" s="133"/>
      <c r="HI112" s="133"/>
      <c r="HJ112" s="133"/>
      <c r="HK112" s="133"/>
      <c r="HL112" s="133"/>
      <c r="HM112" s="133"/>
      <c r="HN112" s="133"/>
      <c r="HO112" s="133"/>
      <c r="HP112" s="133"/>
      <c r="HQ112" s="133"/>
      <c r="HR112" s="133"/>
      <c r="HS112" s="133"/>
      <c r="HT112" s="133"/>
      <c r="HU112" s="133"/>
      <c r="HV112" s="133"/>
      <c r="HW112" s="133"/>
      <c r="HX112" s="133"/>
      <c r="HY112" s="133"/>
      <c r="HZ112" s="133"/>
      <c r="IA112" s="133"/>
    </row>
    <row r="113" spans="22:235" ht="6" customHeight="1">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c r="GT113" s="133"/>
      <c r="GU113" s="133"/>
      <c r="GV113" s="133"/>
      <c r="GW113" s="133"/>
      <c r="GX113" s="133"/>
      <c r="GY113" s="133"/>
      <c r="GZ113" s="133"/>
      <c r="HA113" s="133"/>
      <c r="HB113" s="133"/>
      <c r="HC113" s="133"/>
      <c r="HD113" s="133"/>
      <c r="HE113" s="133"/>
      <c r="HF113" s="133"/>
      <c r="HG113" s="133"/>
      <c r="HH113" s="133"/>
      <c r="HI113" s="133"/>
      <c r="HJ113" s="133"/>
      <c r="HK113" s="135"/>
      <c r="HL113" s="135"/>
      <c r="HM113" s="135"/>
      <c r="HN113" s="135"/>
      <c r="HO113" s="135"/>
      <c r="HP113" s="135"/>
      <c r="HQ113" s="135"/>
      <c r="HR113" s="135"/>
      <c r="HS113" s="135"/>
      <c r="HT113" s="135"/>
      <c r="HU113" s="135"/>
      <c r="HV113" s="135"/>
      <c r="HW113" s="135"/>
      <c r="HX113" s="135"/>
      <c r="HY113" s="135"/>
      <c r="HZ113" s="135"/>
      <c r="IA113" s="135"/>
    </row>
    <row r="114" spans="22:235" s="143" customFormat="1" ht="12.5" thickBot="1">
      <c r="V114" s="153" t="s">
        <v>2074</v>
      </c>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c r="GT114" s="133"/>
      <c r="GU114" s="133"/>
      <c r="GV114" s="133"/>
      <c r="GW114" s="133"/>
      <c r="GX114" s="133"/>
      <c r="GY114" s="133"/>
      <c r="GZ114" s="133"/>
      <c r="HA114" s="133"/>
      <c r="HB114" s="133"/>
      <c r="HC114" s="133"/>
      <c r="HD114" s="133"/>
      <c r="HE114" s="133"/>
      <c r="HF114" s="133"/>
      <c r="HG114" s="133"/>
      <c r="HH114" s="133"/>
      <c r="HI114" s="133"/>
      <c r="HJ114" s="133"/>
      <c r="HK114" s="133"/>
      <c r="HL114" s="133"/>
      <c r="HM114" s="133"/>
      <c r="HN114" s="133"/>
      <c r="HO114" s="133"/>
      <c r="HP114" s="133"/>
      <c r="HQ114" s="133"/>
      <c r="HR114" s="133"/>
      <c r="HS114" s="133"/>
      <c r="HT114" s="133"/>
      <c r="HU114" s="133"/>
      <c r="HV114" s="133"/>
      <c r="HW114" s="133"/>
      <c r="HX114" s="133"/>
      <c r="HY114" s="133"/>
      <c r="HZ114" s="133"/>
      <c r="IA114" s="133"/>
    </row>
    <row r="115" spans="22:235" s="143" customFormat="1" ht="14" customHeight="1">
      <c r="V115" s="152"/>
      <c r="W115" s="128"/>
      <c r="X115" s="529" t="s">
        <v>2075</v>
      </c>
      <c r="Y115" s="530"/>
      <c r="Z115" s="530"/>
      <c r="AA115" s="530"/>
      <c r="AB115" s="530"/>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0"/>
      <c r="AY115" s="530"/>
      <c r="AZ115" s="530"/>
      <c r="BA115" s="530"/>
      <c r="BB115" s="530"/>
      <c r="BC115" s="531"/>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c r="GT115" s="133"/>
      <c r="GU115" s="133"/>
      <c r="GV115" s="133"/>
      <c r="GW115" s="133"/>
      <c r="GX115" s="133"/>
      <c r="GY115" s="133"/>
      <c r="GZ115" s="133"/>
      <c r="HA115" s="133"/>
      <c r="HB115" s="133"/>
      <c r="HC115" s="133"/>
      <c r="HD115" s="133"/>
      <c r="HE115" s="133"/>
      <c r="HF115" s="133"/>
      <c r="HG115" s="133"/>
      <c r="HH115" s="133"/>
      <c r="HI115" s="133"/>
      <c r="HJ115" s="133"/>
      <c r="HK115" s="133"/>
      <c r="HL115" s="133"/>
      <c r="HM115" s="133"/>
      <c r="HN115" s="133"/>
      <c r="HO115" s="133"/>
      <c r="HP115" s="133"/>
      <c r="HQ115" s="133"/>
      <c r="HR115" s="133"/>
      <c r="HS115" s="133"/>
      <c r="HT115" s="133"/>
      <c r="HU115" s="133"/>
      <c r="HV115" s="133"/>
      <c r="HW115" s="133"/>
      <c r="HX115" s="133"/>
      <c r="HY115" s="133"/>
      <c r="HZ115" s="133"/>
      <c r="IA115" s="133"/>
    </row>
    <row r="116" spans="22:235" s="143" customFormat="1" ht="82.5" customHeight="1" thickBot="1">
      <c r="V116" s="152"/>
      <c r="W116" s="128"/>
      <c r="X116" s="268"/>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70"/>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c r="GT116" s="133"/>
      <c r="GU116" s="133"/>
      <c r="GV116" s="133"/>
      <c r="GW116" s="133"/>
      <c r="GX116" s="133"/>
      <c r="GY116" s="133"/>
      <c r="GZ116" s="133"/>
      <c r="HA116" s="133"/>
      <c r="HB116" s="133"/>
      <c r="HC116" s="133"/>
      <c r="HD116" s="133"/>
      <c r="HE116" s="133"/>
      <c r="HF116" s="133"/>
      <c r="HG116" s="133"/>
      <c r="HH116" s="133"/>
      <c r="HI116" s="133"/>
      <c r="HJ116" s="133"/>
      <c r="HK116" s="133"/>
      <c r="HL116" s="133"/>
      <c r="HM116" s="133"/>
      <c r="HN116" s="133"/>
      <c r="HO116" s="133"/>
      <c r="HP116" s="133"/>
      <c r="HQ116" s="133"/>
      <c r="HR116" s="133"/>
      <c r="HS116" s="133"/>
      <c r="HT116" s="133"/>
      <c r="HU116" s="133"/>
      <c r="HV116" s="133"/>
      <c r="HW116" s="133"/>
      <c r="HX116" s="133"/>
      <c r="HY116" s="133"/>
      <c r="HZ116" s="133"/>
      <c r="IA116" s="133"/>
    </row>
    <row r="117" spans="22:235" ht="6" customHeight="1">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c r="GT117" s="133"/>
      <c r="GU117" s="133"/>
      <c r="GV117" s="133"/>
      <c r="GW117" s="133"/>
      <c r="GX117" s="133"/>
      <c r="GY117" s="133"/>
      <c r="GZ117" s="133"/>
      <c r="HA117" s="133"/>
      <c r="HB117" s="133"/>
      <c r="HC117" s="133"/>
      <c r="HD117" s="133"/>
      <c r="HE117" s="133"/>
      <c r="HF117" s="133"/>
      <c r="HG117" s="133"/>
      <c r="HH117" s="133"/>
      <c r="HI117" s="133"/>
      <c r="HJ117" s="133"/>
      <c r="HK117" s="135"/>
      <c r="HL117" s="135"/>
      <c r="HM117" s="135"/>
      <c r="HN117" s="135"/>
      <c r="HO117" s="135"/>
      <c r="HP117" s="135"/>
      <c r="HQ117" s="135"/>
      <c r="HR117" s="135"/>
      <c r="HS117" s="135"/>
      <c r="HT117" s="135"/>
      <c r="HU117" s="135"/>
      <c r="HV117" s="135"/>
      <c r="HW117" s="135"/>
      <c r="HX117" s="135"/>
      <c r="HY117" s="135"/>
      <c r="HZ117" s="135"/>
      <c r="IA117" s="135"/>
    </row>
    <row r="118" spans="22:235" s="143" customFormat="1" ht="12.5" thickBot="1">
      <c r="V118" s="153" t="s">
        <v>1873</v>
      </c>
      <c r="W118" s="128"/>
      <c r="X118" s="128"/>
      <c r="Y118" s="128"/>
      <c r="Z118" s="128"/>
      <c r="AA118" s="128"/>
      <c r="AB118" s="128"/>
      <c r="AC118" s="128"/>
      <c r="AD118" s="128"/>
      <c r="AE118" s="128"/>
      <c r="AF118" s="128"/>
      <c r="AG118" s="128"/>
      <c r="AH118" s="128"/>
      <c r="AI118" s="128"/>
      <c r="AJ118" s="128"/>
      <c r="AK118" s="128"/>
      <c r="AL118" s="128"/>
      <c r="AM118" s="516" t="s">
        <v>1831</v>
      </c>
      <c r="AN118" s="516"/>
      <c r="AO118" s="516"/>
      <c r="AP118" s="516"/>
      <c r="AQ118" s="516"/>
      <c r="AR118" s="516"/>
      <c r="AS118" s="516"/>
      <c r="AT118" s="516"/>
      <c r="AU118" s="516"/>
      <c r="AV118" s="516"/>
      <c r="AW118" s="516"/>
      <c r="AX118" s="516"/>
      <c r="AY118" s="516"/>
      <c r="AZ118" s="516"/>
      <c r="BA118" s="128"/>
      <c r="BB118" s="128"/>
      <c r="BC118" s="128"/>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c r="GT118" s="133"/>
      <c r="GU118" s="133"/>
      <c r="GV118" s="133"/>
      <c r="GW118" s="133"/>
      <c r="GX118" s="133"/>
      <c r="GY118" s="133"/>
      <c r="GZ118" s="133"/>
      <c r="HA118" s="133"/>
      <c r="HB118" s="133"/>
      <c r="HC118" s="133"/>
      <c r="HD118" s="133"/>
      <c r="HE118" s="133"/>
      <c r="HF118" s="133"/>
      <c r="HG118" s="133"/>
      <c r="HH118" s="133"/>
      <c r="HI118" s="133"/>
      <c r="HJ118" s="133"/>
      <c r="HK118" s="133"/>
      <c r="HL118" s="133"/>
      <c r="HM118" s="133"/>
      <c r="HN118" s="133"/>
      <c r="HO118" s="133"/>
      <c r="HP118" s="133"/>
      <c r="HQ118" s="133"/>
      <c r="HR118" s="133"/>
      <c r="HS118" s="133"/>
      <c r="HT118" s="133"/>
      <c r="HU118" s="133"/>
      <c r="HV118" s="133"/>
      <c r="HW118" s="133"/>
      <c r="HX118" s="133"/>
      <c r="HY118" s="133"/>
      <c r="HZ118" s="133"/>
      <c r="IA118" s="133"/>
    </row>
    <row r="119" spans="22:235" s="143" customFormat="1" ht="13" thickTop="1" thickBot="1">
      <c r="V119" s="153"/>
      <c r="W119" s="153" t="s">
        <v>2422</v>
      </c>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c r="GT119" s="133"/>
      <c r="GU119" s="133"/>
      <c r="GV119" s="133"/>
      <c r="GW119" s="133"/>
      <c r="GX119" s="133"/>
      <c r="GY119" s="133"/>
      <c r="GZ119" s="133"/>
      <c r="HA119" s="133"/>
      <c r="HB119" s="133"/>
      <c r="HC119" s="133"/>
      <c r="HD119" s="133"/>
      <c r="HE119" s="133"/>
      <c r="HF119" s="133"/>
      <c r="HG119" s="133"/>
      <c r="HH119" s="133"/>
      <c r="HI119" s="133"/>
      <c r="HJ119" s="133"/>
      <c r="HK119" s="133"/>
      <c r="HL119" s="133"/>
      <c r="HM119" s="133"/>
      <c r="HN119" s="133"/>
      <c r="HO119" s="133"/>
      <c r="HP119" s="133"/>
      <c r="HQ119" s="133"/>
      <c r="HR119" s="133"/>
      <c r="HS119" s="133"/>
      <c r="HT119" s="133"/>
      <c r="HU119" s="133"/>
      <c r="HV119" s="133"/>
      <c r="HW119" s="133"/>
      <c r="HX119" s="133"/>
      <c r="HY119" s="133"/>
      <c r="HZ119" s="133"/>
      <c r="IA119" s="133"/>
    </row>
    <row r="120" spans="22:235" s="143" customFormat="1" ht="27" customHeight="1">
      <c r="V120" s="128"/>
      <c r="W120" s="128"/>
      <c r="X120" s="156" t="s">
        <v>1691</v>
      </c>
      <c r="Y120" s="267" t="s">
        <v>1795</v>
      </c>
      <c r="Z120" s="267"/>
      <c r="AA120" s="267"/>
      <c r="AB120" s="267"/>
      <c r="AC120" s="267"/>
      <c r="AD120" s="267"/>
      <c r="AE120" s="267"/>
      <c r="AF120" s="267"/>
      <c r="AG120" s="267"/>
      <c r="AH120" s="267"/>
      <c r="AI120" s="267"/>
      <c r="AJ120" s="267"/>
      <c r="AK120" s="267"/>
      <c r="AL120" s="319"/>
      <c r="AM120" s="319"/>
      <c r="AN120" s="167" t="s">
        <v>1696</v>
      </c>
      <c r="AO120" s="498" t="s">
        <v>1796</v>
      </c>
      <c r="AP120" s="499"/>
      <c r="AQ120" s="499"/>
      <c r="AR120" s="499"/>
      <c r="AS120" s="499"/>
      <c r="AT120" s="499"/>
      <c r="AU120" s="499"/>
      <c r="AV120" s="499"/>
      <c r="AW120" s="499"/>
      <c r="AX120" s="499"/>
      <c r="AY120" s="499"/>
      <c r="AZ120" s="499"/>
      <c r="BA120" s="500"/>
      <c r="BB120" s="319"/>
      <c r="BC120" s="322"/>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c r="GT120" s="133"/>
      <c r="GU120" s="133"/>
      <c r="GV120" s="133"/>
      <c r="GW120" s="133"/>
      <c r="GX120" s="133"/>
      <c r="GY120" s="133"/>
      <c r="GZ120" s="133"/>
      <c r="HA120" s="133"/>
      <c r="HB120" s="133"/>
      <c r="HC120" s="133"/>
      <c r="HD120" s="133"/>
      <c r="HE120" s="133"/>
      <c r="HF120" s="133"/>
      <c r="HG120" s="133"/>
      <c r="HH120" s="133"/>
      <c r="HI120" s="133"/>
      <c r="HJ120" s="133"/>
      <c r="HK120" s="133"/>
      <c r="HL120" s="133"/>
      <c r="HM120" s="133"/>
      <c r="HN120" s="133"/>
      <c r="HO120" s="133"/>
      <c r="HP120" s="133"/>
      <c r="HQ120" s="133"/>
      <c r="HR120" s="133"/>
      <c r="HS120" s="133"/>
      <c r="HT120" s="133"/>
      <c r="HU120" s="133"/>
      <c r="HV120" s="133"/>
      <c r="HW120" s="133"/>
      <c r="HX120" s="133"/>
      <c r="HY120" s="133"/>
      <c r="HZ120" s="133"/>
      <c r="IA120" s="133"/>
    </row>
    <row r="121" spans="22:235" s="143" customFormat="1" ht="27" customHeight="1">
      <c r="V121" s="128"/>
      <c r="W121" s="128"/>
      <c r="X121" s="157" t="s">
        <v>1692</v>
      </c>
      <c r="Y121" s="281" t="s">
        <v>1793</v>
      </c>
      <c r="Z121" s="281"/>
      <c r="AA121" s="281"/>
      <c r="AB121" s="281"/>
      <c r="AC121" s="281"/>
      <c r="AD121" s="281"/>
      <c r="AE121" s="281"/>
      <c r="AF121" s="281"/>
      <c r="AG121" s="281"/>
      <c r="AH121" s="281"/>
      <c r="AI121" s="281"/>
      <c r="AJ121" s="281"/>
      <c r="AK121" s="281"/>
      <c r="AL121" s="234"/>
      <c r="AM121" s="234"/>
      <c r="AN121" s="163" t="s">
        <v>1697</v>
      </c>
      <c r="AO121" s="263" t="s">
        <v>1797</v>
      </c>
      <c r="AP121" s="264"/>
      <c r="AQ121" s="264"/>
      <c r="AR121" s="264"/>
      <c r="AS121" s="264"/>
      <c r="AT121" s="264"/>
      <c r="AU121" s="264"/>
      <c r="AV121" s="264"/>
      <c r="AW121" s="264"/>
      <c r="AX121" s="264"/>
      <c r="AY121" s="264"/>
      <c r="AZ121" s="264"/>
      <c r="BA121" s="265"/>
      <c r="BB121" s="234"/>
      <c r="BC121" s="235"/>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c r="GT121" s="133"/>
      <c r="GU121" s="133"/>
      <c r="GV121" s="133"/>
      <c r="GW121" s="133"/>
      <c r="GX121" s="133"/>
      <c r="GY121" s="133"/>
      <c r="GZ121" s="133"/>
      <c r="HA121" s="133"/>
      <c r="HB121" s="133"/>
      <c r="HC121" s="133"/>
      <c r="HD121" s="133"/>
      <c r="HE121" s="133"/>
      <c r="HF121" s="133"/>
      <c r="HG121" s="133"/>
      <c r="HH121" s="133"/>
      <c r="HI121" s="133"/>
      <c r="HJ121" s="133"/>
      <c r="HK121" s="133"/>
      <c r="HL121" s="133"/>
      <c r="HM121" s="133"/>
      <c r="HN121" s="133"/>
      <c r="HO121" s="133"/>
      <c r="HP121" s="133"/>
      <c r="HQ121" s="133"/>
      <c r="HR121" s="133"/>
      <c r="HS121" s="133"/>
      <c r="HT121" s="133"/>
      <c r="HU121" s="133"/>
      <c r="HV121" s="133"/>
      <c r="HW121" s="133"/>
      <c r="HX121" s="133"/>
      <c r="HY121" s="133"/>
      <c r="HZ121" s="133"/>
      <c r="IA121" s="133"/>
    </row>
    <row r="122" spans="22:235" s="143" customFormat="1" ht="27" customHeight="1">
      <c r="V122" s="128"/>
      <c r="W122" s="128"/>
      <c r="X122" s="157" t="s">
        <v>1693</v>
      </c>
      <c r="Y122" s="281" t="s">
        <v>1801</v>
      </c>
      <c r="Z122" s="281"/>
      <c r="AA122" s="281"/>
      <c r="AB122" s="281"/>
      <c r="AC122" s="281"/>
      <c r="AD122" s="281"/>
      <c r="AE122" s="281"/>
      <c r="AF122" s="281"/>
      <c r="AG122" s="281"/>
      <c r="AH122" s="281"/>
      <c r="AI122" s="281"/>
      <c r="AJ122" s="281"/>
      <c r="AK122" s="281"/>
      <c r="AL122" s="234"/>
      <c r="AM122" s="234"/>
      <c r="AN122" s="163" t="s">
        <v>1698</v>
      </c>
      <c r="AO122" s="263" t="s">
        <v>1798</v>
      </c>
      <c r="AP122" s="264"/>
      <c r="AQ122" s="264"/>
      <c r="AR122" s="264"/>
      <c r="AS122" s="264"/>
      <c r="AT122" s="264"/>
      <c r="AU122" s="264"/>
      <c r="AV122" s="264"/>
      <c r="AW122" s="264"/>
      <c r="AX122" s="264"/>
      <c r="AY122" s="264"/>
      <c r="AZ122" s="264"/>
      <c r="BA122" s="265"/>
      <c r="BB122" s="234"/>
      <c r="BC122" s="235"/>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c r="GT122" s="133"/>
      <c r="GU122" s="133"/>
      <c r="GV122" s="133"/>
      <c r="GW122" s="133"/>
      <c r="GX122" s="133"/>
      <c r="GY122" s="133"/>
      <c r="GZ122" s="133"/>
      <c r="HA122" s="133"/>
      <c r="HB122" s="133"/>
      <c r="HC122" s="133"/>
      <c r="HD122" s="133"/>
      <c r="HE122" s="133"/>
      <c r="HF122" s="133"/>
      <c r="HG122" s="133"/>
      <c r="HH122" s="133"/>
      <c r="HI122" s="133"/>
      <c r="HJ122" s="133"/>
      <c r="HK122" s="133"/>
      <c r="HL122" s="133"/>
      <c r="HM122" s="133"/>
      <c r="HN122" s="133"/>
      <c r="HO122" s="133"/>
      <c r="HP122" s="133"/>
      <c r="HQ122" s="133"/>
      <c r="HR122" s="133"/>
      <c r="HS122" s="133"/>
      <c r="HT122" s="133"/>
      <c r="HU122" s="133"/>
      <c r="HV122" s="133"/>
      <c r="HW122" s="133"/>
      <c r="HX122" s="133"/>
      <c r="HY122" s="133"/>
      <c r="HZ122" s="133"/>
      <c r="IA122" s="133"/>
    </row>
    <row r="123" spans="22:235" s="143" customFormat="1" ht="27" customHeight="1">
      <c r="V123" s="128"/>
      <c r="W123" s="128"/>
      <c r="X123" s="157" t="s">
        <v>1694</v>
      </c>
      <c r="Y123" s="281" t="s">
        <v>1794</v>
      </c>
      <c r="Z123" s="281"/>
      <c r="AA123" s="281"/>
      <c r="AB123" s="281"/>
      <c r="AC123" s="281"/>
      <c r="AD123" s="281"/>
      <c r="AE123" s="281"/>
      <c r="AF123" s="281"/>
      <c r="AG123" s="281"/>
      <c r="AH123" s="281"/>
      <c r="AI123" s="281"/>
      <c r="AJ123" s="281"/>
      <c r="AK123" s="281"/>
      <c r="AL123" s="234"/>
      <c r="AM123" s="234"/>
      <c r="AN123" s="163" t="s">
        <v>1699</v>
      </c>
      <c r="AO123" s="263" t="s">
        <v>1803</v>
      </c>
      <c r="AP123" s="264"/>
      <c r="AQ123" s="264"/>
      <c r="AR123" s="264"/>
      <c r="AS123" s="264"/>
      <c r="AT123" s="264"/>
      <c r="AU123" s="264"/>
      <c r="AV123" s="264"/>
      <c r="AW123" s="264"/>
      <c r="AX123" s="264"/>
      <c r="AY123" s="264"/>
      <c r="AZ123" s="264"/>
      <c r="BA123" s="265"/>
      <c r="BB123" s="234"/>
      <c r="BC123" s="235"/>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c r="GT123" s="133"/>
      <c r="GU123" s="133"/>
      <c r="GV123" s="133"/>
      <c r="GW123" s="133"/>
      <c r="GX123" s="133"/>
      <c r="GY123" s="133"/>
      <c r="GZ123" s="133"/>
      <c r="HA123" s="133"/>
      <c r="HB123" s="133"/>
      <c r="HC123" s="133"/>
      <c r="HD123" s="133"/>
      <c r="HE123" s="133"/>
      <c r="HF123" s="133"/>
      <c r="HG123" s="133"/>
      <c r="HH123" s="133"/>
      <c r="HI123" s="133"/>
      <c r="HJ123" s="133"/>
      <c r="HK123" s="133"/>
      <c r="HL123" s="133"/>
      <c r="HM123" s="133"/>
      <c r="HN123" s="133"/>
      <c r="HO123" s="133"/>
      <c r="HP123" s="133"/>
      <c r="HQ123" s="133"/>
      <c r="HR123" s="133"/>
      <c r="HS123" s="133"/>
      <c r="HT123" s="133"/>
      <c r="HU123" s="133"/>
      <c r="HV123" s="133"/>
      <c r="HW123" s="133"/>
      <c r="HX123" s="133"/>
      <c r="HY123" s="133"/>
      <c r="HZ123" s="133"/>
      <c r="IA123" s="133"/>
    </row>
    <row r="124" spans="22:235" s="143" customFormat="1" ht="27" customHeight="1">
      <c r="V124" s="128"/>
      <c r="W124" s="128"/>
      <c r="X124" s="157" t="s">
        <v>1695</v>
      </c>
      <c r="Y124" s="263" t="s">
        <v>1800</v>
      </c>
      <c r="Z124" s="264"/>
      <c r="AA124" s="264"/>
      <c r="AB124" s="264"/>
      <c r="AC124" s="264"/>
      <c r="AD124" s="264"/>
      <c r="AE124" s="264"/>
      <c r="AF124" s="264"/>
      <c r="AG124" s="264"/>
      <c r="AH124" s="264"/>
      <c r="AI124" s="264"/>
      <c r="AJ124" s="264"/>
      <c r="AK124" s="265"/>
      <c r="AL124" s="234"/>
      <c r="AM124" s="234"/>
      <c r="AN124" s="163" t="s">
        <v>1700</v>
      </c>
      <c r="AO124" s="263" t="s">
        <v>1799</v>
      </c>
      <c r="AP124" s="264"/>
      <c r="AQ124" s="264"/>
      <c r="AR124" s="264"/>
      <c r="AS124" s="264"/>
      <c r="AT124" s="264"/>
      <c r="AU124" s="264"/>
      <c r="AV124" s="264"/>
      <c r="AW124" s="264"/>
      <c r="AX124" s="264"/>
      <c r="AY124" s="264"/>
      <c r="AZ124" s="264"/>
      <c r="BA124" s="265"/>
      <c r="BB124" s="234"/>
      <c r="BC124" s="235"/>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c r="GT124" s="133"/>
      <c r="GU124" s="133"/>
      <c r="GV124" s="133"/>
      <c r="GW124" s="133"/>
      <c r="GX124" s="133"/>
      <c r="GY124" s="133"/>
      <c r="GZ124" s="133"/>
      <c r="HA124" s="133"/>
      <c r="HB124" s="133"/>
      <c r="HC124" s="133"/>
      <c r="HD124" s="133"/>
      <c r="HE124" s="133"/>
      <c r="HF124" s="133"/>
      <c r="HG124" s="133"/>
      <c r="HH124" s="133"/>
      <c r="HI124" s="133"/>
      <c r="HJ124" s="133"/>
      <c r="HK124" s="133"/>
      <c r="HL124" s="133"/>
      <c r="HM124" s="133"/>
      <c r="HN124" s="133"/>
      <c r="HO124" s="133"/>
      <c r="HP124" s="133"/>
      <c r="HQ124" s="133"/>
      <c r="HR124" s="133"/>
      <c r="HS124" s="133"/>
      <c r="HT124" s="133"/>
      <c r="HU124" s="133"/>
      <c r="HV124" s="133"/>
      <c r="HW124" s="133"/>
      <c r="HX124" s="133"/>
      <c r="HY124" s="133"/>
      <c r="HZ124" s="133"/>
      <c r="IA124" s="133"/>
    </row>
    <row r="125" spans="22:235" s="143" customFormat="1" ht="27" customHeight="1" thickBot="1">
      <c r="V125" s="152"/>
      <c r="W125" s="128"/>
      <c r="X125" s="158" t="s">
        <v>1701</v>
      </c>
      <c r="Y125" s="168" t="s">
        <v>1728</v>
      </c>
      <c r="Z125" s="169"/>
      <c r="AA125" s="169"/>
      <c r="AB125" s="169" t="s">
        <v>1791</v>
      </c>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170" t="s">
        <v>1792</v>
      </c>
      <c r="BB125" s="297"/>
      <c r="BC125" s="298"/>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c r="GT125" s="133"/>
      <c r="GU125" s="133"/>
      <c r="GV125" s="133"/>
      <c r="GW125" s="133"/>
      <c r="GX125" s="133"/>
      <c r="GY125" s="133"/>
      <c r="GZ125" s="133"/>
      <c r="HA125" s="133"/>
      <c r="HB125" s="133"/>
      <c r="HC125" s="133"/>
      <c r="HD125" s="133"/>
      <c r="HE125" s="133"/>
      <c r="HF125" s="133"/>
      <c r="HG125" s="133"/>
      <c r="HH125" s="133"/>
      <c r="HI125" s="133"/>
      <c r="HJ125" s="133"/>
      <c r="HK125" s="133"/>
      <c r="HL125" s="133"/>
      <c r="HM125" s="133"/>
      <c r="HN125" s="133"/>
      <c r="HO125" s="133"/>
      <c r="HP125" s="133"/>
      <c r="HQ125" s="133"/>
      <c r="HR125" s="133"/>
      <c r="HS125" s="133"/>
      <c r="HT125" s="133"/>
      <c r="HU125" s="133"/>
      <c r="HV125" s="133"/>
      <c r="HW125" s="133"/>
      <c r="HX125" s="133"/>
      <c r="HY125" s="133"/>
      <c r="HZ125" s="133"/>
      <c r="IA125" s="133"/>
    </row>
    <row r="126" spans="22:235" s="143" customFormat="1" ht="22.25" customHeight="1">
      <c r="V126" s="152"/>
      <c r="W126" s="128"/>
      <c r="X126" s="276" t="s">
        <v>2076</v>
      </c>
      <c r="Y126" s="276"/>
      <c r="Z126" s="276"/>
      <c r="AA126" s="276"/>
      <c r="AB126" s="276"/>
      <c r="AC126" s="276"/>
      <c r="AD126" s="276"/>
      <c r="AE126" s="276"/>
      <c r="AF126" s="276"/>
      <c r="AG126" s="276"/>
      <c r="AH126" s="276"/>
      <c r="AI126" s="276"/>
      <c r="AJ126" s="276"/>
      <c r="AK126" s="276"/>
      <c r="AL126" s="276"/>
      <c r="AM126" s="276"/>
      <c r="AN126" s="276"/>
      <c r="AO126" s="276"/>
      <c r="AP126" s="276"/>
      <c r="AQ126" s="276"/>
      <c r="AR126" s="276"/>
      <c r="AS126" s="276"/>
      <c r="AT126" s="276"/>
      <c r="AU126" s="276"/>
      <c r="AV126" s="276"/>
      <c r="AW126" s="276"/>
      <c r="AX126" s="276"/>
      <c r="AY126" s="276"/>
      <c r="AZ126" s="276"/>
      <c r="BA126" s="276"/>
      <c r="BB126" s="276"/>
      <c r="BC126" s="276"/>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c r="GT126" s="133"/>
      <c r="GU126" s="133"/>
      <c r="GV126" s="133"/>
      <c r="GW126" s="133"/>
      <c r="GX126" s="133"/>
      <c r="GY126" s="133"/>
      <c r="GZ126" s="133"/>
      <c r="HA126" s="133"/>
      <c r="HB126" s="133"/>
      <c r="HC126" s="133"/>
      <c r="HD126" s="133"/>
      <c r="HE126" s="133"/>
      <c r="HF126" s="133"/>
      <c r="HG126" s="133"/>
      <c r="HH126" s="133"/>
      <c r="HI126" s="133"/>
      <c r="HJ126" s="133"/>
      <c r="HK126" s="133"/>
      <c r="HL126" s="133"/>
      <c r="HM126" s="133"/>
      <c r="HN126" s="133"/>
      <c r="HO126" s="133"/>
      <c r="HP126" s="133"/>
      <c r="HQ126" s="133"/>
      <c r="HR126" s="133"/>
      <c r="HS126" s="133"/>
      <c r="HT126" s="133"/>
      <c r="HU126" s="133"/>
      <c r="HV126" s="133"/>
      <c r="HW126" s="133"/>
      <c r="HX126" s="133"/>
      <c r="HY126" s="133"/>
      <c r="HZ126" s="133"/>
      <c r="IA126" s="133"/>
    </row>
    <row r="127" spans="22:235" ht="6" customHeight="1">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c r="GT127" s="133"/>
      <c r="GU127" s="133"/>
      <c r="GV127" s="133"/>
      <c r="GW127" s="133"/>
      <c r="GX127" s="133"/>
      <c r="GY127" s="133"/>
      <c r="GZ127" s="133"/>
      <c r="HA127" s="133"/>
      <c r="HB127" s="133"/>
      <c r="HC127" s="133"/>
      <c r="HD127" s="133"/>
      <c r="HE127" s="133"/>
      <c r="HF127" s="133"/>
      <c r="HG127" s="133"/>
      <c r="HH127" s="133"/>
      <c r="HI127" s="133"/>
      <c r="HJ127" s="133"/>
      <c r="HK127" s="135"/>
      <c r="HL127" s="135"/>
      <c r="HM127" s="135"/>
      <c r="HN127" s="135"/>
      <c r="HO127" s="135"/>
      <c r="HP127" s="135"/>
      <c r="HQ127" s="135"/>
      <c r="HR127" s="135"/>
      <c r="HS127" s="135"/>
      <c r="HT127" s="135"/>
      <c r="HU127" s="135"/>
      <c r="HV127" s="135"/>
      <c r="HW127" s="135"/>
      <c r="HX127" s="135"/>
      <c r="HY127" s="135"/>
      <c r="HZ127" s="135"/>
      <c r="IA127" s="135"/>
    </row>
    <row r="128" spans="22:235" s="143" customFormat="1" ht="14.5" thickBot="1">
      <c r="V128" s="152"/>
      <c r="W128" s="153" t="s">
        <v>2423</v>
      </c>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c r="GT128" s="133"/>
      <c r="GU128" s="133"/>
      <c r="GV128" s="133"/>
      <c r="GW128" s="133"/>
      <c r="GX128" s="133"/>
      <c r="GY128" s="133"/>
      <c r="GZ128" s="133"/>
      <c r="HA128" s="133"/>
      <c r="HB128" s="133"/>
      <c r="HC128" s="133"/>
      <c r="HD128" s="133"/>
      <c r="HE128" s="133"/>
      <c r="HF128" s="133"/>
      <c r="HG128" s="133"/>
      <c r="HH128" s="133"/>
      <c r="HI128" s="133"/>
      <c r="HJ128" s="133"/>
      <c r="HK128" s="133"/>
      <c r="HL128" s="133"/>
      <c r="HM128" s="133"/>
      <c r="HN128" s="133"/>
      <c r="HO128" s="133"/>
      <c r="HP128" s="133"/>
      <c r="HQ128" s="133"/>
      <c r="HR128" s="133"/>
      <c r="HS128" s="133"/>
      <c r="HT128" s="133"/>
      <c r="HU128" s="133"/>
      <c r="HV128" s="133"/>
      <c r="HW128" s="133"/>
      <c r="HX128" s="133"/>
      <c r="HY128" s="133"/>
      <c r="HZ128" s="133"/>
      <c r="IA128" s="133"/>
    </row>
    <row r="129" spans="22:235" s="143" customFormat="1" ht="18.5" customHeight="1">
      <c r="V129" s="152"/>
      <c r="W129" s="128"/>
      <c r="X129" s="519">
        <v>1</v>
      </c>
      <c r="Y129" s="307" t="s">
        <v>1804</v>
      </c>
      <c r="Z129" s="307"/>
      <c r="AA129" s="307"/>
      <c r="AB129" s="307"/>
      <c r="AC129" s="522"/>
      <c r="AD129" s="522"/>
      <c r="AE129" s="522"/>
      <c r="AF129" s="522"/>
      <c r="AG129" s="522"/>
      <c r="AH129" s="522"/>
      <c r="AI129" s="522"/>
      <c r="AJ129" s="522"/>
      <c r="AK129" s="522"/>
      <c r="AL129" s="522"/>
      <c r="AM129" s="522"/>
      <c r="AN129" s="522"/>
      <c r="AO129" s="522"/>
      <c r="AP129" s="522"/>
      <c r="AQ129" s="522"/>
      <c r="AR129" s="522"/>
      <c r="AS129" s="522"/>
      <c r="AT129" s="522"/>
      <c r="AU129" s="522"/>
      <c r="AV129" s="522"/>
      <c r="AW129" s="522"/>
      <c r="AX129" s="522"/>
      <c r="AY129" s="522"/>
      <c r="AZ129" s="522"/>
      <c r="BA129" s="522"/>
      <c r="BB129" s="522"/>
      <c r="BC129" s="52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c r="GT129" s="133"/>
      <c r="GU129" s="133"/>
      <c r="GV129" s="133"/>
      <c r="GW129" s="133"/>
      <c r="GX129" s="133"/>
      <c r="GY129" s="133"/>
      <c r="GZ129" s="133"/>
      <c r="HA129" s="133"/>
      <c r="HB129" s="133"/>
      <c r="HC129" s="133"/>
      <c r="HD129" s="133"/>
      <c r="HE129" s="133"/>
      <c r="HF129" s="133"/>
      <c r="HG129" s="133"/>
      <c r="HH129" s="133"/>
      <c r="HI129" s="133"/>
      <c r="HJ129" s="133"/>
      <c r="HK129" s="133"/>
      <c r="HL129" s="133"/>
      <c r="HM129" s="133"/>
      <c r="HN129" s="133"/>
      <c r="HO129" s="133"/>
      <c r="HP129" s="133"/>
      <c r="HQ129" s="133"/>
      <c r="HR129" s="133"/>
      <c r="HS129" s="133"/>
      <c r="HT129" s="133"/>
      <c r="HU129" s="133"/>
      <c r="HV129" s="133"/>
      <c r="HW129" s="133"/>
      <c r="HX129" s="133"/>
      <c r="HY129" s="133"/>
      <c r="HZ129" s="133"/>
      <c r="IA129" s="133"/>
    </row>
    <row r="130" spans="22:235" s="143" customFormat="1" ht="17.5" customHeight="1">
      <c r="V130" s="152"/>
      <c r="W130" s="128"/>
      <c r="X130" s="520"/>
      <c r="Y130" s="494" t="s">
        <v>2424</v>
      </c>
      <c r="Z130" s="494"/>
      <c r="AA130" s="494"/>
      <c r="AB130" s="494"/>
      <c r="AC130" s="524"/>
      <c r="AD130" s="524"/>
      <c r="AE130" s="524"/>
      <c r="AF130" s="524"/>
      <c r="AG130" s="524"/>
      <c r="AH130" s="524"/>
      <c r="AI130" s="524"/>
      <c r="AJ130" s="524"/>
      <c r="AK130" s="524"/>
      <c r="AL130" s="524"/>
      <c r="AM130" s="524"/>
      <c r="AN130" s="524"/>
      <c r="AO130" s="524"/>
      <c r="AP130" s="524"/>
      <c r="AQ130" s="524"/>
      <c r="AR130" s="524"/>
      <c r="AS130" s="524"/>
      <c r="AT130" s="524"/>
      <c r="AU130" s="524"/>
      <c r="AV130" s="524"/>
      <c r="AW130" s="524"/>
      <c r="AX130" s="524"/>
      <c r="AY130" s="524"/>
      <c r="AZ130" s="524"/>
      <c r="BA130" s="524"/>
      <c r="BB130" s="524"/>
      <c r="BC130" s="525"/>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c r="GT130" s="133"/>
      <c r="GU130" s="133"/>
      <c r="GV130" s="133"/>
      <c r="GW130" s="133"/>
      <c r="GX130" s="133"/>
      <c r="GY130" s="133"/>
      <c r="GZ130" s="133"/>
      <c r="HA130" s="133"/>
      <c r="HB130" s="133"/>
      <c r="HC130" s="133"/>
      <c r="HD130" s="133"/>
      <c r="HE130" s="133"/>
      <c r="HF130" s="133"/>
      <c r="HG130" s="133"/>
      <c r="HH130" s="133"/>
      <c r="HI130" s="133"/>
      <c r="HJ130" s="133"/>
      <c r="HK130" s="133"/>
      <c r="HL130" s="133"/>
      <c r="HM130" s="133"/>
      <c r="HN130" s="133"/>
      <c r="HO130" s="133"/>
      <c r="HP130" s="133"/>
      <c r="HQ130" s="133"/>
      <c r="HR130" s="133"/>
      <c r="HS130" s="133"/>
      <c r="HT130" s="133"/>
      <c r="HU130" s="133"/>
      <c r="HV130" s="133"/>
      <c r="HW130" s="133"/>
      <c r="HX130" s="133"/>
      <c r="HY130" s="133"/>
      <c r="HZ130" s="133"/>
      <c r="IA130" s="133"/>
    </row>
    <row r="131" spans="22:235" s="143" customFormat="1" ht="41" customHeight="1" thickBot="1">
      <c r="V131" s="152"/>
      <c r="W131" s="128"/>
      <c r="X131" s="520"/>
      <c r="Y131" s="534" t="s">
        <v>2426</v>
      </c>
      <c r="Z131" s="534"/>
      <c r="AA131" s="534"/>
      <c r="AB131" s="534"/>
      <c r="AC131" s="524"/>
      <c r="AD131" s="524"/>
      <c r="AE131" s="524"/>
      <c r="AF131" s="524"/>
      <c r="AG131" s="524"/>
      <c r="AH131" s="524"/>
      <c r="AI131" s="524"/>
      <c r="AJ131" s="524"/>
      <c r="AK131" s="524"/>
      <c r="AL131" s="524"/>
      <c r="AM131" s="524"/>
      <c r="AN131" s="524"/>
      <c r="AO131" s="524"/>
      <c r="AP131" s="524"/>
      <c r="AQ131" s="524"/>
      <c r="AR131" s="524"/>
      <c r="AS131" s="524"/>
      <c r="AT131" s="524"/>
      <c r="AU131" s="524"/>
      <c r="AV131" s="524"/>
      <c r="AW131" s="524"/>
      <c r="AX131" s="524"/>
      <c r="AY131" s="524"/>
      <c r="AZ131" s="524"/>
      <c r="BA131" s="524"/>
      <c r="BB131" s="524"/>
      <c r="BC131" s="525"/>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c r="GT131" s="133"/>
      <c r="GU131" s="133"/>
      <c r="GV131" s="133"/>
      <c r="GW131" s="133"/>
      <c r="GX131" s="133"/>
      <c r="GY131" s="133"/>
      <c r="GZ131" s="133"/>
      <c r="HA131" s="133"/>
      <c r="HB131" s="133"/>
      <c r="HC131" s="133"/>
      <c r="HD131" s="133"/>
      <c r="HE131" s="133"/>
      <c r="HF131" s="133"/>
      <c r="HG131" s="133"/>
      <c r="HH131" s="133"/>
      <c r="HI131" s="133"/>
      <c r="HJ131" s="133"/>
      <c r="HK131" s="133"/>
      <c r="HL131" s="133"/>
      <c r="HM131" s="133"/>
      <c r="HN131" s="133"/>
      <c r="HO131" s="133"/>
      <c r="HP131" s="133"/>
      <c r="HQ131" s="133"/>
      <c r="HR131" s="133"/>
      <c r="HS131" s="133"/>
      <c r="HT131" s="133"/>
      <c r="HU131" s="133"/>
      <c r="HV131" s="133"/>
      <c r="HW131" s="133"/>
      <c r="HX131" s="133"/>
      <c r="HY131" s="133"/>
      <c r="HZ131" s="133"/>
      <c r="IA131" s="133"/>
    </row>
    <row r="132" spans="22:235" s="143" customFormat="1" ht="18.5" customHeight="1">
      <c r="V132" s="152"/>
      <c r="W132" s="128"/>
      <c r="X132" s="519">
        <v>2</v>
      </c>
      <c r="Y132" s="307" t="s">
        <v>1804</v>
      </c>
      <c r="Z132" s="307"/>
      <c r="AA132" s="307"/>
      <c r="AB132" s="307"/>
      <c r="AC132" s="522"/>
      <c r="AD132" s="522"/>
      <c r="AE132" s="522"/>
      <c r="AF132" s="522"/>
      <c r="AG132" s="522"/>
      <c r="AH132" s="522"/>
      <c r="AI132" s="522"/>
      <c r="AJ132" s="522"/>
      <c r="AK132" s="522"/>
      <c r="AL132" s="522"/>
      <c r="AM132" s="522"/>
      <c r="AN132" s="522"/>
      <c r="AO132" s="522"/>
      <c r="AP132" s="522"/>
      <c r="AQ132" s="522"/>
      <c r="AR132" s="522"/>
      <c r="AS132" s="522"/>
      <c r="AT132" s="522"/>
      <c r="AU132" s="522"/>
      <c r="AV132" s="522"/>
      <c r="AW132" s="522"/>
      <c r="AX132" s="522"/>
      <c r="AY132" s="522"/>
      <c r="AZ132" s="522"/>
      <c r="BA132" s="522"/>
      <c r="BB132" s="522"/>
      <c r="BC132" s="52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c r="GT132" s="133"/>
      <c r="GU132" s="133"/>
      <c r="GV132" s="133"/>
      <c r="GW132" s="133"/>
      <c r="GX132" s="133"/>
      <c r="GY132" s="133"/>
      <c r="GZ132" s="133"/>
      <c r="HA132" s="133"/>
      <c r="HB132" s="133"/>
      <c r="HC132" s="133"/>
      <c r="HD132" s="133"/>
      <c r="HE132" s="133"/>
      <c r="HF132" s="133"/>
      <c r="HG132" s="133"/>
      <c r="HH132" s="133"/>
      <c r="HI132" s="133"/>
      <c r="HJ132" s="133"/>
      <c r="HK132" s="133"/>
      <c r="HL132" s="133"/>
      <c r="HM132" s="133"/>
      <c r="HN132" s="133"/>
      <c r="HO132" s="133"/>
      <c r="HP132" s="133"/>
      <c r="HQ132" s="133"/>
      <c r="HR132" s="133"/>
      <c r="HS132" s="133"/>
      <c r="HT132" s="133"/>
      <c r="HU132" s="133"/>
      <c r="HV132" s="133"/>
      <c r="HW132" s="133"/>
      <c r="HX132" s="133"/>
      <c r="HY132" s="133"/>
      <c r="HZ132" s="133"/>
      <c r="IA132" s="133"/>
    </row>
    <row r="133" spans="22:235" s="143" customFormat="1" ht="17.5" customHeight="1">
      <c r="V133" s="152"/>
      <c r="W133" s="128"/>
      <c r="X133" s="520"/>
      <c r="Y133" s="494" t="s">
        <v>2424</v>
      </c>
      <c r="Z133" s="494"/>
      <c r="AA133" s="494"/>
      <c r="AB133" s="494"/>
      <c r="AC133" s="524"/>
      <c r="AD133" s="524"/>
      <c r="AE133" s="524"/>
      <c r="AF133" s="524"/>
      <c r="AG133" s="524"/>
      <c r="AH133" s="524"/>
      <c r="AI133" s="524"/>
      <c r="AJ133" s="524"/>
      <c r="AK133" s="524"/>
      <c r="AL133" s="524"/>
      <c r="AM133" s="524"/>
      <c r="AN133" s="524"/>
      <c r="AO133" s="524"/>
      <c r="AP133" s="524"/>
      <c r="AQ133" s="524"/>
      <c r="AR133" s="524"/>
      <c r="AS133" s="524"/>
      <c r="AT133" s="524"/>
      <c r="AU133" s="524"/>
      <c r="AV133" s="524"/>
      <c r="AW133" s="524"/>
      <c r="AX133" s="524"/>
      <c r="AY133" s="524"/>
      <c r="AZ133" s="524"/>
      <c r="BA133" s="524"/>
      <c r="BB133" s="524"/>
      <c r="BC133" s="525"/>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c r="GT133" s="133"/>
      <c r="GU133" s="133"/>
      <c r="GV133" s="133"/>
      <c r="GW133" s="133"/>
      <c r="GX133" s="133"/>
      <c r="GY133" s="133"/>
      <c r="GZ133" s="133"/>
      <c r="HA133" s="133"/>
      <c r="HB133" s="133"/>
      <c r="HC133" s="133"/>
      <c r="HD133" s="133"/>
      <c r="HE133" s="133"/>
      <c r="HF133" s="133"/>
      <c r="HG133" s="133"/>
      <c r="HH133" s="133"/>
      <c r="HI133" s="133"/>
      <c r="HJ133" s="133"/>
      <c r="HK133" s="133"/>
      <c r="HL133" s="133"/>
      <c r="HM133" s="133"/>
      <c r="HN133" s="133"/>
      <c r="HO133" s="133"/>
      <c r="HP133" s="133"/>
      <c r="HQ133" s="133"/>
      <c r="HR133" s="133"/>
      <c r="HS133" s="133"/>
      <c r="HT133" s="133"/>
      <c r="HU133" s="133"/>
      <c r="HV133" s="133"/>
      <c r="HW133" s="133"/>
      <c r="HX133" s="133"/>
      <c r="HY133" s="133"/>
      <c r="HZ133" s="133"/>
      <c r="IA133" s="133"/>
    </row>
    <row r="134" spans="22:235" s="143" customFormat="1" ht="41" customHeight="1" thickBot="1">
      <c r="V134" s="152"/>
      <c r="W134" s="128"/>
      <c r="X134" s="520"/>
      <c r="Y134" s="534" t="s">
        <v>2426</v>
      </c>
      <c r="Z134" s="534"/>
      <c r="AA134" s="534"/>
      <c r="AB134" s="534"/>
      <c r="AC134" s="524"/>
      <c r="AD134" s="524"/>
      <c r="AE134" s="524"/>
      <c r="AF134" s="524"/>
      <c r="AG134" s="524"/>
      <c r="AH134" s="524"/>
      <c r="AI134" s="524"/>
      <c r="AJ134" s="524"/>
      <c r="AK134" s="524"/>
      <c r="AL134" s="524"/>
      <c r="AM134" s="524"/>
      <c r="AN134" s="524"/>
      <c r="AO134" s="524"/>
      <c r="AP134" s="524"/>
      <c r="AQ134" s="524"/>
      <c r="AR134" s="524"/>
      <c r="AS134" s="524"/>
      <c r="AT134" s="524"/>
      <c r="AU134" s="524"/>
      <c r="AV134" s="524"/>
      <c r="AW134" s="524"/>
      <c r="AX134" s="524"/>
      <c r="AY134" s="524"/>
      <c r="AZ134" s="524"/>
      <c r="BA134" s="524"/>
      <c r="BB134" s="524"/>
      <c r="BC134" s="525"/>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c r="GT134" s="133"/>
      <c r="GU134" s="133"/>
      <c r="GV134" s="133"/>
      <c r="GW134" s="133"/>
      <c r="GX134" s="133"/>
      <c r="GY134" s="133"/>
      <c r="GZ134" s="133"/>
      <c r="HA134" s="133"/>
      <c r="HB134" s="133"/>
      <c r="HC134" s="133"/>
      <c r="HD134" s="133"/>
      <c r="HE134" s="133"/>
      <c r="HF134" s="133"/>
      <c r="HG134" s="133"/>
      <c r="HH134" s="133"/>
      <c r="HI134" s="133"/>
      <c r="HJ134" s="133"/>
      <c r="HK134" s="133"/>
      <c r="HL134" s="133"/>
      <c r="HM134" s="133"/>
      <c r="HN134" s="133"/>
      <c r="HO134" s="133"/>
      <c r="HP134" s="133"/>
      <c r="HQ134" s="133"/>
      <c r="HR134" s="133"/>
      <c r="HS134" s="133"/>
      <c r="HT134" s="133"/>
      <c r="HU134" s="133"/>
      <c r="HV134" s="133"/>
      <c r="HW134" s="133"/>
      <c r="HX134" s="133"/>
      <c r="HY134" s="133"/>
      <c r="HZ134" s="133"/>
      <c r="IA134" s="133"/>
    </row>
    <row r="135" spans="22:235" s="143" customFormat="1" ht="18.5" customHeight="1">
      <c r="V135" s="152"/>
      <c r="W135" s="128"/>
      <c r="X135" s="519">
        <v>3</v>
      </c>
      <c r="Y135" s="307" t="s">
        <v>1804</v>
      </c>
      <c r="Z135" s="307"/>
      <c r="AA135" s="307"/>
      <c r="AB135" s="307"/>
      <c r="AC135" s="522"/>
      <c r="AD135" s="522"/>
      <c r="AE135" s="522"/>
      <c r="AF135" s="522"/>
      <c r="AG135" s="522"/>
      <c r="AH135" s="522"/>
      <c r="AI135" s="522"/>
      <c r="AJ135" s="522"/>
      <c r="AK135" s="522"/>
      <c r="AL135" s="522"/>
      <c r="AM135" s="522"/>
      <c r="AN135" s="522"/>
      <c r="AO135" s="522"/>
      <c r="AP135" s="522"/>
      <c r="AQ135" s="522"/>
      <c r="AR135" s="522"/>
      <c r="AS135" s="522"/>
      <c r="AT135" s="522"/>
      <c r="AU135" s="522"/>
      <c r="AV135" s="522"/>
      <c r="AW135" s="522"/>
      <c r="AX135" s="522"/>
      <c r="AY135" s="522"/>
      <c r="AZ135" s="522"/>
      <c r="BA135" s="522"/>
      <c r="BB135" s="522"/>
      <c r="BC135" s="52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c r="GT135" s="133"/>
      <c r="GU135" s="133"/>
      <c r="GV135" s="133"/>
      <c r="GW135" s="133"/>
      <c r="GX135" s="133"/>
      <c r="GY135" s="133"/>
      <c r="GZ135" s="133"/>
      <c r="HA135" s="133"/>
      <c r="HB135" s="133"/>
      <c r="HC135" s="133"/>
      <c r="HD135" s="133"/>
      <c r="HE135" s="133"/>
      <c r="HF135" s="133"/>
      <c r="HG135" s="133"/>
      <c r="HH135" s="133"/>
      <c r="HI135" s="133"/>
      <c r="HJ135" s="133"/>
      <c r="HK135" s="133"/>
      <c r="HL135" s="133"/>
      <c r="HM135" s="133"/>
      <c r="HN135" s="133"/>
      <c r="HO135" s="133"/>
      <c r="HP135" s="133"/>
      <c r="HQ135" s="133"/>
      <c r="HR135" s="133"/>
      <c r="HS135" s="133"/>
      <c r="HT135" s="133"/>
      <c r="HU135" s="133"/>
      <c r="HV135" s="133"/>
      <c r="HW135" s="133"/>
      <c r="HX135" s="133"/>
      <c r="HY135" s="133"/>
      <c r="HZ135" s="133"/>
      <c r="IA135" s="133"/>
    </row>
    <row r="136" spans="22:235" s="143" customFormat="1" ht="17.5" customHeight="1">
      <c r="V136" s="152"/>
      <c r="W136" s="128"/>
      <c r="X136" s="520"/>
      <c r="Y136" s="494" t="s">
        <v>2424</v>
      </c>
      <c r="Z136" s="494"/>
      <c r="AA136" s="494"/>
      <c r="AB136" s="494"/>
      <c r="AC136" s="524"/>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4"/>
      <c r="AY136" s="524"/>
      <c r="AZ136" s="524"/>
      <c r="BA136" s="524"/>
      <c r="BB136" s="524"/>
      <c r="BC136" s="525"/>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c r="GT136" s="133"/>
      <c r="GU136" s="133"/>
      <c r="GV136" s="133"/>
      <c r="GW136" s="133"/>
      <c r="GX136" s="133"/>
      <c r="GY136" s="133"/>
      <c r="GZ136" s="133"/>
      <c r="HA136" s="133"/>
      <c r="HB136" s="133"/>
      <c r="HC136" s="133"/>
      <c r="HD136" s="133"/>
      <c r="HE136" s="133"/>
      <c r="HF136" s="133"/>
      <c r="HG136" s="133"/>
      <c r="HH136" s="133"/>
      <c r="HI136" s="133"/>
      <c r="HJ136" s="133"/>
      <c r="HK136" s="133"/>
      <c r="HL136" s="133"/>
      <c r="HM136" s="133"/>
      <c r="HN136" s="133"/>
      <c r="HO136" s="133"/>
      <c r="HP136" s="133"/>
      <c r="HQ136" s="133"/>
      <c r="HR136" s="133"/>
      <c r="HS136" s="133"/>
      <c r="HT136" s="133"/>
      <c r="HU136" s="133"/>
      <c r="HV136" s="133"/>
      <c r="HW136" s="133"/>
      <c r="HX136" s="133"/>
      <c r="HY136" s="133"/>
      <c r="HZ136" s="133"/>
      <c r="IA136" s="133"/>
    </row>
    <row r="137" spans="22:235" s="143" customFormat="1" ht="41" customHeight="1" thickBot="1">
      <c r="V137" s="152"/>
      <c r="W137" s="128"/>
      <c r="X137" s="521"/>
      <c r="Y137" s="526" t="s">
        <v>2426</v>
      </c>
      <c r="Z137" s="526"/>
      <c r="AA137" s="526"/>
      <c r="AB137" s="526"/>
      <c r="AC137" s="527"/>
      <c r="AD137" s="527"/>
      <c r="AE137" s="527"/>
      <c r="AF137" s="527"/>
      <c r="AG137" s="527"/>
      <c r="AH137" s="527"/>
      <c r="AI137" s="527"/>
      <c r="AJ137" s="527"/>
      <c r="AK137" s="527"/>
      <c r="AL137" s="527"/>
      <c r="AM137" s="527"/>
      <c r="AN137" s="527"/>
      <c r="AO137" s="527"/>
      <c r="AP137" s="527"/>
      <c r="AQ137" s="527"/>
      <c r="AR137" s="527"/>
      <c r="AS137" s="527"/>
      <c r="AT137" s="527"/>
      <c r="AU137" s="527"/>
      <c r="AV137" s="527"/>
      <c r="AW137" s="527"/>
      <c r="AX137" s="527"/>
      <c r="AY137" s="527"/>
      <c r="AZ137" s="527"/>
      <c r="BA137" s="527"/>
      <c r="BB137" s="527"/>
      <c r="BC137" s="528"/>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c r="GT137" s="133"/>
      <c r="GU137" s="133"/>
      <c r="GV137" s="133"/>
      <c r="GW137" s="133"/>
      <c r="GX137" s="133"/>
      <c r="GY137" s="133"/>
      <c r="GZ137" s="133"/>
      <c r="HA137" s="133"/>
      <c r="HB137" s="133"/>
      <c r="HC137" s="133"/>
      <c r="HD137" s="133"/>
      <c r="HE137" s="133"/>
      <c r="HF137" s="133"/>
      <c r="HG137" s="133"/>
      <c r="HH137" s="133"/>
      <c r="HI137" s="133"/>
      <c r="HJ137" s="133"/>
      <c r="HK137" s="133"/>
      <c r="HL137" s="133"/>
      <c r="HM137" s="133"/>
      <c r="HN137" s="133"/>
      <c r="HO137" s="133"/>
      <c r="HP137" s="133"/>
      <c r="HQ137" s="133"/>
      <c r="HR137" s="133"/>
      <c r="HS137" s="133"/>
      <c r="HT137" s="133"/>
      <c r="HU137" s="133"/>
      <c r="HV137" s="133"/>
      <c r="HW137" s="133"/>
      <c r="HX137" s="133"/>
      <c r="HY137" s="133"/>
      <c r="HZ137" s="133"/>
      <c r="IA137" s="133"/>
    </row>
    <row r="138" spans="22:235" s="143" customFormat="1" ht="14">
      <c r="V138" s="152"/>
      <c r="W138" s="128"/>
      <c r="X138" s="147" t="s">
        <v>2425</v>
      </c>
      <c r="Y138" s="171"/>
      <c r="Z138" s="171"/>
      <c r="AA138" s="171"/>
      <c r="AB138" s="171"/>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c r="GT138" s="133"/>
      <c r="GU138" s="133"/>
      <c r="GV138" s="133"/>
      <c r="GW138" s="133"/>
      <c r="GX138" s="133"/>
      <c r="GY138" s="133"/>
      <c r="GZ138" s="133"/>
      <c r="HA138" s="133"/>
      <c r="HB138" s="133"/>
      <c r="HC138" s="133"/>
      <c r="HD138" s="133"/>
      <c r="HE138" s="133"/>
      <c r="HF138" s="133"/>
      <c r="HG138" s="133"/>
      <c r="HH138" s="133"/>
      <c r="HI138" s="133"/>
      <c r="HJ138" s="133"/>
      <c r="HK138" s="133"/>
      <c r="HL138" s="133"/>
      <c r="HM138" s="133"/>
      <c r="HN138" s="133"/>
      <c r="HO138" s="133"/>
      <c r="HP138" s="133"/>
      <c r="HQ138" s="133"/>
      <c r="HR138" s="133"/>
      <c r="HS138" s="133"/>
      <c r="HT138" s="133"/>
      <c r="HU138" s="133"/>
      <c r="HV138" s="133"/>
      <c r="HW138" s="133"/>
      <c r="HX138" s="133"/>
      <c r="HY138" s="133"/>
      <c r="HZ138" s="133"/>
      <c r="IA138" s="133"/>
    </row>
    <row r="139" spans="22:235" ht="6" customHeight="1">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c r="GT139" s="133"/>
      <c r="GU139" s="133"/>
      <c r="GV139" s="133"/>
      <c r="GW139" s="133"/>
      <c r="GX139" s="133"/>
      <c r="GY139" s="133"/>
      <c r="GZ139" s="133"/>
      <c r="HA139" s="133"/>
      <c r="HB139" s="133"/>
      <c r="HC139" s="133"/>
      <c r="HD139" s="133"/>
      <c r="HE139" s="133"/>
      <c r="HF139" s="133"/>
      <c r="HG139" s="133"/>
      <c r="HH139" s="133"/>
      <c r="HI139" s="133"/>
      <c r="HJ139" s="133"/>
      <c r="HK139" s="135"/>
      <c r="HL139" s="135"/>
      <c r="HM139" s="135"/>
      <c r="HN139" s="135"/>
      <c r="HO139" s="135"/>
      <c r="HP139" s="135"/>
      <c r="HQ139" s="135"/>
      <c r="HR139" s="135"/>
      <c r="HS139" s="135"/>
      <c r="HT139" s="135"/>
      <c r="HU139" s="135"/>
      <c r="HV139" s="135"/>
      <c r="HW139" s="135"/>
      <c r="HX139" s="135"/>
      <c r="HY139" s="135"/>
      <c r="HZ139" s="135"/>
      <c r="IA139" s="135"/>
    </row>
    <row r="140" spans="22:235" s="143" customFormat="1" ht="12">
      <c r="V140" s="153" t="s">
        <v>1805</v>
      </c>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c r="GT140" s="133"/>
      <c r="GU140" s="133"/>
      <c r="GV140" s="133"/>
      <c r="GW140" s="133"/>
      <c r="GX140" s="133"/>
      <c r="GY140" s="133"/>
      <c r="GZ140" s="133"/>
      <c r="HA140" s="133"/>
      <c r="HB140" s="133"/>
      <c r="HC140" s="133"/>
      <c r="HD140" s="133"/>
      <c r="HE140" s="133"/>
      <c r="HF140" s="133"/>
      <c r="HG140" s="133"/>
      <c r="HH140" s="133"/>
      <c r="HI140" s="133"/>
      <c r="HJ140" s="133"/>
      <c r="HK140" s="133"/>
      <c r="HL140" s="133"/>
      <c r="HM140" s="133"/>
      <c r="HN140" s="133"/>
      <c r="HO140" s="133"/>
      <c r="HP140" s="133"/>
      <c r="HQ140" s="133"/>
      <c r="HR140" s="133"/>
      <c r="HS140" s="133"/>
      <c r="HT140" s="133"/>
      <c r="HU140" s="133"/>
      <c r="HV140" s="133"/>
      <c r="HW140" s="133"/>
      <c r="HX140" s="133"/>
      <c r="HY140" s="133"/>
      <c r="HZ140" s="133"/>
      <c r="IA140" s="133"/>
    </row>
    <row r="141" spans="22:235" s="143" customFormat="1" ht="12.5" thickBot="1">
      <c r="V141" s="153"/>
      <c r="W141" s="153" t="s">
        <v>1822</v>
      </c>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c r="GT141" s="133"/>
      <c r="GU141" s="133"/>
      <c r="GV141" s="133"/>
      <c r="GW141" s="133"/>
      <c r="GX141" s="133"/>
      <c r="GY141" s="133"/>
      <c r="GZ141" s="133"/>
      <c r="HA141" s="133"/>
      <c r="HB141" s="133"/>
      <c r="HC141" s="133"/>
      <c r="HD141" s="133"/>
      <c r="HE141" s="133"/>
      <c r="HF141" s="133"/>
      <c r="HG141" s="133"/>
      <c r="HH141" s="133"/>
      <c r="HI141" s="133"/>
      <c r="HJ141" s="133"/>
      <c r="HK141" s="133"/>
      <c r="HL141" s="133"/>
      <c r="HM141" s="133"/>
      <c r="HN141" s="133"/>
      <c r="HO141" s="133"/>
      <c r="HP141" s="133"/>
      <c r="HQ141" s="133"/>
      <c r="HR141" s="133"/>
      <c r="HS141" s="133"/>
      <c r="HT141" s="133"/>
      <c r="HU141" s="133"/>
      <c r="HV141" s="133"/>
      <c r="HW141" s="133"/>
      <c r="HX141" s="133"/>
      <c r="HY141" s="133"/>
      <c r="HZ141" s="133"/>
      <c r="IA141" s="133"/>
    </row>
    <row r="142" spans="22:235" s="143" customFormat="1" ht="14">
      <c r="V142" s="152"/>
      <c r="W142" s="128"/>
      <c r="X142" s="517" t="s">
        <v>2058</v>
      </c>
      <c r="Y142" s="321"/>
      <c r="Z142" s="321"/>
      <c r="AA142" s="321"/>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321"/>
      <c r="BC142" s="518"/>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c r="GT142" s="133"/>
      <c r="GU142" s="133"/>
      <c r="GV142" s="133"/>
      <c r="GW142" s="133"/>
      <c r="GX142" s="133"/>
      <c r="GY142" s="133"/>
      <c r="GZ142" s="133"/>
      <c r="HA142" s="133"/>
      <c r="HB142" s="133"/>
      <c r="HC142" s="133"/>
      <c r="HD142" s="133"/>
      <c r="HE142" s="133"/>
      <c r="HF142" s="133"/>
      <c r="HG142" s="133"/>
      <c r="HH142" s="133"/>
      <c r="HI142" s="133"/>
      <c r="HJ142" s="133"/>
      <c r="HK142" s="133"/>
      <c r="HL142" s="133"/>
      <c r="HM142" s="133"/>
      <c r="HN142" s="133"/>
      <c r="HO142" s="133"/>
      <c r="HP142" s="133"/>
      <c r="HQ142" s="133"/>
      <c r="HR142" s="133"/>
      <c r="HS142" s="133"/>
      <c r="HT142" s="133"/>
      <c r="HU142" s="133"/>
      <c r="HV142" s="133"/>
      <c r="HW142" s="133"/>
      <c r="HX142" s="133"/>
      <c r="HY142" s="133"/>
      <c r="HZ142" s="133"/>
      <c r="IA142" s="133"/>
    </row>
    <row r="143" spans="22:235" s="143" customFormat="1" ht="59.4" customHeight="1" thickBot="1">
      <c r="V143" s="152"/>
      <c r="W143" s="128"/>
      <c r="X143" s="268"/>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70"/>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c r="GT143" s="133"/>
      <c r="GU143" s="133"/>
      <c r="GV143" s="133"/>
      <c r="GW143" s="133"/>
      <c r="GX143" s="133"/>
      <c r="GY143" s="133"/>
      <c r="GZ143" s="133"/>
      <c r="HA143" s="133"/>
      <c r="HB143" s="133"/>
      <c r="HC143" s="133"/>
      <c r="HD143" s="133"/>
      <c r="HE143" s="133"/>
      <c r="HF143" s="133"/>
      <c r="HG143" s="133"/>
      <c r="HH143" s="133"/>
      <c r="HI143" s="133"/>
      <c r="HJ143" s="133"/>
      <c r="HK143" s="133"/>
      <c r="HL143" s="133"/>
      <c r="HM143" s="133"/>
      <c r="HN143" s="133"/>
      <c r="HO143" s="133"/>
      <c r="HP143" s="133"/>
      <c r="HQ143" s="133"/>
      <c r="HR143" s="133"/>
      <c r="HS143" s="133"/>
      <c r="HT143" s="133"/>
      <c r="HU143" s="133"/>
      <c r="HV143" s="133"/>
      <c r="HW143" s="133"/>
      <c r="HX143" s="133"/>
      <c r="HY143" s="133"/>
      <c r="HZ143" s="133"/>
      <c r="IA143" s="133"/>
    </row>
    <row r="144" spans="22:235" ht="6" customHeight="1">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c r="GT144" s="133"/>
      <c r="GU144" s="133"/>
      <c r="GV144" s="133"/>
      <c r="GW144" s="133"/>
      <c r="GX144" s="133"/>
      <c r="GY144" s="133"/>
      <c r="GZ144" s="133"/>
      <c r="HA144" s="133"/>
      <c r="HB144" s="133"/>
      <c r="HC144" s="133"/>
      <c r="HD144" s="133"/>
      <c r="HE144" s="133"/>
      <c r="HF144" s="133"/>
      <c r="HG144" s="133"/>
      <c r="HH144" s="133"/>
      <c r="HI144" s="133"/>
      <c r="HJ144" s="133"/>
      <c r="HK144" s="135"/>
      <c r="HL144" s="135"/>
      <c r="HM144" s="135"/>
      <c r="HN144" s="135"/>
      <c r="HO144" s="135"/>
      <c r="HP144" s="135"/>
      <c r="HQ144" s="135"/>
      <c r="HR144" s="135"/>
      <c r="HS144" s="135"/>
      <c r="HT144" s="135"/>
      <c r="HU144" s="135"/>
      <c r="HV144" s="135"/>
      <c r="HW144" s="135"/>
      <c r="HX144" s="135"/>
      <c r="HY144" s="135"/>
      <c r="HZ144" s="135"/>
      <c r="IA144" s="135"/>
    </row>
    <row r="145" spans="22:235" s="143" customFormat="1" ht="12.5" thickBot="1">
      <c r="V145" s="153"/>
      <c r="W145" s="153" t="s">
        <v>1823</v>
      </c>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c r="GT145" s="133"/>
      <c r="GU145" s="133"/>
      <c r="GV145" s="133"/>
      <c r="GW145" s="133"/>
      <c r="GX145" s="133"/>
      <c r="GY145" s="133"/>
      <c r="GZ145" s="133"/>
      <c r="HA145" s="133"/>
      <c r="HB145" s="133"/>
      <c r="HC145" s="133"/>
      <c r="HD145" s="133"/>
      <c r="HE145" s="133"/>
      <c r="HF145" s="133"/>
      <c r="HG145" s="133"/>
      <c r="HH145" s="133"/>
      <c r="HI145" s="133"/>
      <c r="HJ145" s="133"/>
      <c r="HK145" s="133"/>
      <c r="HL145" s="133"/>
      <c r="HM145" s="133"/>
      <c r="HN145" s="133"/>
      <c r="HO145" s="133"/>
      <c r="HP145" s="133"/>
      <c r="HQ145" s="133"/>
      <c r="HR145" s="133"/>
      <c r="HS145" s="133"/>
      <c r="HT145" s="133"/>
      <c r="HU145" s="133"/>
      <c r="HV145" s="133"/>
      <c r="HW145" s="133"/>
      <c r="HX145" s="133"/>
      <c r="HY145" s="133"/>
      <c r="HZ145" s="133"/>
      <c r="IA145" s="133"/>
    </row>
    <row r="146" spans="22:235" s="143" customFormat="1" ht="14" customHeight="1">
      <c r="V146" s="152"/>
      <c r="W146" s="128"/>
      <c r="X146" s="517" t="s">
        <v>2059</v>
      </c>
      <c r="Y146" s="321"/>
      <c r="Z146" s="321"/>
      <c r="AA146" s="321"/>
      <c r="AB146" s="321"/>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1"/>
      <c r="AY146" s="321"/>
      <c r="AZ146" s="321"/>
      <c r="BA146" s="321"/>
      <c r="BB146" s="321"/>
      <c r="BC146" s="518"/>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c r="GT146" s="133"/>
      <c r="GU146" s="133"/>
      <c r="GV146" s="133"/>
      <c r="GW146" s="133"/>
      <c r="GX146" s="133"/>
      <c r="GY146" s="133"/>
      <c r="GZ146" s="133"/>
      <c r="HA146" s="133"/>
      <c r="HB146" s="133"/>
      <c r="HC146" s="133"/>
      <c r="HD146" s="133"/>
      <c r="HE146" s="133"/>
      <c r="HF146" s="133"/>
      <c r="HG146" s="133"/>
      <c r="HH146" s="133"/>
      <c r="HI146" s="133"/>
      <c r="HJ146" s="133"/>
      <c r="HK146" s="133"/>
      <c r="HL146" s="133"/>
      <c r="HM146" s="133"/>
      <c r="HN146" s="133"/>
      <c r="HO146" s="133"/>
      <c r="HP146" s="133"/>
      <c r="HQ146" s="133"/>
      <c r="HR146" s="133"/>
      <c r="HS146" s="133"/>
      <c r="HT146" s="133"/>
      <c r="HU146" s="133"/>
      <c r="HV146" s="133"/>
      <c r="HW146" s="133"/>
      <c r="HX146" s="133"/>
      <c r="HY146" s="133"/>
      <c r="HZ146" s="133"/>
      <c r="IA146" s="133"/>
    </row>
    <row r="147" spans="22:235" s="143" customFormat="1" ht="59.4" customHeight="1" thickBot="1">
      <c r="V147" s="152"/>
      <c r="W147" s="128"/>
      <c r="X147" s="268"/>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70"/>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c r="GT147" s="133"/>
      <c r="GU147" s="133"/>
      <c r="GV147" s="133"/>
      <c r="GW147" s="133"/>
      <c r="GX147" s="133"/>
      <c r="GY147" s="133"/>
      <c r="GZ147" s="133"/>
      <c r="HA147" s="133"/>
      <c r="HB147" s="133"/>
      <c r="HC147" s="133"/>
      <c r="HD147" s="133"/>
      <c r="HE147" s="133"/>
      <c r="HF147" s="133"/>
      <c r="HG147" s="133"/>
      <c r="HH147" s="133"/>
      <c r="HI147" s="133"/>
      <c r="HJ147" s="133"/>
      <c r="HK147" s="133"/>
      <c r="HL147" s="133"/>
      <c r="HM147" s="133"/>
      <c r="HN147" s="133"/>
      <c r="HO147" s="133"/>
      <c r="HP147" s="133"/>
      <c r="HQ147" s="133"/>
      <c r="HR147" s="133"/>
      <c r="HS147" s="133"/>
      <c r="HT147" s="133"/>
      <c r="HU147" s="133"/>
      <c r="HV147" s="133"/>
      <c r="HW147" s="133"/>
      <c r="HX147" s="133"/>
      <c r="HY147" s="133"/>
      <c r="HZ147" s="133"/>
      <c r="IA147" s="133"/>
    </row>
    <row r="148" spans="22:235" ht="6" customHeight="1">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c r="GT148" s="133"/>
      <c r="GU148" s="133"/>
      <c r="GV148" s="133"/>
      <c r="GW148" s="133"/>
      <c r="GX148" s="133"/>
      <c r="GY148" s="133"/>
      <c r="GZ148" s="133"/>
      <c r="HA148" s="133"/>
      <c r="HB148" s="133"/>
      <c r="HC148" s="133"/>
      <c r="HD148" s="133"/>
      <c r="HE148" s="133"/>
      <c r="HF148" s="133"/>
      <c r="HG148" s="133"/>
      <c r="HH148" s="133"/>
      <c r="HI148" s="133"/>
      <c r="HJ148" s="133"/>
      <c r="HK148" s="135"/>
      <c r="HL148" s="135"/>
      <c r="HM148" s="135"/>
      <c r="HN148" s="135"/>
      <c r="HO148" s="135"/>
      <c r="HP148" s="135"/>
      <c r="HQ148" s="135"/>
      <c r="HR148" s="135"/>
      <c r="HS148" s="135"/>
      <c r="HT148" s="135"/>
      <c r="HU148" s="135"/>
      <c r="HV148" s="135"/>
      <c r="HW148" s="135"/>
      <c r="HX148" s="135"/>
      <c r="HY148" s="135"/>
      <c r="HZ148" s="135"/>
      <c r="IA148" s="135"/>
    </row>
    <row r="149" spans="22:235" s="143" customFormat="1" ht="12.5" thickBot="1">
      <c r="V149" s="153"/>
      <c r="W149" s="153" t="s">
        <v>1824</v>
      </c>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c r="GT149" s="133"/>
      <c r="GU149" s="133"/>
      <c r="GV149" s="133"/>
      <c r="GW149" s="133"/>
      <c r="GX149" s="133"/>
      <c r="GY149" s="133"/>
      <c r="GZ149" s="133"/>
      <c r="HA149" s="133"/>
      <c r="HB149" s="133"/>
      <c r="HC149" s="133"/>
      <c r="HD149" s="133"/>
      <c r="HE149" s="133"/>
      <c r="HF149" s="133"/>
      <c r="HG149" s="133"/>
      <c r="HH149" s="133"/>
      <c r="HI149" s="133"/>
      <c r="HJ149" s="133"/>
      <c r="HK149" s="133"/>
      <c r="HL149" s="133"/>
      <c r="HM149" s="133"/>
      <c r="HN149" s="133"/>
      <c r="HO149" s="133"/>
      <c r="HP149" s="133"/>
      <c r="HQ149" s="133"/>
      <c r="HR149" s="133"/>
      <c r="HS149" s="133"/>
      <c r="HT149" s="133"/>
      <c r="HU149" s="133"/>
      <c r="HV149" s="133"/>
      <c r="HW149" s="133"/>
      <c r="HX149" s="133"/>
      <c r="HY149" s="133"/>
      <c r="HZ149" s="133"/>
      <c r="IA149" s="133"/>
    </row>
    <row r="150" spans="22:235" s="143" customFormat="1" ht="14">
      <c r="V150" s="152"/>
      <c r="W150" s="128"/>
      <c r="X150" s="517" t="s">
        <v>2060</v>
      </c>
      <c r="Y150" s="321"/>
      <c r="Z150" s="321"/>
      <c r="AA150" s="321"/>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21"/>
      <c r="AW150" s="321"/>
      <c r="AX150" s="321"/>
      <c r="AY150" s="321"/>
      <c r="AZ150" s="321"/>
      <c r="BA150" s="321"/>
      <c r="BB150" s="321"/>
      <c r="BC150" s="518"/>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c r="GT150" s="133"/>
      <c r="GU150" s="133"/>
      <c r="GV150" s="133"/>
      <c r="GW150" s="133"/>
      <c r="GX150" s="133"/>
      <c r="GY150" s="133"/>
      <c r="GZ150" s="133"/>
      <c r="HA150" s="133"/>
      <c r="HB150" s="133"/>
      <c r="HC150" s="133"/>
      <c r="HD150" s="133"/>
      <c r="HE150" s="133"/>
      <c r="HF150" s="133"/>
      <c r="HG150" s="133"/>
      <c r="HH150" s="133"/>
      <c r="HI150" s="133"/>
      <c r="HJ150" s="133"/>
      <c r="HK150" s="133"/>
      <c r="HL150" s="133"/>
      <c r="HM150" s="133"/>
      <c r="HN150" s="133"/>
      <c r="HO150" s="133"/>
      <c r="HP150" s="133"/>
      <c r="HQ150" s="133"/>
      <c r="HR150" s="133"/>
      <c r="HS150" s="133"/>
      <c r="HT150" s="133"/>
      <c r="HU150" s="133"/>
      <c r="HV150" s="133"/>
      <c r="HW150" s="133"/>
      <c r="HX150" s="133"/>
      <c r="HY150" s="133"/>
      <c r="HZ150" s="133"/>
      <c r="IA150" s="133"/>
    </row>
    <row r="151" spans="22:235" s="143" customFormat="1" ht="59.4" customHeight="1" thickBot="1">
      <c r="V151" s="152"/>
      <c r="W151" s="128"/>
      <c r="X151" s="268"/>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70"/>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c r="GT151" s="133"/>
      <c r="GU151" s="133"/>
      <c r="GV151" s="133"/>
      <c r="GW151" s="133"/>
      <c r="GX151" s="133"/>
      <c r="GY151" s="133"/>
      <c r="GZ151" s="133"/>
      <c r="HA151" s="133"/>
      <c r="HB151" s="133"/>
      <c r="HC151" s="133"/>
      <c r="HD151" s="133"/>
      <c r="HE151" s="133"/>
      <c r="HF151" s="133"/>
      <c r="HG151" s="133"/>
      <c r="HH151" s="133"/>
      <c r="HI151" s="133"/>
      <c r="HJ151" s="133"/>
      <c r="HK151" s="133"/>
      <c r="HL151" s="133"/>
      <c r="HM151" s="133"/>
      <c r="HN151" s="133"/>
      <c r="HO151" s="133"/>
      <c r="HP151" s="133"/>
      <c r="HQ151" s="133"/>
      <c r="HR151" s="133"/>
      <c r="HS151" s="133"/>
      <c r="HT151" s="133"/>
      <c r="HU151" s="133"/>
      <c r="HV151" s="133"/>
      <c r="HW151" s="133"/>
      <c r="HX151" s="133"/>
      <c r="HY151" s="133"/>
      <c r="HZ151" s="133"/>
      <c r="IA151" s="133"/>
    </row>
    <row r="152" spans="22:235" ht="6" customHeight="1">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c r="GT152" s="133"/>
      <c r="GU152" s="133"/>
      <c r="GV152" s="133"/>
      <c r="GW152" s="133"/>
      <c r="GX152" s="133"/>
      <c r="GY152" s="133"/>
      <c r="GZ152" s="133"/>
      <c r="HA152" s="133"/>
      <c r="HB152" s="133"/>
      <c r="HC152" s="133"/>
      <c r="HD152" s="133"/>
      <c r="HE152" s="133"/>
      <c r="HF152" s="133"/>
      <c r="HG152" s="133"/>
      <c r="HH152" s="133"/>
      <c r="HI152" s="133"/>
      <c r="HJ152" s="133"/>
      <c r="HK152" s="135"/>
      <c r="HL152" s="135"/>
      <c r="HM152" s="135"/>
      <c r="HN152" s="135"/>
      <c r="HO152" s="135"/>
      <c r="HP152" s="135"/>
      <c r="HQ152" s="135"/>
      <c r="HR152" s="135"/>
      <c r="HS152" s="135"/>
      <c r="HT152" s="135"/>
      <c r="HU152" s="135"/>
      <c r="HV152" s="135"/>
      <c r="HW152" s="135"/>
      <c r="HX152" s="135"/>
      <c r="HY152" s="135"/>
      <c r="HZ152" s="135"/>
      <c r="IA152" s="135"/>
    </row>
    <row r="153" spans="22:235" s="143" customFormat="1" ht="12.5" thickBot="1">
      <c r="V153" s="153" t="s">
        <v>1847</v>
      </c>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c r="GT153" s="133"/>
      <c r="GU153" s="133"/>
      <c r="GV153" s="133"/>
      <c r="GW153" s="133"/>
      <c r="GX153" s="133"/>
      <c r="GY153" s="133"/>
      <c r="GZ153" s="133"/>
      <c r="HA153" s="133"/>
      <c r="HB153" s="133"/>
      <c r="HC153" s="133"/>
      <c r="HD153" s="133"/>
      <c r="HE153" s="133"/>
      <c r="HF153" s="133"/>
      <c r="HG153" s="133"/>
      <c r="HH153" s="133"/>
      <c r="HI153" s="133"/>
      <c r="HJ153" s="133"/>
      <c r="HK153" s="133"/>
      <c r="HL153" s="133"/>
      <c r="HM153" s="133"/>
      <c r="HN153" s="133"/>
      <c r="HO153" s="133"/>
      <c r="HP153" s="133"/>
      <c r="HQ153" s="133"/>
      <c r="HR153" s="133"/>
      <c r="HS153" s="133"/>
      <c r="HT153" s="133"/>
      <c r="HU153" s="133"/>
      <c r="HV153" s="133"/>
      <c r="HW153" s="133"/>
      <c r="HX153" s="133"/>
      <c r="HY153" s="133"/>
      <c r="HZ153" s="133"/>
      <c r="IA153" s="133"/>
    </row>
    <row r="154" spans="22:235" s="143" customFormat="1" ht="31.25" customHeight="1" thickBot="1">
      <c r="V154" s="153"/>
      <c r="W154" s="153"/>
      <c r="X154" s="271" t="s">
        <v>1848</v>
      </c>
      <c r="Y154" s="272"/>
      <c r="Z154" s="272"/>
      <c r="AA154" s="272"/>
      <c r="AB154" s="272"/>
      <c r="AC154" s="272"/>
      <c r="AD154" s="272"/>
      <c r="AE154" s="272"/>
      <c r="AF154" s="272"/>
      <c r="AG154" s="272"/>
      <c r="AH154" s="272"/>
      <c r="AI154" s="272"/>
      <c r="AJ154" s="272"/>
      <c r="AK154" s="272"/>
      <c r="AL154" s="272"/>
      <c r="AM154" s="272"/>
      <c r="AN154" s="272"/>
      <c r="AO154" s="272"/>
      <c r="AP154" s="272"/>
      <c r="AQ154" s="272"/>
      <c r="AR154" s="272"/>
      <c r="AS154" s="272"/>
      <c r="AT154" s="272"/>
      <c r="AU154" s="272"/>
      <c r="AV154" s="272"/>
      <c r="AW154" s="272"/>
      <c r="AX154" s="272"/>
      <c r="AY154" s="273"/>
      <c r="AZ154" s="274"/>
      <c r="BA154" s="274"/>
      <c r="BB154" s="274"/>
      <c r="BC154" s="275"/>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c r="GT154" s="133"/>
      <c r="GU154" s="133"/>
      <c r="GV154" s="133"/>
      <c r="GW154" s="133"/>
      <c r="GX154" s="133"/>
      <c r="GY154" s="133"/>
      <c r="GZ154" s="133"/>
      <c r="HA154" s="133"/>
      <c r="HB154" s="133"/>
      <c r="HC154" s="133"/>
      <c r="HD154" s="133"/>
      <c r="HE154" s="133"/>
      <c r="HF154" s="133"/>
      <c r="HG154" s="133"/>
      <c r="HH154" s="133"/>
      <c r="HI154" s="133"/>
      <c r="HJ154" s="133"/>
      <c r="HK154" s="133"/>
      <c r="HL154" s="133"/>
      <c r="HM154" s="133"/>
      <c r="HN154" s="133"/>
      <c r="HO154" s="133"/>
      <c r="HP154" s="133"/>
      <c r="HQ154" s="133"/>
      <c r="HR154" s="133"/>
      <c r="HS154" s="133"/>
      <c r="HT154" s="133"/>
      <c r="HU154" s="133"/>
      <c r="HV154" s="133"/>
      <c r="HW154" s="133"/>
      <c r="HX154" s="133"/>
      <c r="HY154" s="133"/>
      <c r="HZ154" s="133"/>
      <c r="IA154" s="133"/>
    </row>
    <row r="155" spans="22:235" ht="6" customHeight="1">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c r="GT155" s="133"/>
      <c r="GU155" s="133"/>
      <c r="GV155" s="133"/>
      <c r="GW155" s="133"/>
      <c r="GX155" s="133"/>
      <c r="GY155" s="133"/>
      <c r="GZ155" s="133"/>
      <c r="HA155" s="133"/>
      <c r="HB155" s="133"/>
      <c r="HC155" s="133"/>
      <c r="HD155" s="133"/>
      <c r="HE155" s="133"/>
      <c r="HF155" s="133"/>
      <c r="HG155" s="133"/>
      <c r="HH155" s="133"/>
      <c r="HI155" s="133"/>
      <c r="HJ155" s="133"/>
      <c r="HK155" s="135"/>
      <c r="HL155" s="135"/>
      <c r="HM155" s="135"/>
      <c r="HN155" s="135"/>
      <c r="HO155" s="135"/>
      <c r="HP155" s="135"/>
      <c r="HQ155" s="135"/>
      <c r="HR155" s="135"/>
      <c r="HS155" s="135"/>
      <c r="HT155" s="135"/>
      <c r="HU155" s="135"/>
      <c r="HV155" s="135"/>
      <c r="HW155" s="135"/>
      <c r="HX155" s="135"/>
      <c r="HY155" s="135"/>
      <c r="HZ155" s="135"/>
      <c r="IA155" s="135"/>
    </row>
    <row r="156" spans="22:235" s="143" customFormat="1" ht="12.5" thickBot="1">
      <c r="V156" s="153" t="s">
        <v>1850</v>
      </c>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c r="GT156" s="133"/>
      <c r="GU156" s="133"/>
      <c r="GV156" s="133"/>
      <c r="GW156" s="133"/>
      <c r="GX156" s="133"/>
      <c r="GY156" s="133"/>
      <c r="GZ156" s="133"/>
      <c r="HA156" s="133"/>
      <c r="HB156" s="133"/>
      <c r="HC156" s="133"/>
      <c r="HD156" s="133"/>
      <c r="HE156" s="133"/>
      <c r="HF156" s="133"/>
      <c r="HG156" s="133"/>
      <c r="HH156" s="133"/>
      <c r="HI156" s="133"/>
      <c r="HJ156" s="133"/>
      <c r="HK156" s="133"/>
      <c r="HL156" s="133"/>
      <c r="HM156" s="133"/>
      <c r="HN156" s="133"/>
      <c r="HO156" s="133"/>
      <c r="HP156" s="133"/>
      <c r="HQ156" s="133"/>
      <c r="HR156" s="133"/>
      <c r="HS156" s="133"/>
      <c r="HT156" s="133"/>
      <c r="HU156" s="133"/>
      <c r="HV156" s="133"/>
      <c r="HW156" s="133"/>
      <c r="HX156" s="133"/>
      <c r="HY156" s="133"/>
      <c r="HZ156" s="133"/>
      <c r="IA156" s="133"/>
    </row>
    <row r="157" spans="22:235" s="143" customFormat="1" ht="31.25" customHeight="1" thickBot="1">
      <c r="V157" s="153"/>
      <c r="W157" s="153"/>
      <c r="X157" s="271" t="s">
        <v>2436</v>
      </c>
      <c r="Y157" s="272"/>
      <c r="Z157" s="272"/>
      <c r="AA157" s="272"/>
      <c r="AB157" s="272"/>
      <c r="AC157" s="272"/>
      <c r="AD157" s="272"/>
      <c r="AE157" s="272"/>
      <c r="AF157" s="272"/>
      <c r="AG157" s="272"/>
      <c r="AH157" s="272"/>
      <c r="AI157" s="272"/>
      <c r="AJ157" s="272"/>
      <c r="AK157" s="272"/>
      <c r="AL157" s="272"/>
      <c r="AM157" s="272"/>
      <c r="AN157" s="272"/>
      <c r="AO157" s="272"/>
      <c r="AP157" s="272"/>
      <c r="AQ157" s="272"/>
      <c r="AR157" s="272"/>
      <c r="AS157" s="272"/>
      <c r="AT157" s="272"/>
      <c r="AU157" s="272"/>
      <c r="AV157" s="272"/>
      <c r="AW157" s="272"/>
      <c r="AX157" s="272"/>
      <c r="AY157" s="273"/>
      <c r="AZ157" s="274"/>
      <c r="BA157" s="274"/>
      <c r="BB157" s="274"/>
      <c r="BC157" s="275"/>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c r="GT157" s="133"/>
      <c r="GU157" s="133"/>
      <c r="GV157" s="133"/>
      <c r="GW157" s="133"/>
      <c r="GX157" s="133"/>
      <c r="GY157" s="133"/>
      <c r="GZ157" s="133"/>
      <c r="HA157" s="133"/>
      <c r="HB157" s="133"/>
      <c r="HC157" s="133"/>
      <c r="HD157" s="133"/>
      <c r="HE157" s="133"/>
      <c r="HF157" s="133"/>
      <c r="HG157" s="133"/>
      <c r="HH157" s="133"/>
      <c r="HI157" s="133"/>
      <c r="HJ157" s="133"/>
      <c r="HK157" s="133"/>
      <c r="HL157" s="133"/>
      <c r="HM157" s="133"/>
      <c r="HN157" s="133"/>
      <c r="HO157" s="133"/>
      <c r="HP157" s="133"/>
      <c r="HQ157" s="133"/>
      <c r="HR157" s="133"/>
      <c r="HS157" s="133"/>
      <c r="HT157" s="133"/>
      <c r="HU157" s="133"/>
      <c r="HV157" s="133"/>
      <c r="HW157" s="133"/>
      <c r="HX157" s="133"/>
      <c r="HY157" s="133"/>
      <c r="HZ157" s="133"/>
      <c r="IA157" s="133"/>
    </row>
    <row r="158" spans="22:235" s="143" customFormat="1" ht="12" customHeight="1">
      <c r="V158" s="153"/>
      <c r="W158" s="15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28"/>
      <c r="AS158" s="128"/>
      <c r="AT158" s="128"/>
      <c r="AU158" s="128"/>
      <c r="AV158" s="128"/>
      <c r="AW158" s="128"/>
      <c r="AX158" s="128"/>
      <c r="AY158" s="128"/>
      <c r="AZ158" s="128"/>
      <c r="BA158" s="128"/>
      <c r="BB158" s="128"/>
      <c r="BC158" s="128"/>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c r="GT158" s="133"/>
      <c r="GU158" s="133"/>
      <c r="GV158" s="133"/>
      <c r="GW158" s="133"/>
      <c r="GX158" s="133"/>
      <c r="GY158" s="133"/>
      <c r="GZ158" s="133"/>
      <c r="HA158" s="133"/>
      <c r="HB158" s="133"/>
      <c r="HC158" s="133"/>
      <c r="HD158" s="133"/>
      <c r="HE158" s="133"/>
      <c r="HF158" s="133"/>
      <c r="HG158" s="133"/>
      <c r="HH158" s="133"/>
      <c r="HI158" s="133"/>
      <c r="HJ158" s="133"/>
      <c r="HK158" s="133"/>
      <c r="HL158" s="133"/>
      <c r="HM158" s="133"/>
      <c r="HN158" s="133"/>
      <c r="HO158" s="133"/>
      <c r="HP158" s="133"/>
      <c r="HQ158" s="133"/>
      <c r="HR158" s="133"/>
      <c r="HS158" s="133"/>
      <c r="HT158" s="133"/>
      <c r="HU158" s="133"/>
      <c r="HV158" s="133"/>
      <c r="HW158" s="133"/>
      <c r="HX158" s="133"/>
      <c r="HY158" s="133"/>
      <c r="HZ158" s="133"/>
      <c r="IA158" s="133"/>
    </row>
    <row r="159" spans="22:235" s="143" customFormat="1" ht="12" customHeight="1" thickBot="1">
      <c r="V159" s="153" t="s">
        <v>2057</v>
      </c>
      <c r="W159" s="15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28"/>
      <c r="AS159" s="128"/>
      <c r="AT159" s="128"/>
      <c r="AU159" s="128"/>
      <c r="AV159" s="128"/>
      <c r="AW159" s="128"/>
      <c r="AX159" s="128"/>
      <c r="AY159" s="128"/>
      <c r="AZ159" s="128"/>
      <c r="BA159" s="128"/>
      <c r="BB159" s="128"/>
      <c r="BC159" s="128"/>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c r="GT159" s="133"/>
      <c r="GU159" s="133"/>
      <c r="GV159" s="133"/>
      <c r="GW159" s="133"/>
      <c r="GX159" s="133"/>
      <c r="GY159" s="133"/>
      <c r="GZ159" s="133"/>
      <c r="HA159" s="133"/>
      <c r="HB159" s="133"/>
      <c r="HC159" s="133"/>
      <c r="HD159" s="133"/>
      <c r="HE159" s="133"/>
      <c r="HF159" s="133"/>
      <c r="HG159" s="133"/>
      <c r="HH159" s="133"/>
      <c r="HI159" s="133"/>
      <c r="HJ159" s="133"/>
      <c r="HK159" s="133"/>
      <c r="HL159" s="133"/>
      <c r="HM159" s="133"/>
      <c r="HN159" s="133"/>
      <c r="HO159" s="133"/>
      <c r="HP159" s="133"/>
      <c r="HQ159" s="133"/>
      <c r="HR159" s="133"/>
      <c r="HS159" s="133"/>
      <c r="HT159" s="133"/>
      <c r="HU159" s="133"/>
      <c r="HV159" s="133"/>
      <c r="HW159" s="133"/>
      <c r="HX159" s="133"/>
      <c r="HY159" s="133"/>
      <c r="HZ159" s="133"/>
      <c r="IA159" s="133"/>
    </row>
    <row r="160" spans="22:235" s="143" customFormat="1" ht="13.75" customHeight="1">
      <c r="V160" s="153"/>
      <c r="W160" s="153"/>
      <c r="X160" s="225" t="s">
        <v>1807</v>
      </c>
      <c r="Y160" s="226"/>
      <c r="Z160" s="226"/>
      <c r="AA160" s="226"/>
      <c r="AB160" s="226"/>
      <c r="AC160" s="226"/>
      <c r="AD160" s="226"/>
      <c r="AE160" s="159"/>
      <c r="AF160" s="303" t="s">
        <v>1808</v>
      </c>
      <c r="AG160" s="303"/>
      <c r="AH160" s="303"/>
      <c r="AI160" s="303"/>
      <c r="AJ160" s="303"/>
      <c r="AK160" s="303"/>
      <c r="AL160" s="303"/>
      <c r="AM160" s="303"/>
      <c r="AN160" s="303" t="s">
        <v>1810</v>
      </c>
      <c r="AO160" s="303"/>
      <c r="AP160" s="303"/>
      <c r="AQ160" s="303"/>
      <c r="AR160" s="303"/>
      <c r="AS160" s="303"/>
      <c r="AT160" s="303"/>
      <c r="AU160" s="303"/>
      <c r="AV160" s="303" t="s">
        <v>1811</v>
      </c>
      <c r="AW160" s="303"/>
      <c r="AX160" s="303"/>
      <c r="AY160" s="303"/>
      <c r="AZ160" s="303"/>
      <c r="BA160" s="303"/>
      <c r="BB160" s="303"/>
      <c r="BC160" s="304"/>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c r="GT160" s="133"/>
      <c r="GU160" s="133"/>
      <c r="GV160" s="133"/>
      <c r="GW160" s="133"/>
      <c r="GX160" s="133"/>
      <c r="GY160" s="133"/>
      <c r="GZ160" s="133"/>
      <c r="HA160" s="133"/>
      <c r="HB160" s="133"/>
      <c r="HC160" s="133"/>
      <c r="HD160" s="133"/>
      <c r="HE160" s="133"/>
      <c r="HF160" s="133"/>
      <c r="HG160" s="133"/>
      <c r="HH160" s="133"/>
      <c r="HI160" s="133"/>
      <c r="HJ160" s="133"/>
      <c r="HK160" s="133"/>
      <c r="HL160" s="133"/>
      <c r="HM160" s="133"/>
      <c r="HN160" s="133"/>
      <c r="HO160" s="133"/>
      <c r="HP160" s="133"/>
      <c r="HQ160" s="133"/>
      <c r="HR160" s="133"/>
      <c r="HS160" s="133"/>
      <c r="HT160" s="133"/>
      <c r="HU160" s="133"/>
      <c r="HV160" s="133"/>
      <c r="HW160" s="133"/>
      <c r="HX160" s="133"/>
      <c r="HY160" s="133"/>
      <c r="HZ160" s="133"/>
      <c r="IA160" s="133"/>
    </row>
    <row r="161" spans="22:235" s="143" customFormat="1" ht="15" customHeight="1">
      <c r="V161" s="153"/>
      <c r="W161" s="153"/>
      <c r="X161" s="227"/>
      <c r="Y161" s="228"/>
      <c r="Z161" s="228"/>
      <c r="AA161" s="228"/>
      <c r="AB161" s="228"/>
      <c r="AC161" s="228"/>
      <c r="AD161" s="229"/>
      <c r="AE161" s="174">
        <v>1</v>
      </c>
      <c r="AF161" s="234" t="s">
        <v>1809</v>
      </c>
      <c r="AG161" s="234"/>
      <c r="AH161" s="234"/>
      <c r="AI161" s="234"/>
      <c r="AJ161" s="234"/>
      <c r="AK161" s="234"/>
      <c r="AL161" s="234"/>
      <c r="AM161" s="234"/>
      <c r="AN161" s="234"/>
      <c r="AO161" s="234"/>
      <c r="AP161" s="234"/>
      <c r="AQ161" s="234"/>
      <c r="AR161" s="234"/>
      <c r="AS161" s="234"/>
      <c r="AT161" s="234"/>
      <c r="AU161" s="234"/>
      <c r="AV161" s="234" t="s">
        <v>1812</v>
      </c>
      <c r="AW161" s="234"/>
      <c r="AX161" s="234"/>
      <c r="AY161" s="234"/>
      <c r="AZ161" s="234"/>
      <c r="BA161" s="234"/>
      <c r="BB161" s="234"/>
      <c r="BC161" s="235"/>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c r="GT161" s="133"/>
      <c r="GU161" s="133"/>
      <c r="GV161" s="133"/>
      <c r="GW161" s="133"/>
      <c r="GX161" s="133"/>
      <c r="GY161" s="133"/>
      <c r="GZ161" s="133"/>
      <c r="HA161" s="133"/>
      <c r="HB161" s="133"/>
      <c r="HC161" s="133"/>
      <c r="HD161" s="133"/>
      <c r="HE161" s="133"/>
      <c r="HF161" s="133"/>
      <c r="HG161" s="133"/>
      <c r="HH161" s="133"/>
      <c r="HI161" s="133"/>
      <c r="HJ161" s="133"/>
      <c r="HK161" s="133"/>
      <c r="HL161" s="133"/>
      <c r="HM161" s="133"/>
      <c r="HN161" s="133"/>
      <c r="HO161" s="133"/>
      <c r="HP161" s="133"/>
      <c r="HQ161" s="133"/>
      <c r="HR161" s="133"/>
      <c r="HS161" s="133"/>
      <c r="HT161" s="133"/>
      <c r="HU161" s="133"/>
      <c r="HV161" s="133"/>
      <c r="HW161" s="133"/>
      <c r="HX161" s="133"/>
      <c r="HY161" s="133"/>
      <c r="HZ161" s="133"/>
      <c r="IA161" s="133"/>
    </row>
    <row r="162" spans="22:235" s="143" customFormat="1" ht="15" customHeight="1">
      <c r="V162" s="153"/>
      <c r="W162" s="153"/>
      <c r="X162" s="227"/>
      <c r="Y162" s="228"/>
      <c r="Z162" s="228"/>
      <c r="AA162" s="228"/>
      <c r="AB162" s="228"/>
      <c r="AC162" s="228"/>
      <c r="AD162" s="229"/>
      <c r="AE162" s="174">
        <v>2</v>
      </c>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4"/>
      <c r="BB162" s="234"/>
      <c r="BC162" s="235"/>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c r="GT162" s="133"/>
      <c r="GU162" s="133"/>
      <c r="GV162" s="133"/>
      <c r="GW162" s="133"/>
      <c r="GX162" s="133"/>
      <c r="GY162" s="133"/>
      <c r="GZ162" s="133"/>
      <c r="HA162" s="133"/>
      <c r="HB162" s="133"/>
      <c r="HC162" s="133"/>
      <c r="HD162" s="133"/>
      <c r="HE162" s="133"/>
      <c r="HF162" s="133"/>
      <c r="HG162" s="133"/>
      <c r="HH162" s="133"/>
      <c r="HI162" s="133"/>
      <c r="HJ162" s="133"/>
      <c r="HK162" s="133"/>
      <c r="HL162" s="133"/>
      <c r="HM162" s="133"/>
      <c r="HN162" s="133"/>
      <c r="HO162" s="133"/>
      <c r="HP162" s="133"/>
      <c r="HQ162" s="133"/>
      <c r="HR162" s="133"/>
      <c r="HS162" s="133"/>
      <c r="HT162" s="133"/>
      <c r="HU162" s="133"/>
      <c r="HV162" s="133"/>
      <c r="HW162" s="133"/>
      <c r="HX162" s="133"/>
      <c r="HY162" s="133"/>
      <c r="HZ162" s="133"/>
      <c r="IA162" s="133"/>
    </row>
    <row r="163" spans="22:235" s="143" customFormat="1" ht="15" customHeight="1">
      <c r="V163" s="153"/>
      <c r="W163" s="153"/>
      <c r="X163" s="227"/>
      <c r="Y163" s="228"/>
      <c r="Z163" s="228"/>
      <c r="AA163" s="228"/>
      <c r="AB163" s="228"/>
      <c r="AC163" s="228"/>
      <c r="AD163" s="229"/>
      <c r="AE163" s="174">
        <v>3</v>
      </c>
      <c r="AF163" s="234"/>
      <c r="AG163" s="234"/>
      <c r="AH163" s="234"/>
      <c r="AI163" s="234"/>
      <c r="AJ163" s="234"/>
      <c r="AK163" s="234"/>
      <c r="AL163" s="234"/>
      <c r="AM163" s="234"/>
      <c r="AN163" s="234"/>
      <c r="AO163" s="234"/>
      <c r="AP163" s="234"/>
      <c r="AQ163" s="234"/>
      <c r="AR163" s="234"/>
      <c r="AS163" s="234"/>
      <c r="AT163" s="234"/>
      <c r="AU163" s="234"/>
      <c r="AV163" s="234"/>
      <c r="AW163" s="234"/>
      <c r="AX163" s="234"/>
      <c r="AY163" s="234"/>
      <c r="AZ163" s="234"/>
      <c r="BA163" s="234"/>
      <c r="BB163" s="234"/>
      <c r="BC163" s="235"/>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c r="GT163" s="133"/>
      <c r="GU163" s="133"/>
      <c r="GV163" s="133"/>
      <c r="GW163" s="133"/>
      <c r="GX163" s="133"/>
      <c r="GY163" s="133"/>
      <c r="GZ163" s="133"/>
      <c r="HA163" s="133"/>
      <c r="HB163" s="133"/>
      <c r="HC163" s="133"/>
      <c r="HD163" s="133"/>
      <c r="HE163" s="133"/>
      <c r="HF163" s="133"/>
      <c r="HG163" s="133"/>
      <c r="HH163" s="133"/>
      <c r="HI163" s="133"/>
      <c r="HJ163" s="133"/>
      <c r="HK163" s="133"/>
      <c r="HL163" s="133"/>
      <c r="HM163" s="133"/>
      <c r="HN163" s="133"/>
      <c r="HO163" s="133"/>
      <c r="HP163" s="133"/>
      <c r="HQ163" s="133"/>
      <c r="HR163" s="133"/>
      <c r="HS163" s="133"/>
      <c r="HT163" s="133"/>
      <c r="HU163" s="133"/>
      <c r="HV163" s="133"/>
      <c r="HW163" s="133"/>
      <c r="HX163" s="133"/>
      <c r="HY163" s="133"/>
      <c r="HZ163" s="133"/>
      <c r="IA163" s="133"/>
    </row>
    <row r="164" spans="22:235" s="143" customFormat="1" ht="15" customHeight="1">
      <c r="V164" s="153"/>
      <c r="W164" s="153"/>
      <c r="X164" s="227"/>
      <c r="Y164" s="228"/>
      <c r="Z164" s="228"/>
      <c r="AA164" s="228"/>
      <c r="AB164" s="228"/>
      <c r="AC164" s="228"/>
      <c r="AD164" s="229"/>
      <c r="AE164" s="174">
        <v>4</v>
      </c>
      <c r="AF164" s="234"/>
      <c r="AG164" s="234"/>
      <c r="AH164" s="234"/>
      <c r="AI164" s="234"/>
      <c r="AJ164" s="234"/>
      <c r="AK164" s="234"/>
      <c r="AL164" s="234"/>
      <c r="AM164" s="234"/>
      <c r="AN164" s="234"/>
      <c r="AO164" s="234"/>
      <c r="AP164" s="234"/>
      <c r="AQ164" s="234"/>
      <c r="AR164" s="234"/>
      <c r="AS164" s="234"/>
      <c r="AT164" s="234"/>
      <c r="AU164" s="234"/>
      <c r="AV164" s="234"/>
      <c r="AW164" s="234"/>
      <c r="AX164" s="234"/>
      <c r="AY164" s="234"/>
      <c r="AZ164" s="234"/>
      <c r="BA164" s="234"/>
      <c r="BB164" s="234"/>
      <c r="BC164" s="235"/>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c r="GT164" s="133"/>
      <c r="GU164" s="133"/>
      <c r="GV164" s="133"/>
      <c r="GW164" s="133"/>
      <c r="GX164" s="133"/>
      <c r="GY164" s="133"/>
      <c r="GZ164" s="133"/>
      <c r="HA164" s="133"/>
      <c r="HB164" s="133"/>
      <c r="HC164" s="133"/>
      <c r="HD164" s="133"/>
      <c r="HE164" s="133"/>
      <c r="HF164" s="133"/>
      <c r="HG164" s="133"/>
      <c r="HH164" s="133"/>
      <c r="HI164" s="133"/>
      <c r="HJ164" s="133"/>
      <c r="HK164" s="133"/>
      <c r="HL164" s="133"/>
      <c r="HM164" s="133"/>
      <c r="HN164" s="133"/>
      <c r="HO164" s="133"/>
      <c r="HP164" s="133"/>
      <c r="HQ164" s="133"/>
      <c r="HR164" s="133"/>
      <c r="HS164" s="133"/>
      <c r="HT164" s="133"/>
      <c r="HU164" s="133"/>
      <c r="HV164" s="133"/>
      <c r="HW164" s="133"/>
      <c r="HX164" s="133"/>
      <c r="HY164" s="133"/>
      <c r="HZ164" s="133"/>
      <c r="IA164" s="133"/>
    </row>
    <row r="165" spans="22:235" s="143" customFormat="1" ht="15" customHeight="1">
      <c r="V165" s="153"/>
      <c r="W165" s="153"/>
      <c r="X165" s="227"/>
      <c r="Y165" s="228"/>
      <c r="Z165" s="228"/>
      <c r="AA165" s="228"/>
      <c r="AB165" s="228"/>
      <c r="AC165" s="228"/>
      <c r="AD165" s="229"/>
      <c r="AE165" s="174">
        <v>5</v>
      </c>
      <c r="AF165" s="234"/>
      <c r="AG165" s="234"/>
      <c r="AH165" s="234"/>
      <c r="AI165" s="234"/>
      <c r="AJ165" s="234"/>
      <c r="AK165" s="234"/>
      <c r="AL165" s="234"/>
      <c r="AM165" s="234"/>
      <c r="AN165" s="234"/>
      <c r="AO165" s="234"/>
      <c r="AP165" s="234"/>
      <c r="AQ165" s="234"/>
      <c r="AR165" s="234"/>
      <c r="AS165" s="234"/>
      <c r="AT165" s="234"/>
      <c r="AU165" s="234"/>
      <c r="AV165" s="234"/>
      <c r="AW165" s="234"/>
      <c r="AX165" s="234"/>
      <c r="AY165" s="234"/>
      <c r="AZ165" s="234"/>
      <c r="BA165" s="234"/>
      <c r="BB165" s="234"/>
      <c r="BC165" s="235"/>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c r="GT165" s="133"/>
      <c r="GU165" s="133"/>
      <c r="GV165" s="133"/>
      <c r="GW165" s="133"/>
      <c r="GX165" s="133"/>
      <c r="GY165" s="133"/>
      <c r="GZ165" s="133"/>
      <c r="HA165" s="133"/>
      <c r="HB165" s="133"/>
      <c r="HC165" s="133"/>
      <c r="HD165" s="133"/>
      <c r="HE165" s="133"/>
      <c r="HF165" s="133"/>
      <c r="HG165" s="133"/>
      <c r="HH165" s="133"/>
      <c r="HI165" s="133"/>
      <c r="HJ165" s="133"/>
      <c r="HK165" s="133"/>
      <c r="HL165" s="133"/>
      <c r="HM165" s="133"/>
      <c r="HN165" s="133"/>
      <c r="HO165" s="133"/>
      <c r="HP165" s="133"/>
      <c r="HQ165" s="133"/>
      <c r="HR165" s="133"/>
      <c r="HS165" s="133"/>
      <c r="HT165" s="133"/>
      <c r="HU165" s="133"/>
      <c r="HV165" s="133"/>
      <c r="HW165" s="133"/>
      <c r="HX165" s="133"/>
      <c r="HY165" s="133"/>
      <c r="HZ165" s="133"/>
      <c r="IA165" s="133"/>
    </row>
    <row r="166" spans="22:235" s="143" customFormat="1" ht="15" customHeight="1">
      <c r="V166" s="153"/>
      <c r="W166" s="153"/>
      <c r="X166" s="227"/>
      <c r="Y166" s="228"/>
      <c r="Z166" s="228"/>
      <c r="AA166" s="228"/>
      <c r="AB166" s="228"/>
      <c r="AC166" s="228"/>
      <c r="AD166" s="229"/>
      <c r="AE166" s="174">
        <v>6</v>
      </c>
      <c r="AF166" s="234"/>
      <c r="AG166" s="234"/>
      <c r="AH166" s="234"/>
      <c r="AI166" s="234"/>
      <c r="AJ166" s="234"/>
      <c r="AK166" s="234"/>
      <c r="AL166" s="234"/>
      <c r="AM166" s="234"/>
      <c r="AN166" s="234"/>
      <c r="AO166" s="234"/>
      <c r="AP166" s="234"/>
      <c r="AQ166" s="234"/>
      <c r="AR166" s="234"/>
      <c r="AS166" s="234"/>
      <c r="AT166" s="234"/>
      <c r="AU166" s="234"/>
      <c r="AV166" s="234"/>
      <c r="AW166" s="234"/>
      <c r="AX166" s="234"/>
      <c r="AY166" s="234"/>
      <c r="AZ166" s="234"/>
      <c r="BA166" s="234"/>
      <c r="BB166" s="234"/>
      <c r="BC166" s="235"/>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c r="GT166" s="133"/>
      <c r="GU166" s="133"/>
      <c r="GV166" s="133"/>
      <c r="GW166" s="133"/>
      <c r="GX166" s="133"/>
      <c r="GY166" s="133"/>
      <c r="GZ166" s="133"/>
      <c r="HA166" s="133"/>
      <c r="HB166" s="133"/>
      <c r="HC166" s="133"/>
      <c r="HD166" s="133"/>
      <c r="HE166" s="133"/>
      <c r="HF166" s="133"/>
      <c r="HG166" s="133"/>
      <c r="HH166" s="133"/>
      <c r="HI166" s="133"/>
      <c r="HJ166" s="133"/>
      <c r="HK166" s="133"/>
      <c r="HL166" s="133"/>
      <c r="HM166" s="133"/>
      <c r="HN166" s="133"/>
      <c r="HO166" s="133"/>
      <c r="HP166" s="133"/>
      <c r="HQ166" s="133"/>
      <c r="HR166" s="133"/>
      <c r="HS166" s="133"/>
      <c r="HT166" s="133"/>
      <c r="HU166" s="133"/>
      <c r="HV166" s="133"/>
      <c r="HW166" s="133"/>
      <c r="HX166" s="133"/>
      <c r="HY166" s="133"/>
      <c r="HZ166" s="133"/>
      <c r="IA166" s="133"/>
    </row>
    <row r="167" spans="22:235" s="143" customFormat="1" ht="15" customHeight="1">
      <c r="V167" s="153"/>
      <c r="W167" s="153"/>
      <c r="X167" s="227"/>
      <c r="Y167" s="228"/>
      <c r="Z167" s="228"/>
      <c r="AA167" s="228"/>
      <c r="AB167" s="228"/>
      <c r="AC167" s="228"/>
      <c r="AD167" s="229"/>
      <c r="AE167" s="174">
        <v>7</v>
      </c>
      <c r="AF167" s="234"/>
      <c r="AG167" s="234"/>
      <c r="AH167" s="234"/>
      <c r="AI167" s="234"/>
      <c r="AJ167" s="234"/>
      <c r="AK167" s="234"/>
      <c r="AL167" s="234"/>
      <c r="AM167" s="234"/>
      <c r="AN167" s="234"/>
      <c r="AO167" s="234"/>
      <c r="AP167" s="234"/>
      <c r="AQ167" s="234"/>
      <c r="AR167" s="234"/>
      <c r="AS167" s="234"/>
      <c r="AT167" s="234"/>
      <c r="AU167" s="234"/>
      <c r="AV167" s="234"/>
      <c r="AW167" s="234"/>
      <c r="AX167" s="234"/>
      <c r="AY167" s="234"/>
      <c r="AZ167" s="234"/>
      <c r="BA167" s="234"/>
      <c r="BB167" s="234"/>
      <c r="BC167" s="235"/>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c r="GT167" s="133"/>
      <c r="GU167" s="133"/>
      <c r="GV167" s="133"/>
      <c r="GW167" s="133"/>
      <c r="GX167" s="133"/>
      <c r="GY167" s="133"/>
      <c r="GZ167" s="133"/>
      <c r="HA167" s="133"/>
      <c r="HB167" s="133"/>
      <c r="HC167" s="133"/>
      <c r="HD167" s="133"/>
      <c r="HE167" s="133"/>
      <c r="HF167" s="133"/>
      <c r="HG167" s="133"/>
      <c r="HH167" s="133"/>
      <c r="HI167" s="133"/>
      <c r="HJ167" s="133"/>
      <c r="HK167" s="133"/>
      <c r="HL167" s="133"/>
      <c r="HM167" s="133"/>
      <c r="HN167" s="133"/>
      <c r="HO167" s="133"/>
      <c r="HP167" s="133"/>
      <c r="HQ167" s="133"/>
      <c r="HR167" s="133"/>
      <c r="HS167" s="133"/>
      <c r="HT167" s="133"/>
      <c r="HU167" s="133"/>
      <c r="HV167" s="133"/>
      <c r="HW167" s="133"/>
      <c r="HX167" s="133"/>
      <c r="HY167" s="133"/>
      <c r="HZ167" s="133"/>
      <c r="IA167" s="133"/>
    </row>
    <row r="168" spans="22:235" s="143" customFormat="1" ht="15" customHeight="1">
      <c r="V168" s="153"/>
      <c r="W168" s="153"/>
      <c r="X168" s="227"/>
      <c r="Y168" s="228"/>
      <c r="Z168" s="228"/>
      <c r="AA168" s="228"/>
      <c r="AB168" s="228"/>
      <c r="AC168" s="228"/>
      <c r="AD168" s="229"/>
      <c r="AE168" s="174">
        <v>8</v>
      </c>
      <c r="AF168" s="234"/>
      <c r="AG168" s="234"/>
      <c r="AH168" s="234"/>
      <c r="AI168" s="234"/>
      <c r="AJ168" s="234"/>
      <c r="AK168" s="234"/>
      <c r="AL168" s="234"/>
      <c r="AM168" s="234"/>
      <c r="AN168" s="234"/>
      <c r="AO168" s="234"/>
      <c r="AP168" s="234"/>
      <c r="AQ168" s="234"/>
      <c r="AR168" s="234"/>
      <c r="AS168" s="234"/>
      <c r="AT168" s="234"/>
      <c r="AU168" s="234"/>
      <c r="AV168" s="234"/>
      <c r="AW168" s="234"/>
      <c r="AX168" s="234"/>
      <c r="AY168" s="234"/>
      <c r="AZ168" s="234"/>
      <c r="BA168" s="234"/>
      <c r="BB168" s="234"/>
      <c r="BC168" s="235"/>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c r="GT168" s="133"/>
      <c r="GU168" s="133"/>
      <c r="GV168" s="133"/>
      <c r="GW168" s="133"/>
      <c r="GX168" s="133"/>
      <c r="GY168" s="133"/>
      <c r="GZ168" s="133"/>
      <c r="HA168" s="133"/>
      <c r="HB168" s="133"/>
      <c r="HC168" s="133"/>
      <c r="HD168" s="133"/>
      <c r="HE168" s="133"/>
      <c r="HF168" s="133"/>
      <c r="HG168" s="133"/>
      <c r="HH168" s="133"/>
      <c r="HI168" s="133"/>
      <c r="HJ168" s="133"/>
      <c r="HK168" s="133"/>
      <c r="HL168" s="133"/>
      <c r="HM168" s="133"/>
      <c r="HN168" s="133"/>
      <c r="HO168" s="133"/>
      <c r="HP168" s="133"/>
      <c r="HQ168" s="133"/>
      <c r="HR168" s="133"/>
      <c r="HS168" s="133"/>
      <c r="HT168" s="133"/>
      <c r="HU168" s="133"/>
      <c r="HV168" s="133"/>
      <c r="HW168" s="133"/>
      <c r="HX168" s="133"/>
      <c r="HY168" s="133"/>
      <c r="HZ168" s="133"/>
      <c r="IA168" s="133"/>
    </row>
    <row r="169" spans="22:235" s="143" customFormat="1" ht="15" customHeight="1">
      <c r="V169" s="153"/>
      <c r="W169" s="153"/>
      <c r="X169" s="227"/>
      <c r="Y169" s="228"/>
      <c r="Z169" s="228"/>
      <c r="AA169" s="228"/>
      <c r="AB169" s="228"/>
      <c r="AC169" s="228"/>
      <c r="AD169" s="229"/>
      <c r="AE169" s="174">
        <v>9</v>
      </c>
      <c r="AF169" s="234"/>
      <c r="AG169" s="234"/>
      <c r="AH169" s="234"/>
      <c r="AI169" s="234"/>
      <c r="AJ169" s="234"/>
      <c r="AK169" s="234"/>
      <c r="AL169" s="234"/>
      <c r="AM169" s="234"/>
      <c r="AN169" s="234"/>
      <c r="AO169" s="234"/>
      <c r="AP169" s="234"/>
      <c r="AQ169" s="234"/>
      <c r="AR169" s="234"/>
      <c r="AS169" s="234"/>
      <c r="AT169" s="234"/>
      <c r="AU169" s="234"/>
      <c r="AV169" s="234"/>
      <c r="AW169" s="234"/>
      <c r="AX169" s="234"/>
      <c r="AY169" s="234"/>
      <c r="AZ169" s="234"/>
      <c r="BA169" s="234"/>
      <c r="BB169" s="234"/>
      <c r="BC169" s="235"/>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c r="GT169" s="133"/>
      <c r="GU169" s="133"/>
      <c r="GV169" s="133"/>
      <c r="GW169" s="133"/>
      <c r="GX169" s="133"/>
      <c r="GY169" s="133"/>
      <c r="GZ169" s="133"/>
      <c r="HA169" s="133"/>
      <c r="HB169" s="133"/>
      <c r="HC169" s="133"/>
      <c r="HD169" s="133"/>
      <c r="HE169" s="133"/>
      <c r="HF169" s="133"/>
      <c r="HG169" s="133"/>
      <c r="HH169" s="133"/>
      <c r="HI169" s="133"/>
      <c r="HJ169" s="133"/>
      <c r="HK169" s="133"/>
      <c r="HL169" s="133"/>
      <c r="HM169" s="133"/>
      <c r="HN169" s="133"/>
      <c r="HO169" s="133"/>
      <c r="HP169" s="133"/>
      <c r="HQ169" s="133"/>
      <c r="HR169" s="133"/>
      <c r="HS169" s="133"/>
      <c r="HT169" s="133"/>
      <c r="HU169" s="133"/>
      <c r="HV169" s="133"/>
      <c r="HW169" s="133"/>
      <c r="HX169" s="133"/>
      <c r="HY169" s="133"/>
      <c r="HZ169" s="133"/>
      <c r="IA169" s="133"/>
    </row>
    <row r="170" spans="22:235" s="143" customFormat="1" ht="15" customHeight="1" thickBot="1">
      <c r="V170" s="153"/>
      <c r="W170" s="153"/>
      <c r="X170" s="230"/>
      <c r="Y170" s="231"/>
      <c r="Z170" s="231"/>
      <c r="AA170" s="231"/>
      <c r="AB170" s="231"/>
      <c r="AC170" s="231"/>
      <c r="AD170" s="232"/>
      <c r="AE170" s="174">
        <v>10</v>
      </c>
      <c r="AF170" s="297"/>
      <c r="AG170" s="297"/>
      <c r="AH170" s="297"/>
      <c r="AI170" s="297"/>
      <c r="AJ170" s="297"/>
      <c r="AK170" s="297"/>
      <c r="AL170" s="297"/>
      <c r="AM170" s="297"/>
      <c r="AN170" s="297"/>
      <c r="AO170" s="297"/>
      <c r="AP170" s="297"/>
      <c r="AQ170" s="297"/>
      <c r="AR170" s="297"/>
      <c r="AS170" s="297"/>
      <c r="AT170" s="297"/>
      <c r="AU170" s="297"/>
      <c r="AV170" s="297"/>
      <c r="AW170" s="297"/>
      <c r="AX170" s="297"/>
      <c r="AY170" s="297"/>
      <c r="AZ170" s="297"/>
      <c r="BA170" s="297"/>
      <c r="BB170" s="297"/>
      <c r="BC170" s="298"/>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c r="GT170" s="133"/>
      <c r="GU170" s="133"/>
      <c r="GV170" s="133"/>
      <c r="GW170" s="133"/>
      <c r="GX170" s="133"/>
      <c r="GY170" s="133"/>
      <c r="GZ170" s="133"/>
      <c r="HA170" s="133"/>
      <c r="HB170" s="133"/>
      <c r="HC170" s="133"/>
      <c r="HD170" s="133"/>
      <c r="HE170" s="133"/>
      <c r="HF170" s="133"/>
      <c r="HG170" s="133"/>
      <c r="HH170" s="133"/>
      <c r="HI170" s="133"/>
      <c r="HJ170" s="133"/>
      <c r="HK170" s="133"/>
      <c r="HL170" s="133"/>
      <c r="HM170" s="133"/>
      <c r="HN170" s="133"/>
      <c r="HO170" s="133"/>
      <c r="HP170" s="133"/>
      <c r="HQ170" s="133"/>
      <c r="HR170" s="133"/>
      <c r="HS170" s="133"/>
      <c r="HT170" s="133"/>
      <c r="HU170" s="133"/>
      <c r="HV170" s="133"/>
      <c r="HW170" s="133"/>
      <c r="HX170" s="133"/>
      <c r="HY170" s="133"/>
      <c r="HZ170" s="133"/>
      <c r="IA170" s="133"/>
    </row>
    <row r="171" spans="22:235" s="143" customFormat="1" ht="12">
      <c r="V171" s="153"/>
      <c r="W171" s="153"/>
      <c r="X171" s="147" t="s">
        <v>2064</v>
      </c>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c r="GT171" s="133"/>
      <c r="GU171" s="133"/>
      <c r="GV171" s="133"/>
      <c r="GW171" s="133"/>
      <c r="GX171" s="133"/>
      <c r="GY171" s="133"/>
      <c r="GZ171" s="133"/>
      <c r="HA171" s="133"/>
      <c r="HB171" s="133"/>
      <c r="HC171" s="133"/>
      <c r="HD171" s="133"/>
      <c r="HE171" s="133"/>
      <c r="HF171" s="133"/>
      <c r="HG171" s="133"/>
      <c r="HH171" s="133"/>
      <c r="HI171" s="133"/>
      <c r="HJ171" s="133"/>
      <c r="HK171" s="133"/>
      <c r="HL171" s="133"/>
      <c r="HM171" s="133"/>
      <c r="HN171" s="133"/>
      <c r="HO171" s="133"/>
      <c r="HP171" s="133"/>
      <c r="HQ171" s="133"/>
      <c r="HR171" s="133"/>
      <c r="HS171" s="133"/>
      <c r="HT171" s="133"/>
      <c r="HU171" s="133"/>
      <c r="HV171" s="133"/>
      <c r="HW171" s="133"/>
      <c r="HX171" s="133"/>
      <c r="HY171" s="133"/>
      <c r="HZ171" s="133"/>
      <c r="IA171" s="133"/>
    </row>
    <row r="172" spans="22:235" ht="6" customHeight="1">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c r="GT172" s="133"/>
      <c r="GU172" s="133"/>
      <c r="GV172" s="133"/>
      <c r="GW172" s="133"/>
      <c r="GX172" s="133"/>
      <c r="GY172" s="133"/>
      <c r="GZ172" s="133"/>
      <c r="HA172" s="133"/>
      <c r="HB172" s="133"/>
      <c r="HC172" s="133"/>
      <c r="HD172" s="133"/>
      <c r="HE172" s="133"/>
      <c r="HF172" s="133"/>
      <c r="HG172" s="133"/>
      <c r="HH172" s="133"/>
      <c r="HI172" s="133"/>
      <c r="HJ172" s="133"/>
      <c r="HK172" s="135"/>
      <c r="HL172" s="135"/>
      <c r="HM172" s="135"/>
      <c r="HN172" s="135"/>
      <c r="HO172" s="135"/>
      <c r="HP172" s="135"/>
      <c r="HQ172" s="135"/>
      <c r="HR172" s="135"/>
      <c r="HS172" s="135"/>
      <c r="HT172" s="135"/>
      <c r="HU172" s="135"/>
      <c r="HV172" s="135"/>
      <c r="HW172" s="135"/>
      <c r="HX172" s="135"/>
      <c r="HY172" s="135"/>
      <c r="HZ172" s="135"/>
      <c r="IA172" s="135"/>
    </row>
    <row r="173" spans="22:235" s="143" customFormat="1" ht="14">
      <c r="V173" s="152" t="s">
        <v>2432</v>
      </c>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c r="GT173" s="133"/>
      <c r="GU173" s="133"/>
      <c r="GV173" s="133"/>
      <c r="GW173" s="133"/>
      <c r="GX173" s="133"/>
      <c r="GY173" s="133"/>
      <c r="GZ173" s="133"/>
      <c r="HA173" s="133"/>
      <c r="HB173" s="133"/>
      <c r="HC173" s="133"/>
      <c r="HD173" s="133"/>
      <c r="HE173" s="133"/>
      <c r="HF173" s="133"/>
      <c r="HG173" s="133"/>
      <c r="HH173" s="133"/>
      <c r="HI173" s="133"/>
      <c r="HJ173" s="133"/>
      <c r="HK173" s="133"/>
      <c r="HL173" s="133"/>
      <c r="HM173" s="133"/>
      <c r="HN173" s="133"/>
      <c r="HO173" s="133"/>
      <c r="HP173" s="133"/>
      <c r="HQ173" s="133"/>
      <c r="HR173" s="133"/>
      <c r="HS173" s="133"/>
      <c r="HT173" s="133"/>
      <c r="HU173" s="133"/>
      <c r="HV173" s="133"/>
      <c r="HW173" s="133"/>
      <c r="HX173" s="133"/>
      <c r="HY173" s="133"/>
      <c r="HZ173" s="133"/>
      <c r="IA173" s="133"/>
    </row>
    <row r="174" spans="22:235" s="143" customFormat="1" ht="12.65" customHeight="1" thickBot="1">
      <c r="V174" s="153" t="s">
        <v>1723</v>
      </c>
      <c r="W174" s="128"/>
      <c r="X174" s="128"/>
      <c r="Y174" s="128"/>
      <c r="Z174" s="128"/>
      <c r="AA174" s="128"/>
      <c r="AB174" s="128"/>
      <c r="AC174" s="128"/>
      <c r="AD174" s="128"/>
      <c r="AE174" s="128"/>
      <c r="AF174" s="128"/>
      <c r="AG174" s="128"/>
      <c r="AH174" s="128"/>
      <c r="AI174" s="128"/>
      <c r="AJ174" s="128"/>
      <c r="AK174" s="145" t="s">
        <v>1815</v>
      </c>
      <c r="AL174" s="128"/>
      <c r="AN174" s="153" t="s">
        <v>1834</v>
      </c>
      <c r="AO174" s="128"/>
      <c r="AP174" s="128"/>
      <c r="AQ174" s="128"/>
      <c r="AR174" s="128"/>
      <c r="AS174" s="128"/>
      <c r="AT174" s="128"/>
      <c r="AU174" s="128"/>
      <c r="AV174" s="128"/>
      <c r="AW174" s="128"/>
      <c r="AX174" s="128"/>
      <c r="AY174" s="128"/>
      <c r="AZ174" s="128"/>
      <c r="BA174" s="128"/>
      <c r="BB174" s="128"/>
      <c r="BC174" s="145" t="s">
        <v>1815</v>
      </c>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c r="GT174" s="133"/>
      <c r="GU174" s="133"/>
      <c r="GV174" s="133"/>
      <c r="GW174" s="133"/>
      <c r="GX174" s="133"/>
      <c r="GY174" s="133"/>
      <c r="GZ174" s="133"/>
      <c r="HA174" s="133"/>
      <c r="HB174" s="133"/>
      <c r="HC174" s="133"/>
      <c r="HD174" s="133"/>
      <c r="HE174" s="133"/>
      <c r="HF174" s="133"/>
      <c r="HG174" s="133"/>
      <c r="HH174" s="133"/>
      <c r="HI174" s="133"/>
      <c r="HJ174" s="133"/>
      <c r="HK174" s="133"/>
      <c r="HL174" s="133"/>
      <c r="HM174" s="133"/>
      <c r="HN174" s="133"/>
      <c r="HO174" s="133"/>
      <c r="HP174" s="133"/>
      <c r="HQ174" s="133"/>
      <c r="HR174" s="133"/>
      <c r="HS174" s="133"/>
      <c r="HT174" s="133"/>
      <c r="HU174" s="133"/>
      <c r="HV174" s="133"/>
      <c r="HW174" s="133"/>
      <c r="HX174" s="133"/>
      <c r="HY174" s="133"/>
      <c r="HZ174" s="133"/>
      <c r="IA174" s="133"/>
    </row>
    <row r="175" spans="22:235" s="143" customFormat="1" ht="12.65" customHeight="1">
      <c r="V175" s="128"/>
      <c r="W175" s="128"/>
      <c r="X175" s="315" t="s">
        <v>1730</v>
      </c>
      <c r="Y175" s="316"/>
      <c r="Z175" s="316"/>
      <c r="AA175" s="316"/>
      <c r="AB175" s="316"/>
      <c r="AC175" s="316"/>
      <c r="AD175" s="316"/>
      <c r="AE175" s="316"/>
      <c r="AF175" s="303" t="s">
        <v>1273</v>
      </c>
      <c r="AG175" s="303"/>
      <c r="AH175" s="303"/>
      <c r="AI175" s="303"/>
      <c r="AJ175" s="303"/>
      <c r="AK175" s="304"/>
      <c r="AL175" s="133"/>
      <c r="AN175" s="175"/>
      <c r="AO175" s="133"/>
      <c r="AP175" s="315" t="s">
        <v>1730</v>
      </c>
      <c r="AQ175" s="316"/>
      <c r="AR175" s="316"/>
      <c r="AS175" s="316"/>
      <c r="AT175" s="316"/>
      <c r="AU175" s="316"/>
      <c r="AV175" s="316"/>
      <c r="AW175" s="316"/>
      <c r="AX175" s="303" t="s">
        <v>1273</v>
      </c>
      <c r="AY175" s="303"/>
      <c r="AZ175" s="303"/>
      <c r="BA175" s="303"/>
      <c r="BB175" s="303"/>
      <c r="BC175" s="304"/>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c r="GT175" s="133"/>
      <c r="GU175" s="133"/>
      <c r="GV175" s="133"/>
      <c r="GW175" s="133"/>
      <c r="GX175" s="133"/>
      <c r="GY175" s="133"/>
      <c r="GZ175" s="133"/>
      <c r="HA175" s="133"/>
      <c r="HB175" s="133"/>
      <c r="HC175" s="133"/>
      <c r="HD175" s="133"/>
      <c r="HE175" s="133"/>
      <c r="HF175" s="133"/>
      <c r="HG175" s="133"/>
      <c r="HH175" s="133"/>
      <c r="HI175" s="133"/>
    </row>
    <row r="176" spans="22:235" s="143" customFormat="1" ht="12">
      <c r="V176" s="128"/>
      <c r="W176" s="128"/>
      <c r="X176" s="317"/>
      <c r="Y176" s="210"/>
      <c r="Z176" s="210"/>
      <c r="AA176" s="210"/>
      <c r="AB176" s="210"/>
      <c r="AC176" s="210"/>
      <c r="AD176" s="210"/>
      <c r="AE176" s="210"/>
      <c r="AF176" s="308" t="s">
        <v>1731</v>
      </c>
      <c r="AG176" s="308"/>
      <c r="AH176" s="308"/>
      <c r="AI176" s="308"/>
      <c r="AJ176" s="308"/>
      <c r="AK176" s="309"/>
      <c r="AL176" s="133"/>
      <c r="AN176" s="175"/>
      <c r="AO176" s="133"/>
      <c r="AP176" s="317"/>
      <c r="AQ176" s="210"/>
      <c r="AR176" s="210"/>
      <c r="AS176" s="210"/>
      <c r="AT176" s="210"/>
      <c r="AU176" s="210"/>
      <c r="AV176" s="210"/>
      <c r="AW176" s="210"/>
      <c r="AX176" s="308" t="s">
        <v>1731</v>
      </c>
      <c r="AY176" s="308"/>
      <c r="AZ176" s="308"/>
      <c r="BA176" s="308"/>
      <c r="BB176" s="308"/>
      <c r="BC176" s="309"/>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c r="GT176" s="133"/>
      <c r="GU176" s="133"/>
      <c r="GV176" s="133"/>
      <c r="GW176" s="133"/>
      <c r="GX176" s="133"/>
      <c r="GY176" s="133"/>
      <c r="GZ176" s="133"/>
      <c r="HA176" s="133"/>
      <c r="HB176" s="133"/>
      <c r="HC176" s="133"/>
      <c r="HD176" s="133"/>
      <c r="HE176" s="133"/>
      <c r="HF176" s="133"/>
      <c r="HG176" s="133"/>
      <c r="HH176" s="133"/>
      <c r="HI176" s="133"/>
    </row>
    <row r="177" spans="22:235" s="143" customFormat="1" ht="18" customHeight="1">
      <c r="V177" s="128"/>
      <c r="W177" s="128"/>
      <c r="X177" s="299" t="s">
        <v>1724</v>
      </c>
      <c r="Y177" s="300"/>
      <c r="Z177" s="300"/>
      <c r="AA177" s="300"/>
      <c r="AB177" s="300"/>
      <c r="AC177" s="300"/>
      <c r="AD177" s="300"/>
      <c r="AE177" s="300"/>
      <c r="AF177" s="292"/>
      <c r="AG177" s="293"/>
      <c r="AH177" s="293"/>
      <c r="AI177" s="293"/>
      <c r="AJ177" s="293"/>
      <c r="AK177" s="294"/>
      <c r="AL177" s="133"/>
      <c r="AN177" s="175"/>
      <c r="AO177" s="133"/>
      <c r="AP177" s="299" t="s">
        <v>1733</v>
      </c>
      <c r="AQ177" s="300"/>
      <c r="AR177" s="300"/>
      <c r="AS177" s="300"/>
      <c r="AT177" s="300"/>
      <c r="AU177" s="300"/>
      <c r="AV177" s="300"/>
      <c r="AW177" s="300"/>
      <c r="AX177" s="292"/>
      <c r="AY177" s="293"/>
      <c r="AZ177" s="293"/>
      <c r="BA177" s="293"/>
      <c r="BB177" s="293"/>
      <c r="BC177" s="294"/>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c r="GT177" s="133"/>
      <c r="GU177" s="133"/>
      <c r="GV177" s="133"/>
      <c r="GW177" s="133"/>
      <c r="GX177" s="133"/>
      <c r="GY177" s="133"/>
      <c r="GZ177" s="133"/>
      <c r="HA177" s="133"/>
      <c r="HB177" s="133"/>
      <c r="HC177" s="133"/>
      <c r="HD177" s="133"/>
      <c r="HE177" s="133"/>
      <c r="HF177" s="133"/>
      <c r="HG177" s="133"/>
      <c r="HH177" s="133"/>
      <c r="HI177" s="133"/>
    </row>
    <row r="178" spans="22:235" s="143" customFormat="1" ht="18" customHeight="1">
      <c r="V178" s="128"/>
      <c r="W178" s="128"/>
      <c r="X178" s="290" t="s">
        <v>1725</v>
      </c>
      <c r="Y178" s="291"/>
      <c r="Z178" s="291"/>
      <c r="AA178" s="291"/>
      <c r="AB178" s="291"/>
      <c r="AC178" s="291"/>
      <c r="AD178" s="291"/>
      <c r="AE178" s="291"/>
      <c r="AF178" s="292"/>
      <c r="AG178" s="293"/>
      <c r="AH178" s="293"/>
      <c r="AI178" s="293"/>
      <c r="AJ178" s="293"/>
      <c r="AK178" s="294"/>
      <c r="AL178" s="133"/>
      <c r="AN178" s="175"/>
      <c r="AO178" s="133"/>
      <c r="AP178" s="290" t="s">
        <v>1734</v>
      </c>
      <c r="AQ178" s="291"/>
      <c r="AR178" s="291"/>
      <c r="AS178" s="291"/>
      <c r="AT178" s="291"/>
      <c r="AU178" s="291"/>
      <c r="AV178" s="291"/>
      <c r="AW178" s="291"/>
      <c r="AX178" s="292"/>
      <c r="AY178" s="293"/>
      <c r="AZ178" s="293"/>
      <c r="BA178" s="293"/>
      <c r="BB178" s="293"/>
      <c r="BC178" s="294"/>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c r="GT178" s="133"/>
      <c r="GU178" s="133"/>
      <c r="GV178" s="133"/>
      <c r="GW178" s="133"/>
      <c r="GX178" s="133"/>
      <c r="GY178" s="133"/>
      <c r="GZ178" s="133"/>
      <c r="HA178" s="133"/>
      <c r="HB178" s="133"/>
      <c r="HC178" s="133"/>
      <c r="HD178" s="133"/>
      <c r="HE178" s="133"/>
      <c r="HF178" s="133"/>
      <c r="HG178" s="133"/>
      <c r="HH178" s="133"/>
      <c r="HI178" s="133"/>
    </row>
    <row r="179" spans="22:235" s="143" customFormat="1" ht="18" customHeight="1">
      <c r="V179" s="128"/>
      <c r="W179" s="128"/>
      <c r="X179" s="290" t="s">
        <v>1726</v>
      </c>
      <c r="Y179" s="291"/>
      <c r="Z179" s="291"/>
      <c r="AA179" s="291"/>
      <c r="AB179" s="291"/>
      <c r="AC179" s="291"/>
      <c r="AD179" s="291"/>
      <c r="AE179" s="291"/>
      <c r="AF179" s="512"/>
      <c r="AG179" s="512"/>
      <c r="AH179" s="512"/>
      <c r="AI179" s="512"/>
      <c r="AJ179" s="512"/>
      <c r="AK179" s="513"/>
      <c r="AL179" s="133"/>
      <c r="AN179" s="175"/>
      <c r="AO179" s="133"/>
      <c r="AP179" s="290" t="s">
        <v>1735</v>
      </c>
      <c r="AQ179" s="291"/>
      <c r="AR179" s="291"/>
      <c r="AS179" s="291"/>
      <c r="AT179" s="291"/>
      <c r="AU179" s="291"/>
      <c r="AV179" s="291"/>
      <c r="AW179" s="291"/>
      <c r="AX179" s="512"/>
      <c r="AY179" s="512"/>
      <c r="AZ179" s="512"/>
      <c r="BA179" s="512"/>
      <c r="BB179" s="512"/>
      <c r="BC179" s="51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c r="GT179" s="133"/>
      <c r="GU179" s="133"/>
      <c r="GV179" s="133"/>
      <c r="GW179" s="133"/>
      <c r="GX179" s="133"/>
      <c r="GY179" s="133"/>
      <c r="GZ179" s="133"/>
      <c r="HA179" s="133"/>
      <c r="HB179" s="133"/>
      <c r="HC179" s="133"/>
      <c r="HD179" s="133"/>
      <c r="HE179" s="133"/>
      <c r="HF179" s="133"/>
      <c r="HG179" s="133"/>
      <c r="HH179" s="133"/>
      <c r="HI179" s="133"/>
    </row>
    <row r="180" spans="22:235" s="143" customFormat="1" ht="18" customHeight="1" thickBot="1">
      <c r="V180" s="128"/>
      <c r="W180" s="128"/>
      <c r="X180" s="290" t="s">
        <v>1727</v>
      </c>
      <c r="Y180" s="291"/>
      <c r="Z180" s="291"/>
      <c r="AA180" s="291"/>
      <c r="AB180" s="291"/>
      <c r="AC180" s="291"/>
      <c r="AD180" s="291"/>
      <c r="AE180" s="291"/>
      <c r="AF180" s="512"/>
      <c r="AG180" s="512"/>
      <c r="AH180" s="512"/>
      <c r="AI180" s="512"/>
      <c r="AJ180" s="512"/>
      <c r="AK180" s="513"/>
      <c r="AL180" s="133"/>
      <c r="AN180" s="175"/>
      <c r="AO180" s="133"/>
      <c r="AP180" s="301" t="s">
        <v>1729</v>
      </c>
      <c r="AQ180" s="302"/>
      <c r="AR180" s="302"/>
      <c r="AS180" s="302"/>
      <c r="AT180" s="302"/>
      <c r="AU180" s="302"/>
      <c r="AV180" s="302"/>
      <c r="AW180" s="302"/>
      <c r="AX180" s="305">
        <f>SUM(AX177:BC179)</f>
        <v>0</v>
      </c>
      <c r="AY180" s="305"/>
      <c r="AZ180" s="305"/>
      <c r="BA180" s="305"/>
      <c r="BB180" s="305"/>
      <c r="BC180" s="306"/>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c r="GT180" s="133"/>
      <c r="GU180" s="133"/>
      <c r="GV180" s="133"/>
      <c r="GW180" s="133"/>
      <c r="GX180" s="133"/>
      <c r="GY180" s="133"/>
      <c r="GZ180" s="133"/>
      <c r="HA180" s="133"/>
      <c r="HB180" s="133"/>
      <c r="HC180" s="133"/>
      <c r="HD180" s="133"/>
      <c r="HE180" s="133"/>
      <c r="HF180" s="133"/>
      <c r="HG180" s="133"/>
      <c r="HH180" s="133"/>
      <c r="HI180" s="133"/>
    </row>
    <row r="181" spans="22:235" s="143" customFormat="1" ht="18" customHeight="1">
      <c r="V181" s="128"/>
      <c r="W181" s="128"/>
      <c r="X181" s="290" t="s">
        <v>1728</v>
      </c>
      <c r="Y181" s="291"/>
      <c r="Z181" s="291"/>
      <c r="AA181" s="291"/>
      <c r="AB181" s="291"/>
      <c r="AC181" s="291"/>
      <c r="AD181" s="291"/>
      <c r="AE181" s="291"/>
      <c r="AF181" s="512"/>
      <c r="AG181" s="512"/>
      <c r="AH181" s="512"/>
      <c r="AI181" s="512"/>
      <c r="AJ181" s="512"/>
      <c r="AK181" s="513"/>
      <c r="AL181" s="133"/>
      <c r="AM181" s="175"/>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c r="GT181" s="133"/>
      <c r="GU181" s="133"/>
      <c r="GV181" s="133"/>
      <c r="GW181" s="133"/>
      <c r="GX181" s="133"/>
      <c r="GY181" s="133"/>
      <c r="GZ181" s="133"/>
      <c r="HA181" s="133"/>
      <c r="HB181" s="133"/>
      <c r="HC181" s="133"/>
      <c r="HD181" s="133"/>
      <c r="HE181" s="133"/>
      <c r="HF181" s="133"/>
      <c r="HG181" s="133"/>
      <c r="HH181" s="133"/>
      <c r="HI181" s="133"/>
    </row>
    <row r="182" spans="22:235" s="143" customFormat="1" ht="18" customHeight="1" thickBot="1">
      <c r="V182" s="128"/>
      <c r="W182" s="128"/>
      <c r="X182" s="301" t="s">
        <v>1729</v>
      </c>
      <c r="Y182" s="302"/>
      <c r="Z182" s="302"/>
      <c r="AA182" s="302"/>
      <c r="AB182" s="302"/>
      <c r="AC182" s="302"/>
      <c r="AD182" s="302"/>
      <c r="AE182" s="302"/>
      <c r="AF182" s="514">
        <f>SUM(AF177:AK181)</f>
        <v>0</v>
      </c>
      <c r="AG182" s="514"/>
      <c r="AH182" s="514"/>
      <c r="AI182" s="514"/>
      <c r="AJ182" s="514"/>
      <c r="AK182" s="515"/>
      <c r="AL182" s="133"/>
      <c r="AM182" s="175"/>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c r="GT182" s="133"/>
      <c r="GU182" s="133"/>
      <c r="GV182" s="133"/>
      <c r="GW182" s="133"/>
      <c r="GX182" s="133"/>
      <c r="GY182" s="133"/>
      <c r="GZ182" s="133"/>
      <c r="HA182" s="133"/>
      <c r="HB182" s="133"/>
      <c r="HC182" s="133"/>
      <c r="HD182" s="133"/>
      <c r="HE182" s="133"/>
      <c r="HF182" s="133"/>
      <c r="HG182" s="133"/>
      <c r="HH182" s="133"/>
      <c r="HI182" s="133"/>
    </row>
    <row r="183" spans="22:235" ht="6" customHeight="1">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c r="GT183" s="133"/>
      <c r="GU183" s="133"/>
      <c r="GV183" s="133"/>
      <c r="GW183" s="133"/>
      <c r="GX183" s="133"/>
      <c r="GY183" s="133"/>
      <c r="GZ183" s="133"/>
      <c r="HA183" s="133"/>
      <c r="HB183" s="133"/>
      <c r="HC183" s="133"/>
      <c r="HD183" s="133"/>
      <c r="HE183" s="133"/>
      <c r="HF183" s="133"/>
      <c r="HG183" s="133"/>
      <c r="HH183" s="133"/>
      <c r="HI183" s="133"/>
      <c r="HJ183" s="133"/>
      <c r="HK183" s="135"/>
      <c r="HL183" s="135"/>
      <c r="HM183" s="135"/>
      <c r="HN183" s="135"/>
      <c r="HO183" s="135"/>
      <c r="HP183" s="135"/>
      <c r="HQ183" s="135"/>
      <c r="HR183" s="135"/>
      <c r="HS183" s="135"/>
      <c r="HT183" s="135"/>
      <c r="HU183" s="135"/>
      <c r="HV183" s="135"/>
      <c r="HW183" s="135"/>
      <c r="HX183" s="135"/>
      <c r="HY183" s="135"/>
      <c r="HZ183" s="135"/>
      <c r="IA183" s="135"/>
    </row>
    <row r="184" spans="22:235" s="143" customFormat="1" ht="12.65" customHeight="1" thickBot="1">
      <c r="V184" s="153" t="s">
        <v>1835</v>
      </c>
      <c r="W184" s="128"/>
      <c r="X184" s="128"/>
      <c r="Y184" s="128"/>
      <c r="Z184" s="128"/>
      <c r="AA184" s="128"/>
      <c r="AB184" s="128"/>
      <c r="AC184" s="128"/>
      <c r="AD184" s="128"/>
      <c r="AE184" s="128"/>
      <c r="AF184" s="128"/>
      <c r="AG184" s="128"/>
      <c r="AH184" s="128"/>
      <c r="AI184" s="128"/>
      <c r="AJ184" s="128"/>
      <c r="AK184" s="145" t="s">
        <v>1815</v>
      </c>
      <c r="AL184" s="128"/>
      <c r="AM184" s="128"/>
      <c r="AN184" s="153" t="s">
        <v>1743</v>
      </c>
      <c r="AO184" s="128"/>
      <c r="AP184" s="128"/>
      <c r="AQ184" s="128"/>
      <c r="AR184" s="128"/>
      <c r="AS184" s="128"/>
      <c r="AT184" s="128"/>
      <c r="AU184" s="128"/>
      <c r="AV184" s="128"/>
      <c r="AW184" s="128"/>
      <c r="AX184" s="128"/>
      <c r="AY184" s="128"/>
      <c r="AZ184" s="128"/>
      <c r="BA184" s="128"/>
      <c r="BB184" s="128"/>
      <c r="BC184" s="145" t="s">
        <v>1815</v>
      </c>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c r="GT184" s="133"/>
      <c r="GU184" s="133"/>
      <c r="GV184" s="133"/>
      <c r="GW184" s="133"/>
      <c r="GX184" s="133"/>
      <c r="GY184" s="133"/>
      <c r="GZ184" s="133"/>
      <c r="HA184" s="133"/>
      <c r="HB184" s="133"/>
      <c r="HC184" s="133"/>
      <c r="HD184" s="133"/>
      <c r="HE184" s="133"/>
      <c r="HF184" s="133"/>
      <c r="HG184" s="133"/>
      <c r="HH184" s="133"/>
      <c r="HI184" s="133"/>
      <c r="HJ184" s="133"/>
      <c r="HK184" s="133"/>
      <c r="HL184" s="133"/>
      <c r="HM184" s="133"/>
      <c r="HN184" s="133"/>
      <c r="HO184" s="133"/>
      <c r="HP184" s="133"/>
      <c r="HQ184" s="133"/>
      <c r="HR184" s="133"/>
      <c r="HS184" s="133"/>
      <c r="HT184" s="133"/>
      <c r="HU184" s="133"/>
      <c r="HV184" s="133"/>
      <c r="HW184" s="133"/>
      <c r="HX184" s="133"/>
      <c r="HY184" s="133"/>
      <c r="HZ184" s="133"/>
      <c r="IA184" s="133"/>
    </row>
    <row r="185" spans="22:235" s="143" customFormat="1" ht="12.5" customHeight="1">
      <c r="V185" s="128"/>
      <c r="W185" s="128"/>
      <c r="X185" s="315" t="s">
        <v>1730</v>
      </c>
      <c r="Y185" s="316"/>
      <c r="Z185" s="316"/>
      <c r="AA185" s="316"/>
      <c r="AB185" s="316"/>
      <c r="AC185" s="316"/>
      <c r="AD185" s="316"/>
      <c r="AE185" s="316"/>
      <c r="AF185" s="303" t="s">
        <v>1273</v>
      </c>
      <c r="AG185" s="303"/>
      <c r="AH185" s="303"/>
      <c r="AI185" s="303"/>
      <c r="AJ185" s="303"/>
      <c r="AK185" s="304"/>
      <c r="AL185" s="133"/>
      <c r="AM185" s="175"/>
      <c r="AN185" s="128"/>
      <c r="AO185" s="128"/>
      <c r="AP185" s="315" t="s">
        <v>1730</v>
      </c>
      <c r="AQ185" s="316"/>
      <c r="AR185" s="316"/>
      <c r="AS185" s="316"/>
      <c r="AT185" s="316"/>
      <c r="AU185" s="316"/>
      <c r="AV185" s="316"/>
      <c r="AW185" s="316"/>
      <c r="AX185" s="303" t="s">
        <v>1273</v>
      </c>
      <c r="AY185" s="303"/>
      <c r="AZ185" s="303"/>
      <c r="BA185" s="303"/>
      <c r="BB185" s="303"/>
      <c r="BC185" s="304"/>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c r="GT185" s="133"/>
      <c r="GU185" s="133"/>
      <c r="GV185" s="133"/>
      <c r="GW185" s="133"/>
      <c r="GX185" s="133"/>
      <c r="GY185" s="133"/>
      <c r="GZ185" s="133"/>
      <c r="HA185" s="133"/>
      <c r="HB185" s="133"/>
      <c r="HC185" s="133"/>
      <c r="HD185" s="133"/>
      <c r="HE185" s="133"/>
      <c r="HF185" s="133"/>
      <c r="HG185" s="133"/>
      <c r="HH185" s="133"/>
      <c r="HI185" s="133"/>
    </row>
    <row r="186" spans="22:235" s="143" customFormat="1" ht="12.5" customHeight="1">
      <c r="V186" s="128"/>
      <c r="W186" s="128"/>
      <c r="X186" s="317"/>
      <c r="Y186" s="210"/>
      <c r="Z186" s="210"/>
      <c r="AA186" s="210"/>
      <c r="AB186" s="210"/>
      <c r="AC186" s="210"/>
      <c r="AD186" s="210"/>
      <c r="AE186" s="210"/>
      <c r="AF186" s="308" t="s">
        <v>1731</v>
      </c>
      <c r="AG186" s="308"/>
      <c r="AH186" s="308"/>
      <c r="AI186" s="308"/>
      <c r="AJ186" s="308"/>
      <c r="AK186" s="309"/>
      <c r="AL186" s="133"/>
      <c r="AM186" s="175"/>
      <c r="AN186" s="128"/>
      <c r="AO186" s="128"/>
      <c r="AP186" s="317"/>
      <c r="AQ186" s="210"/>
      <c r="AR186" s="210"/>
      <c r="AS186" s="210"/>
      <c r="AT186" s="210"/>
      <c r="AU186" s="210"/>
      <c r="AV186" s="210"/>
      <c r="AW186" s="210"/>
      <c r="AX186" s="308" t="s">
        <v>1731</v>
      </c>
      <c r="AY186" s="308"/>
      <c r="AZ186" s="308"/>
      <c r="BA186" s="308"/>
      <c r="BB186" s="308"/>
      <c r="BC186" s="309"/>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c r="GT186" s="133"/>
      <c r="GU186" s="133"/>
      <c r="GV186" s="133"/>
      <c r="GW186" s="133"/>
      <c r="GX186" s="133"/>
      <c r="GY186" s="133"/>
      <c r="GZ186" s="133"/>
      <c r="HA186" s="133"/>
      <c r="HB186" s="133"/>
      <c r="HC186" s="133"/>
      <c r="HD186" s="133"/>
      <c r="HE186" s="133"/>
      <c r="HF186" s="133"/>
      <c r="HG186" s="133"/>
      <c r="HH186" s="133"/>
      <c r="HI186" s="133"/>
    </row>
    <row r="187" spans="22:235" s="143" customFormat="1" ht="18.649999999999999" customHeight="1">
      <c r="V187" s="128"/>
      <c r="W187" s="128"/>
      <c r="X187" s="290" t="s">
        <v>1732</v>
      </c>
      <c r="Y187" s="291"/>
      <c r="Z187" s="291"/>
      <c r="AA187" s="291"/>
      <c r="AB187" s="291"/>
      <c r="AC187" s="291"/>
      <c r="AD187" s="291"/>
      <c r="AE187" s="291"/>
      <c r="AF187" s="292"/>
      <c r="AG187" s="293"/>
      <c r="AH187" s="293"/>
      <c r="AI187" s="293"/>
      <c r="AJ187" s="293"/>
      <c r="AK187" s="294"/>
      <c r="AL187" s="133"/>
      <c r="AM187" s="175"/>
      <c r="AN187" s="128"/>
      <c r="AO187" s="128"/>
      <c r="AP187" s="299" t="s">
        <v>1744</v>
      </c>
      <c r="AQ187" s="300"/>
      <c r="AR187" s="300"/>
      <c r="AS187" s="300"/>
      <c r="AT187" s="300"/>
      <c r="AU187" s="300"/>
      <c r="AV187" s="300"/>
      <c r="AW187" s="300"/>
      <c r="AX187" s="292"/>
      <c r="AY187" s="293"/>
      <c r="AZ187" s="293"/>
      <c r="BA187" s="293"/>
      <c r="BB187" s="293"/>
      <c r="BC187" s="294"/>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c r="GT187" s="133"/>
      <c r="GU187" s="133"/>
      <c r="GV187" s="133"/>
      <c r="GW187" s="133"/>
      <c r="GX187" s="133"/>
      <c r="GY187" s="133"/>
      <c r="GZ187" s="133"/>
      <c r="HA187" s="133"/>
      <c r="HB187" s="133"/>
      <c r="HC187" s="133"/>
      <c r="HD187" s="133"/>
      <c r="HE187" s="133"/>
      <c r="HF187" s="133"/>
      <c r="HG187" s="133"/>
      <c r="HH187" s="133"/>
      <c r="HI187" s="133"/>
    </row>
    <row r="188" spans="22:235" s="143" customFormat="1" ht="18.649999999999999" customHeight="1">
      <c r="V188" s="128"/>
      <c r="W188" s="128"/>
      <c r="X188" s="290" t="s">
        <v>1736</v>
      </c>
      <c r="Y188" s="291"/>
      <c r="Z188" s="291"/>
      <c r="AA188" s="291"/>
      <c r="AB188" s="291"/>
      <c r="AC188" s="291"/>
      <c r="AD188" s="291"/>
      <c r="AE188" s="291"/>
      <c r="AF188" s="292"/>
      <c r="AG188" s="293"/>
      <c r="AH188" s="293"/>
      <c r="AI188" s="293"/>
      <c r="AJ188" s="293"/>
      <c r="AK188" s="294"/>
      <c r="AL188" s="133"/>
      <c r="AM188" s="175"/>
      <c r="AN188" s="128"/>
      <c r="AO188" s="128"/>
      <c r="AP188" s="290" t="s">
        <v>1745</v>
      </c>
      <c r="AQ188" s="291"/>
      <c r="AR188" s="291"/>
      <c r="AS188" s="291"/>
      <c r="AT188" s="291"/>
      <c r="AU188" s="291"/>
      <c r="AV188" s="291"/>
      <c r="AW188" s="291"/>
      <c r="AX188" s="292"/>
      <c r="AY188" s="293"/>
      <c r="AZ188" s="293"/>
      <c r="BA188" s="293"/>
      <c r="BB188" s="293"/>
      <c r="BC188" s="294"/>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c r="GT188" s="133"/>
      <c r="GU188" s="133"/>
      <c r="GV188" s="133"/>
      <c r="GW188" s="133"/>
      <c r="GX188" s="133"/>
      <c r="GY188" s="133"/>
      <c r="GZ188" s="133"/>
      <c r="HA188" s="133"/>
      <c r="HB188" s="133"/>
      <c r="HC188" s="133"/>
      <c r="HD188" s="133"/>
      <c r="HE188" s="133"/>
      <c r="HF188" s="133"/>
      <c r="HG188" s="133"/>
      <c r="HH188" s="133"/>
      <c r="HI188" s="133"/>
    </row>
    <row r="189" spans="22:235" s="143" customFormat="1" ht="18.649999999999999" customHeight="1">
      <c r="V189" s="128"/>
      <c r="W189" s="128"/>
      <c r="X189" s="290" t="s">
        <v>1737</v>
      </c>
      <c r="Y189" s="291"/>
      <c r="Z189" s="291"/>
      <c r="AA189" s="291"/>
      <c r="AB189" s="291"/>
      <c r="AC189" s="291"/>
      <c r="AD189" s="291"/>
      <c r="AE189" s="291"/>
      <c r="AF189" s="292"/>
      <c r="AG189" s="293"/>
      <c r="AH189" s="293"/>
      <c r="AI189" s="293"/>
      <c r="AJ189" s="293"/>
      <c r="AK189" s="294"/>
      <c r="AL189" s="133"/>
      <c r="AM189" s="175"/>
      <c r="AN189" s="128"/>
      <c r="AO189" s="128"/>
      <c r="AP189" s="290" t="s">
        <v>1746</v>
      </c>
      <c r="AQ189" s="291"/>
      <c r="AR189" s="291"/>
      <c r="AS189" s="291"/>
      <c r="AT189" s="291"/>
      <c r="AU189" s="291"/>
      <c r="AV189" s="291"/>
      <c r="AW189" s="291"/>
      <c r="AX189" s="292"/>
      <c r="AY189" s="293"/>
      <c r="AZ189" s="293"/>
      <c r="BA189" s="293"/>
      <c r="BB189" s="293"/>
      <c r="BC189" s="294"/>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c r="GT189" s="133"/>
      <c r="GU189" s="133"/>
      <c r="GV189" s="133"/>
      <c r="GW189" s="133"/>
      <c r="GX189" s="133"/>
      <c r="GY189" s="133"/>
      <c r="GZ189" s="133"/>
      <c r="HA189" s="133"/>
      <c r="HB189" s="133"/>
      <c r="HC189" s="133"/>
      <c r="HD189" s="133"/>
      <c r="HE189" s="133"/>
      <c r="HF189" s="133"/>
      <c r="HG189" s="133"/>
      <c r="HH189" s="133"/>
      <c r="HI189" s="133"/>
    </row>
    <row r="190" spans="22:235" s="143" customFormat="1" ht="18.649999999999999" customHeight="1">
      <c r="V190" s="128"/>
      <c r="W190" s="128"/>
      <c r="X190" s="290" t="s">
        <v>1738</v>
      </c>
      <c r="Y190" s="291"/>
      <c r="Z190" s="291"/>
      <c r="AA190" s="291"/>
      <c r="AB190" s="291"/>
      <c r="AC190" s="291"/>
      <c r="AD190" s="291"/>
      <c r="AE190" s="291"/>
      <c r="AF190" s="292"/>
      <c r="AG190" s="293"/>
      <c r="AH190" s="293"/>
      <c r="AI190" s="293"/>
      <c r="AJ190" s="293"/>
      <c r="AK190" s="294"/>
      <c r="AL190" s="133"/>
      <c r="AM190" s="175"/>
      <c r="AN190" s="128"/>
      <c r="AO190" s="128"/>
      <c r="AP190" s="290" t="s">
        <v>1747</v>
      </c>
      <c r="AQ190" s="291"/>
      <c r="AR190" s="291"/>
      <c r="AS190" s="291"/>
      <c r="AT190" s="291"/>
      <c r="AU190" s="291"/>
      <c r="AV190" s="291"/>
      <c r="AW190" s="291"/>
      <c r="AX190" s="292"/>
      <c r="AY190" s="293"/>
      <c r="AZ190" s="293"/>
      <c r="BA190" s="293"/>
      <c r="BB190" s="293"/>
      <c r="BC190" s="294"/>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c r="GT190" s="133"/>
      <c r="GU190" s="133"/>
      <c r="GV190" s="133"/>
      <c r="GW190" s="133"/>
      <c r="GX190" s="133"/>
      <c r="GY190" s="133"/>
      <c r="GZ190" s="133"/>
      <c r="HA190" s="133"/>
      <c r="HB190" s="133"/>
      <c r="HC190" s="133"/>
      <c r="HD190" s="133"/>
      <c r="HE190" s="133"/>
      <c r="HF190" s="133"/>
      <c r="HG190" s="133"/>
      <c r="HH190" s="133"/>
      <c r="HI190" s="133"/>
    </row>
    <row r="191" spans="22:235" s="143" customFormat="1" ht="18.649999999999999" customHeight="1">
      <c r="V191" s="128"/>
      <c r="W191" s="128"/>
      <c r="X191" s="290" t="s">
        <v>1739</v>
      </c>
      <c r="Y191" s="291"/>
      <c r="Z191" s="291"/>
      <c r="AA191" s="291"/>
      <c r="AB191" s="291"/>
      <c r="AC191" s="291"/>
      <c r="AD191" s="291"/>
      <c r="AE191" s="291"/>
      <c r="AF191" s="292"/>
      <c r="AG191" s="293"/>
      <c r="AH191" s="293"/>
      <c r="AI191" s="293"/>
      <c r="AJ191" s="293"/>
      <c r="AK191" s="294"/>
      <c r="AL191" s="133"/>
      <c r="AM191" s="175"/>
      <c r="AN191" s="128"/>
      <c r="AO191" s="128"/>
      <c r="AP191" s="290" t="s">
        <v>1748</v>
      </c>
      <c r="AQ191" s="291"/>
      <c r="AR191" s="291"/>
      <c r="AS191" s="291"/>
      <c r="AT191" s="291"/>
      <c r="AU191" s="291"/>
      <c r="AV191" s="291"/>
      <c r="AW191" s="291"/>
      <c r="AX191" s="292"/>
      <c r="AY191" s="293"/>
      <c r="AZ191" s="293"/>
      <c r="BA191" s="293"/>
      <c r="BB191" s="293"/>
      <c r="BC191" s="294"/>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c r="GT191" s="133"/>
      <c r="GU191" s="133"/>
      <c r="GV191" s="133"/>
      <c r="GW191" s="133"/>
      <c r="GX191" s="133"/>
      <c r="GY191" s="133"/>
      <c r="GZ191" s="133"/>
      <c r="HA191" s="133"/>
      <c r="HB191" s="133"/>
      <c r="HC191" s="133"/>
      <c r="HD191" s="133"/>
      <c r="HE191" s="133"/>
      <c r="HF191" s="133"/>
      <c r="HG191" s="133"/>
      <c r="HH191" s="133"/>
      <c r="HI191" s="133"/>
    </row>
    <row r="192" spans="22:235" s="143" customFormat="1" ht="18.649999999999999" customHeight="1">
      <c r="V192" s="128"/>
      <c r="W192" s="128"/>
      <c r="X192" s="290" t="s">
        <v>1740</v>
      </c>
      <c r="Y192" s="291"/>
      <c r="Z192" s="291"/>
      <c r="AA192" s="291"/>
      <c r="AB192" s="291"/>
      <c r="AC192" s="291"/>
      <c r="AD192" s="291"/>
      <c r="AE192" s="291"/>
      <c r="AF192" s="292"/>
      <c r="AG192" s="293"/>
      <c r="AH192" s="293"/>
      <c r="AI192" s="293"/>
      <c r="AJ192" s="293"/>
      <c r="AK192" s="294"/>
      <c r="AL192" s="133"/>
      <c r="AM192" s="175"/>
      <c r="AN192" s="128"/>
      <c r="AO192" s="128"/>
      <c r="AP192" s="290" t="s">
        <v>1749</v>
      </c>
      <c r="AQ192" s="291"/>
      <c r="AR192" s="291"/>
      <c r="AS192" s="291"/>
      <c r="AT192" s="291"/>
      <c r="AU192" s="291"/>
      <c r="AV192" s="291"/>
      <c r="AW192" s="291"/>
      <c r="AX192" s="292"/>
      <c r="AY192" s="293"/>
      <c r="AZ192" s="293"/>
      <c r="BA192" s="293"/>
      <c r="BB192" s="293"/>
      <c r="BC192" s="294"/>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c r="GT192" s="133"/>
      <c r="GU192" s="133"/>
      <c r="GV192" s="133"/>
      <c r="GW192" s="133"/>
      <c r="GX192" s="133"/>
      <c r="GY192" s="133"/>
      <c r="GZ192" s="133"/>
      <c r="HA192" s="133"/>
      <c r="HB192" s="133"/>
      <c r="HC192" s="133"/>
      <c r="HD192" s="133"/>
      <c r="HE192" s="133"/>
      <c r="HF192" s="133"/>
      <c r="HG192" s="133"/>
      <c r="HH192" s="133"/>
      <c r="HI192" s="133"/>
    </row>
    <row r="193" spans="22:247" s="143" customFormat="1" ht="18.649999999999999" customHeight="1">
      <c r="V193" s="128"/>
      <c r="W193" s="128"/>
      <c r="X193" s="290" t="s">
        <v>1741</v>
      </c>
      <c r="Y193" s="291"/>
      <c r="Z193" s="291"/>
      <c r="AA193" s="291"/>
      <c r="AB193" s="291"/>
      <c r="AC193" s="291"/>
      <c r="AD193" s="291"/>
      <c r="AE193" s="291"/>
      <c r="AF193" s="292"/>
      <c r="AG193" s="293"/>
      <c r="AH193" s="293"/>
      <c r="AI193" s="293"/>
      <c r="AJ193" s="293"/>
      <c r="AK193" s="294"/>
      <c r="AL193" s="133"/>
      <c r="AM193" s="175"/>
      <c r="AN193" s="128"/>
      <c r="AO193" s="128"/>
      <c r="AP193" s="290" t="s">
        <v>1750</v>
      </c>
      <c r="AQ193" s="291"/>
      <c r="AR193" s="291"/>
      <c r="AS193" s="291"/>
      <c r="AT193" s="291"/>
      <c r="AU193" s="291"/>
      <c r="AV193" s="291"/>
      <c r="AW193" s="291"/>
      <c r="AX193" s="292"/>
      <c r="AY193" s="293"/>
      <c r="AZ193" s="293"/>
      <c r="BA193" s="293"/>
      <c r="BB193" s="293"/>
      <c r="BC193" s="294"/>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c r="GT193" s="133"/>
      <c r="GU193" s="133"/>
      <c r="GV193" s="133"/>
      <c r="GW193" s="133"/>
      <c r="GX193" s="133"/>
      <c r="GY193" s="133"/>
      <c r="GZ193" s="133"/>
      <c r="HA193" s="133"/>
      <c r="HB193" s="133"/>
      <c r="HC193" s="133"/>
      <c r="HD193" s="133"/>
      <c r="HE193" s="133"/>
      <c r="HF193" s="133"/>
      <c r="HG193" s="133"/>
      <c r="HH193" s="133"/>
      <c r="HI193" s="133"/>
    </row>
    <row r="194" spans="22:247" s="143" customFormat="1" ht="18.649999999999999" customHeight="1" thickBot="1">
      <c r="V194" s="128"/>
      <c r="W194" s="128"/>
      <c r="X194" s="310" t="s">
        <v>1742</v>
      </c>
      <c r="Y194" s="311"/>
      <c r="Z194" s="311"/>
      <c r="AA194" s="311"/>
      <c r="AB194" s="311"/>
      <c r="AC194" s="311"/>
      <c r="AD194" s="311"/>
      <c r="AE194" s="311"/>
      <c r="AF194" s="305">
        <f>SUM(AF187:AK193)</f>
        <v>0</v>
      </c>
      <c r="AG194" s="305"/>
      <c r="AH194" s="305"/>
      <c r="AI194" s="305"/>
      <c r="AJ194" s="305"/>
      <c r="AK194" s="306"/>
      <c r="AL194" s="133"/>
      <c r="AM194" s="175"/>
      <c r="AN194" s="128"/>
      <c r="AO194" s="128"/>
      <c r="AP194" s="301" t="s">
        <v>1729</v>
      </c>
      <c r="AQ194" s="302"/>
      <c r="AR194" s="302"/>
      <c r="AS194" s="302"/>
      <c r="AT194" s="302"/>
      <c r="AU194" s="302"/>
      <c r="AV194" s="302"/>
      <c r="AW194" s="302"/>
      <c r="AX194" s="305">
        <f>SUM(AX187:BC193)</f>
        <v>0</v>
      </c>
      <c r="AY194" s="305"/>
      <c r="AZ194" s="305"/>
      <c r="BA194" s="305"/>
      <c r="BB194" s="305"/>
      <c r="BC194" s="306"/>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c r="GT194" s="133"/>
      <c r="GU194" s="133"/>
      <c r="GV194" s="133"/>
      <c r="GW194" s="133"/>
      <c r="GX194" s="133"/>
      <c r="GY194" s="133"/>
      <c r="GZ194" s="133"/>
      <c r="HA194" s="133"/>
      <c r="HB194" s="133"/>
      <c r="HC194" s="133"/>
      <c r="HD194" s="133"/>
      <c r="HE194" s="133"/>
      <c r="HF194" s="133"/>
      <c r="HG194" s="133"/>
      <c r="HH194" s="133"/>
      <c r="HI194" s="133"/>
    </row>
    <row r="195" spans="22:247" ht="6" customHeight="1">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c r="GT195" s="133"/>
      <c r="GU195" s="133"/>
      <c r="GV195" s="133"/>
      <c r="GW195" s="133"/>
      <c r="GX195" s="133"/>
      <c r="GY195" s="133"/>
      <c r="GZ195" s="133"/>
      <c r="HA195" s="133"/>
      <c r="HB195" s="133"/>
      <c r="HC195" s="133"/>
      <c r="HD195" s="133"/>
      <c r="HE195" s="133"/>
      <c r="HF195" s="133"/>
      <c r="HG195" s="133"/>
      <c r="HH195" s="133"/>
      <c r="HI195" s="133"/>
      <c r="HJ195" s="133"/>
      <c r="HK195" s="135"/>
      <c r="HL195" s="135"/>
      <c r="HM195" s="135"/>
      <c r="HN195" s="135"/>
      <c r="HO195" s="135"/>
      <c r="HP195" s="135"/>
      <c r="HQ195" s="135"/>
      <c r="HR195" s="135"/>
      <c r="HS195" s="135"/>
      <c r="HT195" s="135"/>
      <c r="HU195" s="135"/>
      <c r="HV195" s="135"/>
      <c r="HW195" s="135"/>
      <c r="HX195" s="135"/>
      <c r="HY195" s="135"/>
      <c r="HZ195" s="135"/>
      <c r="IA195" s="135"/>
    </row>
    <row r="196" spans="22:247" s="143" customFormat="1" ht="14">
      <c r="V196" s="152" t="s">
        <v>1849</v>
      </c>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c r="GT196" s="133"/>
      <c r="GU196" s="133"/>
      <c r="GV196" s="133"/>
      <c r="GW196" s="133"/>
      <c r="GX196" s="133"/>
      <c r="GY196" s="133"/>
      <c r="GZ196" s="133"/>
      <c r="HA196" s="133"/>
      <c r="HB196" s="133"/>
      <c r="HC196" s="133"/>
      <c r="HD196" s="133"/>
      <c r="HE196" s="133"/>
      <c r="HF196" s="133"/>
      <c r="HG196" s="133"/>
      <c r="HH196" s="133"/>
      <c r="HI196" s="133"/>
      <c r="HJ196" s="133"/>
      <c r="HK196" s="133"/>
      <c r="HL196" s="133"/>
      <c r="HM196" s="133"/>
      <c r="HN196" s="133"/>
      <c r="HO196" s="133"/>
      <c r="HP196" s="133"/>
      <c r="HQ196" s="133"/>
      <c r="HR196" s="133"/>
      <c r="HS196" s="133"/>
      <c r="HT196" s="133"/>
      <c r="HU196" s="133"/>
      <c r="HV196" s="133"/>
      <c r="HW196" s="133"/>
      <c r="HX196" s="133"/>
      <c r="HY196" s="133"/>
      <c r="HZ196" s="133"/>
      <c r="IA196" s="133"/>
      <c r="IB196" s="133"/>
      <c r="IC196" s="133"/>
      <c r="ID196" s="133"/>
      <c r="IE196" s="133"/>
      <c r="IF196" s="133"/>
      <c r="IG196" s="133"/>
      <c r="IH196" s="133"/>
      <c r="II196" s="133"/>
      <c r="IJ196" s="133"/>
      <c r="IK196" s="133"/>
      <c r="IL196" s="133"/>
      <c r="IM196" s="133"/>
    </row>
    <row r="197" spans="22:247" s="143" customFormat="1" ht="12.65" customHeight="1">
      <c r="V197" s="128" t="s">
        <v>2435</v>
      </c>
      <c r="W197" s="128"/>
      <c r="X197" s="176"/>
      <c r="Y197" s="176"/>
      <c r="Z197" s="176"/>
      <c r="AA197" s="176"/>
      <c r="AB197" s="176"/>
      <c r="AC197" s="176"/>
      <c r="AD197" s="176"/>
      <c r="AE197" s="176"/>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c r="GT197" s="133"/>
      <c r="GU197" s="133"/>
      <c r="GV197" s="133"/>
      <c r="GW197" s="133"/>
      <c r="GX197" s="133"/>
      <c r="GY197" s="133"/>
      <c r="GZ197" s="133"/>
      <c r="HA197" s="133"/>
      <c r="HB197" s="133"/>
      <c r="HC197" s="133"/>
      <c r="HD197" s="133"/>
      <c r="HE197" s="133"/>
      <c r="HF197" s="133"/>
      <c r="HG197" s="133"/>
      <c r="HH197" s="133"/>
      <c r="HI197" s="133"/>
      <c r="HJ197" s="133"/>
      <c r="HK197" s="133"/>
      <c r="HL197" s="133"/>
      <c r="HM197" s="133"/>
      <c r="HN197" s="133"/>
      <c r="HO197" s="133"/>
      <c r="HP197" s="133"/>
      <c r="HQ197" s="133"/>
      <c r="HR197" s="133"/>
      <c r="HS197" s="133"/>
      <c r="HT197" s="133"/>
      <c r="HU197" s="133"/>
      <c r="HV197" s="133"/>
      <c r="HW197" s="133"/>
      <c r="HX197" s="133"/>
      <c r="HY197" s="133"/>
      <c r="HZ197" s="133"/>
      <c r="IA197" s="133"/>
      <c r="IB197" s="133"/>
      <c r="IC197" s="133"/>
      <c r="ID197" s="133"/>
      <c r="IE197" s="133"/>
      <c r="IF197" s="133"/>
      <c r="IG197" s="133"/>
      <c r="IH197" s="133"/>
      <c r="II197" s="133"/>
      <c r="IJ197" s="133"/>
      <c r="IK197" s="133"/>
      <c r="IL197" s="133"/>
      <c r="IM197" s="133"/>
    </row>
    <row r="198" spans="22:247" s="143" customFormat="1" ht="12.65" customHeight="1" thickBot="1">
      <c r="V198" s="128"/>
      <c r="W198" s="128"/>
      <c r="X198" s="176"/>
      <c r="Y198" s="176"/>
      <c r="Z198" s="176"/>
      <c r="AA198" s="176"/>
      <c r="AB198" s="176"/>
      <c r="AC198" s="176"/>
      <c r="AD198" s="176"/>
      <c r="AE198" s="176"/>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77" t="s">
        <v>1815</v>
      </c>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c r="GT198" s="133"/>
      <c r="GU198" s="133"/>
      <c r="GV198" s="133"/>
      <c r="GW198" s="133"/>
      <c r="GX198" s="133"/>
      <c r="GY198" s="133"/>
      <c r="GZ198" s="133"/>
      <c r="HA198" s="133"/>
      <c r="HB198" s="133"/>
      <c r="HC198" s="133"/>
      <c r="HD198" s="133"/>
      <c r="HE198" s="133"/>
      <c r="HF198" s="133"/>
      <c r="HG198" s="133"/>
      <c r="HH198" s="133"/>
      <c r="HI198" s="133"/>
      <c r="HJ198" s="133"/>
      <c r="HK198" s="133"/>
      <c r="HL198" s="133"/>
      <c r="HM198" s="133"/>
      <c r="HN198" s="133"/>
      <c r="HO198" s="133"/>
      <c r="HP198" s="133"/>
      <c r="HQ198" s="133"/>
      <c r="HR198" s="133"/>
      <c r="HS198" s="133"/>
      <c r="HT198" s="133"/>
      <c r="HU198" s="133"/>
      <c r="HV198" s="133"/>
      <c r="HW198" s="133"/>
      <c r="HX198" s="133"/>
      <c r="HY198" s="133"/>
      <c r="HZ198" s="133"/>
      <c r="IA198" s="133"/>
      <c r="IB198" s="133"/>
      <c r="IC198" s="133"/>
      <c r="ID198" s="133"/>
      <c r="IE198" s="133"/>
      <c r="IF198" s="133"/>
      <c r="IG198" s="133"/>
      <c r="IH198" s="133"/>
      <c r="II198" s="133"/>
      <c r="IJ198" s="133"/>
      <c r="IK198" s="133"/>
      <c r="IL198" s="133"/>
      <c r="IM198" s="133"/>
    </row>
    <row r="199" spans="22:247" s="143" customFormat="1" ht="25.25" customHeight="1">
      <c r="V199" s="128"/>
      <c r="W199" s="250" t="s">
        <v>1851</v>
      </c>
      <c r="X199" s="251"/>
      <c r="Y199" s="251"/>
      <c r="Z199" s="251"/>
      <c r="AA199" s="251"/>
      <c r="AB199" s="251"/>
      <c r="AC199" s="251"/>
      <c r="AD199" s="251"/>
      <c r="AE199" s="251"/>
      <c r="AF199" s="251"/>
      <c r="AG199" s="251"/>
      <c r="AH199" s="251"/>
      <c r="AI199" s="251"/>
      <c r="AJ199" s="251"/>
      <c r="AK199" s="251"/>
      <c r="AL199" s="251"/>
      <c r="AM199" s="252"/>
      <c r="AN199" s="253" t="s">
        <v>1852</v>
      </c>
      <c r="AO199" s="254"/>
      <c r="AP199" s="254"/>
      <c r="AQ199" s="255"/>
      <c r="AR199" s="253" t="s">
        <v>1853</v>
      </c>
      <c r="AS199" s="254"/>
      <c r="AT199" s="254"/>
      <c r="AU199" s="255"/>
      <c r="AV199" s="256" t="s">
        <v>1859</v>
      </c>
      <c r="AW199" s="257"/>
      <c r="AX199" s="257"/>
      <c r="AY199" s="258"/>
      <c r="AZ199" s="253" t="s">
        <v>1742</v>
      </c>
      <c r="BA199" s="254"/>
      <c r="BB199" s="254"/>
      <c r="BC199" s="259"/>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c r="GT199" s="133"/>
      <c r="GU199" s="133"/>
      <c r="GV199" s="133"/>
      <c r="GW199" s="133"/>
      <c r="GX199" s="133"/>
      <c r="GY199" s="133"/>
      <c r="GZ199" s="133"/>
      <c r="HA199" s="133"/>
      <c r="HB199" s="133"/>
      <c r="HC199" s="133"/>
      <c r="HD199" s="133"/>
      <c r="HE199" s="133"/>
      <c r="HF199" s="133"/>
      <c r="HG199" s="133"/>
      <c r="HH199" s="133"/>
      <c r="HI199" s="133"/>
      <c r="HJ199" s="133"/>
      <c r="HK199" s="133"/>
      <c r="HL199" s="133"/>
      <c r="HM199" s="133"/>
      <c r="HN199" s="133"/>
      <c r="HO199" s="133"/>
      <c r="HP199" s="133"/>
      <c r="HQ199" s="133"/>
      <c r="HR199" s="133"/>
      <c r="HS199" s="133"/>
      <c r="HT199" s="133"/>
      <c r="HU199" s="133"/>
      <c r="HV199" s="133"/>
      <c r="HW199" s="133"/>
      <c r="HX199" s="133"/>
      <c r="HY199" s="133"/>
      <c r="HZ199" s="133"/>
      <c r="IA199" s="133"/>
      <c r="IB199" s="133"/>
      <c r="IC199" s="133"/>
      <c r="ID199" s="133"/>
      <c r="IE199" s="133"/>
      <c r="IF199" s="133"/>
      <c r="IG199" s="133"/>
      <c r="IH199" s="133"/>
      <c r="II199" s="133"/>
      <c r="IJ199" s="133"/>
      <c r="IK199" s="133"/>
      <c r="IL199" s="133"/>
      <c r="IM199" s="133"/>
    </row>
    <row r="200" spans="22:247" s="143" customFormat="1" ht="29.4" customHeight="1">
      <c r="V200" s="128"/>
      <c r="W200" s="178" t="s">
        <v>1691</v>
      </c>
      <c r="X200" s="243" t="s">
        <v>1854</v>
      </c>
      <c r="Y200" s="243"/>
      <c r="Z200" s="243"/>
      <c r="AA200" s="243"/>
      <c r="AB200" s="243"/>
      <c r="AC200" s="243"/>
      <c r="AD200" s="243"/>
      <c r="AE200" s="243"/>
      <c r="AF200" s="243"/>
      <c r="AG200" s="243"/>
      <c r="AH200" s="243"/>
      <c r="AI200" s="243"/>
      <c r="AJ200" s="243"/>
      <c r="AK200" s="243"/>
      <c r="AL200" s="243"/>
      <c r="AM200" s="243"/>
      <c r="AN200" s="244"/>
      <c r="AO200" s="245"/>
      <c r="AP200" s="245"/>
      <c r="AQ200" s="246"/>
      <c r="AR200" s="244"/>
      <c r="AS200" s="245"/>
      <c r="AT200" s="245"/>
      <c r="AU200" s="246"/>
      <c r="AV200" s="244"/>
      <c r="AW200" s="245"/>
      <c r="AX200" s="245"/>
      <c r="AY200" s="246"/>
      <c r="AZ200" s="247">
        <f>SUM(AN200:AY200)</f>
        <v>0</v>
      </c>
      <c r="BA200" s="248"/>
      <c r="BB200" s="248"/>
      <c r="BC200" s="249"/>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c r="GT200" s="133"/>
      <c r="GU200" s="133"/>
      <c r="GV200" s="133"/>
      <c r="GW200" s="133"/>
      <c r="GX200" s="133"/>
      <c r="GY200" s="133"/>
      <c r="GZ200" s="133"/>
      <c r="HA200" s="133"/>
      <c r="HB200" s="133"/>
      <c r="HC200" s="133"/>
      <c r="HD200" s="133"/>
      <c r="HE200" s="133"/>
      <c r="HF200" s="133"/>
      <c r="HG200" s="133"/>
      <c r="HH200" s="133"/>
      <c r="HI200" s="133"/>
      <c r="HJ200" s="133"/>
      <c r="HK200" s="133"/>
      <c r="HL200" s="133"/>
      <c r="HM200" s="133"/>
      <c r="HN200" s="133"/>
      <c r="HO200" s="133"/>
      <c r="HP200" s="133"/>
      <c r="HQ200" s="133"/>
      <c r="HR200" s="133"/>
      <c r="HS200" s="133"/>
      <c r="HT200" s="133"/>
      <c r="HU200" s="133"/>
      <c r="HV200" s="133"/>
      <c r="HW200" s="133"/>
      <c r="HX200" s="133"/>
      <c r="HY200" s="133"/>
      <c r="HZ200" s="133"/>
      <c r="IA200" s="133"/>
      <c r="IB200" s="133"/>
      <c r="IC200" s="133"/>
      <c r="ID200" s="133"/>
      <c r="IE200" s="133"/>
      <c r="IF200" s="133"/>
      <c r="IG200" s="133"/>
      <c r="IH200" s="133"/>
      <c r="II200" s="133"/>
      <c r="IJ200" s="133"/>
      <c r="IK200" s="133"/>
      <c r="IL200" s="133"/>
      <c r="IM200" s="133"/>
    </row>
    <row r="201" spans="22:247" s="143" customFormat="1" ht="29.4" customHeight="1">
      <c r="V201" s="128"/>
      <c r="W201" s="178" t="s">
        <v>1692</v>
      </c>
      <c r="X201" s="243" t="s">
        <v>1855</v>
      </c>
      <c r="Y201" s="243"/>
      <c r="Z201" s="243"/>
      <c r="AA201" s="243"/>
      <c r="AB201" s="243"/>
      <c r="AC201" s="243"/>
      <c r="AD201" s="243"/>
      <c r="AE201" s="243"/>
      <c r="AF201" s="243"/>
      <c r="AG201" s="243"/>
      <c r="AH201" s="243"/>
      <c r="AI201" s="243"/>
      <c r="AJ201" s="243"/>
      <c r="AK201" s="243"/>
      <c r="AL201" s="243"/>
      <c r="AM201" s="243"/>
      <c r="AN201" s="244"/>
      <c r="AO201" s="245"/>
      <c r="AP201" s="245"/>
      <c r="AQ201" s="246"/>
      <c r="AR201" s="244"/>
      <c r="AS201" s="245"/>
      <c r="AT201" s="245"/>
      <c r="AU201" s="246"/>
      <c r="AV201" s="244"/>
      <c r="AW201" s="245"/>
      <c r="AX201" s="245"/>
      <c r="AY201" s="246"/>
      <c r="AZ201" s="247">
        <f t="shared" ref="AZ201:AZ205" si="5">SUM(AN201:AY201)</f>
        <v>0</v>
      </c>
      <c r="BA201" s="248"/>
      <c r="BB201" s="248"/>
      <c r="BC201" s="249"/>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c r="GT201" s="133"/>
      <c r="GU201" s="133"/>
      <c r="GV201" s="133"/>
      <c r="GW201" s="133"/>
      <c r="GX201" s="133"/>
      <c r="GY201" s="133"/>
      <c r="GZ201" s="133"/>
      <c r="HA201" s="133"/>
      <c r="HB201" s="133"/>
      <c r="HC201" s="133"/>
      <c r="HD201" s="133"/>
      <c r="HE201" s="133"/>
      <c r="HF201" s="133"/>
      <c r="HG201" s="133"/>
      <c r="HH201" s="133"/>
      <c r="HI201" s="133"/>
      <c r="HJ201" s="133"/>
      <c r="HK201" s="133"/>
      <c r="HL201" s="133"/>
      <c r="HM201" s="133"/>
      <c r="HN201" s="133"/>
      <c r="HO201" s="133"/>
      <c r="HP201" s="133"/>
      <c r="HQ201" s="133"/>
      <c r="HR201" s="133"/>
      <c r="HS201" s="133"/>
      <c r="HT201" s="133"/>
      <c r="HU201" s="133"/>
      <c r="HV201" s="133"/>
      <c r="HW201" s="133"/>
      <c r="HX201" s="133"/>
      <c r="HY201" s="133"/>
      <c r="HZ201" s="133"/>
      <c r="IA201" s="133"/>
      <c r="IB201" s="133"/>
      <c r="IC201" s="133"/>
      <c r="ID201" s="133"/>
      <c r="IE201" s="133"/>
      <c r="IF201" s="133"/>
      <c r="IG201" s="133"/>
      <c r="IH201" s="133"/>
      <c r="II201" s="133"/>
      <c r="IJ201" s="133"/>
      <c r="IK201" s="133"/>
      <c r="IL201" s="133"/>
      <c r="IM201" s="133"/>
    </row>
    <row r="202" spans="22:247" s="143" customFormat="1" ht="29.4" customHeight="1">
      <c r="V202" s="128"/>
      <c r="W202" s="178" t="s">
        <v>1693</v>
      </c>
      <c r="X202" s="243" t="s">
        <v>1856</v>
      </c>
      <c r="Y202" s="243"/>
      <c r="Z202" s="243"/>
      <c r="AA202" s="243"/>
      <c r="AB202" s="243"/>
      <c r="AC202" s="243"/>
      <c r="AD202" s="243"/>
      <c r="AE202" s="243"/>
      <c r="AF202" s="243"/>
      <c r="AG202" s="243"/>
      <c r="AH202" s="243"/>
      <c r="AI202" s="243"/>
      <c r="AJ202" s="243"/>
      <c r="AK202" s="243"/>
      <c r="AL202" s="243"/>
      <c r="AM202" s="243"/>
      <c r="AN202" s="244"/>
      <c r="AO202" s="245"/>
      <c r="AP202" s="245"/>
      <c r="AQ202" s="246"/>
      <c r="AR202" s="244"/>
      <c r="AS202" s="245"/>
      <c r="AT202" s="245"/>
      <c r="AU202" s="246"/>
      <c r="AV202" s="244"/>
      <c r="AW202" s="245"/>
      <c r="AX202" s="245"/>
      <c r="AY202" s="246"/>
      <c r="AZ202" s="247">
        <f t="shared" si="5"/>
        <v>0</v>
      </c>
      <c r="BA202" s="248"/>
      <c r="BB202" s="248"/>
      <c r="BC202" s="249"/>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c r="GT202" s="133"/>
      <c r="GU202" s="133"/>
      <c r="GV202" s="133"/>
      <c r="GW202" s="133"/>
      <c r="GX202" s="133"/>
      <c r="GY202" s="133"/>
      <c r="GZ202" s="133"/>
      <c r="HA202" s="133"/>
      <c r="HB202" s="133"/>
      <c r="HC202" s="133"/>
      <c r="HD202" s="133"/>
      <c r="HE202" s="133"/>
      <c r="HF202" s="133"/>
      <c r="HG202" s="133"/>
      <c r="HH202" s="133"/>
      <c r="HI202" s="133"/>
      <c r="HJ202" s="133"/>
      <c r="HK202" s="133"/>
      <c r="HL202" s="133"/>
      <c r="HM202" s="133"/>
      <c r="HN202" s="133"/>
      <c r="HO202" s="133"/>
      <c r="HP202" s="133"/>
      <c r="HQ202" s="133"/>
      <c r="HR202" s="133"/>
      <c r="HS202" s="133"/>
      <c r="HT202" s="133"/>
      <c r="HU202" s="133"/>
      <c r="HV202" s="133"/>
      <c r="HW202" s="133"/>
      <c r="HX202" s="133"/>
      <c r="HY202" s="133"/>
      <c r="HZ202" s="133"/>
      <c r="IA202" s="133"/>
      <c r="IB202" s="133"/>
      <c r="IC202" s="133"/>
      <c r="ID202" s="133"/>
      <c r="IE202" s="133"/>
      <c r="IF202" s="133"/>
      <c r="IG202" s="133"/>
      <c r="IH202" s="133"/>
      <c r="II202" s="133"/>
      <c r="IJ202" s="133"/>
      <c r="IK202" s="133"/>
      <c r="IL202" s="133"/>
      <c r="IM202" s="133"/>
    </row>
    <row r="203" spans="22:247" s="143" customFormat="1" ht="29.4" customHeight="1">
      <c r="V203" s="128"/>
      <c r="W203" s="178" t="s">
        <v>1694</v>
      </c>
      <c r="X203" s="243" t="s">
        <v>1857</v>
      </c>
      <c r="Y203" s="243"/>
      <c r="Z203" s="243"/>
      <c r="AA203" s="243"/>
      <c r="AB203" s="243"/>
      <c r="AC203" s="243"/>
      <c r="AD203" s="243"/>
      <c r="AE203" s="243"/>
      <c r="AF203" s="243"/>
      <c r="AG203" s="243"/>
      <c r="AH203" s="243"/>
      <c r="AI203" s="243"/>
      <c r="AJ203" s="243"/>
      <c r="AK203" s="243"/>
      <c r="AL203" s="243"/>
      <c r="AM203" s="243"/>
      <c r="AN203" s="244"/>
      <c r="AO203" s="245"/>
      <c r="AP203" s="245"/>
      <c r="AQ203" s="246"/>
      <c r="AR203" s="244"/>
      <c r="AS203" s="245"/>
      <c r="AT203" s="245"/>
      <c r="AU203" s="246"/>
      <c r="AV203" s="244"/>
      <c r="AW203" s="245"/>
      <c r="AX203" s="245"/>
      <c r="AY203" s="246"/>
      <c r="AZ203" s="247">
        <f t="shared" si="5"/>
        <v>0</v>
      </c>
      <c r="BA203" s="248"/>
      <c r="BB203" s="248"/>
      <c r="BC203" s="249"/>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c r="GT203" s="133"/>
      <c r="GU203" s="133"/>
      <c r="GV203" s="133"/>
      <c r="GW203" s="133"/>
      <c r="GX203" s="133"/>
      <c r="GY203" s="133"/>
      <c r="GZ203" s="133"/>
      <c r="HA203" s="133"/>
      <c r="HB203" s="133"/>
      <c r="HC203" s="133"/>
      <c r="HD203" s="133"/>
      <c r="HE203" s="133"/>
      <c r="HF203" s="133"/>
      <c r="HG203" s="133"/>
      <c r="HH203" s="133"/>
      <c r="HI203" s="133"/>
      <c r="HJ203" s="133"/>
      <c r="HK203" s="133"/>
      <c r="HL203" s="133"/>
      <c r="HM203" s="133"/>
      <c r="HN203" s="133"/>
      <c r="HO203" s="133"/>
      <c r="HP203" s="133"/>
      <c r="HQ203" s="133"/>
      <c r="HR203" s="133"/>
      <c r="HS203" s="133"/>
      <c r="HT203" s="133"/>
      <c r="HU203" s="133"/>
      <c r="HV203" s="133"/>
      <c r="HW203" s="133"/>
      <c r="HX203" s="133"/>
      <c r="HY203" s="133"/>
      <c r="HZ203" s="133"/>
      <c r="IA203" s="133"/>
      <c r="IB203" s="133"/>
      <c r="IC203" s="133"/>
      <c r="ID203" s="133"/>
      <c r="IE203" s="133"/>
      <c r="IF203" s="133"/>
      <c r="IG203" s="133"/>
      <c r="IH203" s="133"/>
      <c r="II203" s="133"/>
      <c r="IJ203" s="133"/>
      <c r="IK203" s="133"/>
      <c r="IL203" s="133"/>
      <c r="IM203" s="133"/>
    </row>
    <row r="204" spans="22:247" s="143" customFormat="1" ht="29.4" customHeight="1">
      <c r="V204" s="128"/>
      <c r="W204" s="178" t="s">
        <v>1695</v>
      </c>
      <c r="X204" s="243" t="s">
        <v>2427</v>
      </c>
      <c r="Y204" s="243"/>
      <c r="Z204" s="243"/>
      <c r="AA204" s="243"/>
      <c r="AB204" s="243"/>
      <c r="AC204" s="243"/>
      <c r="AD204" s="243"/>
      <c r="AE204" s="243"/>
      <c r="AF204" s="243"/>
      <c r="AG204" s="243"/>
      <c r="AH204" s="243"/>
      <c r="AI204" s="243"/>
      <c r="AJ204" s="243"/>
      <c r="AK204" s="243"/>
      <c r="AL204" s="243"/>
      <c r="AM204" s="243"/>
      <c r="AN204" s="244"/>
      <c r="AO204" s="245"/>
      <c r="AP204" s="245"/>
      <c r="AQ204" s="246"/>
      <c r="AR204" s="244"/>
      <c r="AS204" s="245"/>
      <c r="AT204" s="245"/>
      <c r="AU204" s="246"/>
      <c r="AV204" s="244"/>
      <c r="AW204" s="245"/>
      <c r="AX204" s="245"/>
      <c r="AY204" s="246"/>
      <c r="AZ204" s="247">
        <f t="shared" si="5"/>
        <v>0</v>
      </c>
      <c r="BA204" s="248"/>
      <c r="BB204" s="248"/>
      <c r="BC204" s="249"/>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c r="GT204" s="133"/>
      <c r="GU204" s="133"/>
      <c r="GV204" s="133"/>
      <c r="GW204" s="133"/>
      <c r="GX204" s="133"/>
      <c r="GY204" s="133"/>
      <c r="GZ204" s="133"/>
      <c r="HA204" s="133"/>
      <c r="HB204" s="133"/>
      <c r="HC204" s="133"/>
      <c r="HD204" s="133"/>
      <c r="HE204" s="133"/>
      <c r="HF204" s="133"/>
      <c r="HG204" s="133"/>
      <c r="HH204" s="133"/>
      <c r="HI204" s="133"/>
      <c r="HJ204" s="133"/>
      <c r="HK204" s="133"/>
      <c r="HL204" s="133"/>
      <c r="HM204" s="133"/>
      <c r="HN204" s="133"/>
      <c r="HO204" s="133"/>
      <c r="HP204" s="133"/>
      <c r="HQ204" s="133"/>
      <c r="HR204" s="133"/>
      <c r="HS204" s="133"/>
      <c r="HT204" s="133"/>
      <c r="HU204" s="133"/>
      <c r="HV204" s="133"/>
      <c r="HW204" s="133"/>
      <c r="HX204" s="133"/>
      <c r="HY204" s="133"/>
      <c r="HZ204" s="133"/>
      <c r="IA204" s="133"/>
      <c r="IB204" s="133"/>
      <c r="IC204" s="133"/>
      <c r="ID204" s="133"/>
      <c r="IE204" s="133"/>
      <c r="IF204" s="133"/>
      <c r="IG204" s="133"/>
      <c r="IH204" s="133"/>
      <c r="II204" s="133"/>
      <c r="IJ204" s="133"/>
      <c r="IK204" s="133"/>
      <c r="IL204" s="133"/>
      <c r="IM204" s="133"/>
    </row>
    <row r="205" spans="22:247" s="143" customFormat="1" ht="29.4" customHeight="1" thickBot="1">
      <c r="V205" s="128"/>
      <c r="W205" s="179" t="s">
        <v>1696</v>
      </c>
      <c r="X205" s="236" t="s">
        <v>1858</v>
      </c>
      <c r="Y205" s="236"/>
      <c r="Z205" s="236"/>
      <c r="AA205" s="236"/>
      <c r="AB205" s="236"/>
      <c r="AC205" s="236"/>
      <c r="AD205" s="236"/>
      <c r="AE205" s="236"/>
      <c r="AF205" s="236"/>
      <c r="AG205" s="236"/>
      <c r="AH205" s="236"/>
      <c r="AI205" s="236"/>
      <c r="AJ205" s="236"/>
      <c r="AK205" s="236"/>
      <c r="AL205" s="236"/>
      <c r="AM205" s="236"/>
      <c r="AN205" s="237"/>
      <c r="AO205" s="238"/>
      <c r="AP205" s="238"/>
      <c r="AQ205" s="239"/>
      <c r="AR205" s="237"/>
      <c r="AS205" s="238"/>
      <c r="AT205" s="238"/>
      <c r="AU205" s="239"/>
      <c r="AV205" s="237"/>
      <c r="AW205" s="238"/>
      <c r="AX205" s="238"/>
      <c r="AY205" s="239"/>
      <c r="AZ205" s="240">
        <f t="shared" si="5"/>
        <v>0</v>
      </c>
      <c r="BA205" s="241"/>
      <c r="BB205" s="241"/>
      <c r="BC205" s="242"/>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c r="GT205" s="133"/>
      <c r="GU205" s="133"/>
      <c r="GV205" s="133"/>
      <c r="GW205" s="133"/>
      <c r="GX205" s="133"/>
      <c r="GY205" s="133"/>
      <c r="GZ205" s="133"/>
      <c r="HA205" s="133"/>
      <c r="HB205" s="133"/>
      <c r="HC205" s="133"/>
      <c r="HD205" s="133"/>
      <c r="HE205" s="133"/>
      <c r="HF205" s="133"/>
      <c r="HG205" s="133"/>
      <c r="HH205" s="133"/>
      <c r="HI205" s="133"/>
      <c r="HJ205" s="133"/>
      <c r="HK205" s="133"/>
      <c r="HL205" s="133"/>
      <c r="HM205" s="133"/>
      <c r="HN205" s="133"/>
      <c r="HO205" s="133"/>
      <c r="HP205" s="133"/>
      <c r="HQ205" s="133"/>
      <c r="HR205" s="133"/>
      <c r="HS205" s="133"/>
      <c r="HT205" s="133"/>
      <c r="HU205" s="133"/>
      <c r="HV205" s="133"/>
      <c r="HW205" s="133"/>
      <c r="HX205" s="133"/>
      <c r="HY205" s="133"/>
      <c r="HZ205" s="133"/>
      <c r="IA205" s="133"/>
      <c r="IB205" s="133"/>
      <c r="IC205" s="133"/>
      <c r="ID205" s="133"/>
      <c r="IE205" s="133"/>
      <c r="IF205" s="133"/>
      <c r="IG205" s="133"/>
      <c r="IH205" s="133"/>
      <c r="II205" s="133"/>
      <c r="IJ205" s="133"/>
      <c r="IK205" s="133"/>
      <c r="IL205" s="133"/>
      <c r="IM205" s="133"/>
    </row>
    <row r="206" spans="22:247" ht="27.65" customHeight="1">
      <c r="W206" s="233" t="s">
        <v>2429</v>
      </c>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row>
    <row r="208" spans="22:247" ht="15" customHeight="1">
      <c r="V208" s="152" t="s">
        <v>3256</v>
      </c>
    </row>
    <row r="209" spans="23:55" ht="31.25" customHeight="1">
      <c r="W209" s="209" t="s">
        <v>3260</v>
      </c>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row>
    <row r="210" spans="23:55" ht="15.5" customHeight="1">
      <c r="X210" s="210" t="s">
        <v>3257</v>
      </c>
      <c r="Y210" s="210"/>
      <c r="Z210" s="210"/>
      <c r="AA210" s="210"/>
      <c r="AB210" s="210"/>
      <c r="AC210" s="210"/>
      <c r="AD210" s="210" t="s">
        <v>3258</v>
      </c>
      <c r="AE210" s="210"/>
      <c r="AF210" s="210"/>
      <c r="AG210" s="210"/>
      <c r="AH210" s="210"/>
      <c r="AI210" s="210"/>
      <c r="AJ210" s="210"/>
      <c r="AK210" s="210"/>
      <c r="AL210" s="210"/>
      <c r="AM210" s="210" t="s">
        <v>3259</v>
      </c>
      <c r="AN210" s="210"/>
      <c r="AO210" s="210"/>
      <c r="AP210" s="210"/>
      <c r="AQ210" s="210"/>
      <c r="AR210" s="210"/>
      <c r="AS210" s="210"/>
      <c r="AT210" s="210"/>
      <c r="AU210" s="210"/>
      <c r="AV210" s="210"/>
      <c r="AW210" s="210"/>
      <c r="AX210" s="210"/>
      <c r="AY210" s="210"/>
      <c r="AZ210" s="210"/>
      <c r="BA210" s="210"/>
      <c r="BB210" s="210"/>
      <c r="BC210" s="210"/>
    </row>
    <row r="211" spans="23:55" ht="41" customHeight="1">
      <c r="X211" s="211"/>
      <c r="Y211" s="211"/>
      <c r="Z211" s="211"/>
      <c r="AA211" s="211"/>
      <c r="AB211" s="211"/>
      <c r="AC211" s="211"/>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row>
    <row r="212" spans="23:55" ht="41" customHeight="1">
      <c r="X212" s="211"/>
      <c r="Y212" s="211"/>
      <c r="Z212" s="211"/>
      <c r="AA212" s="211"/>
      <c r="AB212" s="211"/>
      <c r="AC212" s="211"/>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row>
    <row r="213" spans="23:55" ht="41" customHeight="1">
      <c r="X213" s="211"/>
      <c r="Y213" s="211"/>
      <c r="Z213" s="211"/>
      <c r="AA213" s="211"/>
      <c r="AB213" s="211"/>
      <c r="AC213" s="211"/>
      <c r="AD213" s="212"/>
      <c r="AE213" s="212"/>
      <c r="AF213" s="212"/>
      <c r="AG213" s="212"/>
      <c r="AH213" s="212"/>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row>
  </sheetData>
  <sheetProtection algorithmName="SHA-512" hashValue="Up81MsmqWdEYEahvcp+CaECIZwv8z/aNQMKdXqPAlbVeJfUgxntM9hhenq1VkSV+BE6GPt5hlAkNH0VDmryphA==" saltValue="VNv9Mr5DoUrtuRFnlGhccw==" spinCount="100000" sheet="1" objects="1" scenarios="1"/>
  <mergeCells count="512">
    <mergeCell ref="W17:AB17"/>
    <mergeCell ref="Y68:AK68"/>
    <mergeCell ref="AL92:AQ92"/>
    <mergeCell ref="BB108:BC108"/>
    <mergeCell ref="Y109:AK109"/>
    <mergeCell ref="Z73:AE73"/>
    <mergeCell ref="Z72:AE72"/>
    <mergeCell ref="AF72:AJ72"/>
    <mergeCell ref="AK72:AZ72"/>
    <mergeCell ref="Z74:AE74"/>
    <mergeCell ref="Z75:AE75"/>
    <mergeCell ref="AF73:AJ73"/>
    <mergeCell ref="AF74:AJ74"/>
    <mergeCell ref="AF75:AJ75"/>
    <mergeCell ref="AX79:BC79"/>
    <mergeCell ref="AL91:AQ91"/>
    <mergeCell ref="AF92:AK92"/>
    <mergeCell ref="AR91:AW91"/>
    <mergeCell ref="AX91:BC91"/>
    <mergeCell ref="AX92:BC92"/>
    <mergeCell ref="X93:AE93"/>
    <mergeCell ref="X157:AX157"/>
    <mergeCell ref="AP185:AW186"/>
    <mergeCell ref="AL44:AQ44"/>
    <mergeCell ref="AR44:AW44"/>
    <mergeCell ref="AX44:BC44"/>
    <mergeCell ref="AP190:AW190"/>
    <mergeCell ref="X87:BC87"/>
    <mergeCell ref="X96:AE96"/>
    <mergeCell ref="Y123:AK123"/>
    <mergeCell ref="AL123:AM123"/>
    <mergeCell ref="AO123:BA123"/>
    <mergeCell ref="BB123:BC123"/>
    <mergeCell ref="AC134:BC134"/>
    <mergeCell ref="Y124:AK124"/>
    <mergeCell ref="AL124:AM124"/>
    <mergeCell ref="AO124:BA124"/>
    <mergeCell ref="BB124:BC124"/>
    <mergeCell ref="AC125:AZ125"/>
    <mergeCell ref="BB125:BC125"/>
    <mergeCell ref="AF179:AK179"/>
    <mergeCell ref="AX179:BC179"/>
    <mergeCell ref="AF161:AM161"/>
    <mergeCell ref="Y131:AB131"/>
    <mergeCell ref="AC131:BC131"/>
    <mergeCell ref="BB111:BC111"/>
    <mergeCell ref="X115:BC115"/>
    <mergeCell ref="Y110:AK110"/>
    <mergeCell ref="AL110:AM110"/>
    <mergeCell ref="AO110:BA110"/>
    <mergeCell ref="BB106:BC106"/>
    <mergeCell ref="AF93:AK93"/>
    <mergeCell ref="AL93:AQ93"/>
    <mergeCell ref="AR93:AW93"/>
    <mergeCell ref="X102:BC102"/>
    <mergeCell ref="BB107:BC107"/>
    <mergeCell ref="Y108:AK108"/>
    <mergeCell ref="AL108:AM108"/>
    <mergeCell ref="X103:BC103"/>
    <mergeCell ref="AO108:BA108"/>
    <mergeCell ref="AL109:AM109"/>
    <mergeCell ref="AO109:BA109"/>
    <mergeCell ref="BB109:BC109"/>
    <mergeCell ref="AM118:AZ118"/>
    <mergeCell ref="X150:BC150"/>
    <mergeCell ref="X135:X137"/>
    <mergeCell ref="Y135:AB135"/>
    <mergeCell ref="X143:BC143"/>
    <mergeCell ref="X147:BC147"/>
    <mergeCell ref="AC129:BC129"/>
    <mergeCell ref="Y132:AB132"/>
    <mergeCell ref="AC135:BC135"/>
    <mergeCell ref="X132:X134"/>
    <mergeCell ref="Y130:AB130"/>
    <mergeCell ref="AC130:BC130"/>
    <mergeCell ref="X129:X131"/>
    <mergeCell ref="Y136:AB136"/>
    <mergeCell ref="AC136:BC136"/>
    <mergeCell ref="Y137:AB137"/>
    <mergeCell ref="AC137:BC137"/>
    <mergeCell ref="AC132:BC132"/>
    <mergeCell ref="Y133:AB133"/>
    <mergeCell ref="AC133:BC133"/>
    <mergeCell ref="Y134:AB134"/>
    <mergeCell ref="X142:BC142"/>
    <mergeCell ref="X146:BC146"/>
    <mergeCell ref="AF180:AK180"/>
    <mergeCell ref="AF181:AK181"/>
    <mergeCell ref="AF182:AK182"/>
    <mergeCell ref="X180:AE180"/>
    <mergeCell ref="AP175:AW176"/>
    <mergeCell ref="AP177:AW177"/>
    <mergeCell ref="AP178:AW178"/>
    <mergeCell ref="AP180:AW180"/>
    <mergeCell ref="AX175:BC175"/>
    <mergeCell ref="X175:AE176"/>
    <mergeCell ref="AF176:AK176"/>
    <mergeCell ref="AF177:AK177"/>
    <mergeCell ref="AF178:AK178"/>
    <mergeCell ref="AX178:BC178"/>
    <mergeCell ref="X178:AE178"/>
    <mergeCell ref="X177:AE177"/>
    <mergeCell ref="X86:AE86"/>
    <mergeCell ref="AF96:AK96"/>
    <mergeCell ref="AL96:AQ96"/>
    <mergeCell ref="AR96:AW96"/>
    <mergeCell ref="AX96:BC96"/>
    <mergeCell ref="X94:AE94"/>
    <mergeCell ref="AF94:AK94"/>
    <mergeCell ref="AL94:AQ94"/>
    <mergeCell ref="AR94:AW94"/>
    <mergeCell ref="AX94:BC94"/>
    <mergeCell ref="AR92:AW92"/>
    <mergeCell ref="X91:AE92"/>
    <mergeCell ref="AF91:AK91"/>
    <mergeCell ref="X95:AE95"/>
    <mergeCell ref="AF95:AK95"/>
    <mergeCell ref="AL95:AQ95"/>
    <mergeCell ref="AR95:AW95"/>
    <mergeCell ref="AX95:BC95"/>
    <mergeCell ref="AX93:BC93"/>
    <mergeCell ref="AF80:AK80"/>
    <mergeCell ref="AL80:AQ80"/>
    <mergeCell ref="X83:AE84"/>
    <mergeCell ref="AF83:AK83"/>
    <mergeCell ref="AX86:BC86"/>
    <mergeCell ref="X88:BC88"/>
    <mergeCell ref="X80:AE80"/>
    <mergeCell ref="Y121:AK121"/>
    <mergeCell ref="AL121:AM121"/>
    <mergeCell ref="AO121:BA121"/>
    <mergeCell ref="BB121:BC121"/>
    <mergeCell ref="AL83:AQ83"/>
    <mergeCell ref="AR83:AW83"/>
    <mergeCell ref="AX83:BC83"/>
    <mergeCell ref="AF84:AK84"/>
    <mergeCell ref="X85:AE85"/>
    <mergeCell ref="AF85:AK85"/>
    <mergeCell ref="AL85:AQ85"/>
    <mergeCell ref="AL120:AM120"/>
    <mergeCell ref="AO120:BA120"/>
    <mergeCell ref="BB120:BC120"/>
    <mergeCell ref="Y107:AK107"/>
    <mergeCell ref="AL86:AQ86"/>
    <mergeCell ref="AR86:AW86"/>
    <mergeCell ref="Y60:AK60"/>
    <mergeCell ref="AL60:AM60"/>
    <mergeCell ref="Y61:AK61"/>
    <mergeCell ref="AL61:AM61"/>
    <mergeCell ref="Y62:AK62"/>
    <mergeCell ref="AL62:AM62"/>
    <mergeCell ref="Y63:AK63"/>
    <mergeCell ref="AL63:AM63"/>
    <mergeCell ref="Y64:AK64"/>
    <mergeCell ref="AL64:AM64"/>
    <mergeCell ref="BB63:BC63"/>
    <mergeCell ref="AO64:BA64"/>
    <mergeCell ref="BB64:BC64"/>
    <mergeCell ref="AO65:BA65"/>
    <mergeCell ref="X78:AE79"/>
    <mergeCell ref="AF78:AK78"/>
    <mergeCell ref="AL78:AQ78"/>
    <mergeCell ref="AR78:AW78"/>
    <mergeCell ref="AX78:BC78"/>
    <mergeCell ref="AF79:AK79"/>
    <mergeCell ref="AL79:AQ79"/>
    <mergeCell ref="AR79:AW79"/>
    <mergeCell ref="BA74:BC74"/>
    <mergeCell ref="Y65:AK65"/>
    <mergeCell ref="AL65:AM65"/>
    <mergeCell ref="Y66:AK66"/>
    <mergeCell ref="AL66:AM66"/>
    <mergeCell ref="Y67:AK67"/>
    <mergeCell ref="AL67:AM67"/>
    <mergeCell ref="AN65:AN68"/>
    <mergeCell ref="AO66:BA68"/>
    <mergeCell ref="BB65:BC68"/>
    <mergeCell ref="X72:Y72"/>
    <mergeCell ref="X73:Y73"/>
    <mergeCell ref="V9:Z9"/>
    <mergeCell ref="AA9:AR9"/>
    <mergeCell ref="AS9:AW9"/>
    <mergeCell ref="AX9:BC9"/>
    <mergeCell ref="V10:Z10"/>
    <mergeCell ref="AA10:BC10"/>
    <mergeCell ref="V13:Z13"/>
    <mergeCell ref="AA13:AL13"/>
    <mergeCell ref="AM13:AQ13"/>
    <mergeCell ref="AR13:BC13"/>
    <mergeCell ref="AF37:AK37"/>
    <mergeCell ref="AL37:AQ37"/>
    <mergeCell ref="AR37:AW37"/>
    <mergeCell ref="AR36:AW36"/>
    <mergeCell ref="W35:W38"/>
    <mergeCell ref="X35:AE35"/>
    <mergeCell ref="AF35:AK35"/>
    <mergeCell ref="AL35:AQ35"/>
    <mergeCell ref="AR35:AW35"/>
    <mergeCell ref="AL38:AQ38"/>
    <mergeCell ref="AR38:AW38"/>
    <mergeCell ref="AT22:AX22"/>
    <mergeCell ref="AT1:AX1"/>
    <mergeCell ref="AY1:BC1"/>
    <mergeCell ref="V3:BC3"/>
    <mergeCell ref="V7:Z7"/>
    <mergeCell ref="AA7:AL7"/>
    <mergeCell ref="V8:Z8"/>
    <mergeCell ref="AA8:AR8"/>
    <mergeCell ref="AS8:AW8"/>
    <mergeCell ref="AX8:BC8"/>
    <mergeCell ref="AY4:BC4"/>
    <mergeCell ref="AQ4:AX4"/>
    <mergeCell ref="AQ6:AX6"/>
    <mergeCell ref="AY6:BC6"/>
    <mergeCell ref="AY22:BC22"/>
    <mergeCell ref="AF21:AJ21"/>
    <mergeCell ref="AO21:AS21"/>
    <mergeCell ref="AT21:AX21"/>
    <mergeCell ref="AY21:BC21"/>
    <mergeCell ref="AF20:AJ20"/>
    <mergeCell ref="AO20:AS20"/>
    <mergeCell ref="AT20:AX20"/>
    <mergeCell ref="AY20:BC20"/>
    <mergeCell ref="AF22:AJ22"/>
    <mergeCell ref="AA20:AE20"/>
    <mergeCell ref="AA21:AE21"/>
    <mergeCell ref="AA22:AE22"/>
    <mergeCell ref="AK20:AN20"/>
    <mergeCell ref="AK21:AN21"/>
    <mergeCell ref="AK22:AN22"/>
    <mergeCell ref="W20:Z21"/>
    <mergeCell ref="W22:Z22"/>
    <mergeCell ref="AF32:AK32"/>
    <mergeCell ref="AL32:AQ32"/>
    <mergeCell ref="AR32:AW32"/>
    <mergeCell ref="AX32:BC32"/>
    <mergeCell ref="W34:AE34"/>
    <mergeCell ref="AF34:AK34"/>
    <mergeCell ref="AL34:AQ34"/>
    <mergeCell ref="AR34:AW34"/>
    <mergeCell ref="AX34:BC34"/>
    <mergeCell ref="V32:AE33"/>
    <mergeCell ref="AF33:AK33"/>
    <mergeCell ref="AL33:AQ33"/>
    <mergeCell ref="AR33:AW33"/>
    <mergeCell ref="AX33:BC33"/>
    <mergeCell ref="V34:V44"/>
    <mergeCell ref="AX35:BC35"/>
    <mergeCell ref="X36:AE36"/>
    <mergeCell ref="AF36:AK36"/>
    <mergeCell ref="AL36:AQ36"/>
    <mergeCell ref="W40:W43"/>
    <mergeCell ref="X40:AE40"/>
    <mergeCell ref="AX36:BC36"/>
    <mergeCell ref="X37:AE37"/>
    <mergeCell ref="AX37:BC37"/>
    <mergeCell ref="X38:AE38"/>
    <mergeCell ref="AF38:AK38"/>
    <mergeCell ref="AX38:BC38"/>
    <mergeCell ref="W39:AE39"/>
    <mergeCell ref="AF39:AK39"/>
    <mergeCell ref="AL39:AQ39"/>
    <mergeCell ref="AR39:AW39"/>
    <mergeCell ref="AX39:BC39"/>
    <mergeCell ref="AX40:BC40"/>
    <mergeCell ref="X41:AE41"/>
    <mergeCell ref="AF41:AK41"/>
    <mergeCell ref="AL41:AQ41"/>
    <mergeCell ref="AR41:AW41"/>
    <mergeCell ref="AX41:BC41"/>
    <mergeCell ref="X42:AE42"/>
    <mergeCell ref="AF42:AK42"/>
    <mergeCell ref="AL42:AQ42"/>
    <mergeCell ref="AR42:AW42"/>
    <mergeCell ref="AX42:BC42"/>
    <mergeCell ref="AF40:AK40"/>
    <mergeCell ref="AL40:AQ40"/>
    <mergeCell ref="AR40:AW40"/>
    <mergeCell ref="V45:V53"/>
    <mergeCell ref="AF45:AK45"/>
    <mergeCell ref="AF47:AK47"/>
    <mergeCell ref="AF48:AK48"/>
    <mergeCell ref="AF50:AK50"/>
    <mergeCell ref="AF51:AK51"/>
    <mergeCell ref="AF53:AK53"/>
    <mergeCell ref="W49:AE49"/>
    <mergeCell ref="AF49:AK49"/>
    <mergeCell ref="W53:AE53"/>
    <mergeCell ref="W46:AE46"/>
    <mergeCell ref="AF46:AK46"/>
    <mergeCell ref="W52:AE52"/>
    <mergeCell ref="AL46:AQ46"/>
    <mergeCell ref="AR46:AW46"/>
    <mergeCell ref="AX46:BC46"/>
    <mergeCell ref="AX43:BC43"/>
    <mergeCell ref="W45:AE45"/>
    <mergeCell ref="W47:AE47"/>
    <mergeCell ref="W48:AE48"/>
    <mergeCell ref="AL45:AQ45"/>
    <mergeCell ref="AR45:AW45"/>
    <mergeCell ref="AX45:BC45"/>
    <mergeCell ref="AL47:AQ47"/>
    <mergeCell ref="AR47:AW47"/>
    <mergeCell ref="X43:AE43"/>
    <mergeCell ref="AF43:AK43"/>
    <mergeCell ref="AL43:AQ43"/>
    <mergeCell ref="AR43:AW43"/>
    <mergeCell ref="X44:AE44"/>
    <mergeCell ref="AF44:AK44"/>
    <mergeCell ref="AX50:BC50"/>
    <mergeCell ref="AL51:AQ51"/>
    <mergeCell ref="AR51:AW51"/>
    <mergeCell ref="AX51:BC51"/>
    <mergeCell ref="AX47:BC47"/>
    <mergeCell ref="AL48:AQ48"/>
    <mergeCell ref="AR48:AW48"/>
    <mergeCell ref="AX48:BC48"/>
    <mergeCell ref="W50:AE50"/>
    <mergeCell ref="W51:AE51"/>
    <mergeCell ref="AL50:AQ50"/>
    <mergeCell ref="AR50:AW50"/>
    <mergeCell ref="AL49:AQ49"/>
    <mergeCell ref="AR49:AW49"/>
    <mergeCell ref="AX49:BC49"/>
    <mergeCell ref="AL53:AQ53"/>
    <mergeCell ref="AR53:AW53"/>
    <mergeCell ref="AX53:BC53"/>
    <mergeCell ref="X185:AE186"/>
    <mergeCell ref="AF185:AK185"/>
    <mergeCell ref="AX185:BC185"/>
    <mergeCell ref="AF186:AK186"/>
    <mergeCell ref="AX186:BC186"/>
    <mergeCell ref="Y59:AK59"/>
    <mergeCell ref="AL59:AM59"/>
    <mergeCell ref="AO59:BA59"/>
    <mergeCell ref="BB59:BC59"/>
    <mergeCell ref="AO60:BA60"/>
    <mergeCell ref="BB60:BC60"/>
    <mergeCell ref="AO61:BA61"/>
    <mergeCell ref="BB61:BC61"/>
    <mergeCell ref="AL68:AM68"/>
    <mergeCell ref="AO62:BA62"/>
    <mergeCell ref="BB62:BC62"/>
    <mergeCell ref="AO63:BA63"/>
    <mergeCell ref="AL84:AQ84"/>
    <mergeCell ref="AR84:AW84"/>
    <mergeCell ref="AX84:BC84"/>
    <mergeCell ref="BA73:BC73"/>
    <mergeCell ref="AP192:AW192"/>
    <mergeCell ref="AP193:AW193"/>
    <mergeCell ref="AP194:AW194"/>
    <mergeCell ref="X192:AE192"/>
    <mergeCell ref="X193:AE193"/>
    <mergeCell ref="X194:AE194"/>
    <mergeCell ref="AF192:AK192"/>
    <mergeCell ref="AX192:BC192"/>
    <mergeCell ref="AF193:AK193"/>
    <mergeCell ref="AX193:BC193"/>
    <mergeCell ref="AF194:AK194"/>
    <mergeCell ref="AX194:BC194"/>
    <mergeCell ref="X191:AE191"/>
    <mergeCell ref="AF191:AK191"/>
    <mergeCell ref="AX191:BC191"/>
    <mergeCell ref="X188:AE188"/>
    <mergeCell ref="AF188:AK188"/>
    <mergeCell ref="AX188:BC188"/>
    <mergeCell ref="X189:AE189"/>
    <mergeCell ref="AF189:AK189"/>
    <mergeCell ref="AX189:BC189"/>
    <mergeCell ref="AP191:AW191"/>
    <mergeCell ref="AP187:AW187"/>
    <mergeCell ref="AP188:AW188"/>
    <mergeCell ref="AP189:AW189"/>
    <mergeCell ref="X179:AE179"/>
    <mergeCell ref="X116:BC116"/>
    <mergeCell ref="X181:AE181"/>
    <mergeCell ref="X182:AE182"/>
    <mergeCell ref="AF175:AK175"/>
    <mergeCell ref="AP179:AW179"/>
    <mergeCell ref="Y122:AK122"/>
    <mergeCell ref="AX180:BC180"/>
    <mergeCell ref="AX177:BC177"/>
    <mergeCell ref="AF169:AM169"/>
    <mergeCell ref="AN169:AU169"/>
    <mergeCell ref="AV169:BC169"/>
    <mergeCell ref="AF170:AM170"/>
    <mergeCell ref="AN170:AU170"/>
    <mergeCell ref="AF160:AM160"/>
    <mergeCell ref="AN160:AU160"/>
    <mergeCell ref="AV160:BC160"/>
    <mergeCell ref="AV170:BC170"/>
    <mergeCell ref="AY157:BC157"/>
    <mergeCell ref="Y129:AB129"/>
    <mergeCell ref="AX176:BC176"/>
    <mergeCell ref="X69:BC69"/>
    <mergeCell ref="AL52:AQ52"/>
    <mergeCell ref="AR52:AW52"/>
    <mergeCell ref="AX52:BC52"/>
    <mergeCell ref="AF52:AK52"/>
    <mergeCell ref="X98:BC98"/>
    <mergeCell ref="X190:AE190"/>
    <mergeCell ref="AF190:AK190"/>
    <mergeCell ref="AX190:BC190"/>
    <mergeCell ref="X187:AE187"/>
    <mergeCell ref="AF187:AK187"/>
    <mergeCell ref="AX187:BC187"/>
    <mergeCell ref="AK73:AZ73"/>
    <mergeCell ref="AK74:AZ74"/>
    <mergeCell ref="AK75:AZ75"/>
    <mergeCell ref="AN161:AU161"/>
    <mergeCell ref="AV161:BC161"/>
    <mergeCell ref="AF167:AM167"/>
    <mergeCell ref="AN167:AU167"/>
    <mergeCell ref="AV167:BC167"/>
    <mergeCell ref="AF168:AM168"/>
    <mergeCell ref="AN168:AU168"/>
    <mergeCell ref="AV168:BC168"/>
    <mergeCell ref="BA75:BC75"/>
    <mergeCell ref="BA72:BC72"/>
    <mergeCell ref="AL107:AM107"/>
    <mergeCell ref="AO107:BA107"/>
    <mergeCell ref="BB110:BC110"/>
    <mergeCell ref="AC111:AZ111"/>
    <mergeCell ref="Y120:AK120"/>
    <mergeCell ref="X151:BC151"/>
    <mergeCell ref="X154:AX154"/>
    <mergeCell ref="AY154:BC154"/>
    <mergeCell ref="X126:BC126"/>
    <mergeCell ref="X112:BC112"/>
    <mergeCell ref="AL122:AM122"/>
    <mergeCell ref="AO122:BA122"/>
    <mergeCell ref="BB122:BC122"/>
    <mergeCell ref="X74:Y74"/>
    <mergeCell ref="X75:Y75"/>
    <mergeCell ref="Y106:AK106"/>
    <mergeCell ref="AL106:AM106"/>
    <mergeCell ref="AO106:BA106"/>
    <mergeCell ref="AR80:AW80"/>
    <mergeCell ref="AX80:BC80"/>
    <mergeCell ref="AR85:AW85"/>
    <mergeCell ref="AX85:BC85"/>
    <mergeCell ref="AF86:AK86"/>
    <mergeCell ref="W199:AM199"/>
    <mergeCell ref="AN199:AQ199"/>
    <mergeCell ref="AR199:AU199"/>
    <mergeCell ref="AV199:AY199"/>
    <mergeCell ref="AZ199:BC199"/>
    <mergeCell ref="X200:AM200"/>
    <mergeCell ref="AN200:AQ200"/>
    <mergeCell ref="AR200:AU200"/>
    <mergeCell ref="AV200:AY200"/>
    <mergeCell ref="AZ200:BC200"/>
    <mergeCell ref="X201:AM201"/>
    <mergeCell ref="AN201:AQ201"/>
    <mergeCell ref="AR201:AU201"/>
    <mergeCell ref="AV201:AY201"/>
    <mergeCell ref="AZ201:BC201"/>
    <mergeCell ref="X202:AM202"/>
    <mergeCell ref="AN202:AQ202"/>
    <mergeCell ref="AR202:AU202"/>
    <mergeCell ref="AV202:AY202"/>
    <mergeCell ref="AZ202:BC202"/>
    <mergeCell ref="AR205:AU205"/>
    <mergeCell ref="AV205:AY205"/>
    <mergeCell ref="AZ205:BC205"/>
    <mergeCell ref="X203:AM203"/>
    <mergeCell ref="AN203:AQ203"/>
    <mergeCell ref="AR203:AU203"/>
    <mergeCell ref="AV203:AY203"/>
    <mergeCell ref="AZ203:BC203"/>
    <mergeCell ref="X204:AM204"/>
    <mergeCell ref="AN204:AQ204"/>
    <mergeCell ref="AR204:AU204"/>
    <mergeCell ref="AV204:AY204"/>
    <mergeCell ref="AZ204:BC204"/>
    <mergeCell ref="AA14:AL14"/>
    <mergeCell ref="AM14:AQ14"/>
    <mergeCell ref="V14:Z14"/>
    <mergeCell ref="AO22:AS22"/>
    <mergeCell ref="AR14:BC14"/>
    <mergeCell ref="X160:AD170"/>
    <mergeCell ref="W206:BC206"/>
    <mergeCell ref="AF162:AM162"/>
    <mergeCell ref="AN162:AU162"/>
    <mergeCell ref="AV162:BC162"/>
    <mergeCell ref="AF163:AM163"/>
    <mergeCell ref="AN163:AU163"/>
    <mergeCell ref="AV163:BC163"/>
    <mergeCell ref="AF164:AM164"/>
    <mergeCell ref="AN164:AU164"/>
    <mergeCell ref="AV164:BC164"/>
    <mergeCell ref="AF165:AM165"/>
    <mergeCell ref="AN165:AU165"/>
    <mergeCell ref="AV165:BC165"/>
    <mergeCell ref="AF166:AM166"/>
    <mergeCell ref="AN166:AU166"/>
    <mergeCell ref="AV166:BC166"/>
    <mergeCell ref="X205:AM205"/>
    <mergeCell ref="AN205:AQ205"/>
    <mergeCell ref="W209:BC209"/>
    <mergeCell ref="X210:AC210"/>
    <mergeCell ref="X211:AC211"/>
    <mergeCell ref="X212:AC212"/>
    <mergeCell ref="X213:AC213"/>
    <mergeCell ref="AD210:AL210"/>
    <mergeCell ref="AM210:BC210"/>
    <mergeCell ref="AD211:AL211"/>
    <mergeCell ref="AD212:AL212"/>
    <mergeCell ref="AD213:AL213"/>
    <mergeCell ref="AM211:BC211"/>
    <mergeCell ref="AM212:BC212"/>
    <mergeCell ref="AM213:BC213"/>
  </mergeCells>
  <phoneticPr fontId="20"/>
  <dataValidations count="24">
    <dataValidation allowBlank="1" showInputMessage="1" showErrorMessage="1" errorTitle="要エラー修正" error="エラー修正を行ってからご提出ください。" sqref="AA1:AG1" xr:uid="{00000000-0002-0000-0200-000000000000}"/>
    <dataValidation type="list" allowBlank="1" showInputMessage="1" showErrorMessage="1" prompt="選択してください" sqref="AF85:AK85 AF80:AK80 AF93:AK93" xr:uid="{01BCE310-922E-4211-A42E-9C8D7E93A4AB}">
      <formula1>"有,無"</formula1>
    </dataValidation>
    <dataValidation type="list" allowBlank="1" showInputMessage="1" showErrorMessage="1" error="無効なデータです" prompt="選択してください" sqref="BA73:BC75" xr:uid="{A3B6176D-928C-4737-BF80-51D16F7111AA}">
      <formula1>"○,－"</formula1>
    </dataValidation>
    <dataValidation type="list" allowBlank="1" showInputMessage="1" showErrorMessage="1" error="無効なデータです" prompt="選択してください" sqref="AY157:BC157 AY154:BC154" xr:uid="{E0345D0D-BD2D-4FC5-9695-51D8AD794E4B}">
      <formula1>"共有した,共有していない"</formula1>
    </dataValidation>
    <dataValidation type="list" allowBlank="1" showInputMessage="1" showErrorMessage="1" error="無効なデータです" prompt="選択してください" sqref="AL106:AM110 AL59:AM68 BB59:BC64 BB106:BC110" xr:uid="{5C9921DC-E198-4F5B-804E-7AD0F9DB478F}">
      <formula1>"○"</formula1>
    </dataValidation>
    <dataValidation type="list" allowBlank="1" showInputMessage="1" showErrorMessage="1" prompt="選択してください" sqref="AL120:AM124 BB120:BC124" xr:uid="{AB8DC917-65BF-4630-935E-29443B2AB654}">
      <formula1>"○"</formula1>
    </dataValidation>
    <dataValidation type="list" allowBlank="1" showInputMessage="1" showErrorMessage="1" prompt="その他の内容を記載した場合は選択してください" sqref="BB65:BC68 BB125:BC125" xr:uid="{ADF6D908-CA82-485D-B25B-3AE199F24DCA}">
      <formula1>"○"</formula1>
    </dataValidation>
    <dataValidation type="whole" operator="greaterThan" allowBlank="1" showInputMessage="1" showErrorMessage="1" error="数字を入力してください" prompt="人数（数字のみ）を入力してください" sqref="AX9:BC9" xr:uid="{1A883734-9791-4142-8FBE-3DAC02A6EAE4}">
      <formula1>0</formula1>
    </dataValidation>
    <dataValidation allowBlank="1" showInputMessage="1" showErrorMessage="1" prompt="電話番号（ハイフン区切り）を入力してください" sqref="AM14" xr:uid="{0C580381-0A20-4BAB-B27B-75A91AC784F4}"/>
    <dataValidation allowBlank="1" showInputMessage="1" showErrorMessage="1" prompt="ハイフン区切りで電話番号を入力してください_x000a_（例×××－×××－××××）" sqref="AA14:AL14" xr:uid="{2DAC2780-0CAC-422D-9637-69C6AEC4BB49}"/>
    <dataValidation type="whole" operator="greaterThan" allowBlank="1" showInputMessage="1" showErrorMessage="1" prompt="事業所一覧から貴事業所の工賃番号を入力してください" sqref="AY1:BC1" xr:uid="{122E1A6A-7B38-4693-9DAC-9B1492F21C02}">
      <formula1>0</formula1>
    </dataValidation>
    <dataValidation type="date" operator="greaterThanOrEqual" allowBlank="1" showInputMessage="1" showErrorMessage="1" prompt="日付（2024/4/○）を入力してください" sqref="AY4:BC4 AY6:BC6 X211:AC213" xr:uid="{20B694AB-7B14-4BE2-A931-A058378FE371}">
      <formula1>45383</formula1>
    </dataValidation>
    <dataValidation type="whole" operator="greaterThanOrEqual" allowBlank="1" showInputMessage="1" showErrorMessage="1" error="数字のみ入力してください" prompt="金額（円単位）を入力してください" sqref="AF40:BC44 AF35:BC38" xr:uid="{65B73747-7838-43CC-891E-92EA2E3E0377}">
      <formula1>0</formula1>
    </dataValidation>
    <dataValidation type="whole" operator="greaterThan" allowBlank="1" showInputMessage="1" showErrorMessage="1" error="数字のみ入力してください" prompt="人数を入力してください" sqref="AF45:AK45 AF46:BC46" xr:uid="{07578596-E934-44CD-8902-BF44578B8F98}">
      <formula1>0</formula1>
    </dataValidation>
    <dataValidation type="whole" operator="greaterThan" allowBlank="1" showInputMessage="1" showErrorMessage="1" error="数字のみ入力してください" prompt="時間数を入力してください" sqref="AF47:BC47" xr:uid="{24EACE38-7E6C-4907-9BD1-886942C384DB}">
      <formula1>0</formula1>
    </dataValidation>
    <dataValidation type="whole" operator="greaterThan" allowBlank="1" showInputMessage="1" showErrorMessage="1" error="数字のみ入力してください" prompt="日数を入力してください" sqref="AF48:BC48" xr:uid="{68C38187-CA69-4B26-BD78-45D06381B941}">
      <formula1>0</formula1>
    </dataValidation>
    <dataValidation type="whole" operator="greaterThan" allowBlank="1" showInputMessage="1" showErrorMessage="1" error="数字のみ入力してください" prompt="月数を入力してください" sqref="AF49:BC49" xr:uid="{0913472A-35AA-457C-903C-4C50AA5DCED6}">
      <formula1>0</formula1>
    </dataValidation>
    <dataValidation type="whole" operator="greaterThan" allowBlank="1" showInputMessage="1" showErrorMessage="1" error="数字のみ入力してください" prompt="金額（円単位）を入力してください" sqref="AF73:AJ75 AF95:AK95" xr:uid="{0E07D3DF-F9FE-4ACE-894A-52B82326C8E9}">
      <formula1>0</formula1>
    </dataValidation>
    <dataValidation allowBlank="1" showInputMessage="1" showErrorMessage="1" prompt="①～⑯に該当しない場合は、内容を記載してください" sqref="AO66:BA68" xr:uid="{3AD1D2C9-FCF8-4F55-98F8-C8F471C297E4}"/>
    <dataValidation type="decimal" operator="greaterThanOrEqual" allowBlank="1" showInputMessage="1" showErrorMessage="1" error="数字（小数点第１位）のみ記載してください" prompt="パーセント（小数点第１位まで）で入力してください" sqref="AF86:AK86" xr:uid="{70671483-0225-4B13-AA7D-880D69BE0D88}">
      <formula1>0.001</formula1>
    </dataValidation>
    <dataValidation allowBlank="1" showInputMessage="1" showErrorMessage="1" prompt="①～⑩に該当しない場合は、内容を記載してください" sqref="AC111:AZ111 AC125:AZ125" xr:uid="{D9481191-13AA-4453-B4CB-FE0F3959D8A3}"/>
    <dataValidation type="list" allowBlank="1" showInputMessage="1" showErrorMessage="1" error="無効なデータです" prompt="その他の内容を記載した場合は選択してください" sqref="BB111:BC111" xr:uid="{27168BE3-845E-4218-B1BA-2715FAE6B799}">
      <formula1>"○"</formula1>
    </dataValidation>
    <dataValidation type="whole" operator="greaterThanOrEqual" allowBlank="1" showInputMessage="1" showErrorMessage="1" error="数字のみ入力してください" prompt="人数を入力してください" sqref="AF177:AK181 AX177:BC179 AF187:AK193 AX187:BC193 AN200:AY205" xr:uid="{30768D49-B42E-4BB2-B1D5-E9897EEC2A27}">
      <formula1>0</formula1>
    </dataValidation>
    <dataValidation type="whole" operator="greaterThan" allowBlank="1" showInputMessage="1" showErrorMessage="1" prompt="金額（円単位）を入力してください" sqref="AA22:AE22" xr:uid="{DB8E4407-B0D5-4F0C-858C-098DC1EE1B4E}">
      <formula1>0</formula1>
    </dataValidation>
  </dataValidations>
  <printOptions horizontalCentered="1"/>
  <pageMargins left="0.59055118110236227" right="0.59055118110236227" top="0.39370078740157483" bottom="0.19685039370078741" header="0.51181102362204722" footer="0.51181102362204722"/>
  <pageSetup paperSize="9" orientation="portrait" r:id="rId1"/>
  <rowBreaks count="4" manualBreakCount="4">
    <brk id="55" min="21" max="54" man="1"/>
    <brk id="98" min="21" max="54" man="1"/>
    <brk id="127" min="21" max="54" man="1"/>
    <brk id="171" min="21" max="54" man="1"/>
  </rowBreaks>
  <ignoredErrors>
    <ignoredError sqref="AF52:BC53 AF22:BC22 AF96 AG51:BC51" evalError="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無効なデータです" prompt="選択してください" xr:uid="{1937686B-98DD-4D37-AB78-DAB9EC233798}">
          <x14:formula1>
            <xm:f>リスト!$A$2:$A$18</xm:f>
          </x14:formula1>
          <xm:sqref>Z73:Z75</xm:sqref>
        </x14:dataValidation>
        <x14:dataValidation type="list" allowBlank="1" showInputMessage="1" showErrorMessage="1" prompt="この活動で工賃向上のために改善する事項を選択してください" xr:uid="{9668056D-9B4C-4010-A8F7-D07A304E78D5}">
          <x14:formula1>
            <xm:f>リスト!$A$22:$A$32</xm:f>
          </x14:formula1>
          <xm:sqref>AC130:BC130 AC133:BC133 AC136:BC136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6FE92-7332-4D3C-85EA-86D6D3BA315B}">
  <dimension ref="A1:A32"/>
  <sheetViews>
    <sheetView workbookViewId="0">
      <selection activeCell="A18" sqref="A18"/>
    </sheetView>
  </sheetViews>
  <sheetFormatPr defaultColWidth="8.81640625" defaultRowHeight="12"/>
  <cols>
    <col min="1" max="1" width="53.453125" style="9" bestFit="1" customWidth="1"/>
    <col min="2" max="16384" width="8.81640625" style="9"/>
  </cols>
  <sheetData>
    <row r="1" spans="1:1">
      <c r="A1" s="182" t="s">
        <v>2420</v>
      </c>
    </row>
    <row r="2" spans="1:1">
      <c r="A2" s="109" t="s">
        <v>1763</v>
      </c>
    </row>
    <row r="3" spans="1:1">
      <c r="A3" s="109" t="s">
        <v>1764</v>
      </c>
    </row>
    <row r="4" spans="1:1">
      <c r="A4" s="109" t="s">
        <v>1765</v>
      </c>
    </row>
    <row r="5" spans="1:1">
      <c r="A5" s="109" t="s">
        <v>1766</v>
      </c>
    </row>
    <row r="6" spans="1:1">
      <c r="A6" s="109" t="s">
        <v>1767</v>
      </c>
    </row>
    <row r="7" spans="1:1">
      <c r="A7" s="109" t="s">
        <v>1768</v>
      </c>
    </row>
    <row r="8" spans="1:1">
      <c r="A8" s="109" t="s">
        <v>1769</v>
      </c>
    </row>
    <row r="9" spans="1:1">
      <c r="A9" s="109" t="s">
        <v>1770</v>
      </c>
    </row>
    <row r="10" spans="1:1">
      <c r="A10" s="109" t="s">
        <v>1771</v>
      </c>
    </row>
    <row r="11" spans="1:1">
      <c r="A11" s="109" t="s">
        <v>1772</v>
      </c>
    </row>
    <row r="12" spans="1:1">
      <c r="A12" s="111" t="s">
        <v>1773</v>
      </c>
    </row>
    <row r="13" spans="1:1">
      <c r="A13" s="111" t="s">
        <v>1774</v>
      </c>
    </row>
    <row r="14" spans="1:1">
      <c r="A14" s="111" t="s">
        <v>1775</v>
      </c>
    </row>
    <row r="15" spans="1:1">
      <c r="A15" s="111" t="s">
        <v>1776</v>
      </c>
    </row>
    <row r="16" spans="1:1">
      <c r="A16" s="111" t="s">
        <v>1777</v>
      </c>
    </row>
    <row r="17" spans="1:1">
      <c r="A17" s="111" t="s">
        <v>2433</v>
      </c>
    </row>
    <row r="18" spans="1:1">
      <c r="A18" s="111" t="s">
        <v>1841</v>
      </c>
    </row>
    <row r="21" spans="1:1">
      <c r="A21" s="182" t="s">
        <v>2421</v>
      </c>
    </row>
    <row r="22" spans="1:1">
      <c r="A22" s="181" t="s">
        <v>2409</v>
      </c>
    </row>
    <row r="23" spans="1:1">
      <c r="A23" s="181" t="s">
        <v>2410</v>
      </c>
    </row>
    <row r="24" spans="1:1">
      <c r="A24" s="181" t="s">
        <v>2411</v>
      </c>
    </row>
    <row r="25" spans="1:1">
      <c r="A25" s="181" t="s">
        <v>2412</v>
      </c>
    </row>
    <row r="26" spans="1:1">
      <c r="A26" s="181" t="s">
        <v>2413</v>
      </c>
    </row>
    <row r="27" spans="1:1">
      <c r="A27" s="181" t="s">
        <v>2414</v>
      </c>
    </row>
    <row r="28" spans="1:1">
      <c r="A28" s="181" t="s">
        <v>2415</v>
      </c>
    </row>
    <row r="29" spans="1:1">
      <c r="A29" s="181" t="s">
        <v>2416</v>
      </c>
    </row>
    <row r="30" spans="1:1">
      <c r="A30" s="181" t="s">
        <v>2417</v>
      </c>
    </row>
    <row r="31" spans="1:1">
      <c r="A31" s="181" t="s">
        <v>2418</v>
      </c>
    </row>
    <row r="32" spans="1:1">
      <c r="A32" s="181" t="s">
        <v>2419</v>
      </c>
    </row>
  </sheetData>
  <sheetProtection algorithmName="SHA-512" hashValue="hrBKXkzjrJrcEG02mN0Vc00LqmOEi9GcTiSgEZEs2APwDZrXbHpTYKbbFh6omtoYNutAJkJsYCtBSsQExcdkOQ==" saltValue="JN1DGxSNKanBXfb8QNTj3g==" spinCount="100000" sheet="1" objects="1" scenarios="1"/>
  <phoneticPr fontId="20"/>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A0673-7DDC-497E-8F19-9A7222702489}">
  <sheetPr>
    <tabColor rgb="FF99FFCC"/>
  </sheetPr>
  <dimension ref="A1:HZ225"/>
  <sheetViews>
    <sheetView showGridLines="0" view="pageBreakPreview" zoomScale="55" zoomScaleNormal="100" zoomScaleSheetLayoutView="55" workbookViewId="0">
      <selection activeCell="AW29" sqref="AW29"/>
    </sheetView>
  </sheetViews>
  <sheetFormatPr defaultColWidth="2.6328125" defaultRowHeight="15" customHeight="1"/>
  <cols>
    <col min="1" max="34" width="2.6328125" style="128" customWidth="1"/>
    <col min="35" max="226" width="2.6328125" style="128"/>
    <col min="227" max="16384" width="2.6328125" style="136"/>
  </cols>
  <sheetData>
    <row r="1" spans="1:226" s="128" customFormat="1" ht="18" customHeight="1">
      <c r="A1" s="555" t="s">
        <v>2090</v>
      </c>
      <c r="B1" s="556"/>
      <c r="C1" s="556"/>
      <c r="D1" s="556"/>
      <c r="E1" s="556"/>
      <c r="F1" s="556"/>
      <c r="G1" s="556"/>
      <c r="H1" s="556"/>
      <c r="I1" s="557"/>
      <c r="J1" s="129"/>
      <c r="K1" s="129"/>
      <c r="L1" s="129"/>
      <c r="M1" s="130"/>
      <c r="Y1" s="433" t="s">
        <v>13</v>
      </c>
      <c r="Z1" s="433"/>
      <c r="AA1" s="433"/>
      <c r="AB1" s="433"/>
      <c r="AC1" s="434"/>
      <c r="AD1" s="435"/>
      <c r="AE1" s="435"/>
      <c r="AF1" s="435"/>
      <c r="AG1" s="435"/>
      <c r="AH1" s="435"/>
    </row>
    <row r="2" spans="1:226" s="128" customFormat="1" ht="5" customHeight="1" thickBot="1">
      <c r="A2" s="558"/>
      <c r="B2" s="559"/>
      <c r="C2" s="559"/>
      <c r="D2" s="559"/>
      <c r="E2" s="559"/>
      <c r="F2" s="559"/>
      <c r="G2" s="559"/>
      <c r="H2" s="559"/>
      <c r="I2" s="560"/>
      <c r="J2" s="132"/>
      <c r="K2" s="132"/>
      <c r="L2" s="132"/>
      <c r="M2" s="132"/>
      <c r="N2" s="133"/>
      <c r="O2" s="133"/>
      <c r="P2" s="133"/>
      <c r="Q2" s="133"/>
      <c r="R2" s="133"/>
      <c r="S2" s="133"/>
      <c r="T2" s="133"/>
      <c r="U2" s="133"/>
      <c r="Y2" s="131"/>
      <c r="Z2" s="131"/>
      <c r="AA2" s="131"/>
      <c r="AB2" s="131"/>
      <c r="AC2" s="131"/>
      <c r="AD2" s="134"/>
      <c r="AE2" s="134"/>
      <c r="AF2" s="134"/>
      <c r="AG2" s="134"/>
      <c r="AH2" s="134"/>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5"/>
      <c r="HC2" s="135"/>
      <c r="HD2" s="135"/>
      <c r="HE2" s="135"/>
      <c r="HF2" s="135"/>
      <c r="HG2" s="135"/>
      <c r="HH2" s="135"/>
      <c r="HI2" s="135"/>
      <c r="HJ2" s="135"/>
      <c r="HK2" s="135"/>
      <c r="HL2" s="135"/>
      <c r="HM2" s="135"/>
      <c r="HN2" s="135"/>
      <c r="HO2" s="135"/>
      <c r="HP2" s="135"/>
      <c r="HQ2" s="135"/>
      <c r="HR2" s="135"/>
    </row>
    <row r="3" spans="1:226" ht="19">
      <c r="A3" s="565" t="s">
        <v>1820</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5"/>
      <c r="HC3" s="135"/>
      <c r="HD3" s="135"/>
      <c r="HE3" s="135"/>
      <c r="HF3" s="135"/>
      <c r="HG3" s="135"/>
      <c r="HH3" s="135"/>
      <c r="HI3" s="135"/>
      <c r="HJ3" s="135"/>
      <c r="HK3" s="135"/>
      <c r="HL3" s="135"/>
      <c r="HM3" s="135"/>
      <c r="HN3" s="135"/>
      <c r="HO3" s="135"/>
      <c r="HP3" s="135"/>
      <c r="HQ3" s="135"/>
      <c r="HR3" s="135"/>
    </row>
    <row r="4" spans="1:226" ht="12.65" customHeight="1" thickBot="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5"/>
      <c r="HC4" s="135"/>
      <c r="HD4" s="135"/>
      <c r="HE4" s="135"/>
      <c r="HF4" s="135"/>
      <c r="HG4" s="135"/>
      <c r="HH4" s="135"/>
      <c r="HI4" s="135"/>
      <c r="HJ4" s="135"/>
      <c r="HK4" s="135"/>
      <c r="HL4" s="135"/>
      <c r="HM4" s="135"/>
      <c r="HN4" s="135"/>
      <c r="HO4" s="135"/>
      <c r="HP4" s="135"/>
      <c r="HQ4" s="135"/>
      <c r="HR4" s="135"/>
    </row>
    <row r="5" spans="1:226" ht="14.5" thickBot="1">
      <c r="A5" s="138" t="s">
        <v>14</v>
      </c>
      <c r="B5" s="137"/>
      <c r="C5" s="137"/>
      <c r="D5" s="137"/>
      <c r="E5" s="137"/>
      <c r="F5" s="137"/>
      <c r="G5" s="137"/>
      <c r="H5" s="137"/>
      <c r="I5" s="137"/>
      <c r="J5" s="137"/>
      <c r="K5" s="137"/>
      <c r="L5" s="137"/>
      <c r="M5" s="137"/>
      <c r="N5" s="137"/>
      <c r="O5" s="137"/>
      <c r="P5" s="137"/>
      <c r="Q5" s="137"/>
      <c r="R5" s="137"/>
      <c r="S5" s="137"/>
      <c r="T5" s="137"/>
      <c r="U5" s="137"/>
      <c r="V5" s="449" t="s">
        <v>2062</v>
      </c>
      <c r="W5" s="450"/>
      <c r="X5" s="450"/>
      <c r="Y5" s="450"/>
      <c r="Z5" s="450"/>
      <c r="AA5" s="450"/>
      <c r="AB5" s="450"/>
      <c r="AC5" s="451"/>
      <c r="AD5" s="561"/>
      <c r="AE5" s="562"/>
      <c r="AF5" s="562"/>
      <c r="AG5" s="562"/>
      <c r="AH5" s="56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5"/>
      <c r="HC5" s="135"/>
      <c r="HD5" s="135"/>
      <c r="HE5" s="135"/>
      <c r="HF5" s="135"/>
      <c r="HG5" s="135"/>
      <c r="HH5" s="135"/>
      <c r="HI5" s="135"/>
      <c r="HJ5" s="135"/>
      <c r="HK5" s="135"/>
      <c r="HL5" s="135"/>
      <c r="HM5" s="135"/>
      <c r="HN5" s="135"/>
      <c r="HO5" s="135"/>
      <c r="HP5" s="135"/>
      <c r="HQ5" s="135"/>
      <c r="HR5" s="135"/>
    </row>
    <row r="6" spans="1:226" ht="20" customHeight="1" thickBot="1">
      <c r="A6" s="437" t="s">
        <v>15</v>
      </c>
      <c r="B6" s="438"/>
      <c r="C6" s="438"/>
      <c r="D6" s="438"/>
      <c r="E6" s="438"/>
      <c r="F6" s="439" t="e">
        <f>VLOOKUP(AD1,事業所一覧!A:J,2)</f>
        <v>#N/A</v>
      </c>
      <c r="G6" s="439"/>
      <c r="H6" s="439"/>
      <c r="I6" s="439"/>
      <c r="J6" s="439"/>
      <c r="K6" s="439"/>
      <c r="L6" s="439"/>
      <c r="M6" s="439"/>
      <c r="N6" s="439"/>
      <c r="O6" s="439"/>
      <c r="P6" s="439"/>
      <c r="Q6" s="440"/>
      <c r="R6" s="139"/>
      <c r="S6" s="140"/>
      <c r="T6" s="140"/>
      <c r="U6" s="140"/>
      <c r="V6" s="140"/>
      <c r="W6" s="141"/>
      <c r="X6" s="141"/>
      <c r="Y6" s="142"/>
      <c r="Z6" s="142"/>
      <c r="AA6" s="142"/>
      <c r="AB6" s="142"/>
      <c r="AC6" s="142"/>
      <c r="AD6" s="142"/>
      <c r="AE6" s="142"/>
      <c r="AF6" s="142"/>
      <c r="AG6" s="142"/>
      <c r="AH6" s="142"/>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5"/>
      <c r="HC6" s="135"/>
      <c r="HD6" s="135"/>
      <c r="HE6" s="135"/>
      <c r="HF6" s="135"/>
      <c r="HG6" s="135"/>
      <c r="HH6" s="135"/>
      <c r="HI6" s="135"/>
      <c r="HJ6" s="135"/>
      <c r="HK6" s="135"/>
      <c r="HL6" s="135"/>
      <c r="HM6" s="135"/>
      <c r="HN6" s="135"/>
      <c r="HO6" s="135"/>
      <c r="HP6" s="135"/>
      <c r="HQ6" s="135"/>
      <c r="HR6" s="135"/>
    </row>
    <row r="7" spans="1:226" ht="18" customHeight="1">
      <c r="A7" s="441" t="s">
        <v>16</v>
      </c>
      <c r="B7" s="433"/>
      <c r="C7" s="433"/>
      <c r="D7" s="433"/>
      <c r="E7" s="433"/>
      <c r="F7" s="442" t="e">
        <f>VLOOKUP(AD1,事業所一覧!A:J,3)</f>
        <v>#N/A</v>
      </c>
      <c r="G7" s="442"/>
      <c r="H7" s="442"/>
      <c r="I7" s="442"/>
      <c r="J7" s="442"/>
      <c r="K7" s="442"/>
      <c r="L7" s="442"/>
      <c r="M7" s="442"/>
      <c r="N7" s="442"/>
      <c r="O7" s="442"/>
      <c r="P7" s="442"/>
      <c r="Q7" s="442"/>
      <c r="R7" s="443"/>
      <c r="S7" s="443"/>
      <c r="T7" s="443"/>
      <c r="U7" s="443"/>
      <c r="V7" s="443"/>
      <c r="W7" s="443"/>
      <c r="X7" s="444" t="s">
        <v>17</v>
      </c>
      <c r="Y7" s="444"/>
      <c r="Z7" s="444"/>
      <c r="AA7" s="444"/>
      <c r="AB7" s="444"/>
      <c r="AC7" s="443" t="e">
        <f>VLOOKUP(AD1,事業所一覧!A:J,4)</f>
        <v>#N/A</v>
      </c>
      <c r="AD7" s="443"/>
      <c r="AE7" s="443"/>
      <c r="AF7" s="443"/>
      <c r="AG7" s="443"/>
      <c r="AH7" s="445"/>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5"/>
      <c r="GQ7" s="135"/>
      <c r="GR7" s="135"/>
      <c r="GS7" s="135"/>
      <c r="GT7" s="135"/>
      <c r="GU7" s="135"/>
      <c r="GV7" s="135"/>
      <c r="GW7" s="135"/>
      <c r="GX7" s="135"/>
      <c r="GY7" s="135"/>
      <c r="GZ7" s="135"/>
      <c r="HA7" s="135"/>
      <c r="HB7" s="135"/>
      <c r="HC7" s="135"/>
      <c r="HD7" s="135"/>
      <c r="HE7" s="135"/>
      <c r="HF7" s="135"/>
      <c r="HG7" s="136"/>
      <c r="HH7" s="136"/>
      <c r="HI7" s="136"/>
      <c r="HJ7" s="136"/>
      <c r="HK7" s="136"/>
      <c r="HL7" s="136"/>
      <c r="HM7" s="136"/>
      <c r="HN7" s="136"/>
      <c r="HO7" s="136"/>
      <c r="HP7" s="136"/>
      <c r="HQ7" s="136"/>
      <c r="HR7" s="136"/>
    </row>
    <row r="8" spans="1:226" ht="18" customHeight="1">
      <c r="A8" s="441" t="s">
        <v>18</v>
      </c>
      <c r="B8" s="433"/>
      <c r="C8" s="433"/>
      <c r="D8" s="433"/>
      <c r="E8" s="433"/>
      <c r="F8" s="442" t="e">
        <f>VLOOKUP(AD1,事業所一覧!A:J,5)</f>
        <v>#N/A</v>
      </c>
      <c r="G8" s="442"/>
      <c r="H8" s="442"/>
      <c r="I8" s="442"/>
      <c r="J8" s="442"/>
      <c r="K8" s="442"/>
      <c r="L8" s="442"/>
      <c r="M8" s="442"/>
      <c r="N8" s="442"/>
      <c r="O8" s="442"/>
      <c r="P8" s="442"/>
      <c r="Q8" s="442"/>
      <c r="R8" s="442"/>
      <c r="S8" s="442"/>
      <c r="T8" s="442"/>
      <c r="U8" s="442"/>
      <c r="V8" s="442"/>
      <c r="W8" s="442"/>
      <c r="X8" s="433" t="s">
        <v>19</v>
      </c>
      <c r="Y8" s="433"/>
      <c r="Z8" s="433"/>
      <c r="AA8" s="433"/>
      <c r="AB8" s="433"/>
      <c r="AC8" s="455"/>
      <c r="AD8" s="455"/>
      <c r="AE8" s="455"/>
      <c r="AF8" s="455"/>
      <c r="AG8" s="455"/>
      <c r="AH8" s="456"/>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5"/>
      <c r="GQ8" s="135"/>
      <c r="GR8" s="135"/>
      <c r="GS8" s="135"/>
      <c r="GT8" s="135"/>
      <c r="GU8" s="135"/>
      <c r="GV8" s="135"/>
      <c r="GW8" s="135"/>
      <c r="GX8" s="135"/>
      <c r="GY8" s="135"/>
      <c r="GZ8" s="135"/>
      <c r="HA8" s="135"/>
      <c r="HB8" s="135"/>
      <c r="HC8" s="135"/>
      <c r="HD8" s="135"/>
      <c r="HE8" s="135"/>
      <c r="HF8" s="135"/>
      <c r="HG8" s="136"/>
      <c r="HH8" s="136"/>
      <c r="HI8" s="136"/>
      <c r="HJ8" s="136"/>
      <c r="HK8" s="136"/>
      <c r="HL8" s="136"/>
      <c r="HM8" s="136"/>
      <c r="HN8" s="136"/>
      <c r="HO8" s="136"/>
      <c r="HP8" s="136"/>
      <c r="HQ8" s="136"/>
      <c r="HR8" s="136"/>
    </row>
    <row r="9" spans="1:226" ht="18" customHeight="1" thickBot="1">
      <c r="A9" s="457" t="s">
        <v>20</v>
      </c>
      <c r="B9" s="458"/>
      <c r="C9" s="458"/>
      <c r="D9" s="458"/>
      <c r="E9" s="458"/>
      <c r="F9" s="459" t="e">
        <f>"〒"&amp;VLOOKUP(AD1,事業所一覧!A:J,6)&amp;" "&amp;VLOOKUP(AD1,事業所一覧!A:J,7)</f>
        <v>#N/A</v>
      </c>
      <c r="G9" s="460"/>
      <c r="H9" s="460"/>
      <c r="I9" s="460"/>
      <c r="J9" s="460"/>
      <c r="K9" s="460"/>
      <c r="L9" s="460"/>
      <c r="M9" s="460"/>
      <c r="N9" s="460"/>
      <c r="O9" s="460"/>
      <c r="P9" s="460"/>
      <c r="Q9" s="460"/>
      <c r="R9" s="460"/>
      <c r="S9" s="460"/>
      <c r="T9" s="460"/>
      <c r="U9" s="460"/>
      <c r="V9" s="460"/>
      <c r="W9" s="460"/>
      <c r="X9" s="461"/>
      <c r="Y9" s="461"/>
      <c r="Z9" s="461"/>
      <c r="AA9" s="461"/>
      <c r="AB9" s="461"/>
      <c r="AC9" s="461"/>
      <c r="AD9" s="461"/>
      <c r="AE9" s="461"/>
      <c r="AF9" s="461"/>
      <c r="AG9" s="461"/>
      <c r="AH9" s="462"/>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5"/>
      <c r="HC9" s="135"/>
      <c r="HD9" s="135"/>
      <c r="HE9" s="135"/>
      <c r="HF9" s="135"/>
      <c r="HG9" s="135"/>
      <c r="HH9" s="135"/>
      <c r="HI9" s="135"/>
      <c r="HJ9" s="135"/>
      <c r="HK9" s="135"/>
      <c r="HL9" s="135"/>
      <c r="HM9" s="135"/>
      <c r="HN9" s="135"/>
      <c r="HO9" s="135"/>
      <c r="HP9" s="135"/>
      <c r="HQ9" s="135"/>
      <c r="HR9" s="135"/>
    </row>
    <row r="10" spans="1:226" s="143" customFormat="1" ht="8" customHeight="1">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row>
    <row r="11" spans="1:226" s="143" customFormat="1" ht="14.5" thickBot="1">
      <c r="A11" s="138" t="s">
        <v>21</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row>
    <row r="12" spans="1:226" s="143" customFormat="1" ht="18" customHeight="1">
      <c r="A12" s="463" t="s">
        <v>1683</v>
      </c>
      <c r="B12" s="464"/>
      <c r="C12" s="464"/>
      <c r="D12" s="464"/>
      <c r="E12" s="464"/>
      <c r="F12" s="465"/>
      <c r="G12" s="465"/>
      <c r="H12" s="465"/>
      <c r="I12" s="465"/>
      <c r="J12" s="465"/>
      <c r="K12" s="465"/>
      <c r="L12" s="465"/>
      <c r="M12" s="465"/>
      <c r="N12" s="465"/>
      <c r="O12" s="465"/>
      <c r="P12" s="465"/>
      <c r="Q12" s="465"/>
      <c r="R12" s="438" t="s">
        <v>1684</v>
      </c>
      <c r="S12" s="438"/>
      <c r="T12" s="438"/>
      <c r="U12" s="438"/>
      <c r="V12" s="438"/>
      <c r="W12" s="465"/>
      <c r="X12" s="465"/>
      <c r="Y12" s="465"/>
      <c r="Z12" s="465"/>
      <c r="AA12" s="465"/>
      <c r="AB12" s="465"/>
      <c r="AC12" s="465"/>
      <c r="AD12" s="465"/>
      <c r="AE12" s="465"/>
      <c r="AF12" s="465"/>
      <c r="AG12" s="465"/>
      <c r="AH12" s="466"/>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row>
    <row r="13" spans="1:226" s="143" customFormat="1" ht="18" customHeight="1" thickBot="1">
      <c r="A13" s="219" t="s">
        <v>2078</v>
      </c>
      <c r="B13" s="220"/>
      <c r="C13" s="220"/>
      <c r="D13" s="220"/>
      <c r="E13" s="221"/>
      <c r="F13" s="213"/>
      <c r="G13" s="214"/>
      <c r="H13" s="214"/>
      <c r="I13" s="214"/>
      <c r="J13" s="214"/>
      <c r="K13" s="214"/>
      <c r="L13" s="214"/>
      <c r="M13" s="214"/>
      <c r="N13" s="214"/>
      <c r="O13" s="214"/>
      <c r="P13" s="214"/>
      <c r="Q13" s="215"/>
      <c r="R13" s="216" t="s">
        <v>2079</v>
      </c>
      <c r="S13" s="217"/>
      <c r="T13" s="217"/>
      <c r="U13" s="217"/>
      <c r="V13" s="218"/>
      <c r="W13" s="213"/>
      <c r="X13" s="214"/>
      <c r="Y13" s="214"/>
      <c r="Z13" s="214"/>
      <c r="AA13" s="214"/>
      <c r="AB13" s="214"/>
      <c r="AC13" s="214"/>
      <c r="AD13" s="214"/>
      <c r="AE13" s="214"/>
      <c r="AF13" s="214"/>
      <c r="AG13" s="214"/>
      <c r="AH13" s="224"/>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row>
    <row r="14" spans="1:226" s="143" customFormat="1" ht="8"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row>
    <row r="15" spans="1:226" ht="14.5" thickBot="1">
      <c r="A15" s="138" t="s">
        <v>1672</v>
      </c>
      <c r="B15" s="144"/>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5"/>
      <c r="HC15" s="135"/>
      <c r="HD15" s="135"/>
      <c r="HE15" s="135"/>
      <c r="HF15" s="135"/>
      <c r="HG15" s="135"/>
      <c r="HH15" s="135"/>
      <c r="HI15" s="135"/>
      <c r="HJ15" s="135"/>
      <c r="HK15" s="135"/>
      <c r="HL15" s="135"/>
      <c r="HM15" s="135"/>
      <c r="HN15" s="135"/>
      <c r="HO15" s="135"/>
      <c r="HP15" s="135"/>
      <c r="HQ15" s="135"/>
      <c r="HR15" s="135"/>
    </row>
    <row r="16" spans="1:226" ht="18" customHeight="1" thickBot="1">
      <c r="A16" s="144"/>
      <c r="B16" s="538" t="s">
        <v>2457</v>
      </c>
      <c r="C16" s="539"/>
      <c r="D16" s="539"/>
      <c r="E16" s="539"/>
      <c r="F16" s="539"/>
      <c r="G16" s="540"/>
      <c r="H16" s="198" t="s">
        <v>2456</v>
      </c>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5"/>
      <c r="HC16" s="135"/>
      <c r="HD16" s="135"/>
      <c r="HE16" s="135"/>
      <c r="HF16" s="135"/>
      <c r="HG16" s="135"/>
      <c r="HH16" s="135"/>
      <c r="HI16" s="135"/>
      <c r="HJ16" s="135"/>
      <c r="HK16" s="135"/>
      <c r="HL16" s="135"/>
      <c r="HM16" s="135"/>
      <c r="HN16" s="135"/>
      <c r="HO16" s="135"/>
      <c r="HP16" s="135"/>
      <c r="HQ16" s="135"/>
      <c r="HR16" s="135"/>
    </row>
    <row r="17" spans="1:234" s="143" customFormat="1" ht="8"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row>
    <row r="18" spans="1:234" ht="14">
      <c r="A18" s="138" t="s">
        <v>1671</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F18" s="137"/>
      <c r="AG18" s="137"/>
      <c r="AH18" s="145" t="s">
        <v>1690</v>
      </c>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5"/>
      <c r="HH18" s="135"/>
      <c r="HI18" s="135"/>
      <c r="HJ18" s="135"/>
      <c r="HK18" s="135"/>
      <c r="HL18" s="135"/>
      <c r="HM18" s="135"/>
      <c r="HN18" s="135"/>
      <c r="HO18" s="135"/>
      <c r="HP18" s="135"/>
      <c r="HQ18" s="135"/>
      <c r="HR18" s="135"/>
      <c r="HS18" s="135"/>
      <c r="HT18" s="135"/>
      <c r="HU18" s="135"/>
      <c r="HV18" s="135"/>
      <c r="HW18" s="135"/>
    </row>
    <row r="19" spans="1:234" ht="16.75" customHeight="1">
      <c r="A19" s="137"/>
      <c r="B19" s="575" t="s">
        <v>1673</v>
      </c>
      <c r="C19" s="576"/>
      <c r="D19" s="576"/>
      <c r="E19" s="576"/>
      <c r="F19" s="577"/>
      <c r="G19" s="581" t="s">
        <v>1659</v>
      </c>
      <c r="H19" s="582"/>
      <c r="I19" s="582"/>
      <c r="J19" s="582"/>
      <c r="K19" s="582"/>
      <c r="L19" s="582"/>
      <c r="M19" s="582"/>
      <c r="N19" s="582"/>
      <c r="O19" s="582"/>
      <c r="P19" s="583"/>
      <c r="Q19" s="422" t="s">
        <v>1837</v>
      </c>
      <c r="R19" s="422"/>
      <c r="S19" s="422"/>
      <c r="T19" s="422"/>
      <c r="U19" s="422"/>
      <c r="V19" s="584" t="s">
        <v>1839</v>
      </c>
      <c r="W19" s="576"/>
      <c r="X19" s="577"/>
      <c r="Y19" s="422" t="s">
        <v>1660</v>
      </c>
      <c r="Z19" s="422"/>
      <c r="AA19" s="422"/>
      <c r="AB19" s="422"/>
      <c r="AC19" s="422"/>
      <c r="AD19" s="581" t="s">
        <v>1661</v>
      </c>
      <c r="AE19" s="582"/>
      <c r="AF19" s="582"/>
      <c r="AG19" s="582"/>
      <c r="AH19" s="58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5"/>
      <c r="HK19" s="135"/>
      <c r="HL19" s="135"/>
      <c r="HM19" s="135"/>
      <c r="HN19" s="135"/>
      <c r="HO19" s="135"/>
      <c r="HP19" s="135"/>
      <c r="HQ19" s="135"/>
      <c r="HR19" s="135"/>
      <c r="HS19" s="135"/>
      <c r="HT19" s="135"/>
      <c r="HU19" s="135"/>
      <c r="HV19" s="135"/>
      <c r="HW19" s="135"/>
      <c r="HX19" s="135"/>
      <c r="HY19" s="135"/>
      <c r="HZ19" s="135"/>
    </row>
    <row r="20" spans="1:234" ht="16.75" customHeight="1">
      <c r="A20" s="137"/>
      <c r="B20" s="578"/>
      <c r="C20" s="579"/>
      <c r="D20" s="579"/>
      <c r="E20" s="579"/>
      <c r="F20" s="580"/>
      <c r="G20" s="581" t="s">
        <v>1821</v>
      </c>
      <c r="H20" s="582"/>
      <c r="I20" s="582"/>
      <c r="J20" s="582"/>
      <c r="K20" s="583"/>
      <c r="L20" s="581" t="s">
        <v>1687</v>
      </c>
      <c r="M20" s="582"/>
      <c r="N20" s="582"/>
      <c r="O20" s="582"/>
      <c r="P20" s="583"/>
      <c r="Q20" s="581" t="s">
        <v>1838</v>
      </c>
      <c r="R20" s="582"/>
      <c r="S20" s="582"/>
      <c r="T20" s="582"/>
      <c r="U20" s="583"/>
      <c r="V20" s="578"/>
      <c r="W20" s="579"/>
      <c r="X20" s="580"/>
      <c r="Y20" s="581" t="s">
        <v>1678</v>
      </c>
      <c r="Z20" s="582"/>
      <c r="AA20" s="582"/>
      <c r="AB20" s="582"/>
      <c r="AC20" s="583"/>
      <c r="AD20" s="581" t="s">
        <v>1678</v>
      </c>
      <c r="AE20" s="582"/>
      <c r="AF20" s="582"/>
      <c r="AG20" s="582"/>
      <c r="AH20" s="58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5"/>
      <c r="HK20" s="135"/>
      <c r="HL20" s="135"/>
      <c r="HM20" s="135"/>
      <c r="HN20" s="135"/>
      <c r="HO20" s="135"/>
      <c r="HP20" s="135"/>
      <c r="HQ20" s="135"/>
      <c r="HR20" s="135"/>
      <c r="HS20" s="135"/>
      <c r="HT20" s="135"/>
      <c r="HU20" s="135"/>
      <c r="HV20" s="135"/>
      <c r="HW20" s="135"/>
      <c r="HX20" s="135"/>
      <c r="HY20" s="135"/>
      <c r="HZ20" s="135"/>
    </row>
    <row r="21" spans="1:234" ht="18" customHeight="1">
      <c r="A21" s="137"/>
      <c r="B21" s="585" t="str">
        <f>IF(B16="","error",B16)</f>
        <v>月額</v>
      </c>
      <c r="C21" s="585"/>
      <c r="D21" s="585"/>
      <c r="E21" s="585"/>
      <c r="F21" s="585"/>
      <c r="G21" s="586" t="e">
        <f>IF(B16="月額",K49,K50)</f>
        <v>#DIV/0!</v>
      </c>
      <c r="H21" s="586"/>
      <c r="I21" s="586"/>
      <c r="J21" s="586"/>
      <c r="K21" s="586"/>
      <c r="L21" s="586" t="e">
        <f>IF(B16="月額",Q49,Q50)</f>
        <v>#DIV/0!</v>
      </c>
      <c r="M21" s="586"/>
      <c r="N21" s="586"/>
      <c r="O21" s="586"/>
      <c r="P21" s="586"/>
      <c r="Q21" s="586" t="e">
        <f>L21-G21</f>
        <v>#DIV/0!</v>
      </c>
      <c r="R21" s="586"/>
      <c r="S21" s="586"/>
      <c r="T21" s="586"/>
      <c r="U21" s="586"/>
      <c r="V21" s="429" t="e">
        <f>IF(Q21&gt;=0,"達成","未達成")</f>
        <v>#DIV/0!</v>
      </c>
      <c r="W21" s="430"/>
      <c r="X21" s="431"/>
      <c r="Y21" s="586" t="e">
        <f>IF(B16="月額",W49,W50)</f>
        <v>#DIV/0!</v>
      </c>
      <c r="Z21" s="586"/>
      <c r="AA21" s="586"/>
      <c r="AB21" s="586"/>
      <c r="AC21" s="586"/>
      <c r="AD21" s="587" t="e">
        <f>IF(B16="月額",AC49,AC50)</f>
        <v>#DIV/0!</v>
      </c>
      <c r="AE21" s="588"/>
      <c r="AF21" s="588"/>
      <c r="AG21" s="588"/>
      <c r="AH21" s="589"/>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5"/>
      <c r="HK21" s="135"/>
      <c r="HL21" s="135"/>
      <c r="HM21" s="135"/>
      <c r="HN21" s="135"/>
      <c r="HO21" s="135"/>
      <c r="HP21" s="135"/>
      <c r="HQ21" s="135"/>
      <c r="HR21" s="135"/>
      <c r="HS21" s="135"/>
      <c r="HT21" s="135"/>
      <c r="HU21" s="135"/>
      <c r="HV21" s="135"/>
      <c r="HW21" s="135"/>
      <c r="HX21" s="135"/>
      <c r="HY21" s="135"/>
      <c r="HZ21" s="135"/>
    </row>
    <row r="22" spans="1:234" s="143" customFormat="1" ht="12">
      <c r="A22" s="131"/>
      <c r="B22" s="147" t="s">
        <v>1882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row>
    <row r="23" spans="1:234" s="143" customFormat="1" ht="12">
      <c r="A23" s="131"/>
      <c r="B23" s="147" t="s">
        <v>1881</v>
      </c>
      <c r="C23" s="146"/>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row>
    <row r="24" spans="1:234" s="143" customFormat="1" ht="12">
      <c r="A24" s="128"/>
      <c r="B24" s="128"/>
      <c r="C24" s="150" t="s">
        <v>1680</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row>
    <row r="25" spans="1:234" s="143" customFormat="1" ht="12">
      <c r="A25" s="128"/>
      <c r="B25" s="128"/>
      <c r="C25" s="150" t="s">
        <v>1883</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row>
    <row r="26" spans="1:234" s="143" customFormat="1" ht="12">
      <c r="A26" s="128"/>
      <c r="B26" s="128"/>
      <c r="C26" s="150" t="s">
        <v>1681</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row>
    <row r="27" spans="1:234" s="143" customFormat="1" ht="12">
      <c r="A27" s="128"/>
      <c r="B27" s="128"/>
      <c r="C27" s="150" t="s">
        <v>1682</v>
      </c>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row>
    <row r="28" spans="1:234" s="143" customFormat="1" ht="8"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row>
    <row r="29" spans="1:234" ht="14">
      <c r="A29" s="138" t="s">
        <v>1760</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45" t="s">
        <v>1690</v>
      </c>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5"/>
      <c r="HC29" s="135"/>
      <c r="HD29" s="135"/>
      <c r="HE29" s="135"/>
      <c r="HF29" s="135"/>
      <c r="HG29" s="135"/>
      <c r="HH29" s="135"/>
      <c r="HI29" s="135"/>
      <c r="HJ29" s="135"/>
      <c r="HK29" s="135"/>
      <c r="HL29" s="135"/>
      <c r="HM29" s="135"/>
      <c r="HN29" s="135"/>
      <c r="HO29" s="135"/>
      <c r="HP29" s="135"/>
      <c r="HQ29" s="135"/>
      <c r="HR29" s="135"/>
    </row>
    <row r="30" spans="1:234" s="143" customFormat="1" ht="2" customHeight="1" thickBo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row>
    <row r="31" spans="1:234" s="133" customFormat="1" ht="18" customHeight="1">
      <c r="A31" s="397" t="s">
        <v>1686</v>
      </c>
      <c r="B31" s="398"/>
      <c r="C31" s="398"/>
      <c r="D31" s="398"/>
      <c r="E31" s="398"/>
      <c r="F31" s="398"/>
      <c r="G31" s="398"/>
      <c r="H31" s="398"/>
      <c r="I31" s="398"/>
      <c r="J31" s="399"/>
      <c r="K31" s="463" t="s">
        <v>3248</v>
      </c>
      <c r="L31" s="464"/>
      <c r="M31" s="464"/>
      <c r="N31" s="464"/>
      <c r="O31" s="464"/>
      <c r="P31" s="590"/>
      <c r="Q31" s="463" t="s">
        <v>1659</v>
      </c>
      <c r="R31" s="464"/>
      <c r="S31" s="464"/>
      <c r="T31" s="464"/>
      <c r="U31" s="464"/>
      <c r="V31" s="591"/>
      <c r="W31" s="592" t="s">
        <v>3249</v>
      </c>
      <c r="X31" s="464"/>
      <c r="Y31" s="464"/>
      <c r="Z31" s="464"/>
      <c r="AA31" s="464"/>
      <c r="AB31" s="591"/>
      <c r="AC31" s="592" t="s">
        <v>3250</v>
      </c>
      <c r="AD31" s="464"/>
      <c r="AE31" s="464"/>
      <c r="AF31" s="464"/>
      <c r="AG31" s="464"/>
      <c r="AH31" s="591"/>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row>
    <row r="32" spans="1:234" s="133" customFormat="1" ht="18" customHeight="1" thickBot="1">
      <c r="A32" s="400"/>
      <c r="B32" s="401"/>
      <c r="C32" s="401"/>
      <c r="D32" s="401"/>
      <c r="E32" s="401"/>
      <c r="F32" s="401"/>
      <c r="G32" s="401"/>
      <c r="H32" s="401"/>
      <c r="I32" s="401"/>
      <c r="J32" s="402"/>
      <c r="K32" s="593" t="s">
        <v>1688</v>
      </c>
      <c r="L32" s="594"/>
      <c r="M32" s="594"/>
      <c r="N32" s="594"/>
      <c r="O32" s="594"/>
      <c r="P32" s="594"/>
      <c r="Q32" s="593" t="s">
        <v>1687</v>
      </c>
      <c r="R32" s="594"/>
      <c r="S32" s="594"/>
      <c r="T32" s="594"/>
      <c r="U32" s="594"/>
      <c r="V32" s="595"/>
      <c r="W32" s="594" t="s">
        <v>1688</v>
      </c>
      <c r="X32" s="594"/>
      <c r="Y32" s="594"/>
      <c r="Z32" s="594"/>
      <c r="AA32" s="594"/>
      <c r="AB32" s="595"/>
      <c r="AC32" s="593" t="s">
        <v>1689</v>
      </c>
      <c r="AD32" s="594"/>
      <c r="AE32" s="594"/>
      <c r="AF32" s="594"/>
      <c r="AG32" s="594"/>
      <c r="AH32" s="595"/>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row>
    <row r="33" spans="1:226" s="133" customFormat="1" ht="18.5" customHeight="1">
      <c r="A33" s="406" t="s">
        <v>1860</v>
      </c>
      <c r="B33" s="380" t="s">
        <v>25</v>
      </c>
      <c r="C33" s="381"/>
      <c r="D33" s="381"/>
      <c r="E33" s="381"/>
      <c r="F33" s="381"/>
      <c r="G33" s="381"/>
      <c r="H33" s="381"/>
      <c r="I33" s="381"/>
      <c r="J33" s="382"/>
      <c r="K33" s="600">
        <f>SUM(K34:P37)</f>
        <v>0</v>
      </c>
      <c r="L33" s="601"/>
      <c r="M33" s="601"/>
      <c r="N33" s="601"/>
      <c r="O33" s="601"/>
      <c r="P33" s="602"/>
      <c r="Q33" s="600">
        <f>SUM(Q34:V37)</f>
        <v>0</v>
      </c>
      <c r="R33" s="601"/>
      <c r="S33" s="601"/>
      <c r="T33" s="601"/>
      <c r="U33" s="601"/>
      <c r="V33" s="603"/>
      <c r="W33" s="604">
        <f>SUM(W34:AB37)</f>
        <v>0</v>
      </c>
      <c r="X33" s="601"/>
      <c r="Y33" s="601"/>
      <c r="Z33" s="601"/>
      <c r="AA33" s="601"/>
      <c r="AB33" s="603"/>
      <c r="AC33" s="604">
        <f>SUM(AC34:AH37)</f>
        <v>0</v>
      </c>
      <c r="AD33" s="601"/>
      <c r="AE33" s="601"/>
      <c r="AF33" s="601"/>
      <c r="AG33" s="601"/>
      <c r="AH33" s="603"/>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row>
    <row r="34" spans="1:226" s="133" customFormat="1" ht="18.5" customHeight="1">
      <c r="A34" s="407"/>
      <c r="B34" s="452"/>
      <c r="C34" s="348" t="s">
        <v>1865</v>
      </c>
      <c r="D34" s="348"/>
      <c r="E34" s="348"/>
      <c r="F34" s="348"/>
      <c r="G34" s="348"/>
      <c r="H34" s="348"/>
      <c r="I34" s="348"/>
      <c r="J34" s="356"/>
      <c r="K34" s="566">
        <f>'【計画作成時使用】第５期工賃向上計画（R6～R8）'!AL35</f>
        <v>0</v>
      </c>
      <c r="L34" s="567"/>
      <c r="M34" s="567"/>
      <c r="N34" s="567"/>
      <c r="O34" s="567"/>
      <c r="P34" s="568"/>
      <c r="Q34" s="597"/>
      <c r="R34" s="598"/>
      <c r="S34" s="598"/>
      <c r="T34" s="598"/>
      <c r="U34" s="598"/>
      <c r="V34" s="599"/>
      <c r="W34" s="566">
        <f>'【計画作成時使用】第５期工賃向上計画（R6～R8）'!AR35</f>
        <v>0</v>
      </c>
      <c r="X34" s="567"/>
      <c r="Y34" s="567"/>
      <c r="Z34" s="567"/>
      <c r="AA34" s="567"/>
      <c r="AB34" s="596"/>
      <c r="AC34" s="566">
        <f>'【計画作成時使用】第５期工賃向上計画（R6～R8）'!AX35</f>
        <v>0</v>
      </c>
      <c r="AD34" s="567"/>
      <c r="AE34" s="567"/>
      <c r="AF34" s="567"/>
      <c r="AG34" s="567"/>
      <c r="AH34" s="596"/>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row>
    <row r="35" spans="1:226" s="133" customFormat="1" ht="18.5" customHeight="1">
      <c r="A35" s="407"/>
      <c r="B35" s="453"/>
      <c r="C35" s="348" t="s">
        <v>26</v>
      </c>
      <c r="D35" s="348"/>
      <c r="E35" s="348"/>
      <c r="F35" s="348"/>
      <c r="G35" s="348"/>
      <c r="H35" s="348"/>
      <c r="I35" s="348"/>
      <c r="J35" s="356"/>
      <c r="K35" s="566">
        <f>'【計画作成時使用】第５期工賃向上計画（R6～R8）'!AL36</f>
        <v>0</v>
      </c>
      <c r="L35" s="567"/>
      <c r="M35" s="567"/>
      <c r="N35" s="567"/>
      <c r="O35" s="567"/>
      <c r="P35" s="568"/>
      <c r="Q35" s="597"/>
      <c r="R35" s="598"/>
      <c r="S35" s="598"/>
      <c r="T35" s="598"/>
      <c r="U35" s="598"/>
      <c r="V35" s="599"/>
      <c r="W35" s="566">
        <f>'【計画作成時使用】第５期工賃向上計画（R6～R8）'!AR36</f>
        <v>0</v>
      </c>
      <c r="X35" s="567"/>
      <c r="Y35" s="567"/>
      <c r="Z35" s="567"/>
      <c r="AA35" s="567"/>
      <c r="AB35" s="596"/>
      <c r="AC35" s="566">
        <f>'【計画作成時使用】第５期工賃向上計画（R6～R8）'!AX36</f>
        <v>0</v>
      </c>
      <c r="AD35" s="567"/>
      <c r="AE35" s="567"/>
      <c r="AF35" s="567"/>
      <c r="AG35" s="567"/>
      <c r="AH35" s="596"/>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row>
    <row r="36" spans="1:226" s="133" customFormat="1" ht="18.5" customHeight="1">
      <c r="A36" s="407"/>
      <c r="B36" s="453"/>
      <c r="C36" s="348" t="s">
        <v>27</v>
      </c>
      <c r="D36" s="348"/>
      <c r="E36" s="348"/>
      <c r="F36" s="348"/>
      <c r="G36" s="348"/>
      <c r="H36" s="348"/>
      <c r="I36" s="348"/>
      <c r="J36" s="356"/>
      <c r="K36" s="566">
        <f>'【計画作成時使用】第５期工賃向上計画（R6～R8）'!AL37</f>
        <v>0</v>
      </c>
      <c r="L36" s="567"/>
      <c r="M36" s="567"/>
      <c r="N36" s="567"/>
      <c r="O36" s="567"/>
      <c r="P36" s="568"/>
      <c r="Q36" s="597"/>
      <c r="R36" s="598"/>
      <c r="S36" s="598"/>
      <c r="T36" s="598"/>
      <c r="U36" s="598"/>
      <c r="V36" s="599"/>
      <c r="W36" s="566">
        <f>'【計画作成時使用】第５期工賃向上計画（R6～R8）'!AR37</f>
        <v>0</v>
      </c>
      <c r="X36" s="567"/>
      <c r="Y36" s="567"/>
      <c r="Z36" s="567"/>
      <c r="AA36" s="567"/>
      <c r="AB36" s="596"/>
      <c r="AC36" s="566">
        <f>'【計画作成時使用】第５期工賃向上計画（R6～R8）'!AX37</f>
        <v>0</v>
      </c>
      <c r="AD36" s="567"/>
      <c r="AE36" s="567"/>
      <c r="AF36" s="567"/>
      <c r="AG36" s="567"/>
      <c r="AH36" s="596"/>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row>
    <row r="37" spans="1:226" s="133" customFormat="1" ht="18.5" customHeight="1" thickBot="1">
      <c r="A37" s="407"/>
      <c r="B37" s="454"/>
      <c r="C37" s="413" t="s">
        <v>1846</v>
      </c>
      <c r="D37" s="413"/>
      <c r="E37" s="413"/>
      <c r="F37" s="413"/>
      <c r="G37" s="413"/>
      <c r="H37" s="413"/>
      <c r="I37" s="413"/>
      <c r="J37" s="414"/>
      <c r="K37" s="605">
        <f>'【計画作成時使用】第５期工賃向上計画（R6～R8）'!AL38</f>
        <v>0</v>
      </c>
      <c r="L37" s="606"/>
      <c r="M37" s="606"/>
      <c r="N37" s="606"/>
      <c r="O37" s="606"/>
      <c r="P37" s="607"/>
      <c r="Q37" s="608"/>
      <c r="R37" s="609"/>
      <c r="S37" s="609"/>
      <c r="T37" s="609"/>
      <c r="U37" s="609"/>
      <c r="V37" s="610"/>
      <c r="W37" s="605">
        <f>'【計画作成時使用】第５期工賃向上計画（R6～R8）'!AR38</f>
        <v>0</v>
      </c>
      <c r="X37" s="606"/>
      <c r="Y37" s="606"/>
      <c r="Z37" s="606"/>
      <c r="AA37" s="606"/>
      <c r="AB37" s="611"/>
      <c r="AC37" s="605">
        <f>'【計画作成時使用】第５期工賃向上計画（R6～R8）'!AX38</f>
        <v>0</v>
      </c>
      <c r="AD37" s="606"/>
      <c r="AE37" s="606"/>
      <c r="AF37" s="606"/>
      <c r="AG37" s="606"/>
      <c r="AH37" s="611"/>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row>
    <row r="38" spans="1:226" s="133" customFormat="1" ht="18.5" customHeight="1" thickBot="1">
      <c r="A38" s="407"/>
      <c r="B38" s="380" t="s">
        <v>28</v>
      </c>
      <c r="C38" s="381"/>
      <c r="D38" s="381"/>
      <c r="E38" s="381"/>
      <c r="F38" s="381"/>
      <c r="G38" s="381"/>
      <c r="H38" s="381"/>
      <c r="I38" s="381"/>
      <c r="J38" s="382"/>
      <c r="K38" s="622">
        <f>SUM(K39:P43)</f>
        <v>0</v>
      </c>
      <c r="L38" s="623"/>
      <c r="M38" s="623"/>
      <c r="N38" s="623"/>
      <c r="O38" s="623"/>
      <c r="P38" s="623"/>
      <c r="Q38" s="622">
        <f>SUM(Q39:V43)</f>
        <v>0</v>
      </c>
      <c r="R38" s="623"/>
      <c r="S38" s="623"/>
      <c r="T38" s="623"/>
      <c r="U38" s="623"/>
      <c r="V38" s="624"/>
      <c r="W38" s="623">
        <f t="shared" ref="W38" si="0">SUM(W39:AB43)</f>
        <v>0</v>
      </c>
      <c r="X38" s="623"/>
      <c r="Y38" s="623"/>
      <c r="Z38" s="623"/>
      <c r="AA38" s="623"/>
      <c r="AB38" s="624"/>
      <c r="AC38" s="623">
        <f t="shared" ref="AC38" si="1">SUM(AC39:AH43)</f>
        <v>0</v>
      </c>
      <c r="AD38" s="623"/>
      <c r="AE38" s="623"/>
      <c r="AF38" s="623"/>
      <c r="AG38" s="623"/>
      <c r="AH38" s="624"/>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row>
    <row r="39" spans="1:226" s="133" customFormat="1" ht="18.5" customHeight="1" thickBot="1">
      <c r="A39" s="407"/>
      <c r="B39" s="409"/>
      <c r="C39" s="410" t="s">
        <v>1685</v>
      </c>
      <c r="D39" s="411"/>
      <c r="E39" s="411"/>
      <c r="F39" s="411"/>
      <c r="G39" s="411"/>
      <c r="H39" s="411"/>
      <c r="I39" s="411"/>
      <c r="J39" s="412"/>
      <c r="K39" s="612">
        <f>'【計画作成時使用】第５期工賃向上計画（R6～R8）'!AL40</f>
        <v>0</v>
      </c>
      <c r="L39" s="613"/>
      <c r="M39" s="613"/>
      <c r="N39" s="613"/>
      <c r="O39" s="613"/>
      <c r="P39" s="625"/>
      <c r="Q39" s="626"/>
      <c r="R39" s="627"/>
      <c r="S39" s="627"/>
      <c r="T39" s="627"/>
      <c r="U39" s="627"/>
      <c r="V39" s="628"/>
      <c r="W39" s="612">
        <f>'【計画作成時使用】第５期工賃向上計画（R6～R8）'!AR40</f>
        <v>0</v>
      </c>
      <c r="X39" s="613"/>
      <c r="Y39" s="613"/>
      <c r="Z39" s="613"/>
      <c r="AA39" s="613"/>
      <c r="AB39" s="614"/>
      <c r="AC39" s="612">
        <f>'【計画作成時使用】第５期工賃向上計画（R6～R8）'!AX40</f>
        <v>0</v>
      </c>
      <c r="AD39" s="613"/>
      <c r="AE39" s="613"/>
      <c r="AF39" s="613"/>
      <c r="AG39" s="613"/>
      <c r="AH39" s="614"/>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row>
    <row r="40" spans="1:226" s="133" customFormat="1" ht="18.5" customHeight="1">
      <c r="A40" s="407"/>
      <c r="B40" s="409"/>
      <c r="C40" s="386" t="s">
        <v>29</v>
      </c>
      <c r="D40" s="386"/>
      <c r="E40" s="386"/>
      <c r="F40" s="386"/>
      <c r="G40" s="386"/>
      <c r="H40" s="386"/>
      <c r="I40" s="386"/>
      <c r="J40" s="387"/>
      <c r="K40" s="615">
        <f>'【計画作成時使用】第５期工賃向上計画（R6～R8）'!AL41</f>
        <v>0</v>
      </c>
      <c r="L40" s="616"/>
      <c r="M40" s="616"/>
      <c r="N40" s="616"/>
      <c r="O40" s="616"/>
      <c r="P40" s="617"/>
      <c r="Q40" s="618"/>
      <c r="R40" s="619"/>
      <c r="S40" s="619"/>
      <c r="T40" s="619"/>
      <c r="U40" s="619"/>
      <c r="V40" s="620"/>
      <c r="W40" s="615">
        <f>'【計画作成時使用】第５期工賃向上計画（R6～R8）'!AR41</f>
        <v>0</v>
      </c>
      <c r="X40" s="616"/>
      <c r="Y40" s="616"/>
      <c r="Z40" s="616"/>
      <c r="AA40" s="616"/>
      <c r="AB40" s="621"/>
      <c r="AC40" s="615">
        <f>'【計画作成時使用】第５期工賃向上計画（R6～R8）'!AX41</f>
        <v>0</v>
      </c>
      <c r="AD40" s="616"/>
      <c r="AE40" s="616"/>
      <c r="AF40" s="616"/>
      <c r="AG40" s="616"/>
      <c r="AH40" s="621"/>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row>
    <row r="41" spans="1:226" s="133" customFormat="1" ht="18.5" customHeight="1">
      <c r="A41" s="407"/>
      <c r="B41" s="409"/>
      <c r="C41" s="348" t="s">
        <v>26</v>
      </c>
      <c r="D41" s="348"/>
      <c r="E41" s="348"/>
      <c r="F41" s="348"/>
      <c r="G41" s="348"/>
      <c r="H41" s="348"/>
      <c r="I41" s="348"/>
      <c r="J41" s="356"/>
      <c r="K41" s="566">
        <f>'【計画作成時使用】第５期工賃向上計画（R6～R8）'!AL42</f>
        <v>0</v>
      </c>
      <c r="L41" s="567"/>
      <c r="M41" s="567"/>
      <c r="N41" s="567"/>
      <c r="O41" s="567"/>
      <c r="P41" s="568"/>
      <c r="Q41" s="597"/>
      <c r="R41" s="598"/>
      <c r="S41" s="598"/>
      <c r="T41" s="598"/>
      <c r="U41" s="598"/>
      <c r="V41" s="599"/>
      <c r="W41" s="566">
        <f>'【計画作成時使用】第５期工賃向上計画（R6～R8）'!AR42</f>
        <v>0</v>
      </c>
      <c r="X41" s="567"/>
      <c r="Y41" s="567"/>
      <c r="Z41" s="567"/>
      <c r="AA41" s="567"/>
      <c r="AB41" s="596"/>
      <c r="AC41" s="566">
        <f>'【計画作成時使用】第５期工賃向上計画（R6～R8）'!AX42</f>
        <v>0</v>
      </c>
      <c r="AD41" s="567"/>
      <c r="AE41" s="567"/>
      <c r="AF41" s="567"/>
      <c r="AG41" s="567"/>
      <c r="AH41" s="596"/>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row>
    <row r="42" spans="1:226" s="133" customFormat="1" ht="18.5" customHeight="1">
      <c r="A42" s="407"/>
      <c r="B42" s="409"/>
      <c r="C42" s="348" t="s">
        <v>1862</v>
      </c>
      <c r="D42" s="348"/>
      <c r="E42" s="348"/>
      <c r="F42" s="348"/>
      <c r="G42" s="348"/>
      <c r="H42" s="348"/>
      <c r="I42" s="348"/>
      <c r="J42" s="349"/>
      <c r="K42" s="566">
        <f>'【計画作成時使用】第５期工賃向上計画（R6～R8）'!AL43</f>
        <v>0</v>
      </c>
      <c r="L42" s="567"/>
      <c r="M42" s="567"/>
      <c r="N42" s="567"/>
      <c r="O42" s="567"/>
      <c r="P42" s="568"/>
      <c r="Q42" s="569"/>
      <c r="R42" s="570"/>
      <c r="S42" s="570"/>
      <c r="T42" s="570"/>
      <c r="U42" s="570"/>
      <c r="V42" s="571"/>
      <c r="W42" s="572">
        <f>'【計画作成時使用】第５期工賃向上計画（R6～R8）'!AR43</f>
        <v>0</v>
      </c>
      <c r="X42" s="573"/>
      <c r="Y42" s="573"/>
      <c r="Z42" s="573"/>
      <c r="AA42" s="573"/>
      <c r="AB42" s="574"/>
      <c r="AC42" s="572">
        <f>'【計画作成時使用】第５期工賃向上計画（R6～R8）'!AX43</f>
        <v>0</v>
      </c>
      <c r="AD42" s="573"/>
      <c r="AE42" s="573"/>
      <c r="AF42" s="573"/>
      <c r="AG42" s="573"/>
      <c r="AH42" s="574"/>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row>
    <row r="43" spans="1:226" s="133" customFormat="1" ht="18.5" customHeight="1" thickBot="1">
      <c r="A43" s="407"/>
      <c r="B43" s="409"/>
      <c r="C43" s="629" t="s">
        <v>1845</v>
      </c>
      <c r="D43" s="630"/>
      <c r="E43" s="630"/>
      <c r="F43" s="630"/>
      <c r="G43" s="630"/>
      <c r="H43" s="630"/>
      <c r="I43" s="630"/>
      <c r="J43" s="631"/>
      <c r="K43" s="572">
        <f>'【計画作成時使用】第５期工賃向上計画（R6～R8）'!AL44</f>
        <v>0</v>
      </c>
      <c r="L43" s="573"/>
      <c r="M43" s="573"/>
      <c r="N43" s="573"/>
      <c r="O43" s="573"/>
      <c r="P43" s="632"/>
      <c r="Q43" s="608"/>
      <c r="R43" s="609"/>
      <c r="S43" s="609"/>
      <c r="T43" s="609"/>
      <c r="U43" s="609"/>
      <c r="V43" s="610"/>
      <c r="W43" s="605">
        <f>'【計画作成時使用】第５期工賃向上計画（R6～R8）'!AR44</f>
        <v>0</v>
      </c>
      <c r="X43" s="606"/>
      <c r="Y43" s="606"/>
      <c r="Z43" s="606"/>
      <c r="AA43" s="606"/>
      <c r="AB43" s="611"/>
      <c r="AC43" s="605">
        <f>'【計画作成時使用】第５期工賃向上計画（R6～R8）'!AX44</f>
        <v>0</v>
      </c>
      <c r="AD43" s="606"/>
      <c r="AE43" s="606"/>
      <c r="AF43" s="606"/>
      <c r="AG43" s="606"/>
      <c r="AH43" s="611"/>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row>
    <row r="44" spans="1:226" s="133" customFormat="1" ht="18" customHeight="1">
      <c r="A44" s="360" t="s">
        <v>1870</v>
      </c>
      <c r="B44" s="633" t="s">
        <v>1866</v>
      </c>
      <c r="C44" s="634"/>
      <c r="D44" s="634"/>
      <c r="E44" s="634"/>
      <c r="F44" s="634"/>
      <c r="G44" s="634"/>
      <c r="H44" s="634"/>
      <c r="I44" s="634"/>
      <c r="J44" s="635"/>
      <c r="K44" s="636">
        <f>'【計画作成時使用】第５期工賃向上計画（R6～R8）'!AL46</f>
        <v>0</v>
      </c>
      <c r="L44" s="637"/>
      <c r="M44" s="637"/>
      <c r="N44" s="637"/>
      <c r="O44" s="637"/>
      <c r="P44" s="638"/>
      <c r="Q44" s="618"/>
      <c r="R44" s="619"/>
      <c r="S44" s="619"/>
      <c r="T44" s="619"/>
      <c r="U44" s="619"/>
      <c r="V44" s="620"/>
      <c r="W44" s="615">
        <f>'【計画作成時使用】第５期工賃向上計画（R6～R8）'!AR46</f>
        <v>0</v>
      </c>
      <c r="X44" s="616"/>
      <c r="Y44" s="616"/>
      <c r="Z44" s="616"/>
      <c r="AA44" s="616"/>
      <c r="AB44" s="621"/>
      <c r="AC44" s="615">
        <f>'【計画作成時使用】第５期工賃向上計画（R6～R8）'!AX46</f>
        <v>0</v>
      </c>
      <c r="AD44" s="616"/>
      <c r="AE44" s="616"/>
      <c r="AF44" s="616"/>
      <c r="AG44" s="616"/>
      <c r="AH44" s="621"/>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row>
    <row r="45" spans="1:226" s="133" customFormat="1" ht="18" customHeight="1">
      <c r="A45" s="362"/>
      <c r="B45" s="336" t="s">
        <v>2452</v>
      </c>
      <c r="C45" s="337"/>
      <c r="D45" s="337"/>
      <c r="E45" s="337"/>
      <c r="F45" s="337"/>
      <c r="G45" s="337"/>
      <c r="H45" s="337"/>
      <c r="I45" s="337"/>
      <c r="J45" s="338"/>
      <c r="K45" s="566">
        <f>'【計画作成時使用】第５期工賃向上計画（R6～R8）'!AL47</f>
        <v>0</v>
      </c>
      <c r="L45" s="567"/>
      <c r="M45" s="567"/>
      <c r="N45" s="567"/>
      <c r="O45" s="567"/>
      <c r="P45" s="568"/>
      <c r="Q45" s="597"/>
      <c r="R45" s="598"/>
      <c r="S45" s="598"/>
      <c r="T45" s="598"/>
      <c r="U45" s="598"/>
      <c r="V45" s="599"/>
      <c r="W45" s="566">
        <f>'【計画作成時使用】第５期工賃向上計画（R6～R8）'!AR47</f>
        <v>0</v>
      </c>
      <c r="X45" s="567"/>
      <c r="Y45" s="567"/>
      <c r="Z45" s="567"/>
      <c r="AA45" s="567"/>
      <c r="AB45" s="596"/>
      <c r="AC45" s="566">
        <f>'【計画作成時使用】第５期工賃向上計画（R6～R8）'!AX47</f>
        <v>0</v>
      </c>
      <c r="AD45" s="567"/>
      <c r="AE45" s="567"/>
      <c r="AF45" s="567"/>
      <c r="AG45" s="567"/>
      <c r="AH45" s="596"/>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row>
    <row r="46" spans="1:226" s="133" customFormat="1" ht="18" customHeight="1">
      <c r="A46" s="362"/>
      <c r="B46" s="336" t="s">
        <v>1867</v>
      </c>
      <c r="C46" s="337"/>
      <c r="D46" s="337"/>
      <c r="E46" s="337"/>
      <c r="F46" s="337"/>
      <c r="G46" s="337"/>
      <c r="H46" s="337"/>
      <c r="I46" s="337"/>
      <c r="J46" s="338"/>
      <c r="K46" s="566">
        <f>'【計画作成時使用】第５期工賃向上計画（R6～R8）'!AL48</f>
        <v>0</v>
      </c>
      <c r="L46" s="567"/>
      <c r="M46" s="567"/>
      <c r="N46" s="567"/>
      <c r="O46" s="567"/>
      <c r="P46" s="568"/>
      <c r="Q46" s="597"/>
      <c r="R46" s="598"/>
      <c r="S46" s="598"/>
      <c r="T46" s="598"/>
      <c r="U46" s="598"/>
      <c r="V46" s="599"/>
      <c r="W46" s="566">
        <f>'【計画作成時使用】第５期工賃向上計画（R6～R8）'!AR48</f>
        <v>0</v>
      </c>
      <c r="X46" s="567"/>
      <c r="Y46" s="567"/>
      <c r="Z46" s="567"/>
      <c r="AA46" s="567"/>
      <c r="AB46" s="596"/>
      <c r="AC46" s="566">
        <f>'【計画作成時使用】第５期工賃向上計画（R6～R8）'!AX48</f>
        <v>0</v>
      </c>
      <c r="AD46" s="567"/>
      <c r="AE46" s="567"/>
      <c r="AF46" s="567"/>
      <c r="AG46" s="567"/>
      <c r="AH46" s="596"/>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row>
    <row r="47" spans="1:226" s="133" customFormat="1" ht="18" customHeight="1">
      <c r="A47" s="362"/>
      <c r="B47" s="336" t="s">
        <v>1868</v>
      </c>
      <c r="C47" s="337"/>
      <c r="D47" s="337"/>
      <c r="E47" s="337"/>
      <c r="F47" s="337"/>
      <c r="G47" s="337"/>
      <c r="H47" s="337"/>
      <c r="I47" s="337"/>
      <c r="J47" s="338"/>
      <c r="K47" s="566">
        <f>'【計画作成時使用】第５期工賃向上計画（R6～R8）'!AL49</f>
        <v>0</v>
      </c>
      <c r="L47" s="567"/>
      <c r="M47" s="567"/>
      <c r="N47" s="567"/>
      <c r="O47" s="567"/>
      <c r="P47" s="568"/>
      <c r="Q47" s="597"/>
      <c r="R47" s="598"/>
      <c r="S47" s="598"/>
      <c r="T47" s="598"/>
      <c r="U47" s="598"/>
      <c r="V47" s="599"/>
      <c r="W47" s="566">
        <f>'【計画作成時使用】第５期工賃向上計画（R6～R8）'!AR49</f>
        <v>0</v>
      </c>
      <c r="X47" s="567"/>
      <c r="Y47" s="567"/>
      <c r="Z47" s="567"/>
      <c r="AA47" s="567"/>
      <c r="AB47" s="596"/>
      <c r="AC47" s="566">
        <f>'【計画作成時使用】第５期工賃向上計画（R6～R8）'!AX49</f>
        <v>0</v>
      </c>
      <c r="AD47" s="567"/>
      <c r="AE47" s="567"/>
      <c r="AF47" s="567"/>
      <c r="AG47" s="567"/>
      <c r="AH47" s="596"/>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row>
    <row r="48" spans="1:226" s="143" customFormat="1" ht="18" customHeight="1">
      <c r="A48" s="362"/>
      <c r="B48" s="336" t="s">
        <v>1869</v>
      </c>
      <c r="C48" s="337"/>
      <c r="D48" s="337"/>
      <c r="E48" s="337"/>
      <c r="F48" s="337"/>
      <c r="G48" s="337"/>
      <c r="H48" s="337"/>
      <c r="I48" s="337"/>
      <c r="J48" s="338"/>
      <c r="K48" s="566">
        <f>K39</f>
        <v>0</v>
      </c>
      <c r="L48" s="567"/>
      <c r="M48" s="567"/>
      <c r="N48" s="567"/>
      <c r="O48" s="567"/>
      <c r="P48" s="568"/>
      <c r="Q48" s="566">
        <f>Q39</f>
        <v>0</v>
      </c>
      <c r="R48" s="567"/>
      <c r="S48" s="567"/>
      <c r="T48" s="567"/>
      <c r="U48" s="567"/>
      <c r="V48" s="596"/>
      <c r="W48" s="645">
        <f>W39</f>
        <v>0</v>
      </c>
      <c r="X48" s="567"/>
      <c r="Y48" s="567"/>
      <c r="Z48" s="567"/>
      <c r="AA48" s="567"/>
      <c r="AB48" s="596"/>
      <c r="AC48" s="566">
        <f>AC39</f>
        <v>0</v>
      </c>
      <c r="AD48" s="567"/>
      <c r="AE48" s="567"/>
      <c r="AF48" s="567"/>
      <c r="AG48" s="567"/>
      <c r="AH48" s="596"/>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c r="EW48" s="133"/>
      <c r="EX48" s="133"/>
      <c r="EY48" s="133"/>
      <c r="EZ48" s="133"/>
      <c r="FA48" s="133"/>
      <c r="FB48" s="133"/>
      <c r="FC48" s="133"/>
      <c r="FD48" s="133"/>
      <c r="FE48" s="133"/>
      <c r="FF48" s="133"/>
      <c r="FG48" s="133"/>
      <c r="FH48" s="133"/>
      <c r="FI48" s="133"/>
      <c r="FJ48" s="133"/>
      <c r="FK48" s="133"/>
      <c r="FL48" s="133"/>
      <c r="FM48" s="133"/>
      <c r="FN48" s="133"/>
      <c r="FO48" s="133"/>
      <c r="FP48" s="133"/>
      <c r="FQ48" s="133"/>
      <c r="FR48" s="133"/>
      <c r="FS48" s="133"/>
      <c r="FT48" s="133"/>
      <c r="FU48" s="133"/>
      <c r="FV48" s="133"/>
      <c r="FW48" s="133"/>
      <c r="FX48" s="133"/>
      <c r="FY48" s="133"/>
      <c r="FZ48" s="133"/>
      <c r="GA48" s="133"/>
      <c r="GB48" s="133"/>
      <c r="GC48" s="133"/>
      <c r="GD48" s="133"/>
      <c r="GE48" s="133"/>
      <c r="GF48" s="133"/>
      <c r="GG48" s="133"/>
      <c r="GH48" s="133"/>
      <c r="GI48" s="133"/>
      <c r="GJ48" s="133"/>
      <c r="GK48" s="133"/>
      <c r="GL48" s="133"/>
      <c r="GM48" s="133"/>
      <c r="GN48" s="133"/>
      <c r="GO48" s="133"/>
      <c r="GP48" s="133"/>
      <c r="GQ48" s="133"/>
      <c r="GR48" s="133"/>
      <c r="GS48" s="133"/>
      <c r="GT48" s="133"/>
      <c r="GU48" s="133"/>
      <c r="GV48" s="133"/>
      <c r="GW48" s="133"/>
      <c r="GX48" s="133"/>
      <c r="GY48" s="133"/>
      <c r="GZ48" s="133"/>
      <c r="HA48" s="133"/>
      <c r="HB48" s="133"/>
      <c r="HC48" s="133"/>
      <c r="HD48" s="133"/>
      <c r="HE48" s="133"/>
      <c r="HF48" s="133"/>
      <c r="HG48" s="133"/>
      <c r="HH48" s="133"/>
      <c r="HI48" s="133"/>
      <c r="HJ48" s="133"/>
      <c r="HK48" s="133"/>
      <c r="HL48" s="133"/>
      <c r="HM48" s="133"/>
      <c r="HN48" s="133"/>
      <c r="HO48" s="133"/>
      <c r="HP48" s="133"/>
      <c r="HQ48" s="133"/>
      <c r="HR48" s="133"/>
    </row>
    <row r="49" spans="1:226" s="143" customFormat="1" ht="22.75" customHeight="1">
      <c r="A49" s="362"/>
      <c r="B49" s="639" t="s">
        <v>1889</v>
      </c>
      <c r="C49" s="640"/>
      <c r="D49" s="640"/>
      <c r="E49" s="640"/>
      <c r="F49" s="640"/>
      <c r="G49" s="640"/>
      <c r="H49" s="640"/>
      <c r="I49" s="640"/>
      <c r="J49" s="641"/>
      <c r="K49" s="642" t="e">
        <f>ROUND(K48/ROUNDUP(K44/K46,1)/K47,0)</f>
        <v>#DIV/0!</v>
      </c>
      <c r="L49" s="643"/>
      <c r="M49" s="643"/>
      <c r="N49" s="643"/>
      <c r="O49" s="643"/>
      <c r="P49" s="644"/>
      <c r="Q49" s="642" t="e">
        <f>ROUND(Q48/ROUNDUP(Q44/Q46,1)/Q47,0)</f>
        <v>#DIV/0!</v>
      </c>
      <c r="R49" s="643"/>
      <c r="S49" s="643"/>
      <c r="T49" s="643"/>
      <c r="U49" s="643"/>
      <c r="V49" s="644"/>
      <c r="W49" s="642" t="e">
        <f>ROUND(W48/ROUNDUP(W44/W46,1)/W47,0)</f>
        <v>#DIV/0!</v>
      </c>
      <c r="X49" s="643"/>
      <c r="Y49" s="643"/>
      <c r="Z49" s="643"/>
      <c r="AA49" s="643"/>
      <c r="AB49" s="644"/>
      <c r="AC49" s="642" t="e">
        <f t="shared" ref="AC49" si="2">ROUND(AC48/ROUNDUP(AC44/AC46,1)/AC47,0)</f>
        <v>#DIV/0!</v>
      </c>
      <c r="AD49" s="643"/>
      <c r="AE49" s="643"/>
      <c r="AF49" s="643"/>
      <c r="AG49" s="643"/>
      <c r="AH49" s="646"/>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c r="GE49" s="133"/>
      <c r="GF49" s="133"/>
      <c r="GG49" s="133"/>
      <c r="GH49" s="133"/>
      <c r="GI49" s="133"/>
      <c r="GJ49" s="133"/>
      <c r="GK49" s="133"/>
      <c r="GL49" s="133"/>
      <c r="GM49" s="133"/>
      <c r="GN49" s="133"/>
      <c r="GO49" s="133"/>
      <c r="GP49" s="133"/>
      <c r="GQ49" s="133"/>
      <c r="GR49" s="133"/>
      <c r="GS49" s="133"/>
      <c r="GT49" s="133"/>
      <c r="GU49" s="133"/>
      <c r="GV49" s="133"/>
      <c r="GW49" s="133"/>
      <c r="GX49" s="133"/>
      <c r="GY49" s="133"/>
      <c r="GZ49" s="133"/>
      <c r="HA49" s="133"/>
      <c r="HB49" s="133"/>
      <c r="HC49" s="133"/>
      <c r="HD49" s="133"/>
      <c r="HE49" s="133"/>
      <c r="HF49" s="133"/>
      <c r="HG49" s="133"/>
      <c r="HH49" s="133"/>
      <c r="HI49" s="133"/>
      <c r="HJ49" s="133"/>
      <c r="HK49" s="133"/>
      <c r="HL49" s="133"/>
      <c r="HM49" s="133"/>
      <c r="HN49" s="133"/>
      <c r="HO49" s="133"/>
      <c r="HP49" s="133"/>
      <c r="HQ49" s="133"/>
      <c r="HR49" s="133"/>
    </row>
    <row r="50" spans="1:226" s="143" customFormat="1" ht="22.75" customHeight="1" thickBot="1">
      <c r="A50" s="364"/>
      <c r="B50" s="647" t="s">
        <v>2453</v>
      </c>
      <c r="C50" s="648"/>
      <c r="D50" s="648"/>
      <c r="E50" s="648"/>
      <c r="F50" s="648"/>
      <c r="G50" s="648"/>
      <c r="H50" s="648"/>
      <c r="I50" s="648"/>
      <c r="J50" s="649"/>
      <c r="K50" s="650" t="e">
        <f>ROUND(K48/K45,0)</f>
        <v>#DIV/0!</v>
      </c>
      <c r="L50" s="651"/>
      <c r="M50" s="651"/>
      <c r="N50" s="651"/>
      <c r="O50" s="651"/>
      <c r="P50" s="652"/>
      <c r="Q50" s="650" t="e">
        <f t="shared" ref="Q50" si="3">ROUND(Q48/Q45,0)</f>
        <v>#DIV/0!</v>
      </c>
      <c r="R50" s="651"/>
      <c r="S50" s="651"/>
      <c r="T50" s="651"/>
      <c r="U50" s="651"/>
      <c r="V50" s="652"/>
      <c r="W50" s="650" t="e">
        <f t="shared" ref="W50" si="4">ROUND(W48/W45,0)</f>
        <v>#DIV/0!</v>
      </c>
      <c r="X50" s="651"/>
      <c r="Y50" s="651"/>
      <c r="Z50" s="651"/>
      <c r="AA50" s="651"/>
      <c r="AB50" s="652"/>
      <c r="AC50" s="650" t="e">
        <f t="shared" ref="AC50" si="5">ROUND(AC48/AC45,0)</f>
        <v>#DIV/0!</v>
      </c>
      <c r="AD50" s="651"/>
      <c r="AE50" s="651"/>
      <c r="AF50" s="651"/>
      <c r="AG50" s="651"/>
      <c r="AH50" s="65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c r="GR50" s="133"/>
      <c r="GS50" s="133"/>
      <c r="GT50" s="133"/>
      <c r="GU50" s="133"/>
      <c r="GV50" s="133"/>
      <c r="GW50" s="133"/>
      <c r="GX50" s="133"/>
      <c r="GY50" s="133"/>
      <c r="GZ50" s="133"/>
      <c r="HA50" s="133"/>
      <c r="HB50" s="133"/>
      <c r="HC50" s="133"/>
      <c r="HD50" s="133"/>
      <c r="HE50" s="133"/>
      <c r="HF50" s="133"/>
      <c r="HG50" s="133"/>
      <c r="HH50" s="133"/>
      <c r="HI50" s="133"/>
      <c r="HJ50" s="133"/>
      <c r="HK50" s="133"/>
      <c r="HL50" s="133"/>
      <c r="HM50" s="133"/>
      <c r="HN50" s="133"/>
      <c r="HO50" s="133"/>
      <c r="HP50" s="133"/>
      <c r="HQ50" s="133"/>
      <c r="HR50" s="133"/>
    </row>
    <row r="51" spans="1:226" s="143" customFormat="1" ht="24" customHeight="1">
      <c r="A51" s="233" t="s">
        <v>3245</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3"/>
      <c r="FM51" s="133"/>
      <c r="FN51" s="133"/>
      <c r="FO51" s="133"/>
      <c r="FP51" s="133"/>
      <c r="FQ51" s="133"/>
      <c r="FR51" s="133"/>
      <c r="FS51" s="133"/>
      <c r="FT51" s="133"/>
      <c r="FU51" s="133"/>
      <c r="FV51" s="133"/>
      <c r="FW51" s="133"/>
      <c r="FX51" s="133"/>
      <c r="FY51" s="133"/>
      <c r="FZ51" s="133"/>
      <c r="GA51" s="133"/>
      <c r="GB51" s="133"/>
      <c r="GC51" s="133"/>
      <c r="GD51" s="133"/>
      <c r="GE51" s="133"/>
      <c r="GF51" s="133"/>
      <c r="GG51" s="133"/>
      <c r="GH51" s="133"/>
      <c r="GI51" s="133"/>
      <c r="GJ51" s="133"/>
      <c r="GK51" s="133"/>
      <c r="GL51" s="133"/>
      <c r="GM51" s="133"/>
      <c r="GN51" s="133"/>
      <c r="GO51" s="133"/>
      <c r="GP51" s="133"/>
      <c r="GQ51" s="133"/>
      <c r="GR51" s="133"/>
      <c r="GS51" s="133"/>
      <c r="GT51" s="133"/>
      <c r="GU51" s="133"/>
      <c r="GV51" s="133"/>
      <c r="GW51" s="133"/>
      <c r="GX51" s="133"/>
      <c r="GY51" s="133"/>
      <c r="GZ51" s="133"/>
      <c r="HA51" s="133"/>
      <c r="HB51" s="133"/>
      <c r="HC51" s="133"/>
      <c r="HD51" s="133"/>
      <c r="HE51" s="133"/>
      <c r="HF51" s="133"/>
      <c r="HG51" s="133"/>
      <c r="HH51" s="133"/>
      <c r="HI51" s="133"/>
      <c r="HJ51" s="133"/>
      <c r="HK51" s="133"/>
      <c r="HL51" s="133"/>
      <c r="HM51" s="133"/>
      <c r="HN51" s="133"/>
      <c r="HO51" s="133"/>
      <c r="HP51" s="133"/>
      <c r="HQ51" s="133"/>
      <c r="HR51" s="133"/>
    </row>
    <row r="52" spans="1:226" s="143" customFormat="1" ht="21.5" customHeight="1">
      <c r="A52" s="492"/>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c r="EW52" s="133"/>
      <c r="EX52" s="133"/>
      <c r="EY52" s="133"/>
      <c r="EZ52" s="133"/>
      <c r="FA52" s="133"/>
      <c r="FB52" s="133"/>
      <c r="FC52" s="133"/>
      <c r="FD52" s="133"/>
      <c r="FE52" s="133"/>
      <c r="FF52" s="133"/>
      <c r="FG52" s="133"/>
      <c r="FH52" s="133"/>
      <c r="FI52" s="133"/>
      <c r="FJ52" s="133"/>
      <c r="FK52" s="133"/>
      <c r="FL52" s="133"/>
      <c r="FM52" s="133"/>
      <c r="FN52" s="133"/>
      <c r="FO52" s="133"/>
      <c r="FP52" s="133"/>
      <c r="FQ52" s="133"/>
      <c r="FR52" s="133"/>
      <c r="FS52" s="133"/>
      <c r="FT52" s="133"/>
      <c r="FU52" s="133"/>
      <c r="FV52" s="133"/>
      <c r="FW52" s="133"/>
      <c r="FX52" s="133"/>
      <c r="FY52" s="133"/>
      <c r="FZ52" s="133"/>
      <c r="GA52" s="133"/>
      <c r="GB52" s="133"/>
      <c r="GC52" s="133"/>
      <c r="GD52" s="133"/>
      <c r="GE52" s="133"/>
      <c r="GF52" s="133"/>
      <c r="GG52" s="133"/>
      <c r="GH52" s="133"/>
      <c r="GI52" s="133"/>
      <c r="GJ52" s="133"/>
      <c r="GK52" s="133"/>
      <c r="GL52" s="133"/>
      <c r="GM52" s="133"/>
      <c r="GN52" s="133"/>
      <c r="GO52" s="133"/>
      <c r="GP52" s="133"/>
      <c r="GQ52" s="133"/>
      <c r="GR52" s="133"/>
      <c r="GS52" s="133"/>
      <c r="GT52" s="133"/>
      <c r="GU52" s="133"/>
      <c r="GV52" s="133"/>
      <c r="GW52" s="133"/>
      <c r="GX52" s="133"/>
      <c r="GY52" s="133"/>
      <c r="GZ52" s="133"/>
      <c r="HA52" s="133"/>
      <c r="HB52" s="133"/>
      <c r="HC52" s="133"/>
      <c r="HD52" s="133"/>
      <c r="HE52" s="133"/>
      <c r="HF52" s="133"/>
      <c r="HG52" s="133"/>
      <c r="HH52" s="133"/>
      <c r="HI52" s="133"/>
      <c r="HJ52" s="133"/>
      <c r="HK52" s="133"/>
      <c r="HL52" s="133"/>
      <c r="HM52" s="133"/>
      <c r="HN52" s="133"/>
      <c r="HO52" s="133"/>
      <c r="HP52" s="133"/>
      <c r="HQ52" s="133"/>
      <c r="HR52" s="133"/>
    </row>
    <row r="53" spans="1:226" s="143" customFormat="1" ht="14">
      <c r="A53" s="152" t="s">
        <v>1863</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3"/>
      <c r="FZ53" s="133"/>
      <c r="GA53" s="133"/>
      <c r="GB53" s="133"/>
      <c r="GC53" s="133"/>
      <c r="GD53" s="133"/>
      <c r="GE53" s="133"/>
      <c r="GF53" s="133"/>
      <c r="GG53" s="133"/>
      <c r="GH53" s="133"/>
      <c r="GI53" s="133"/>
      <c r="GJ53" s="133"/>
      <c r="GK53" s="133"/>
      <c r="GL53" s="133"/>
      <c r="GM53" s="133"/>
      <c r="GN53" s="133"/>
      <c r="GO53" s="133"/>
      <c r="GP53" s="133"/>
      <c r="GQ53" s="133"/>
      <c r="GR53" s="133"/>
      <c r="GS53" s="133"/>
      <c r="GT53" s="133"/>
      <c r="GU53" s="133"/>
      <c r="GV53" s="133"/>
      <c r="GW53" s="133"/>
      <c r="GX53" s="133"/>
      <c r="GY53" s="133"/>
      <c r="GZ53" s="133"/>
      <c r="HA53" s="133"/>
      <c r="HB53" s="133"/>
      <c r="HC53" s="133"/>
      <c r="HD53" s="133"/>
      <c r="HE53" s="133"/>
      <c r="HF53" s="133"/>
      <c r="HG53" s="133"/>
      <c r="HH53" s="133"/>
      <c r="HI53" s="133"/>
      <c r="HJ53" s="133"/>
      <c r="HK53" s="133"/>
      <c r="HL53" s="133"/>
      <c r="HM53" s="133"/>
      <c r="HN53" s="133"/>
      <c r="HO53" s="133"/>
      <c r="HP53" s="133"/>
      <c r="HQ53" s="133"/>
      <c r="HR53" s="133"/>
    </row>
    <row r="54" spans="1:226" s="155" customFormat="1" ht="12.65" customHeight="1">
      <c r="A54" s="153" t="s">
        <v>1864</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c r="FY54" s="154"/>
      <c r="FZ54" s="154"/>
      <c r="GA54" s="154"/>
      <c r="GB54" s="154"/>
      <c r="GC54" s="154"/>
      <c r="GD54" s="154"/>
      <c r="GE54" s="154"/>
      <c r="GF54" s="154"/>
      <c r="GG54" s="154"/>
      <c r="GH54" s="154"/>
      <c r="GI54" s="154"/>
      <c r="GJ54" s="154"/>
      <c r="GK54" s="154"/>
      <c r="GL54" s="154"/>
      <c r="GM54" s="154"/>
      <c r="GN54" s="154"/>
      <c r="GO54" s="154"/>
      <c r="GP54" s="154"/>
      <c r="GQ54" s="154"/>
      <c r="GR54" s="154"/>
      <c r="GS54" s="154"/>
      <c r="GT54" s="154"/>
      <c r="GU54" s="154"/>
      <c r="GV54" s="154"/>
      <c r="GW54" s="154"/>
      <c r="GX54" s="154"/>
      <c r="GY54" s="154"/>
      <c r="GZ54" s="154"/>
      <c r="HA54" s="154"/>
      <c r="HB54" s="154"/>
      <c r="HC54" s="154"/>
      <c r="HD54" s="154"/>
      <c r="HE54" s="154"/>
      <c r="HF54" s="154"/>
      <c r="HG54" s="154"/>
      <c r="HH54" s="154"/>
      <c r="HI54" s="154"/>
      <c r="HJ54" s="154"/>
      <c r="HK54" s="154"/>
      <c r="HL54" s="154"/>
      <c r="HM54" s="154"/>
      <c r="HN54" s="154"/>
      <c r="HO54" s="154"/>
      <c r="HP54" s="154"/>
      <c r="HQ54" s="154"/>
      <c r="HR54" s="154"/>
    </row>
    <row r="55" spans="1:226" s="155" customFormat="1" ht="12.65" customHeight="1" thickBot="1">
      <c r="A55" s="153"/>
      <c r="B55" s="153" t="s">
        <v>2072</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row>
    <row r="56" spans="1:226" s="143" customFormat="1" ht="16.5" customHeight="1">
      <c r="A56" s="128"/>
      <c r="B56" s="128"/>
      <c r="C56" s="156" t="s">
        <v>1691</v>
      </c>
      <c r="D56" s="318" t="s">
        <v>1708</v>
      </c>
      <c r="E56" s="318"/>
      <c r="F56" s="318"/>
      <c r="G56" s="318"/>
      <c r="H56" s="318"/>
      <c r="I56" s="318"/>
      <c r="J56" s="318"/>
      <c r="K56" s="318"/>
      <c r="L56" s="318"/>
      <c r="M56" s="318"/>
      <c r="N56" s="318"/>
      <c r="O56" s="318"/>
      <c r="P56" s="318"/>
      <c r="Q56" s="319"/>
      <c r="R56" s="320"/>
      <c r="S56" s="156" t="s">
        <v>1701</v>
      </c>
      <c r="T56" s="321" t="s">
        <v>1717</v>
      </c>
      <c r="U56" s="321"/>
      <c r="V56" s="321"/>
      <c r="W56" s="321"/>
      <c r="X56" s="321"/>
      <c r="Y56" s="321"/>
      <c r="Z56" s="321"/>
      <c r="AA56" s="321"/>
      <c r="AB56" s="321"/>
      <c r="AC56" s="321"/>
      <c r="AD56" s="321"/>
      <c r="AE56" s="321"/>
      <c r="AF56" s="321"/>
      <c r="AG56" s="319"/>
      <c r="AH56" s="322"/>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133"/>
      <c r="GB56" s="133"/>
      <c r="GC56" s="133"/>
      <c r="GD56" s="133"/>
      <c r="GE56" s="133"/>
      <c r="GF56" s="133"/>
      <c r="GG56" s="133"/>
      <c r="GH56" s="133"/>
      <c r="GI56" s="133"/>
      <c r="GJ56" s="133"/>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row>
    <row r="57" spans="1:226" s="143" customFormat="1" ht="16.5" customHeight="1">
      <c r="A57" s="128"/>
      <c r="B57" s="128"/>
      <c r="C57" s="157" t="s">
        <v>1692</v>
      </c>
      <c r="D57" s="467" t="s">
        <v>1709</v>
      </c>
      <c r="E57" s="467"/>
      <c r="F57" s="467"/>
      <c r="G57" s="467"/>
      <c r="H57" s="467"/>
      <c r="I57" s="467"/>
      <c r="J57" s="467"/>
      <c r="K57" s="467"/>
      <c r="L57" s="467"/>
      <c r="M57" s="467"/>
      <c r="N57" s="467"/>
      <c r="O57" s="467"/>
      <c r="P57" s="467"/>
      <c r="Q57" s="234"/>
      <c r="R57" s="468"/>
      <c r="S57" s="157" t="s">
        <v>1702</v>
      </c>
      <c r="T57" s="323" t="s">
        <v>1716</v>
      </c>
      <c r="U57" s="323"/>
      <c r="V57" s="323"/>
      <c r="W57" s="323"/>
      <c r="X57" s="323"/>
      <c r="Y57" s="323"/>
      <c r="Z57" s="323"/>
      <c r="AA57" s="323"/>
      <c r="AB57" s="323"/>
      <c r="AC57" s="323"/>
      <c r="AD57" s="323"/>
      <c r="AE57" s="323"/>
      <c r="AF57" s="323"/>
      <c r="AG57" s="234"/>
      <c r="AH57" s="235"/>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133"/>
      <c r="GB57" s="133"/>
      <c r="GC57" s="133"/>
      <c r="GD57" s="133"/>
      <c r="GE57" s="133"/>
      <c r="GF57" s="133"/>
      <c r="GG57" s="133"/>
      <c r="GH57" s="133"/>
      <c r="GI57" s="133"/>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row>
    <row r="58" spans="1:226" s="143" customFormat="1" ht="16.5" customHeight="1">
      <c r="A58" s="128"/>
      <c r="B58" s="128"/>
      <c r="C58" s="157" t="s">
        <v>1693</v>
      </c>
      <c r="D58" s="467" t="s">
        <v>1813</v>
      </c>
      <c r="E58" s="467"/>
      <c r="F58" s="467"/>
      <c r="G58" s="467"/>
      <c r="H58" s="467"/>
      <c r="I58" s="467"/>
      <c r="J58" s="467"/>
      <c r="K58" s="467"/>
      <c r="L58" s="467"/>
      <c r="M58" s="467"/>
      <c r="N58" s="467"/>
      <c r="O58" s="467"/>
      <c r="P58" s="467"/>
      <c r="Q58" s="234"/>
      <c r="R58" s="468"/>
      <c r="S58" s="157" t="s">
        <v>1703</v>
      </c>
      <c r="T58" s="323" t="s">
        <v>1718</v>
      </c>
      <c r="U58" s="323"/>
      <c r="V58" s="323"/>
      <c r="W58" s="323"/>
      <c r="X58" s="323"/>
      <c r="Y58" s="323"/>
      <c r="Z58" s="323"/>
      <c r="AA58" s="323"/>
      <c r="AB58" s="323"/>
      <c r="AC58" s="323"/>
      <c r="AD58" s="323"/>
      <c r="AE58" s="323"/>
      <c r="AF58" s="323"/>
      <c r="AG58" s="234"/>
      <c r="AH58" s="235"/>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133"/>
      <c r="GE58" s="133"/>
      <c r="GF58" s="133"/>
      <c r="GG58" s="133"/>
      <c r="GH58" s="133"/>
      <c r="GI58" s="133"/>
      <c r="GJ58" s="133"/>
      <c r="GK58" s="133"/>
      <c r="GL58" s="133"/>
      <c r="GM58" s="133"/>
      <c r="GN58" s="133"/>
      <c r="GO58" s="133"/>
      <c r="GP58" s="133"/>
      <c r="GQ58" s="133"/>
      <c r="GR58" s="133"/>
      <c r="GS58" s="133"/>
      <c r="GT58" s="133"/>
      <c r="GU58" s="133"/>
      <c r="GV58" s="133"/>
      <c r="GW58" s="133"/>
      <c r="GX58" s="133"/>
      <c r="GY58" s="133"/>
      <c r="GZ58" s="133"/>
      <c r="HA58" s="133"/>
      <c r="HB58" s="133"/>
      <c r="HC58" s="133"/>
      <c r="HD58" s="133"/>
      <c r="HE58" s="133"/>
      <c r="HF58" s="133"/>
      <c r="HG58" s="133"/>
      <c r="HH58" s="133"/>
      <c r="HI58" s="133"/>
      <c r="HJ58" s="133"/>
      <c r="HK58" s="133"/>
      <c r="HL58" s="133"/>
      <c r="HM58" s="133"/>
      <c r="HN58" s="133"/>
      <c r="HO58" s="133"/>
      <c r="HP58" s="133"/>
      <c r="HQ58" s="133"/>
      <c r="HR58" s="133"/>
    </row>
    <row r="59" spans="1:226" s="143" customFormat="1" ht="16.5" customHeight="1">
      <c r="A59" s="128"/>
      <c r="B59" s="128"/>
      <c r="C59" s="157" t="s">
        <v>1694</v>
      </c>
      <c r="D59" s="467" t="s">
        <v>1710</v>
      </c>
      <c r="E59" s="467"/>
      <c r="F59" s="467"/>
      <c r="G59" s="467"/>
      <c r="H59" s="467"/>
      <c r="I59" s="467"/>
      <c r="J59" s="467"/>
      <c r="K59" s="467"/>
      <c r="L59" s="467"/>
      <c r="M59" s="467"/>
      <c r="N59" s="467"/>
      <c r="O59" s="467"/>
      <c r="P59" s="467"/>
      <c r="Q59" s="234"/>
      <c r="R59" s="468"/>
      <c r="S59" s="157" t="s">
        <v>1704</v>
      </c>
      <c r="T59" s="323" t="s">
        <v>1719</v>
      </c>
      <c r="U59" s="323"/>
      <c r="V59" s="323"/>
      <c r="W59" s="323"/>
      <c r="X59" s="323"/>
      <c r="Y59" s="323"/>
      <c r="Z59" s="323"/>
      <c r="AA59" s="323"/>
      <c r="AB59" s="323"/>
      <c r="AC59" s="323"/>
      <c r="AD59" s="323"/>
      <c r="AE59" s="323"/>
      <c r="AF59" s="323"/>
      <c r="AG59" s="234"/>
      <c r="AH59" s="235"/>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133"/>
      <c r="GE59" s="133"/>
      <c r="GF59" s="133"/>
      <c r="GG59" s="133"/>
      <c r="GH59" s="133"/>
      <c r="GI59" s="133"/>
      <c r="GJ59" s="133"/>
      <c r="GK59" s="133"/>
      <c r="GL59" s="133"/>
      <c r="GM59" s="133"/>
      <c r="GN59" s="133"/>
      <c r="GO59" s="133"/>
      <c r="GP59" s="133"/>
      <c r="GQ59" s="133"/>
      <c r="GR59" s="133"/>
      <c r="GS59" s="133"/>
      <c r="GT59" s="133"/>
      <c r="GU59" s="133"/>
      <c r="GV59" s="133"/>
      <c r="GW59" s="133"/>
      <c r="GX59" s="133"/>
      <c r="GY59" s="133"/>
      <c r="GZ59" s="133"/>
      <c r="HA59" s="133"/>
      <c r="HB59" s="133"/>
      <c r="HC59" s="133"/>
      <c r="HD59" s="133"/>
      <c r="HE59" s="133"/>
      <c r="HF59" s="133"/>
      <c r="HG59" s="133"/>
      <c r="HH59" s="133"/>
      <c r="HI59" s="133"/>
      <c r="HJ59" s="133"/>
      <c r="HK59" s="133"/>
      <c r="HL59" s="133"/>
      <c r="HM59" s="133"/>
      <c r="HN59" s="133"/>
      <c r="HO59" s="133"/>
      <c r="HP59" s="133"/>
      <c r="HQ59" s="133"/>
      <c r="HR59" s="133"/>
    </row>
    <row r="60" spans="1:226" s="143" customFormat="1" ht="16.5" customHeight="1">
      <c r="A60" s="128"/>
      <c r="B60" s="128"/>
      <c r="C60" s="157" t="s">
        <v>1695</v>
      </c>
      <c r="D60" s="467" t="s">
        <v>1711</v>
      </c>
      <c r="E60" s="467"/>
      <c r="F60" s="467"/>
      <c r="G60" s="467"/>
      <c r="H60" s="467"/>
      <c r="I60" s="467"/>
      <c r="J60" s="467"/>
      <c r="K60" s="467"/>
      <c r="L60" s="467"/>
      <c r="M60" s="467"/>
      <c r="N60" s="467"/>
      <c r="O60" s="467"/>
      <c r="P60" s="467"/>
      <c r="Q60" s="234"/>
      <c r="R60" s="468"/>
      <c r="S60" s="157" t="s">
        <v>1705</v>
      </c>
      <c r="T60" s="323" t="s">
        <v>1720</v>
      </c>
      <c r="U60" s="323"/>
      <c r="V60" s="323"/>
      <c r="W60" s="323"/>
      <c r="X60" s="323"/>
      <c r="Y60" s="323"/>
      <c r="Z60" s="323"/>
      <c r="AA60" s="323"/>
      <c r="AB60" s="323"/>
      <c r="AC60" s="323"/>
      <c r="AD60" s="323"/>
      <c r="AE60" s="323"/>
      <c r="AF60" s="323"/>
      <c r="AG60" s="234"/>
      <c r="AH60" s="235"/>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3"/>
      <c r="FT60" s="133"/>
      <c r="FU60" s="133"/>
      <c r="FV60" s="133"/>
      <c r="FW60" s="133"/>
      <c r="FX60" s="133"/>
      <c r="FY60" s="133"/>
      <c r="FZ60" s="133"/>
      <c r="GA60" s="133"/>
      <c r="GB60" s="133"/>
      <c r="GC60" s="133"/>
      <c r="GD60" s="133"/>
      <c r="GE60" s="133"/>
      <c r="GF60" s="133"/>
      <c r="GG60" s="133"/>
      <c r="GH60" s="133"/>
      <c r="GI60" s="133"/>
      <c r="GJ60" s="133"/>
      <c r="GK60" s="133"/>
      <c r="GL60" s="133"/>
      <c r="GM60" s="133"/>
      <c r="GN60" s="133"/>
      <c r="GO60" s="133"/>
      <c r="GP60" s="133"/>
      <c r="GQ60" s="133"/>
      <c r="GR60" s="133"/>
      <c r="GS60" s="133"/>
      <c r="GT60" s="133"/>
      <c r="GU60" s="133"/>
      <c r="GV60" s="133"/>
      <c r="GW60" s="133"/>
      <c r="GX60" s="133"/>
      <c r="GY60" s="133"/>
      <c r="GZ60" s="133"/>
      <c r="HA60" s="133"/>
      <c r="HB60" s="133"/>
      <c r="HC60" s="133"/>
      <c r="HD60" s="133"/>
      <c r="HE60" s="133"/>
      <c r="HF60" s="133"/>
      <c r="HG60" s="133"/>
      <c r="HH60" s="133"/>
      <c r="HI60" s="133"/>
      <c r="HJ60" s="133"/>
      <c r="HK60" s="133"/>
      <c r="HL60" s="133"/>
      <c r="HM60" s="133"/>
      <c r="HN60" s="133"/>
      <c r="HO60" s="133"/>
      <c r="HP60" s="133"/>
      <c r="HQ60" s="133"/>
      <c r="HR60" s="133"/>
    </row>
    <row r="61" spans="1:226" s="143" customFormat="1" ht="16.5" customHeight="1">
      <c r="A61" s="128"/>
      <c r="B61" s="128"/>
      <c r="C61" s="157" t="s">
        <v>1696</v>
      </c>
      <c r="D61" s="467" t="s">
        <v>1712</v>
      </c>
      <c r="E61" s="467"/>
      <c r="F61" s="467"/>
      <c r="G61" s="467"/>
      <c r="H61" s="467"/>
      <c r="I61" s="467"/>
      <c r="J61" s="467"/>
      <c r="K61" s="467"/>
      <c r="L61" s="467"/>
      <c r="M61" s="467"/>
      <c r="N61" s="467"/>
      <c r="O61" s="467"/>
      <c r="P61" s="467"/>
      <c r="Q61" s="234"/>
      <c r="R61" s="468"/>
      <c r="S61" s="157" t="s">
        <v>1706</v>
      </c>
      <c r="T61" s="467" t="s">
        <v>2434</v>
      </c>
      <c r="U61" s="467"/>
      <c r="V61" s="467"/>
      <c r="W61" s="467"/>
      <c r="X61" s="467"/>
      <c r="Y61" s="467"/>
      <c r="Z61" s="467"/>
      <c r="AA61" s="467"/>
      <c r="AB61" s="467"/>
      <c r="AC61" s="467"/>
      <c r="AD61" s="467"/>
      <c r="AE61" s="467"/>
      <c r="AF61" s="467"/>
      <c r="AG61" s="234"/>
      <c r="AH61" s="235"/>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c r="EW61" s="133"/>
      <c r="EX61" s="133"/>
      <c r="EY61" s="133"/>
      <c r="EZ61" s="133"/>
      <c r="FA61" s="133"/>
      <c r="FB61" s="133"/>
      <c r="FC61" s="133"/>
      <c r="FD61" s="133"/>
      <c r="FE61" s="133"/>
      <c r="FF61" s="133"/>
      <c r="FG61" s="133"/>
      <c r="FH61" s="133"/>
      <c r="FI61" s="133"/>
      <c r="FJ61" s="133"/>
      <c r="FK61" s="133"/>
      <c r="FL61" s="133"/>
      <c r="FM61" s="133"/>
      <c r="FN61" s="133"/>
      <c r="FO61" s="133"/>
      <c r="FP61" s="133"/>
      <c r="FQ61" s="133"/>
      <c r="FR61" s="133"/>
      <c r="FS61" s="133"/>
      <c r="FT61" s="133"/>
      <c r="FU61" s="133"/>
      <c r="FV61" s="133"/>
      <c r="FW61" s="133"/>
      <c r="FX61" s="133"/>
      <c r="FY61" s="133"/>
      <c r="FZ61" s="133"/>
      <c r="GA61" s="133"/>
      <c r="GB61" s="133"/>
      <c r="GC61" s="133"/>
      <c r="GD61" s="133"/>
      <c r="GE61" s="133"/>
      <c r="GF61" s="133"/>
      <c r="GG61" s="133"/>
      <c r="GH61" s="133"/>
      <c r="GI61" s="133"/>
      <c r="GJ61" s="133"/>
      <c r="GK61" s="133"/>
      <c r="GL61" s="133"/>
      <c r="GM61" s="133"/>
      <c r="GN61" s="133"/>
      <c r="GO61" s="133"/>
      <c r="GP61" s="133"/>
      <c r="GQ61" s="133"/>
      <c r="GR61" s="133"/>
      <c r="GS61" s="133"/>
      <c r="GT61" s="133"/>
      <c r="GU61" s="133"/>
      <c r="GV61" s="133"/>
      <c r="GW61" s="133"/>
      <c r="GX61" s="133"/>
      <c r="GY61" s="133"/>
      <c r="GZ61" s="133"/>
      <c r="HA61" s="133"/>
      <c r="HB61" s="133"/>
      <c r="HC61" s="133"/>
      <c r="HD61" s="133"/>
      <c r="HE61" s="133"/>
      <c r="HF61" s="133"/>
      <c r="HG61" s="133"/>
      <c r="HH61" s="133"/>
      <c r="HI61" s="133"/>
      <c r="HJ61" s="133"/>
      <c r="HK61" s="133"/>
      <c r="HL61" s="133"/>
      <c r="HM61" s="133"/>
      <c r="HN61" s="133"/>
      <c r="HO61" s="133"/>
      <c r="HP61" s="133"/>
      <c r="HQ61" s="133"/>
      <c r="HR61" s="133"/>
    </row>
    <row r="62" spans="1:226" s="143" customFormat="1" ht="16.5" customHeight="1">
      <c r="A62" s="128"/>
      <c r="B62" s="128"/>
      <c r="C62" s="157" t="s">
        <v>1697</v>
      </c>
      <c r="D62" s="467" t="s">
        <v>1713</v>
      </c>
      <c r="E62" s="467"/>
      <c r="F62" s="467"/>
      <c r="G62" s="467"/>
      <c r="H62" s="467"/>
      <c r="I62" s="467"/>
      <c r="J62" s="467"/>
      <c r="K62" s="467"/>
      <c r="L62" s="467"/>
      <c r="M62" s="467"/>
      <c r="N62" s="467"/>
      <c r="O62" s="467"/>
      <c r="P62" s="467"/>
      <c r="Q62" s="234"/>
      <c r="R62" s="468"/>
      <c r="S62" s="469" t="s">
        <v>1707</v>
      </c>
      <c r="T62" s="323" t="s">
        <v>1814</v>
      </c>
      <c r="U62" s="323"/>
      <c r="V62" s="323"/>
      <c r="W62" s="323"/>
      <c r="X62" s="323"/>
      <c r="Y62" s="323"/>
      <c r="Z62" s="323"/>
      <c r="AA62" s="323"/>
      <c r="AB62" s="323"/>
      <c r="AC62" s="323"/>
      <c r="AD62" s="323"/>
      <c r="AE62" s="323"/>
      <c r="AF62" s="323"/>
      <c r="AG62" s="481"/>
      <c r="AH62" s="482"/>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c r="EW62" s="133"/>
      <c r="EX62" s="133"/>
      <c r="EY62" s="133"/>
      <c r="EZ62" s="133"/>
      <c r="FA62" s="133"/>
      <c r="FB62" s="133"/>
      <c r="FC62" s="133"/>
      <c r="FD62" s="133"/>
      <c r="FE62" s="133"/>
      <c r="FF62" s="133"/>
      <c r="FG62" s="133"/>
      <c r="FH62" s="133"/>
      <c r="FI62" s="133"/>
      <c r="FJ62" s="133"/>
      <c r="FK62" s="133"/>
      <c r="FL62" s="133"/>
      <c r="FM62" s="133"/>
      <c r="FN62" s="133"/>
      <c r="FO62" s="133"/>
      <c r="FP62" s="133"/>
      <c r="FQ62" s="133"/>
      <c r="FR62" s="133"/>
      <c r="FS62" s="133"/>
      <c r="FT62" s="133"/>
      <c r="FU62" s="133"/>
      <c r="FV62" s="133"/>
      <c r="FW62" s="133"/>
      <c r="FX62" s="133"/>
      <c r="FY62" s="133"/>
      <c r="FZ62" s="133"/>
      <c r="GA62" s="133"/>
      <c r="GB62" s="133"/>
      <c r="GC62" s="133"/>
      <c r="GD62" s="133"/>
      <c r="GE62" s="133"/>
      <c r="GF62" s="133"/>
      <c r="GG62" s="133"/>
      <c r="GH62" s="133"/>
      <c r="GI62" s="133"/>
      <c r="GJ62" s="133"/>
      <c r="GK62" s="133"/>
      <c r="GL62" s="133"/>
      <c r="GM62" s="133"/>
      <c r="GN62" s="133"/>
      <c r="GO62" s="133"/>
      <c r="GP62" s="133"/>
      <c r="GQ62" s="133"/>
      <c r="GR62" s="133"/>
      <c r="GS62" s="133"/>
      <c r="GT62" s="133"/>
      <c r="GU62" s="133"/>
      <c r="GV62" s="133"/>
      <c r="GW62" s="133"/>
      <c r="GX62" s="133"/>
      <c r="GY62" s="133"/>
      <c r="GZ62" s="133"/>
      <c r="HA62" s="133"/>
      <c r="HB62" s="133"/>
      <c r="HC62" s="133"/>
      <c r="HD62" s="133"/>
      <c r="HE62" s="133"/>
      <c r="HF62" s="133"/>
      <c r="HG62" s="133"/>
      <c r="HH62" s="133"/>
      <c r="HI62" s="133"/>
      <c r="HJ62" s="133"/>
      <c r="HK62" s="133"/>
      <c r="HL62" s="133"/>
      <c r="HM62" s="133"/>
      <c r="HN62" s="133"/>
      <c r="HO62" s="133"/>
      <c r="HP62" s="133"/>
      <c r="HQ62" s="133"/>
      <c r="HR62" s="133"/>
    </row>
    <row r="63" spans="1:226" s="143" customFormat="1" ht="16.5" customHeight="1">
      <c r="A63" s="128"/>
      <c r="B63" s="128"/>
      <c r="C63" s="157" t="s">
        <v>1698</v>
      </c>
      <c r="D63" s="467" t="s">
        <v>1714</v>
      </c>
      <c r="E63" s="467"/>
      <c r="F63" s="467"/>
      <c r="G63" s="467"/>
      <c r="H63" s="467"/>
      <c r="I63" s="467"/>
      <c r="J63" s="467"/>
      <c r="K63" s="467"/>
      <c r="L63" s="467"/>
      <c r="M63" s="467"/>
      <c r="N63" s="467"/>
      <c r="O63" s="467"/>
      <c r="P63" s="467"/>
      <c r="Q63" s="234"/>
      <c r="R63" s="468"/>
      <c r="S63" s="470"/>
      <c r="T63" s="472"/>
      <c r="U63" s="473"/>
      <c r="V63" s="473"/>
      <c r="W63" s="473"/>
      <c r="X63" s="473"/>
      <c r="Y63" s="473"/>
      <c r="Z63" s="473"/>
      <c r="AA63" s="473"/>
      <c r="AB63" s="473"/>
      <c r="AC63" s="473"/>
      <c r="AD63" s="473"/>
      <c r="AE63" s="473"/>
      <c r="AF63" s="474"/>
      <c r="AG63" s="483"/>
      <c r="AH63" s="484"/>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c r="HK63" s="133"/>
      <c r="HL63" s="133"/>
      <c r="HM63" s="133"/>
      <c r="HN63" s="133"/>
      <c r="HO63" s="133"/>
      <c r="HP63" s="133"/>
      <c r="HQ63" s="133"/>
      <c r="HR63" s="133"/>
    </row>
    <row r="64" spans="1:226" s="143" customFormat="1" ht="16.5" customHeight="1">
      <c r="A64" s="128"/>
      <c r="B64" s="128"/>
      <c r="C64" s="157" t="s">
        <v>1699</v>
      </c>
      <c r="D64" s="467" t="s">
        <v>1721</v>
      </c>
      <c r="E64" s="467"/>
      <c r="F64" s="467"/>
      <c r="G64" s="467"/>
      <c r="H64" s="467"/>
      <c r="I64" s="467"/>
      <c r="J64" s="467"/>
      <c r="K64" s="467"/>
      <c r="L64" s="467"/>
      <c r="M64" s="467"/>
      <c r="N64" s="467"/>
      <c r="O64" s="467"/>
      <c r="P64" s="467"/>
      <c r="Q64" s="234"/>
      <c r="R64" s="468"/>
      <c r="S64" s="470"/>
      <c r="T64" s="475"/>
      <c r="U64" s="476"/>
      <c r="V64" s="476"/>
      <c r="W64" s="476"/>
      <c r="X64" s="476"/>
      <c r="Y64" s="476"/>
      <c r="Z64" s="476"/>
      <c r="AA64" s="476"/>
      <c r="AB64" s="476"/>
      <c r="AC64" s="476"/>
      <c r="AD64" s="476"/>
      <c r="AE64" s="476"/>
      <c r="AF64" s="477"/>
      <c r="AG64" s="483"/>
      <c r="AH64" s="484"/>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c r="HK64" s="133"/>
      <c r="HL64" s="133"/>
      <c r="HM64" s="133"/>
      <c r="HN64" s="133"/>
      <c r="HO64" s="133"/>
      <c r="HP64" s="133"/>
      <c r="HQ64" s="133"/>
      <c r="HR64" s="133"/>
    </row>
    <row r="65" spans="1:226" s="143" customFormat="1" ht="16.5" customHeight="1" thickBot="1">
      <c r="A65" s="128"/>
      <c r="B65" s="128"/>
      <c r="C65" s="158" t="s">
        <v>1700</v>
      </c>
      <c r="D65" s="541" t="s">
        <v>1715</v>
      </c>
      <c r="E65" s="541"/>
      <c r="F65" s="541"/>
      <c r="G65" s="541"/>
      <c r="H65" s="541"/>
      <c r="I65" s="541"/>
      <c r="J65" s="541"/>
      <c r="K65" s="541"/>
      <c r="L65" s="541"/>
      <c r="M65" s="541"/>
      <c r="N65" s="541"/>
      <c r="O65" s="541"/>
      <c r="P65" s="541"/>
      <c r="Q65" s="297"/>
      <c r="R65" s="324"/>
      <c r="S65" s="471"/>
      <c r="T65" s="478"/>
      <c r="U65" s="479"/>
      <c r="V65" s="479"/>
      <c r="W65" s="479"/>
      <c r="X65" s="479"/>
      <c r="Y65" s="479"/>
      <c r="Z65" s="479"/>
      <c r="AA65" s="479"/>
      <c r="AB65" s="479"/>
      <c r="AC65" s="479"/>
      <c r="AD65" s="479"/>
      <c r="AE65" s="479"/>
      <c r="AF65" s="480"/>
      <c r="AG65" s="485"/>
      <c r="AH65" s="486"/>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c r="GE65" s="133"/>
      <c r="GF65" s="133"/>
      <c r="GG65" s="133"/>
      <c r="GH65" s="133"/>
      <c r="GI65" s="133"/>
      <c r="GJ65" s="133"/>
      <c r="GK65" s="133"/>
      <c r="GL65" s="133"/>
      <c r="GM65" s="133"/>
      <c r="GN65" s="133"/>
      <c r="GO65" s="133"/>
      <c r="GP65" s="133"/>
      <c r="GQ65" s="133"/>
      <c r="GR65" s="133"/>
      <c r="GS65" s="133"/>
      <c r="GT65" s="133"/>
      <c r="GU65" s="133"/>
      <c r="GV65" s="133"/>
      <c r="GW65" s="133"/>
      <c r="GX65" s="133"/>
      <c r="GY65" s="133"/>
      <c r="GZ65" s="133"/>
      <c r="HA65" s="133"/>
      <c r="HB65" s="133"/>
      <c r="HC65" s="133"/>
      <c r="HD65" s="133"/>
      <c r="HE65" s="133"/>
      <c r="HF65" s="133"/>
      <c r="HG65" s="133"/>
      <c r="HH65" s="133"/>
      <c r="HI65" s="133"/>
      <c r="HJ65" s="133"/>
      <c r="HK65" s="133"/>
      <c r="HL65" s="133"/>
      <c r="HM65" s="133"/>
      <c r="HN65" s="133"/>
      <c r="HO65" s="133"/>
      <c r="HP65" s="133"/>
      <c r="HQ65" s="133"/>
      <c r="HR65" s="133"/>
    </row>
    <row r="66" spans="1:226" s="143" customFormat="1" ht="21.65" customHeight="1">
      <c r="A66" s="128"/>
      <c r="B66" s="128"/>
      <c r="C66" s="276" t="s">
        <v>2071</v>
      </c>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row>
    <row r="67" spans="1:226" s="143" customFormat="1" ht="8"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row>
    <row r="68" spans="1:226" s="155" customFormat="1" ht="12.65" customHeight="1" thickBot="1">
      <c r="A68" s="153"/>
      <c r="B68" s="153" t="s">
        <v>2073</v>
      </c>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c r="CC68" s="154"/>
      <c r="CD68" s="154"/>
      <c r="CE68" s="154"/>
      <c r="CF68" s="154"/>
      <c r="CG68" s="154"/>
      <c r="CH68" s="154"/>
      <c r="CI68" s="154"/>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4"/>
      <c r="EC68" s="154"/>
      <c r="ED68" s="154"/>
      <c r="EE68" s="154"/>
      <c r="EF68" s="154"/>
      <c r="EG68" s="154"/>
      <c r="EH68" s="154"/>
      <c r="EI68" s="154"/>
      <c r="EJ68" s="154"/>
      <c r="EK68" s="154"/>
      <c r="EL68" s="154"/>
      <c r="EM68" s="154"/>
      <c r="EN68" s="154"/>
      <c r="EO68" s="154"/>
      <c r="EP68" s="154"/>
      <c r="EQ68" s="154"/>
      <c r="ER68" s="154"/>
      <c r="ES68" s="154"/>
      <c r="ET68" s="154"/>
      <c r="EU68" s="154"/>
      <c r="EV68" s="154"/>
      <c r="EW68" s="154"/>
      <c r="EX68" s="154"/>
      <c r="EY68" s="154"/>
      <c r="EZ68" s="154"/>
      <c r="FA68" s="154"/>
      <c r="FB68" s="154"/>
      <c r="FC68" s="154"/>
      <c r="FD68" s="154"/>
      <c r="FE68" s="154"/>
      <c r="FF68" s="154"/>
      <c r="FG68" s="154"/>
      <c r="FH68" s="154"/>
      <c r="FI68" s="154"/>
      <c r="FJ68" s="154"/>
      <c r="FK68" s="154"/>
      <c r="FL68" s="154"/>
      <c r="FM68" s="154"/>
      <c r="FN68" s="154"/>
      <c r="FO68" s="154"/>
      <c r="FP68" s="154"/>
      <c r="FQ68" s="154"/>
      <c r="FR68" s="154"/>
      <c r="FS68" s="154"/>
      <c r="FT68" s="154"/>
      <c r="FU68" s="154"/>
      <c r="FV68" s="154"/>
      <c r="FW68" s="154"/>
      <c r="FX68" s="154"/>
      <c r="FY68" s="154"/>
      <c r="FZ68" s="154"/>
      <c r="GA68" s="154"/>
      <c r="GB68" s="154"/>
      <c r="GC68" s="154"/>
      <c r="GD68" s="154"/>
      <c r="GE68" s="154"/>
      <c r="GF68" s="154"/>
      <c r="GG68" s="154"/>
      <c r="GH68" s="154"/>
      <c r="GI68" s="154"/>
      <c r="GJ68" s="154"/>
      <c r="GK68" s="154"/>
      <c r="GL68" s="154"/>
      <c r="GM68" s="154"/>
      <c r="GN68" s="154"/>
      <c r="GO68" s="154"/>
      <c r="GP68" s="154"/>
      <c r="GQ68" s="154"/>
      <c r="GR68" s="154"/>
      <c r="GS68" s="154"/>
      <c r="GT68" s="154"/>
      <c r="GU68" s="154"/>
      <c r="GV68" s="154"/>
      <c r="GW68" s="154"/>
      <c r="GX68" s="154"/>
      <c r="GY68" s="154"/>
      <c r="GZ68" s="154"/>
      <c r="HA68" s="154"/>
      <c r="HB68" s="154"/>
      <c r="HC68" s="154"/>
      <c r="HD68" s="154"/>
      <c r="HE68" s="154"/>
      <c r="HF68" s="154"/>
      <c r="HG68" s="154"/>
      <c r="HH68" s="154"/>
      <c r="HI68" s="154"/>
      <c r="HJ68" s="154"/>
      <c r="HK68" s="154"/>
      <c r="HL68" s="154"/>
      <c r="HM68" s="154"/>
      <c r="HN68" s="154"/>
      <c r="HO68" s="154"/>
      <c r="HP68" s="154"/>
      <c r="HQ68" s="154"/>
      <c r="HR68" s="154"/>
    </row>
    <row r="69" spans="1:226" s="143" customFormat="1" ht="26" customHeight="1">
      <c r="A69" s="128"/>
      <c r="B69" s="128"/>
      <c r="C69" s="487" t="s">
        <v>1761</v>
      </c>
      <c r="D69" s="488"/>
      <c r="E69" s="544" t="s">
        <v>1843</v>
      </c>
      <c r="F69" s="545"/>
      <c r="G69" s="545"/>
      <c r="H69" s="545"/>
      <c r="I69" s="545"/>
      <c r="J69" s="546"/>
      <c r="K69" s="544" t="s">
        <v>1842</v>
      </c>
      <c r="L69" s="545"/>
      <c r="M69" s="545"/>
      <c r="N69" s="545"/>
      <c r="O69" s="546"/>
      <c r="P69" s="316" t="s">
        <v>1762</v>
      </c>
      <c r="Q69" s="316"/>
      <c r="R69" s="316"/>
      <c r="S69" s="316"/>
      <c r="T69" s="316"/>
      <c r="U69" s="316"/>
      <c r="V69" s="316"/>
      <c r="W69" s="316"/>
      <c r="X69" s="316"/>
      <c r="Y69" s="316"/>
      <c r="Z69" s="316"/>
      <c r="AA69" s="316"/>
      <c r="AB69" s="316"/>
      <c r="AC69" s="316"/>
      <c r="AD69" s="316"/>
      <c r="AE69" s="316"/>
      <c r="AF69" s="260" t="s">
        <v>1778</v>
      </c>
      <c r="AG69" s="261"/>
      <c r="AH69" s="262"/>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row>
    <row r="70" spans="1:226" s="143" customFormat="1" ht="44.5" customHeight="1">
      <c r="A70" s="128"/>
      <c r="B70" s="128"/>
      <c r="C70" s="277">
        <v>1</v>
      </c>
      <c r="D70" s="278"/>
      <c r="E70" s="656"/>
      <c r="F70" s="657"/>
      <c r="G70" s="657"/>
      <c r="H70" s="657"/>
      <c r="I70" s="657"/>
      <c r="J70" s="658"/>
      <c r="K70" s="659"/>
      <c r="L70" s="660"/>
      <c r="M70" s="660"/>
      <c r="N70" s="660"/>
      <c r="O70" s="661"/>
      <c r="P70" s="654"/>
      <c r="Q70" s="654"/>
      <c r="R70" s="654"/>
      <c r="S70" s="654"/>
      <c r="T70" s="654"/>
      <c r="U70" s="654"/>
      <c r="V70" s="654"/>
      <c r="W70" s="654"/>
      <c r="X70" s="654"/>
      <c r="Y70" s="654"/>
      <c r="Z70" s="654"/>
      <c r="AA70" s="654"/>
      <c r="AB70" s="654"/>
      <c r="AC70" s="654"/>
      <c r="AD70" s="654"/>
      <c r="AE70" s="654"/>
      <c r="AF70" s="234"/>
      <c r="AG70" s="234"/>
      <c r="AH70" s="235"/>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row>
    <row r="71" spans="1:226" s="143" customFormat="1" ht="44.5" customHeight="1">
      <c r="A71" s="128"/>
      <c r="B71" s="128"/>
      <c r="C71" s="277">
        <v>2</v>
      </c>
      <c r="D71" s="278"/>
      <c r="E71" s="656"/>
      <c r="F71" s="657"/>
      <c r="G71" s="657"/>
      <c r="H71" s="657"/>
      <c r="I71" s="657"/>
      <c r="J71" s="658"/>
      <c r="K71" s="659"/>
      <c r="L71" s="660"/>
      <c r="M71" s="660"/>
      <c r="N71" s="660"/>
      <c r="O71" s="661"/>
      <c r="P71" s="654"/>
      <c r="Q71" s="654"/>
      <c r="R71" s="654"/>
      <c r="S71" s="654"/>
      <c r="T71" s="654"/>
      <c r="U71" s="654"/>
      <c r="V71" s="654"/>
      <c r="W71" s="654"/>
      <c r="X71" s="654"/>
      <c r="Y71" s="654"/>
      <c r="Z71" s="654"/>
      <c r="AA71" s="654"/>
      <c r="AB71" s="654"/>
      <c r="AC71" s="654"/>
      <c r="AD71" s="654"/>
      <c r="AE71" s="654"/>
      <c r="AF71" s="234"/>
      <c r="AG71" s="234"/>
      <c r="AH71" s="235"/>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3"/>
      <c r="FF71" s="133"/>
      <c r="FG71" s="133"/>
      <c r="FH71" s="133"/>
      <c r="FI71" s="133"/>
      <c r="FJ71" s="133"/>
      <c r="FK71" s="133"/>
      <c r="FL71" s="133"/>
      <c r="FM71" s="133"/>
      <c r="FN71" s="133"/>
      <c r="FO71" s="133"/>
      <c r="FP71" s="133"/>
      <c r="FQ71" s="133"/>
      <c r="FR71" s="133"/>
      <c r="FS71" s="133"/>
      <c r="FT71" s="133"/>
      <c r="FU71" s="133"/>
      <c r="FV71" s="133"/>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row>
    <row r="72" spans="1:226" s="143" customFormat="1" ht="44.5" customHeight="1" thickBot="1">
      <c r="A72" s="128"/>
      <c r="B72" s="128"/>
      <c r="C72" s="279">
        <v>3</v>
      </c>
      <c r="D72" s="280"/>
      <c r="E72" s="671"/>
      <c r="F72" s="672"/>
      <c r="G72" s="672"/>
      <c r="H72" s="672"/>
      <c r="I72" s="672"/>
      <c r="J72" s="673"/>
      <c r="K72" s="674"/>
      <c r="L72" s="675"/>
      <c r="M72" s="675"/>
      <c r="N72" s="675"/>
      <c r="O72" s="676"/>
      <c r="P72" s="655"/>
      <c r="Q72" s="655"/>
      <c r="R72" s="655"/>
      <c r="S72" s="655"/>
      <c r="T72" s="655"/>
      <c r="U72" s="655"/>
      <c r="V72" s="655"/>
      <c r="W72" s="655"/>
      <c r="X72" s="655"/>
      <c r="Y72" s="655"/>
      <c r="Z72" s="655"/>
      <c r="AA72" s="655"/>
      <c r="AB72" s="655"/>
      <c r="AC72" s="655"/>
      <c r="AD72" s="655"/>
      <c r="AE72" s="655"/>
      <c r="AF72" s="297"/>
      <c r="AG72" s="297"/>
      <c r="AH72" s="298"/>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row>
    <row r="73" spans="1:226" s="143" customFormat="1" ht="8"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row>
    <row r="74" spans="1:226" s="155" customFormat="1" ht="12.65" customHeight="1" thickBot="1">
      <c r="A74" s="153" t="s">
        <v>1753</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c r="CG74" s="154"/>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c r="DU74" s="154"/>
      <c r="DV74" s="154"/>
      <c r="DW74" s="154"/>
      <c r="DX74" s="154"/>
      <c r="DY74" s="154"/>
      <c r="DZ74" s="154"/>
      <c r="EA74" s="154"/>
      <c r="EB74" s="154"/>
      <c r="EC74" s="154"/>
      <c r="ED74" s="154"/>
      <c r="EE74" s="154"/>
      <c r="EF74" s="154"/>
      <c r="EG74" s="154"/>
      <c r="EH74" s="154"/>
      <c r="EI74" s="154"/>
      <c r="EJ74" s="154"/>
      <c r="EK74" s="154"/>
      <c r="EL74" s="154"/>
      <c r="EM74" s="154"/>
      <c r="EN74" s="154"/>
      <c r="EO74" s="154"/>
      <c r="EP74" s="154"/>
      <c r="EQ74" s="154"/>
      <c r="ER74" s="154"/>
      <c r="ES74" s="154"/>
      <c r="ET74" s="154"/>
      <c r="EU74" s="154"/>
      <c r="EV74" s="154"/>
      <c r="EW74" s="154"/>
      <c r="EX74" s="154"/>
      <c r="EY74" s="154"/>
      <c r="EZ74" s="154"/>
      <c r="FA74" s="154"/>
      <c r="FB74" s="154"/>
      <c r="FC74" s="154"/>
      <c r="FD74" s="154"/>
      <c r="FE74" s="154"/>
      <c r="FF74" s="154"/>
      <c r="FG74" s="154"/>
      <c r="FH74" s="154"/>
      <c r="FI74" s="154"/>
      <c r="FJ74" s="154"/>
      <c r="FK74" s="154"/>
      <c r="FL74" s="154"/>
      <c r="FM74" s="154"/>
      <c r="FN74" s="154"/>
      <c r="FO74" s="154"/>
      <c r="FP74" s="154"/>
      <c r="FQ74" s="154"/>
      <c r="FR74" s="154"/>
      <c r="FS74" s="154"/>
      <c r="FT74" s="154"/>
      <c r="FU74" s="154"/>
      <c r="FV74" s="154"/>
      <c r="FW74" s="154"/>
      <c r="FX74" s="154"/>
      <c r="FY74" s="154"/>
      <c r="FZ74" s="154"/>
      <c r="GA74" s="154"/>
      <c r="GB74" s="154"/>
      <c r="GC74" s="154"/>
      <c r="GD74" s="154"/>
      <c r="GE74" s="154"/>
      <c r="GF74" s="154"/>
      <c r="GG74" s="154"/>
      <c r="GH74" s="154"/>
      <c r="GI74" s="154"/>
      <c r="GJ74" s="154"/>
      <c r="GK74" s="154"/>
      <c r="GL74" s="154"/>
      <c r="GM74" s="154"/>
      <c r="GN74" s="154"/>
      <c r="GO74" s="154"/>
      <c r="GP74" s="154"/>
      <c r="GQ74" s="154"/>
      <c r="GR74" s="154"/>
      <c r="GS74" s="154"/>
      <c r="GT74" s="154"/>
      <c r="GU74" s="154"/>
      <c r="GV74" s="154"/>
      <c r="GW74" s="154"/>
      <c r="GX74" s="154"/>
      <c r="GY74" s="154"/>
      <c r="GZ74" s="154"/>
      <c r="HA74" s="154"/>
      <c r="HB74" s="154"/>
      <c r="HC74" s="154"/>
      <c r="HD74" s="154"/>
      <c r="HE74" s="154"/>
      <c r="HF74" s="154"/>
      <c r="HG74" s="154"/>
      <c r="HH74" s="154"/>
      <c r="HI74" s="154"/>
      <c r="HJ74" s="154"/>
      <c r="HK74" s="154"/>
      <c r="HL74" s="154"/>
      <c r="HM74" s="154"/>
      <c r="HN74" s="154"/>
      <c r="HO74" s="154"/>
      <c r="HP74" s="154"/>
      <c r="HQ74" s="154"/>
      <c r="HR74" s="154"/>
    </row>
    <row r="75" spans="1:226" s="143" customFormat="1" ht="12.65" customHeight="1">
      <c r="A75" s="128"/>
      <c r="B75" s="128"/>
      <c r="C75" s="315" t="s">
        <v>1730</v>
      </c>
      <c r="D75" s="316"/>
      <c r="E75" s="316"/>
      <c r="F75" s="316"/>
      <c r="G75" s="316"/>
      <c r="H75" s="316"/>
      <c r="I75" s="316"/>
      <c r="J75" s="316"/>
      <c r="K75" s="303" t="s">
        <v>1273</v>
      </c>
      <c r="L75" s="303"/>
      <c r="M75" s="303"/>
      <c r="N75" s="303"/>
      <c r="O75" s="303"/>
      <c r="P75" s="303"/>
      <c r="Q75" s="303" t="s">
        <v>1659</v>
      </c>
      <c r="R75" s="303"/>
      <c r="S75" s="303"/>
      <c r="T75" s="303"/>
      <c r="U75" s="303"/>
      <c r="V75" s="304"/>
      <c r="W75" s="326"/>
      <c r="X75" s="326"/>
      <c r="Y75" s="326"/>
      <c r="Z75" s="326"/>
      <c r="AA75" s="326"/>
      <c r="AB75" s="326"/>
      <c r="AC75" s="326"/>
      <c r="AD75" s="326"/>
      <c r="AE75" s="326"/>
      <c r="AF75" s="326"/>
      <c r="AG75" s="326"/>
      <c r="AH75" s="326"/>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row>
    <row r="76" spans="1:226" s="143" customFormat="1" ht="12.65" customHeight="1">
      <c r="A76" s="128"/>
      <c r="B76" s="128"/>
      <c r="C76" s="317"/>
      <c r="D76" s="210"/>
      <c r="E76" s="210"/>
      <c r="F76" s="210"/>
      <c r="G76" s="210"/>
      <c r="H76" s="210"/>
      <c r="I76" s="210"/>
      <c r="J76" s="210"/>
      <c r="K76" s="308" t="s">
        <v>1731</v>
      </c>
      <c r="L76" s="308"/>
      <c r="M76" s="308"/>
      <c r="N76" s="308"/>
      <c r="O76" s="308"/>
      <c r="P76" s="308"/>
      <c r="Q76" s="308" t="s">
        <v>1731</v>
      </c>
      <c r="R76" s="308"/>
      <c r="S76" s="308"/>
      <c r="T76" s="308"/>
      <c r="U76" s="308"/>
      <c r="V76" s="309"/>
      <c r="W76" s="326"/>
      <c r="X76" s="326"/>
      <c r="Y76" s="326"/>
      <c r="Z76" s="326"/>
      <c r="AA76" s="326"/>
      <c r="AB76" s="326"/>
      <c r="AC76" s="326"/>
      <c r="AD76" s="326"/>
      <c r="AE76" s="326"/>
      <c r="AF76" s="326"/>
      <c r="AG76" s="326"/>
      <c r="AH76" s="326"/>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row>
    <row r="77" spans="1:226" s="143" customFormat="1" ht="15" customHeight="1" thickBot="1">
      <c r="A77" s="128"/>
      <c r="B77" s="128"/>
      <c r="C77" s="301" t="s">
        <v>1751</v>
      </c>
      <c r="D77" s="302"/>
      <c r="E77" s="302"/>
      <c r="F77" s="302"/>
      <c r="G77" s="302"/>
      <c r="H77" s="302"/>
      <c r="I77" s="302"/>
      <c r="J77" s="302"/>
      <c r="K77" s="662">
        <f>'【計画作成時使用】第５期工賃向上計画（R6～R8）'!AF80</f>
        <v>0</v>
      </c>
      <c r="L77" s="662"/>
      <c r="M77" s="662"/>
      <c r="N77" s="662"/>
      <c r="O77" s="662"/>
      <c r="P77" s="662"/>
      <c r="Q77" s="663"/>
      <c r="R77" s="663"/>
      <c r="S77" s="663"/>
      <c r="T77" s="663"/>
      <c r="U77" s="663"/>
      <c r="V77" s="664"/>
      <c r="W77" s="283"/>
      <c r="X77" s="283"/>
      <c r="Y77" s="283"/>
      <c r="Z77" s="283"/>
      <c r="AA77" s="283"/>
      <c r="AB77" s="283"/>
      <c r="AC77" s="283"/>
      <c r="AD77" s="283"/>
      <c r="AE77" s="283"/>
      <c r="AF77" s="283"/>
      <c r="AG77" s="283"/>
      <c r="AH77" s="28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row>
    <row r="78" spans="1:226" s="149" customFormat="1" ht="11">
      <c r="A78" s="180"/>
      <c r="B78" s="150"/>
      <c r="C78" s="150" t="s">
        <v>1879</v>
      </c>
      <c r="D78" s="110"/>
      <c r="E78" s="110"/>
      <c r="F78" s="110"/>
      <c r="G78" s="110"/>
      <c r="H78" s="110"/>
      <c r="I78" s="110"/>
      <c r="J78" s="11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c r="EH78" s="148"/>
      <c r="EI78" s="148"/>
      <c r="EJ78" s="148"/>
      <c r="EK78" s="148"/>
      <c r="EL78" s="148"/>
      <c r="EM78" s="148"/>
      <c r="EN78" s="148"/>
      <c r="EO78" s="148"/>
      <c r="EP78" s="148"/>
      <c r="EQ78" s="148"/>
      <c r="ER78" s="148"/>
      <c r="ES78" s="148"/>
      <c r="ET78" s="148"/>
      <c r="EU78" s="148"/>
      <c r="EV78" s="148"/>
      <c r="EW78" s="148"/>
      <c r="EX78" s="148"/>
      <c r="EY78" s="148"/>
      <c r="EZ78" s="148"/>
      <c r="FA78" s="148"/>
      <c r="FB78" s="148"/>
      <c r="FC78" s="148"/>
      <c r="FD78" s="148"/>
      <c r="FE78" s="148"/>
      <c r="FF78" s="148"/>
      <c r="FG78" s="148"/>
      <c r="FH78" s="148"/>
      <c r="FI78" s="148"/>
      <c r="FJ78" s="148"/>
      <c r="FK78" s="148"/>
      <c r="FL78" s="148"/>
      <c r="FM78" s="148"/>
      <c r="FN78" s="148"/>
      <c r="FO78" s="148"/>
      <c r="FP78" s="148"/>
      <c r="FQ78" s="148"/>
      <c r="FR78" s="148"/>
      <c r="FS78" s="148"/>
      <c r="FT78" s="148"/>
      <c r="FU78" s="148"/>
      <c r="FV78" s="148"/>
      <c r="FW78" s="148"/>
      <c r="FX78" s="148"/>
      <c r="FY78" s="148"/>
      <c r="FZ78" s="148"/>
      <c r="GA78" s="148"/>
      <c r="GB78" s="148"/>
      <c r="GC78" s="148"/>
      <c r="GD78" s="148"/>
      <c r="GE78" s="148"/>
      <c r="GF78" s="148"/>
      <c r="GG78" s="148"/>
      <c r="GH78" s="148"/>
      <c r="GI78" s="148"/>
      <c r="GJ78" s="148"/>
      <c r="GK78" s="148"/>
      <c r="GL78" s="148"/>
      <c r="GM78" s="148"/>
      <c r="GN78" s="148"/>
      <c r="GO78" s="148"/>
      <c r="GP78" s="148"/>
      <c r="GQ78" s="148"/>
      <c r="GR78" s="148"/>
      <c r="GS78" s="148"/>
      <c r="GT78" s="148"/>
      <c r="GU78" s="148"/>
      <c r="GV78" s="148"/>
      <c r="GW78" s="148"/>
      <c r="GX78" s="148"/>
      <c r="GY78" s="148"/>
      <c r="GZ78" s="148"/>
      <c r="HA78" s="148"/>
      <c r="HB78" s="148"/>
      <c r="HC78" s="148"/>
      <c r="HD78" s="148"/>
      <c r="HE78" s="148"/>
      <c r="HF78" s="148"/>
      <c r="HG78" s="148"/>
      <c r="HH78" s="148"/>
      <c r="HI78" s="148"/>
      <c r="HJ78" s="148"/>
      <c r="HK78" s="148"/>
      <c r="HL78" s="148"/>
      <c r="HM78" s="148"/>
      <c r="HN78" s="148"/>
      <c r="HO78" s="148"/>
      <c r="HP78" s="148"/>
      <c r="HQ78" s="148"/>
      <c r="HR78" s="148"/>
    </row>
    <row r="79" spans="1:226" s="143" customFormat="1" ht="8"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133"/>
      <c r="GB79" s="133"/>
      <c r="GC79" s="133"/>
      <c r="GD79" s="133"/>
      <c r="GE79" s="133"/>
      <c r="GF79" s="133"/>
      <c r="GG79" s="133"/>
      <c r="GH79" s="133"/>
      <c r="GI79" s="133"/>
      <c r="GJ79" s="133"/>
      <c r="GK79" s="133"/>
      <c r="GL79" s="133"/>
      <c r="GM79" s="133"/>
      <c r="GN79" s="133"/>
      <c r="GO79" s="133"/>
      <c r="GP79" s="133"/>
      <c r="GQ79" s="133"/>
      <c r="GR79" s="133"/>
      <c r="GS79" s="133"/>
      <c r="GT79" s="133"/>
      <c r="GU79" s="133"/>
      <c r="GV79" s="133"/>
      <c r="GW79" s="133"/>
      <c r="GX79" s="133"/>
      <c r="GY79" s="133"/>
      <c r="GZ79" s="133"/>
      <c r="HA79" s="133"/>
      <c r="HB79" s="133"/>
      <c r="HC79" s="133"/>
      <c r="HD79" s="133"/>
      <c r="HE79" s="133"/>
      <c r="HF79" s="133"/>
      <c r="HG79" s="133"/>
      <c r="HH79" s="133"/>
      <c r="HI79" s="133"/>
      <c r="HJ79" s="133"/>
      <c r="HK79" s="133"/>
      <c r="HL79" s="133"/>
      <c r="HM79" s="133"/>
      <c r="HN79" s="133"/>
      <c r="HO79" s="133"/>
      <c r="HP79" s="133"/>
      <c r="HQ79" s="133"/>
      <c r="HR79" s="133"/>
    </row>
    <row r="80" spans="1:226" s="155" customFormat="1" ht="12.65" customHeight="1" thickBot="1">
      <c r="A80" s="153" t="s">
        <v>1752</v>
      </c>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154"/>
      <c r="FE80" s="154"/>
      <c r="FF80" s="154"/>
      <c r="FG80" s="154"/>
      <c r="FH80" s="154"/>
      <c r="FI80" s="154"/>
      <c r="FJ80" s="154"/>
      <c r="FK80" s="154"/>
      <c r="FL80" s="154"/>
      <c r="FM80" s="154"/>
      <c r="FN80" s="154"/>
      <c r="FO80" s="154"/>
      <c r="FP80" s="154"/>
      <c r="FQ80" s="154"/>
      <c r="FR80" s="154"/>
      <c r="FS80" s="154"/>
      <c r="FT80" s="154"/>
      <c r="FU80" s="154"/>
      <c r="FV80" s="154"/>
      <c r="FW80" s="154"/>
      <c r="FX80" s="154"/>
      <c r="FY80" s="154"/>
      <c r="FZ80" s="154"/>
      <c r="GA80" s="154"/>
      <c r="GB80" s="154"/>
      <c r="GC80" s="154"/>
      <c r="GD80" s="154"/>
      <c r="GE80" s="154"/>
      <c r="GF80" s="154"/>
      <c r="GG80" s="154"/>
      <c r="GH80" s="154"/>
      <c r="GI80" s="154"/>
      <c r="GJ80" s="154"/>
      <c r="GK80" s="154"/>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c r="HM80" s="154"/>
      <c r="HN80" s="154"/>
      <c r="HO80" s="154"/>
      <c r="HP80" s="154"/>
      <c r="HQ80" s="154"/>
      <c r="HR80" s="154"/>
    </row>
    <row r="81" spans="1:226" s="143" customFormat="1" ht="12.65" customHeight="1">
      <c r="A81" s="128"/>
      <c r="B81" s="128"/>
      <c r="C81" s="315" t="s">
        <v>1730</v>
      </c>
      <c r="D81" s="316"/>
      <c r="E81" s="316"/>
      <c r="F81" s="316"/>
      <c r="G81" s="316"/>
      <c r="H81" s="316"/>
      <c r="I81" s="316"/>
      <c r="J81" s="316"/>
      <c r="K81" s="303" t="s">
        <v>1273</v>
      </c>
      <c r="L81" s="303"/>
      <c r="M81" s="303"/>
      <c r="N81" s="303"/>
      <c r="O81" s="303"/>
      <c r="P81" s="303"/>
      <c r="Q81" s="303" t="s">
        <v>1659</v>
      </c>
      <c r="R81" s="303"/>
      <c r="S81" s="303"/>
      <c r="T81" s="303"/>
      <c r="U81" s="303"/>
      <c r="V81" s="304"/>
      <c r="W81" s="326"/>
      <c r="X81" s="326"/>
      <c r="Y81" s="326"/>
      <c r="Z81" s="326"/>
      <c r="AA81" s="326"/>
      <c r="AB81" s="326"/>
      <c r="AC81" s="326"/>
      <c r="AD81" s="326"/>
      <c r="AE81" s="326"/>
      <c r="AF81" s="326"/>
      <c r="AG81" s="326"/>
      <c r="AH81" s="326"/>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33"/>
      <c r="GD81" s="133"/>
      <c r="GE81" s="133"/>
      <c r="GF81" s="133"/>
      <c r="GG81" s="133"/>
      <c r="GH81" s="133"/>
      <c r="GI81" s="133"/>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row>
    <row r="82" spans="1:226" s="143" customFormat="1" ht="12.65" customHeight="1">
      <c r="A82" s="128"/>
      <c r="B82" s="128"/>
      <c r="C82" s="317"/>
      <c r="D82" s="210"/>
      <c r="E82" s="210"/>
      <c r="F82" s="210"/>
      <c r="G82" s="210"/>
      <c r="H82" s="210"/>
      <c r="I82" s="210"/>
      <c r="J82" s="210"/>
      <c r="K82" s="308" t="s">
        <v>1731</v>
      </c>
      <c r="L82" s="308"/>
      <c r="M82" s="308"/>
      <c r="N82" s="308"/>
      <c r="O82" s="308"/>
      <c r="P82" s="308"/>
      <c r="Q82" s="308" t="s">
        <v>1731</v>
      </c>
      <c r="R82" s="308"/>
      <c r="S82" s="308"/>
      <c r="T82" s="308"/>
      <c r="U82" s="308"/>
      <c r="V82" s="309"/>
      <c r="W82" s="326"/>
      <c r="X82" s="326"/>
      <c r="Y82" s="326"/>
      <c r="Z82" s="326"/>
      <c r="AA82" s="326"/>
      <c r="AB82" s="326"/>
      <c r="AC82" s="326"/>
      <c r="AD82" s="326"/>
      <c r="AE82" s="326"/>
      <c r="AF82" s="326"/>
      <c r="AG82" s="326"/>
      <c r="AH82" s="326"/>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row>
    <row r="83" spans="1:226" s="143" customFormat="1" ht="15" customHeight="1">
      <c r="A83" s="128"/>
      <c r="B83" s="128"/>
      <c r="C83" s="493" t="s">
        <v>1754</v>
      </c>
      <c r="D83" s="494"/>
      <c r="E83" s="494"/>
      <c r="F83" s="494"/>
      <c r="G83" s="494"/>
      <c r="H83" s="494"/>
      <c r="I83" s="494"/>
      <c r="J83" s="494"/>
      <c r="K83" s="666">
        <f>'【計画作成時使用】第５期工賃向上計画（R6～R8）'!AF85</f>
        <v>0</v>
      </c>
      <c r="L83" s="666"/>
      <c r="M83" s="666"/>
      <c r="N83" s="666"/>
      <c r="O83" s="666"/>
      <c r="P83" s="666"/>
      <c r="Q83" s="495"/>
      <c r="R83" s="495"/>
      <c r="S83" s="495"/>
      <c r="T83" s="495"/>
      <c r="U83" s="495"/>
      <c r="V83" s="496"/>
      <c r="W83" s="283"/>
      <c r="X83" s="283"/>
      <c r="Y83" s="283"/>
      <c r="Z83" s="283"/>
      <c r="AA83" s="283"/>
      <c r="AB83" s="283"/>
      <c r="AC83" s="283"/>
      <c r="AD83" s="283"/>
      <c r="AE83" s="283"/>
      <c r="AF83" s="283"/>
      <c r="AG83" s="283"/>
      <c r="AH83" s="28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c r="HK83" s="133"/>
      <c r="HL83" s="133"/>
      <c r="HM83" s="133"/>
      <c r="HN83" s="133"/>
      <c r="HO83" s="133"/>
      <c r="HP83" s="133"/>
      <c r="HQ83" s="133"/>
      <c r="HR83" s="133"/>
    </row>
    <row r="84" spans="1:226" s="143" customFormat="1" ht="15" customHeight="1" thickBot="1">
      <c r="A84" s="128"/>
      <c r="B84" s="128"/>
      <c r="C84" s="501" t="s">
        <v>1755</v>
      </c>
      <c r="D84" s="502"/>
      <c r="E84" s="502"/>
      <c r="F84" s="502"/>
      <c r="G84" s="502"/>
      <c r="H84" s="502"/>
      <c r="I84" s="502"/>
      <c r="J84" s="502"/>
      <c r="K84" s="665">
        <f>'【計画作成時使用】第５期工賃向上計画（R6～R8）'!AF86</f>
        <v>0</v>
      </c>
      <c r="L84" s="665"/>
      <c r="M84" s="665"/>
      <c r="N84" s="665"/>
      <c r="O84" s="665"/>
      <c r="P84" s="665"/>
      <c r="Q84" s="284"/>
      <c r="R84" s="284"/>
      <c r="S84" s="284"/>
      <c r="T84" s="284"/>
      <c r="U84" s="284"/>
      <c r="V84" s="285"/>
      <c r="W84" s="283"/>
      <c r="X84" s="283"/>
      <c r="Y84" s="283"/>
      <c r="Z84" s="283"/>
      <c r="AA84" s="283"/>
      <c r="AB84" s="283"/>
      <c r="AC84" s="283"/>
      <c r="AD84" s="283"/>
      <c r="AE84" s="283"/>
      <c r="AF84" s="283"/>
      <c r="AG84" s="283"/>
      <c r="AH84" s="28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c r="FJ84" s="133"/>
      <c r="FK84" s="133"/>
      <c r="FL84" s="133"/>
      <c r="FM84" s="133"/>
      <c r="FN84" s="133"/>
      <c r="FO84" s="133"/>
      <c r="FP84" s="133"/>
      <c r="FQ84" s="133"/>
      <c r="FR84" s="133"/>
      <c r="FS84" s="133"/>
      <c r="FT84" s="133"/>
      <c r="FU84" s="133"/>
      <c r="FV84" s="133"/>
      <c r="FW84" s="133"/>
      <c r="FX84" s="133"/>
      <c r="FY84" s="133"/>
      <c r="FZ84" s="133"/>
      <c r="GA84" s="133"/>
      <c r="GB84" s="133"/>
      <c r="GC84" s="133"/>
      <c r="GD84" s="133"/>
      <c r="GE84" s="133"/>
      <c r="GF84" s="133"/>
      <c r="GG84" s="133"/>
      <c r="GH84" s="133"/>
      <c r="GI84" s="133"/>
      <c r="GJ84" s="133"/>
      <c r="GK84" s="133"/>
      <c r="GL84" s="133"/>
      <c r="GM84" s="133"/>
      <c r="GN84" s="133"/>
      <c r="GO84" s="133"/>
      <c r="GP84" s="133"/>
      <c r="GQ84" s="133"/>
      <c r="GR84" s="133"/>
      <c r="GS84" s="133"/>
      <c r="GT84" s="133"/>
      <c r="GU84" s="133"/>
      <c r="GV84" s="133"/>
      <c r="GW84" s="133"/>
      <c r="GX84" s="133"/>
      <c r="GY84" s="133"/>
      <c r="GZ84" s="133"/>
      <c r="HA84" s="133"/>
      <c r="HB84" s="133"/>
      <c r="HC84" s="133"/>
      <c r="HD84" s="133"/>
      <c r="HE84" s="133"/>
      <c r="HF84" s="133"/>
      <c r="HG84" s="133"/>
      <c r="HH84" s="133"/>
      <c r="HI84" s="133"/>
      <c r="HJ84" s="133"/>
      <c r="HK84" s="133"/>
      <c r="HL84" s="133"/>
      <c r="HM84" s="133"/>
      <c r="HN84" s="133"/>
      <c r="HO84" s="133"/>
      <c r="HP84" s="133"/>
      <c r="HQ84" s="133"/>
      <c r="HR84" s="133"/>
    </row>
    <row r="85" spans="1:226" s="143" customFormat="1" ht="12">
      <c r="A85" s="128"/>
      <c r="B85" s="128"/>
      <c r="C85" s="150" t="s">
        <v>1880</v>
      </c>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c r="CC85" s="133"/>
      <c r="CD85" s="133"/>
      <c r="CE85" s="133"/>
      <c r="CF85" s="133"/>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c r="FJ85" s="133"/>
      <c r="FK85" s="133"/>
      <c r="FL85" s="133"/>
      <c r="FM85" s="133"/>
      <c r="FN85" s="133"/>
      <c r="FO85" s="133"/>
      <c r="FP85" s="133"/>
      <c r="FQ85" s="133"/>
      <c r="FR85" s="133"/>
      <c r="FS85" s="133"/>
      <c r="FT85" s="133"/>
      <c r="FU85" s="133"/>
      <c r="FV85" s="133"/>
      <c r="FW85" s="133"/>
      <c r="FX85" s="133"/>
      <c r="FY85" s="133"/>
      <c r="FZ85" s="133"/>
      <c r="GA85" s="133"/>
      <c r="GB85" s="133"/>
      <c r="GC85" s="133"/>
      <c r="GD85" s="133"/>
      <c r="GE85" s="133"/>
      <c r="GF85" s="133"/>
      <c r="GG85" s="133"/>
      <c r="GH85" s="133"/>
      <c r="GI85" s="133"/>
      <c r="GJ85" s="133"/>
      <c r="GK85" s="133"/>
      <c r="GL85" s="133"/>
      <c r="GM85" s="133"/>
      <c r="GN85" s="133"/>
      <c r="GO85" s="133"/>
      <c r="GP85" s="133"/>
      <c r="GQ85" s="133"/>
      <c r="GR85" s="133"/>
      <c r="GS85" s="133"/>
      <c r="GT85" s="133"/>
      <c r="GU85" s="133"/>
      <c r="GV85" s="133"/>
      <c r="GW85" s="133"/>
      <c r="GX85" s="133"/>
      <c r="GY85" s="133"/>
      <c r="GZ85" s="133"/>
      <c r="HA85" s="133"/>
      <c r="HB85" s="133"/>
      <c r="HC85" s="133"/>
      <c r="HD85" s="133"/>
      <c r="HE85" s="133"/>
      <c r="HF85" s="133"/>
    </row>
    <row r="86" spans="1:226" s="143" customFormat="1" ht="12.65" customHeight="1">
      <c r="A86" s="128"/>
      <c r="B86" s="128"/>
      <c r="C86" s="533" t="s">
        <v>1756</v>
      </c>
      <c r="D86" s="533"/>
      <c r="E86" s="533"/>
      <c r="F86" s="533"/>
      <c r="G86" s="533"/>
      <c r="H86" s="533"/>
      <c r="I86" s="533"/>
      <c r="J86" s="533"/>
      <c r="K86" s="533"/>
      <c r="L86" s="533"/>
      <c r="M86" s="533"/>
      <c r="N86" s="533"/>
      <c r="O86" s="533"/>
      <c r="P86" s="533"/>
      <c r="Q86" s="533"/>
      <c r="R86" s="533"/>
      <c r="S86" s="533"/>
      <c r="T86" s="533"/>
      <c r="U86" s="533"/>
      <c r="V86" s="533"/>
      <c r="W86" s="533"/>
      <c r="X86" s="533"/>
      <c r="Y86" s="533"/>
      <c r="Z86" s="533"/>
      <c r="AA86" s="533"/>
      <c r="AB86" s="533"/>
      <c r="AC86" s="533"/>
      <c r="AD86" s="533"/>
      <c r="AE86" s="533"/>
      <c r="AF86" s="533"/>
      <c r="AG86" s="533"/>
      <c r="AH86" s="5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3"/>
      <c r="DF86" s="133"/>
      <c r="DG86" s="133"/>
      <c r="DH86" s="133"/>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c r="FJ86" s="133"/>
      <c r="FK86" s="133"/>
      <c r="FL86" s="133"/>
      <c r="FM86" s="133"/>
      <c r="FN86" s="133"/>
      <c r="FO86" s="133"/>
      <c r="FP86" s="133"/>
      <c r="FQ86" s="133"/>
      <c r="FR86" s="133"/>
      <c r="FS86" s="133"/>
      <c r="FT86" s="133"/>
      <c r="FU86" s="133"/>
      <c r="FV86" s="133"/>
      <c r="FW86" s="133"/>
      <c r="FX86" s="133"/>
      <c r="FY86" s="133"/>
      <c r="FZ86" s="133"/>
      <c r="GA86" s="133"/>
      <c r="GB86" s="133"/>
      <c r="GC86" s="133"/>
      <c r="GD86" s="133"/>
      <c r="GE86" s="133"/>
      <c r="GF86" s="133"/>
      <c r="GG86" s="133"/>
      <c r="GH86" s="133"/>
      <c r="GI86" s="133"/>
      <c r="GJ86" s="133"/>
      <c r="GK86" s="133"/>
      <c r="GL86" s="133"/>
      <c r="GM86" s="133"/>
      <c r="GN86" s="133"/>
      <c r="GO86" s="133"/>
      <c r="GP86" s="133"/>
      <c r="GQ86" s="133"/>
      <c r="GR86" s="133"/>
      <c r="GS86" s="133"/>
      <c r="GT86" s="133"/>
      <c r="GU86" s="133"/>
      <c r="GV86" s="133"/>
      <c r="GW86" s="133"/>
      <c r="GX86" s="133"/>
      <c r="GY86" s="133"/>
      <c r="GZ86" s="133"/>
      <c r="HA86" s="133"/>
      <c r="HB86" s="133"/>
      <c r="HC86" s="133"/>
      <c r="HD86" s="133"/>
      <c r="HE86" s="133"/>
      <c r="HF86" s="133"/>
    </row>
    <row r="87" spans="1:226" s="143" customFormat="1" ht="34.25" customHeight="1">
      <c r="A87" s="128"/>
      <c r="B87" s="128"/>
      <c r="C87" s="492" t="s">
        <v>2068</v>
      </c>
      <c r="D87" s="492"/>
      <c r="E87" s="492"/>
      <c r="F87" s="492"/>
      <c r="G87" s="492"/>
      <c r="H87" s="492"/>
      <c r="I87" s="492"/>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c r="FJ87" s="133"/>
      <c r="FK87" s="133"/>
      <c r="FL87" s="133"/>
      <c r="FM87" s="133"/>
      <c r="FN87" s="133"/>
      <c r="FO87" s="133"/>
      <c r="FP87" s="133"/>
      <c r="FQ87" s="133"/>
      <c r="FR87" s="133"/>
      <c r="FS87" s="133"/>
      <c r="FT87" s="133"/>
      <c r="FU87" s="133"/>
      <c r="FV87" s="133"/>
      <c r="FW87" s="133"/>
      <c r="FX87" s="133"/>
      <c r="FY87" s="133"/>
      <c r="FZ87" s="133"/>
      <c r="GA87" s="133"/>
      <c r="GB87" s="133"/>
      <c r="GC87" s="133"/>
      <c r="GD87" s="133"/>
      <c r="GE87" s="133"/>
      <c r="GF87" s="133"/>
      <c r="GG87" s="133"/>
      <c r="GH87" s="133"/>
      <c r="GI87" s="133"/>
      <c r="GJ87" s="133"/>
      <c r="GK87" s="133"/>
      <c r="GL87" s="133"/>
      <c r="GM87" s="133"/>
      <c r="GN87" s="133"/>
      <c r="GO87" s="133"/>
      <c r="GP87" s="133"/>
      <c r="GQ87" s="133"/>
      <c r="GR87" s="133"/>
      <c r="GS87" s="133"/>
      <c r="GT87" s="133"/>
      <c r="GU87" s="133"/>
      <c r="GV87" s="133"/>
      <c r="GW87" s="133"/>
      <c r="GX87" s="133"/>
      <c r="GY87" s="133"/>
      <c r="GZ87" s="133"/>
      <c r="HA87" s="133"/>
      <c r="HB87" s="133"/>
      <c r="HC87" s="133"/>
      <c r="HD87" s="133"/>
      <c r="HE87" s="133"/>
      <c r="HF87" s="133"/>
    </row>
    <row r="88" spans="1:226" s="143" customFormat="1" ht="8"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c r="GE88" s="133"/>
      <c r="GF88" s="133"/>
      <c r="GG88" s="133"/>
      <c r="GH88" s="133"/>
      <c r="GI88" s="133"/>
      <c r="GJ88" s="133"/>
      <c r="GK88" s="133"/>
      <c r="GL88" s="133"/>
      <c r="GM88" s="133"/>
      <c r="GN88" s="133"/>
      <c r="GO88" s="133"/>
      <c r="GP88" s="133"/>
      <c r="GQ88" s="133"/>
      <c r="GR88" s="133"/>
      <c r="GS88" s="133"/>
      <c r="GT88" s="133"/>
      <c r="GU88" s="133"/>
      <c r="GV88" s="133"/>
      <c r="GW88" s="133"/>
      <c r="GX88" s="133"/>
      <c r="GY88" s="133"/>
      <c r="GZ88" s="133"/>
      <c r="HA88" s="133"/>
      <c r="HB88" s="133"/>
      <c r="HC88" s="133"/>
      <c r="HD88" s="133"/>
      <c r="HE88" s="133"/>
      <c r="HF88" s="133"/>
      <c r="HG88" s="133"/>
      <c r="HH88" s="133"/>
      <c r="HI88" s="133"/>
      <c r="HJ88" s="133"/>
      <c r="HK88" s="133"/>
      <c r="HL88" s="133"/>
      <c r="HM88" s="133"/>
      <c r="HN88" s="133"/>
      <c r="HO88" s="133"/>
      <c r="HP88" s="133"/>
      <c r="HQ88" s="133"/>
      <c r="HR88" s="133"/>
    </row>
    <row r="89" spans="1:226" s="155" customFormat="1" ht="12.65" customHeight="1" thickBot="1">
      <c r="A89" s="153" t="s">
        <v>1722</v>
      </c>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4"/>
      <c r="CF89" s="154"/>
      <c r="CG89" s="154"/>
      <c r="CH89" s="154"/>
      <c r="CI89" s="154"/>
      <c r="CJ89" s="154"/>
      <c r="CK89" s="154"/>
      <c r="CL89" s="154"/>
      <c r="CM89" s="154"/>
      <c r="CN89" s="154"/>
      <c r="CO89" s="154"/>
      <c r="CP89" s="154"/>
      <c r="CQ89" s="154"/>
      <c r="CR89" s="154"/>
      <c r="CS89" s="154"/>
      <c r="CT89" s="154"/>
      <c r="CU89" s="154"/>
      <c r="CV89" s="154"/>
      <c r="CW89" s="154"/>
      <c r="CX89" s="154"/>
      <c r="CY89" s="154"/>
      <c r="CZ89" s="154"/>
      <c r="DA89" s="154"/>
      <c r="DB89" s="154"/>
      <c r="DC89" s="154"/>
      <c r="DD89" s="154"/>
      <c r="DE89" s="154"/>
      <c r="DF89" s="154"/>
      <c r="DG89" s="154"/>
      <c r="DH89" s="154"/>
      <c r="DI89" s="154"/>
      <c r="DJ89" s="154"/>
      <c r="DK89" s="154"/>
      <c r="DL89" s="154"/>
      <c r="DM89" s="154"/>
      <c r="DN89" s="154"/>
      <c r="DO89" s="154"/>
      <c r="DP89" s="154"/>
      <c r="DQ89" s="154"/>
      <c r="DR89" s="154"/>
      <c r="DS89" s="154"/>
      <c r="DT89" s="154"/>
      <c r="DU89" s="154"/>
      <c r="DV89" s="154"/>
      <c r="DW89" s="154"/>
      <c r="DX89" s="154"/>
      <c r="DY89" s="154"/>
      <c r="DZ89" s="154"/>
      <c r="EA89" s="154"/>
      <c r="EB89" s="154"/>
      <c r="EC89" s="154"/>
      <c r="ED89" s="154"/>
      <c r="EE89" s="154"/>
      <c r="EF89" s="154"/>
      <c r="EG89" s="154"/>
      <c r="EH89" s="154"/>
      <c r="EI89" s="154"/>
      <c r="EJ89" s="154"/>
      <c r="EK89" s="154"/>
      <c r="EL89" s="154"/>
      <c r="EM89" s="154"/>
      <c r="EN89" s="154"/>
      <c r="EO89" s="154"/>
      <c r="EP89" s="154"/>
      <c r="EQ89" s="154"/>
      <c r="ER89" s="154"/>
      <c r="ES89" s="154"/>
      <c r="ET89" s="154"/>
      <c r="EU89" s="154"/>
      <c r="EV89" s="154"/>
      <c r="EW89" s="154"/>
      <c r="EX89" s="154"/>
      <c r="EY89" s="154"/>
      <c r="EZ89" s="154"/>
      <c r="FA89" s="154"/>
      <c r="FB89" s="154"/>
      <c r="FC89" s="154"/>
      <c r="FD89" s="154"/>
      <c r="FE89" s="154"/>
      <c r="FF89" s="154"/>
      <c r="FG89" s="154"/>
      <c r="FH89" s="154"/>
      <c r="FI89" s="154"/>
      <c r="FJ89" s="154"/>
      <c r="FK89" s="154"/>
      <c r="FL89" s="154"/>
      <c r="FM89" s="154"/>
      <c r="FN89" s="154"/>
      <c r="FO89" s="154"/>
      <c r="FP89" s="154"/>
      <c r="FQ89" s="154"/>
      <c r="FR89" s="154"/>
      <c r="FS89" s="154"/>
      <c r="FT89" s="154"/>
      <c r="FU89" s="154"/>
      <c r="FV89" s="154"/>
      <c r="FW89" s="154"/>
      <c r="FX89" s="154"/>
      <c r="FY89" s="154"/>
      <c r="FZ89" s="154"/>
      <c r="GA89" s="154"/>
      <c r="GB89" s="154"/>
      <c r="GC89" s="154"/>
      <c r="GD89" s="154"/>
      <c r="GE89" s="154"/>
      <c r="GF89" s="154"/>
      <c r="GG89" s="154"/>
      <c r="GH89" s="154"/>
      <c r="GI89" s="154"/>
      <c r="GJ89" s="154"/>
      <c r="GK89" s="154"/>
      <c r="GL89" s="154"/>
      <c r="GM89" s="154"/>
      <c r="GN89" s="154"/>
      <c r="GO89" s="154"/>
      <c r="GP89" s="154"/>
      <c r="GQ89" s="154"/>
      <c r="GR89" s="154"/>
      <c r="GS89" s="154"/>
      <c r="GT89" s="154"/>
      <c r="GU89" s="154"/>
      <c r="GV89" s="154"/>
      <c r="GW89" s="154"/>
      <c r="GX89" s="154"/>
      <c r="GY89" s="154"/>
      <c r="GZ89" s="154"/>
      <c r="HA89" s="154"/>
      <c r="HB89" s="154"/>
      <c r="HC89" s="154"/>
      <c r="HD89" s="154"/>
      <c r="HE89" s="154"/>
      <c r="HF89" s="154"/>
      <c r="HG89" s="154"/>
      <c r="HH89" s="154"/>
      <c r="HI89" s="154"/>
      <c r="HJ89" s="154"/>
      <c r="HK89" s="154"/>
      <c r="HL89" s="154"/>
      <c r="HM89" s="154"/>
      <c r="HN89" s="154"/>
      <c r="HO89" s="154"/>
      <c r="HP89" s="154"/>
      <c r="HQ89" s="154"/>
      <c r="HR89" s="154"/>
    </row>
    <row r="90" spans="1:226" s="143" customFormat="1" ht="12.65" customHeight="1">
      <c r="A90" s="128"/>
      <c r="B90" s="128"/>
      <c r="C90" s="315" t="s">
        <v>1730</v>
      </c>
      <c r="D90" s="316"/>
      <c r="E90" s="316"/>
      <c r="F90" s="316"/>
      <c r="G90" s="316"/>
      <c r="H90" s="316"/>
      <c r="I90" s="316"/>
      <c r="J90" s="316"/>
      <c r="K90" s="303" t="s">
        <v>1273</v>
      </c>
      <c r="L90" s="303"/>
      <c r="M90" s="303"/>
      <c r="N90" s="303"/>
      <c r="O90" s="303"/>
      <c r="P90" s="303"/>
      <c r="Q90" s="303" t="s">
        <v>1659</v>
      </c>
      <c r="R90" s="303"/>
      <c r="S90" s="303"/>
      <c r="T90" s="303"/>
      <c r="U90" s="303"/>
      <c r="V90" s="304"/>
      <c r="W90" s="326"/>
      <c r="X90" s="326"/>
      <c r="Y90" s="326"/>
      <c r="Z90" s="326"/>
      <c r="AA90" s="326"/>
      <c r="AB90" s="326"/>
      <c r="AC90" s="326"/>
      <c r="AD90" s="326"/>
      <c r="AE90" s="326"/>
      <c r="AF90" s="326"/>
      <c r="AG90" s="326"/>
      <c r="AH90" s="326"/>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row>
    <row r="91" spans="1:226" s="143" customFormat="1" ht="12.65" customHeight="1">
      <c r="A91" s="128"/>
      <c r="B91" s="128"/>
      <c r="C91" s="317"/>
      <c r="D91" s="210"/>
      <c r="E91" s="210"/>
      <c r="F91" s="210"/>
      <c r="G91" s="210"/>
      <c r="H91" s="210"/>
      <c r="I91" s="210"/>
      <c r="J91" s="210"/>
      <c r="K91" s="308" t="s">
        <v>1731</v>
      </c>
      <c r="L91" s="308"/>
      <c r="M91" s="308"/>
      <c r="N91" s="308"/>
      <c r="O91" s="308"/>
      <c r="P91" s="308"/>
      <c r="Q91" s="308" t="s">
        <v>1731</v>
      </c>
      <c r="R91" s="308"/>
      <c r="S91" s="308"/>
      <c r="T91" s="308"/>
      <c r="U91" s="308"/>
      <c r="V91" s="309"/>
      <c r="W91" s="326"/>
      <c r="X91" s="326"/>
      <c r="Y91" s="326"/>
      <c r="Z91" s="326"/>
      <c r="AA91" s="326"/>
      <c r="AB91" s="326"/>
      <c r="AC91" s="326"/>
      <c r="AD91" s="326"/>
      <c r="AE91" s="326"/>
      <c r="AF91" s="326"/>
      <c r="AG91" s="326"/>
      <c r="AH91" s="326"/>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133"/>
      <c r="EG91" s="133"/>
      <c r="EH91" s="133"/>
      <c r="EI91" s="133"/>
      <c r="EJ91" s="133"/>
      <c r="EK91" s="133"/>
      <c r="EL91" s="133"/>
      <c r="EM91" s="133"/>
      <c r="EN91" s="133"/>
      <c r="EO91" s="133"/>
      <c r="EP91" s="133"/>
      <c r="EQ91" s="133"/>
      <c r="ER91" s="133"/>
      <c r="ES91" s="133"/>
      <c r="ET91" s="133"/>
      <c r="EU91" s="133"/>
      <c r="EV91" s="133"/>
      <c r="EW91" s="133"/>
      <c r="EX91" s="133"/>
      <c r="EY91" s="133"/>
      <c r="EZ91" s="133"/>
      <c r="FA91" s="133"/>
      <c r="FB91" s="133"/>
      <c r="FC91" s="133"/>
      <c r="FD91" s="133"/>
      <c r="FE91" s="133"/>
      <c r="FF91" s="133"/>
      <c r="FG91" s="133"/>
      <c r="FH91" s="133"/>
      <c r="FI91" s="133"/>
      <c r="FJ91" s="133"/>
      <c r="FK91" s="133"/>
      <c r="FL91" s="133"/>
      <c r="FM91" s="133"/>
      <c r="FN91" s="133"/>
      <c r="FO91" s="133"/>
      <c r="FP91" s="133"/>
      <c r="FQ91" s="133"/>
      <c r="FR91" s="133"/>
      <c r="FS91" s="133"/>
      <c r="FT91" s="133"/>
      <c r="FU91" s="133"/>
      <c r="FV91" s="133"/>
      <c r="FW91" s="133"/>
      <c r="FX91" s="133"/>
      <c r="FY91" s="133"/>
      <c r="FZ91" s="133"/>
      <c r="GA91" s="133"/>
      <c r="GB91" s="133"/>
      <c r="GC91" s="133"/>
      <c r="GD91" s="133"/>
      <c r="GE91" s="133"/>
      <c r="GF91" s="133"/>
      <c r="GG91" s="133"/>
      <c r="GH91" s="133"/>
      <c r="GI91" s="133"/>
      <c r="GJ91" s="133"/>
      <c r="GK91" s="133"/>
      <c r="GL91" s="133"/>
      <c r="GM91" s="133"/>
      <c r="GN91" s="133"/>
      <c r="GO91" s="133"/>
      <c r="GP91" s="133"/>
      <c r="GQ91" s="133"/>
      <c r="GR91" s="133"/>
      <c r="GS91" s="133"/>
      <c r="GT91" s="133"/>
      <c r="GU91" s="133"/>
      <c r="GV91" s="133"/>
      <c r="GW91" s="133"/>
      <c r="GX91" s="133"/>
      <c r="GY91" s="133"/>
      <c r="GZ91" s="133"/>
      <c r="HA91" s="133"/>
      <c r="HB91" s="133"/>
      <c r="HC91" s="133"/>
      <c r="HD91" s="133"/>
      <c r="HE91" s="133"/>
      <c r="HF91" s="133"/>
      <c r="HG91" s="133"/>
      <c r="HH91" s="133"/>
      <c r="HI91" s="133"/>
      <c r="HJ91" s="133"/>
      <c r="HK91" s="133"/>
      <c r="HL91" s="133"/>
      <c r="HM91" s="133"/>
      <c r="HN91" s="133"/>
      <c r="HO91" s="133"/>
      <c r="HP91" s="133"/>
      <c r="HQ91" s="133"/>
      <c r="HR91" s="133"/>
    </row>
    <row r="92" spans="1:226" s="143" customFormat="1" ht="15" customHeight="1">
      <c r="A92" s="128"/>
      <c r="B92" s="128"/>
      <c r="C92" s="299" t="s">
        <v>1751</v>
      </c>
      <c r="D92" s="300"/>
      <c r="E92" s="300"/>
      <c r="F92" s="300"/>
      <c r="G92" s="300"/>
      <c r="H92" s="300"/>
      <c r="I92" s="300"/>
      <c r="J92" s="300"/>
      <c r="K92" s="666">
        <f>'【計画作成時使用】第５期工賃向上計画（R6～R8）'!AF93</f>
        <v>0</v>
      </c>
      <c r="L92" s="666"/>
      <c r="M92" s="666"/>
      <c r="N92" s="666"/>
      <c r="O92" s="666"/>
      <c r="P92" s="666"/>
      <c r="Q92" s="495"/>
      <c r="R92" s="495"/>
      <c r="S92" s="495"/>
      <c r="T92" s="495"/>
      <c r="U92" s="495"/>
      <c r="V92" s="496"/>
      <c r="W92" s="283"/>
      <c r="X92" s="283"/>
      <c r="Y92" s="283"/>
      <c r="Z92" s="283"/>
      <c r="AA92" s="283"/>
      <c r="AB92" s="283"/>
      <c r="AC92" s="283"/>
      <c r="AD92" s="283"/>
      <c r="AE92" s="283"/>
      <c r="AF92" s="283"/>
      <c r="AG92" s="283"/>
      <c r="AH92" s="28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133"/>
      <c r="FF92" s="133"/>
      <c r="FG92" s="133"/>
      <c r="FH92" s="133"/>
      <c r="FI92" s="133"/>
      <c r="FJ92" s="133"/>
      <c r="FK92" s="133"/>
      <c r="FL92" s="133"/>
      <c r="FM92" s="133"/>
      <c r="FN92" s="133"/>
      <c r="FO92" s="133"/>
      <c r="FP92" s="133"/>
      <c r="FQ92" s="133"/>
      <c r="FR92" s="133"/>
      <c r="FS92" s="133"/>
      <c r="FT92" s="133"/>
      <c r="FU92" s="133"/>
      <c r="FV92" s="133"/>
      <c r="FW92" s="133"/>
      <c r="FX92" s="133"/>
      <c r="FY92" s="133"/>
      <c r="FZ92" s="133"/>
      <c r="GA92" s="133"/>
      <c r="GB92" s="133"/>
      <c r="GC92" s="133"/>
      <c r="GD92" s="133"/>
      <c r="GE92" s="133"/>
      <c r="GF92" s="133"/>
      <c r="GG92" s="133"/>
      <c r="GH92" s="133"/>
      <c r="GI92" s="133"/>
      <c r="GJ92" s="133"/>
      <c r="GK92" s="133"/>
      <c r="GL92" s="133"/>
      <c r="GM92" s="133"/>
      <c r="GN92" s="133"/>
      <c r="GO92" s="133"/>
      <c r="GP92" s="133"/>
      <c r="GQ92" s="133"/>
      <c r="GR92" s="133"/>
      <c r="GS92" s="133"/>
      <c r="GT92" s="133"/>
      <c r="GU92" s="133"/>
      <c r="GV92" s="133"/>
      <c r="GW92" s="133"/>
      <c r="GX92" s="133"/>
      <c r="GY92" s="133"/>
      <c r="GZ92" s="133"/>
      <c r="HA92" s="133"/>
      <c r="HB92" s="133"/>
      <c r="HC92" s="133"/>
      <c r="HD92" s="133"/>
      <c r="HE92" s="133"/>
      <c r="HF92" s="133"/>
      <c r="HG92" s="133"/>
      <c r="HH92" s="133"/>
      <c r="HI92" s="133"/>
      <c r="HJ92" s="133"/>
      <c r="HK92" s="133"/>
      <c r="HL92" s="133"/>
      <c r="HM92" s="133"/>
      <c r="HN92" s="133"/>
      <c r="HO92" s="133"/>
      <c r="HP92" s="133"/>
      <c r="HQ92" s="133"/>
      <c r="HR92" s="133"/>
    </row>
    <row r="93" spans="1:226" s="143" customFormat="1" ht="15" customHeight="1">
      <c r="A93" s="128"/>
      <c r="B93" s="128"/>
      <c r="C93" s="299" t="s">
        <v>1757</v>
      </c>
      <c r="D93" s="300"/>
      <c r="E93" s="300"/>
      <c r="F93" s="300"/>
      <c r="G93" s="300"/>
      <c r="H93" s="300"/>
      <c r="I93" s="300"/>
      <c r="J93" s="300"/>
      <c r="K93" s="666">
        <f>'【計画作成時使用】第５期工賃向上計画（R6～R8）'!AF94</f>
        <v>0</v>
      </c>
      <c r="L93" s="666"/>
      <c r="M93" s="666"/>
      <c r="N93" s="666"/>
      <c r="O93" s="666"/>
      <c r="P93" s="666"/>
      <c r="Q93" s="507"/>
      <c r="R93" s="508"/>
      <c r="S93" s="508"/>
      <c r="T93" s="508"/>
      <c r="U93" s="508"/>
      <c r="V93" s="509"/>
      <c r="W93" s="283"/>
      <c r="X93" s="283"/>
      <c r="Y93" s="283"/>
      <c r="Z93" s="283"/>
      <c r="AA93" s="283"/>
      <c r="AB93" s="283"/>
      <c r="AC93" s="283"/>
      <c r="AD93" s="283"/>
      <c r="AE93" s="283"/>
      <c r="AF93" s="283"/>
      <c r="AG93" s="283"/>
      <c r="AH93" s="28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133"/>
      <c r="FF93" s="133"/>
      <c r="FG93" s="133"/>
      <c r="FH93" s="133"/>
      <c r="FI93" s="133"/>
      <c r="FJ93" s="133"/>
      <c r="FK93" s="133"/>
      <c r="FL93" s="133"/>
      <c r="FM93" s="133"/>
      <c r="FN93" s="133"/>
      <c r="FO93" s="133"/>
      <c r="FP93" s="133"/>
      <c r="FQ93" s="133"/>
      <c r="FR93" s="133"/>
      <c r="FS93" s="133"/>
      <c r="FT93" s="133"/>
      <c r="FU93" s="133"/>
      <c r="FV93" s="133"/>
      <c r="FW93" s="133"/>
      <c r="FX93" s="133"/>
      <c r="FY93" s="133"/>
      <c r="FZ93" s="133"/>
      <c r="GA93" s="133"/>
      <c r="GB93" s="133"/>
      <c r="GC93" s="133"/>
      <c r="GD93" s="133"/>
      <c r="GE93" s="133"/>
      <c r="GF93" s="133"/>
      <c r="GG93" s="133"/>
      <c r="GH93" s="133"/>
      <c r="GI93" s="133"/>
      <c r="GJ93" s="133"/>
      <c r="GK93" s="133"/>
      <c r="GL93" s="133"/>
      <c r="GM93" s="133"/>
      <c r="GN93" s="133"/>
      <c r="GO93" s="133"/>
      <c r="GP93" s="133"/>
      <c r="GQ93" s="133"/>
      <c r="GR93" s="133"/>
      <c r="GS93" s="133"/>
      <c r="GT93" s="133"/>
      <c r="GU93" s="133"/>
      <c r="GV93" s="133"/>
      <c r="GW93" s="133"/>
      <c r="GX93" s="133"/>
      <c r="GY93" s="133"/>
      <c r="GZ93" s="133"/>
      <c r="HA93" s="133"/>
      <c r="HB93" s="133"/>
      <c r="HC93" s="133"/>
      <c r="HD93" s="133"/>
      <c r="HE93" s="133"/>
      <c r="HF93" s="133"/>
      <c r="HG93" s="133"/>
      <c r="HH93" s="133"/>
      <c r="HI93" s="133"/>
      <c r="HJ93" s="133"/>
      <c r="HK93" s="133"/>
      <c r="HL93" s="133"/>
      <c r="HM93" s="133"/>
      <c r="HN93" s="133"/>
      <c r="HO93" s="133"/>
      <c r="HP93" s="133"/>
      <c r="HQ93" s="133"/>
      <c r="HR93" s="133"/>
    </row>
    <row r="94" spans="1:226" s="143" customFormat="1" ht="15" customHeight="1">
      <c r="A94" s="128"/>
      <c r="B94" s="128"/>
      <c r="C94" s="493" t="s">
        <v>1759</v>
      </c>
      <c r="D94" s="494"/>
      <c r="E94" s="494"/>
      <c r="F94" s="494"/>
      <c r="G94" s="494"/>
      <c r="H94" s="494"/>
      <c r="I94" s="494"/>
      <c r="J94" s="494"/>
      <c r="K94" s="667">
        <f>'【計画作成時使用】第５期工賃向上計画（R6～R8）'!AF95</f>
        <v>0</v>
      </c>
      <c r="L94" s="667"/>
      <c r="M94" s="667"/>
      <c r="N94" s="667"/>
      <c r="O94" s="667"/>
      <c r="P94" s="667"/>
      <c r="Q94" s="510"/>
      <c r="R94" s="510"/>
      <c r="S94" s="510"/>
      <c r="T94" s="510"/>
      <c r="U94" s="510"/>
      <c r="V94" s="511"/>
      <c r="W94" s="283"/>
      <c r="X94" s="283"/>
      <c r="Y94" s="283"/>
      <c r="Z94" s="283"/>
      <c r="AA94" s="283"/>
      <c r="AB94" s="283"/>
      <c r="AC94" s="283"/>
      <c r="AD94" s="283"/>
      <c r="AE94" s="283"/>
      <c r="AF94" s="283"/>
      <c r="AG94" s="283"/>
      <c r="AH94" s="28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133"/>
      <c r="BZ94" s="133"/>
      <c r="CA94" s="133"/>
      <c r="CB94" s="133"/>
      <c r="CC94" s="133"/>
      <c r="CD94" s="133"/>
      <c r="CE94" s="133"/>
      <c r="CF94" s="133"/>
      <c r="CG94" s="133"/>
      <c r="CH94" s="133"/>
      <c r="CI94" s="133"/>
      <c r="CJ94" s="133"/>
      <c r="CK94" s="133"/>
      <c r="CL94" s="133"/>
      <c r="CM94" s="133"/>
      <c r="CN94" s="133"/>
      <c r="CO94" s="133"/>
      <c r="CP94" s="133"/>
      <c r="CQ94" s="133"/>
      <c r="CR94" s="133"/>
      <c r="CS94" s="133"/>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c r="EB94" s="133"/>
      <c r="EC94" s="133"/>
      <c r="ED94" s="133"/>
      <c r="EE94" s="133"/>
      <c r="EF94" s="133"/>
      <c r="EG94" s="133"/>
      <c r="EH94" s="133"/>
      <c r="EI94" s="133"/>
      <c r="EJ94" s="133"/>
      <c r="EK94" s="133"/>
      <c r="EL94" s="133"/>
      <c r="EM94" s="133"/>
      <c r="EN94" s="133"/>
      <c r="EO94" s="133"/>
      <c r="EP94" s="133"/>
      <c r="EQ94" s="133"/>
      <c r="ER94" s="133"/>
      <c r="ES94" s="133"/>
      <c r="ET94" s="133"/>
      <c r="EU94" s="133"/>
      <c r="EV94" s="133"/>
      <c r="EW94" s="133"/>
      <c r="EX94" s="133"/>
      <c r="EY94" s="133"/>
      <c r="EZ94" s="133"/>
      <c r="FA94" s="133"/>
      <c r="FB94" s="133"/>
      <c r="FC94" s="133"/>
      <c r="FD94" s="133"/>
      <c r="FE94" s="133"/>
      <c r="FF94" s="133"/>
      <c r="FG94" s="133"/>
      <c r="FH94" s="133"/>
      <c r="FI94" s="133"/>
      <c r="FJ94" s="133"/>
      <c r="FK94" s="133"/>
      <c r="FL94" s="133"/>
      <c r="FM94" s="133"/>
      <c r="FN94" s="133"/>
      <c r="FO94" s="133"/>
      <c r="FP94" s="133"/>
      <c r="FQ94" s="133"/>
      <c r="FR94" s="133"/>
      <c r="FS94" s="133"/>
      <c r="FT94" s="133"/>
      <c r="FU94" s="133"/>
      <c r="FV94" s="133"/>
      <c r="FW94" s="133"/>
      <c r="FX94" s="133"/>
      <c r="FY94" s="133"/>
      <c r="FZ94" s="133"/>
      <c r="GA94" s="133"/>
      <c r="GB94" s="133"/>
      <c r="GC94" s="133"/>
      <c r="GD94" s="133"/>
      <c r="GE94" s="133"/>
      <c r="GF94" s="133"/>
      <c r="GG94" s="133"/>
      <c r="GH94" s="133"/>
      <c r="GI94" s="133"/>
      <c r="GJ94" s="133"/>
      <c r="GK94" s="133"/>
      <c r="GL94" s="133"/>
      <c r="GM94" s="133"/>
      <c r="GN94" s="133"/>
      <c r="GO94" s="133"/>
      <c r="GP94" s="133"/>
      <c r="GQ94" s="133"/>
      <c r="GR94" s="133"/>
      <c r="GS94" s="133"/>
      <c r="GT94" s="133"/>
      <c r="GU94" s="133"/>
      <c r="GV94" s="133"/>
      <c r="GW94" s="133"/>
      <c r="GX94" s="133"/>
      <c r="GY94" s="133"/>
      <c r="GZ94" s="133"/>
      <c r="HA94" s="133"/>
      <c r="HB94" s="133"/>
      <c r="HC94" s="133"/>
      <c r="HD94" s="133"/>
      <c r="HE94" s="133"/>
      <c r="HF94" s="133"/>
      <c r="HG94" s="133"/>
      <c r="HH94" s="133"/>
      <c r="HI94" s="133"/>
      <c r="HJ94" s="133"/>
      <c r="HK94" s="133"/>
      <c r="HL94" s="133"/>
      <c r="HM94" s="133"/>
      <c r="HN94" s="133"/>
      <c r="HO94" s="133"/>
      <c r="HP94" s="133"/>
      <c r="HQ94" s="133"/>
      <c r="HR94" s="133"/>
    </row>
    <row r="95" spans="1:226" s="143" customFormat="1" ht="15" customHeight="1" thickBot="1">
      <c r="A95" s="128"/>
      <c r="B95" s="128"/>
      <c r="C95" s="501" t="s">
        <v>1758</v>
      </c>
      <c r="D95" s="502"/>
      <c r="E95" s="502"/>
      <c r="F95" s="502"/>
      <c r="G95" s="502"/>
      <c r="H95" s="502"/>
      <c r="I95" s="502"/>
      <c r="J95" s="502"/>
      <c r="K95" s="503" t="e">
        <f>'【計画作成時使用】第５期工賃向上計画（R6～R8）'!AF96</f>
        <v>#DIV/0!</v>
      </c>
      <c r="L95" s="503"/>
      <c r="M95" s="503"/>
      <c r="N95" s="503"/>
      <c r="O95" s="503"/>
      <c r="P95" s="503"/>
      <c r="Q95" s="503" t="e">
        <f>Q94/Q34</f>
        <v>#DIV/0!</v>
      </c>
      <c r="R95" s="503"/>
      <c r="S95" s="503"/>
      <c r="T95" s="503"/>
      <c r="U95" s="503"/>
      <c r="V95" s="504"/>
      <c r="W95" s="506"/>
      <c r="X95" s="506"/>
      <c r="Y95" s="506"/>
      <c r="Z95" s="506"/>
      <c r="AA95" s="506"/>
      <c r="AB95" s="506"/>
      <c r="AC95" s="506"/>
      <c r="AD95" s="506"/>
      <c r="AE95" s="506"/>
      <c r="AF95" s="506"/>
      <c r="AG95" s="506"/>
      <c r="AH95" s="506"/>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C95" s="133"/>
      <c r="ED95" s="133"/>
      <c r="EE95" s="133"/>
      <c r="EF95" s="133"/>
      <c r="EG95" s="133"/>
      <c r="EH95" s="133"/>
      <c r="EI95" s="133"/>
      <c r="EJ95" s="133"/>
      <c r="EK95" s="133"/>
      <c r="EL95" s="133"/>
      <c r="EM95" s="133"/>
      <c r="EN95" s="133"/>
      <c r="EO95" s="133"/>
      <c r="EP95" s="133"/>
      <c r="EQ95" s="133"/>
      <c r="ER95" s="133"/>
      <c r="ES95" s="133"/>
      <c r="ET95" s="133"/>
      <c r="EU95" s="133"/>
      <c r="EV95" s="133"/>
      <c r="EW95" s="133"/>
      <c r="EX95" s="133"/>
      <c r="EY95" s="133"/>
      <c r="EZ95" s="133"/>
      <c r="FA95" s="133"/>
      <c r="FB95" s="133"/>
      <c r="FC95" s="133"/>
      <c r="FD95" s="133"/>
      <c r="FE95" s="133"/>
      <c r="FF95" s="133"/>
      <c r="FG95" s="133"/>
      <c r="FH95" s="133"/>
      <c r="FI95" s="133"/>
      <c r="FJ95" s="133"/>
      <c r="FK95" s="133"/>
      <c r="FL95" s="133"/>
      <c r="FM95" s="133"/>
      <c r="FN95" s="133"/>
      <c r="FO95" s="133"/>
      <c r="FP95" s="133"/>
      <c r="FQ95" s="133"/>
      <c r="FR95" s="133"/>
      <c r="FS95" s="133"/>
      <c r="FT95" s="133"/>
      <c r="FU95" s="133"/>
      <c r="FV95" s="133"/>
      <c r="FW95" s="133"/>
      <c r="FX95" s="133"/>
      <c r="FY95" s="133"/>
      <c r="FZ95" s="133"/>
      <c r="GA95" s="133"/>
      <c r="GB95" s="133"/>
      <c r="GC95" s="133"/>
      <c r="GD95" s="133"/>
      <c r="GE95" s="133"/>
      <c r="GF95" s="133"/>
      <c r="GG95" s="133"/>
      <c r="GH95" s="133"/>
      <c r="GI95" s="133"/>
      <c r="GJ95" s="133"/>
      <c r="GK95" s="133"/>
      <c r="GL95" s="133"/>
      <c r="GM95" s="133"/>
      <c r="GN95" s="133"/>
      <c r="GO95" s="133"/>
      <c r="GP95" s="133"/>
      <c r="GQ95" s="133"/>
      <c r="GR95" s="133"/>
      <c r="GS95" s="133"/>
      <c r="GT95" s="133"/>
      <c r="GU95" s="133"/>
      <c r="GV95" s="133"/>
      <c r="GW95" s="133"/>
      <c r="GX95" s="133"/>
      <c r="GY95" s="133"/>
      <c r="GZ95" s="133"/>
      <c r="HA95" s="133"/>
      <c r="HB95" s="133"/>
      <c r="HC95" s="133"/>
      <c r="HD95" s="133"/>
      <c r="HE95" s="133"/>
      <c r="HF95" s="133"/>
      <c r="HG95" s="133"/>
      <c r="HH95" s="133"/>
      <c r="HI95" s="133"/>
      <c r="HJ95" s="133"/>
      <c r="HK95" s="133"/>
      <c r="HL95" s="133"/>
      <c r="HM95" s="133"/>
      <c r="HN95" s="133"/>
      <c r="HO95" s="133"/>
      <c r="HP95" s="133"/>
      <c r="HQ95" s="133"/>
      <c r="HR95" s="133"/>
    </row>
    <row r="96" spans="1:226" s="143" customFormat="1" ht="12.65" customHeight="1">
      <c r="A96" s="128"/>
      <c r="B96" s="128"/>
      <c r="C96" s="150" t="s">
        <v>1885</v>
      </c>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3"/>
      <c r="CS96" s="133"/>
      <c r="CT96" s="133"/>
      <c r="CU96" s="133"/>
      <c r="CV96" s="133"/>
      <c r="CW96" s="133"/>
      <c r="CX96" s="133"/>
      <c r="CY96" s="133"/>
      <c r="CZ96" s="133"/>
      <c r="DA96" s="133"/>
      <c r="DB96" s="133"/>
      <c r="DC96" s="133"/>
      <c r="DD96" s="133"/>
      <c r="DE96" s="133"/>
      <c r="DF96" s="133"/>
      <c r="DG96" s="133"/>
      <c r="DH96" s="133"/>
      <c r="DI96" s="133"/>
      <c r="DJ96" s="133"/>
      <c r="DK96" s="133"/>
      <c r="DL96" s="133"/>
      <c r="DM96" s="133"/>
      <c r="DN96" s="133"/>
      <c r="DO96" s="133"/>
      <c r="DP96" s="133"/>
      <c r="DQ96" s="133"/>
      <c r="DR96" s="133"/>
      <c r="DS96" s="133"/>
      <c r="DT96" s="133"/>
      <c r="DU96" s="133"/>
      <c r="DV96" s="133"/>
      <c r="DW96" s="133"/>
      <c r="DX96" s="133"/>
      <c r="DY96" s="133"/>
      <c r="DZ96" s="133"/>
      <c r="EA96" s="133"/>
      <c r="EB96" s="133"/>
      <c r="EC96" s="133"/>
      <c r="ED96" s="133"/>
      <c r="EE96" s="133"/>
      <c r="EF96" s="133"/>
      <c r="EG96" s="133"/>
      <c r="EH96" s="133"/>
      <c r="EI96" s="133"/>
      <c r="EJ96" s="133"/>
      <c r="EK96" s="133"/>
      <c r="EL96" s="133"/>
      <c r="EM96" s="133"/>
      <c r="EN96" s="133"/>
      <c r="EO96" s="133"/>
      <c r="EP96" s="133"/>
      <c r="EQ96" s="133"/>
      <c r="ER96" s="133"/>
      <c r="ES96" s="133"/>
      <c r="ET96" s="133"/>
      <c r="EU96" s="133"/>
      <c r="EV96" s="133"/>
      <c r="EW96" s="133"/>
      <c r="EX96" s="133"/>
      <c r="EY96" s="133"/>
      <c r="EZ96" s="133"/>
      <c r="FA96" s="133"/>
      <c r="FB96" s="133"/>
      <c r="FC96" s="133"/>
      <c r="FD96" s="133"/>
      <c r="FE96" s="133"/>
      <c r="FF96" s="133"/>
      <c r="FG96" s="133"/>
      <c r="FH96" s="133"/>
      <c r="FI96" s="133"/>
      <c r="FJ96" s="133"/>
      <c r="FK96" s="133"/>
      <c r="FL96" s="133"/>
      <c r="FM96" s="133"/>
      <c r="FN96" s="133"/>
      <c r="FO96" s="133"/>
      <c r="FP96" s="133"/>
      <c r="FQ96" s="133"/>
      <c r="FR96" s="133"/>
      <c r="FS96" s="133"/>
      <c r="FT96" s="133"/>
      <c r="FU96" s="133"/>
      <c r="FV96" s="133"/>
      <c r="FW96" s="133"/>
      <c r="FX96" s="133"/>
      <c r="FY96" s="133"/>
      <c r="FZ96" s="133"/>
      <c r="GA96" s="133"/>
      <c r="GB96" s="133"/>
      <c r="GC96" s="133"/>
      <c r="GD96" s="133"/>
      <c r="GE96" s="133"/>
      <c r="GF96" s="133"/>
      <c r="GG96" s="133"/>
      <c r="GH96" s="133"/>
      <c r="GI96" s="133"/>
      <c r="GJ96" s="133"/>
      <c r="GK96" s="133"/>
      <c r="GL96" s="133"/>
      <c r="GM96" s="133"/>
      <c r="GN96" s="133"/>
      <c r="GO96" s="133"/>
      <c r="GP96" s="133"/>
      <c r="GQ96" s="133"/>
      <c r="GR96" s="133"/>
      <c r="GS96" s="133"/>
      <c r="GT96" s="133"/>
      <c r="GU96" s="133"/>
      <c r="GV96" s="133"/>
      <c r="GW96" s="133"/>
      <c r="GX96" s="133"/>
      <c r="GY96" s="133"/>
      <c r="GZ96" s="133"/>
      <c r="HA96" s="133"/>
      <c r="HB96" s="133"/>
      <c r="HC96" s="133"/>
      <c r="HD96" s="133"/>
      <c r="HE96" s="133"/>
      <c r="HF96" s="133"/>
    </row>
    <row r="97" spans="1:226" s="143" customFormat="1" ht="40" customHeight="1">
      <c r="A97" s="128"/>
      <c r="B97" s="128"/>
      <c r="C97" s="564" t="s">
        <v>1888</v>
      </c>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133"/>
      <c r="EJ97" s="133"/>
      <c r="EK97" s="133"/>
      <c r="EL97" s="133"/>
      <c r="EM97" s="133"/>
      <c r="EN97" s="133"/>
      <c r="EO97" s="133"/>
      <c r="EP97" s="133"/>
      <c r="EQ97" s="133"/>
      <c r="ER97" s="133"/>
      <c r="ES97" s="133"/>
      <c r="ET97" s="133"/>
      <c r="EU97" s="133"/>
      <c r="EV97" s="133"/>
      <c r="EW97" s="133"/>
      <c r="EX97" s="133"/>
      <c r="EY97" s="133"/>
      <c r="EZ97" s="133"/>
      <c r="FA97" s="133"/>
      <c r="FB97" s="133"/>
      <c r="FC97" s="133"/>
      <c r="FD97" s="133"/>
      <c r="FE97" s="133"/>
      <c r="FF97" s="133"/>
      <c r="FG97" s="133"/>
      <c r="FH97" s="133"/>
      <c r="FI97" s="133"/>
      <c r="FJ97" s="133"/>
      <c r="FK97" s="133"/>
      <c r="FL97" s="133"/>
      <c r="FM97" s="133"/>
      <c r="FN97" s="133"/>
      <c r="FO97" s="133"/>
      <c r="FP97" s="133"/>
      <c r="FQ97" s="133"/>
      <c r="FR97" s="133"/>
      <c r="FS97" s="133"/>
      <c r="FT97" s="133"/>
      <c r="FU97" s="133"/>
      <c r="FV97" s="133"/>
      <c r="FW97" s="133"/>
      <c r="FX97" s="133"/>
      <c r="FY97" s="133"/>
      <c r="FZ97" s="133"/>
      <c r="GA97" s="133"/>
      <c r="GB97" s="133"/>
      <c r="GC97" s="133"/>
      <c r="GD97" s="133"/>
      <c r="GE97" s="133"/>
      <c r="GF97" s="133"/>
      <c r="GG97" s="133"/>
      <c r="GH97" s="133"/>
      <c r="GI97" s="133"/>
      <c r="GJ97" s="133"/>
      <c r="GK97" s="133"/>
      <c r="GL97" s="133"/>
      <c r="GM97" s="133"/>
      <c r="GN97" s="133"/>
      <c r="GO97" s="133"/>
      <c r="GP97" s="133"/>
      <c r="GQ97" s="133"/>
      <c r="GR97" s="133"/>
      <c r="GS97" s="133"/>
      <c r="GT97" s="133"/>
      <c r="GU97" s="133"/>
      <c r="GV97" s="133"/>
      <c r="GW97" s="133"/>
      <c r="GX97" s="133"/>
      <c r="GY97" s="133"/>
      <c r="GZ97" s="133"/>
      <c r="HA97" s="133"/>
      <c r="HB97" s="133"/>
      <c r="HC97" s="133"/>
      <c r="HD97" s="133"/>
      <c r="HE97" s="133"/>
      <c r="HF97" s="133"/>
    </row>
    <row r="98" spans="1:226" s="143" customFormat="1" ht="14">
      <c r="A98" s="152" t="s">
        <v>1828</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3"/>
      <c r="CY98" s="133"/>
      <c r="CZ98" s="133"/>
      <c r="DA98" s="133"/>
      <c r="DB98" s="133"/>
      <c r="DC98" s="133"/>
      <c r="DD98" s="133"/>
      <c r="DE98" s="133"/>
      <c r="DF98" s="133"/>
      <c r="DG98" s="133"/>
      <c r="DH98" s="133"/>
      <c r="DI98" s="133"/>
      <c r="DJ98" s="133"/>
      <c r="DK98" s="133"/>
      <c r="DL98" s="133"/>
      <c r="DM98" s="133"/>
      <c r="DN98" s="133"/>
      <c r="DO98" s="133"/>
      <c r="DP98" s="133"/>
      <c r="DQ98" s="133"/>
      <c r="DR98" s="133"/>
      <c r="DS98" s="133"/>
      <c r="DT98" s="133"/>
      <c r="DU98" s="133"/>
      <c r="DV98" s="133"/>
      <c r="DW98" s="133"/>
      <c r="DX98" s="133"/>
      <c r="DY98" s="133"/>
      <c r="DZ98" s="133"/>
      <c r="EA98" s="133"/>
      <c r="EB98" s="133"/>
      <c r="EC98" s="133"/>
      <c r="ED98" s="133"/>
      <c r="EE98" s="133"/>
      <c r="EF98" s="133"/>
      <c r="EG98" s="133"/>
      <c r="EH98" s="133"/>
      <c r="EI98" s="133"/>
      <c r="EJ98" s="133"/>
      <c r="EK98" s="133"/>
      <c r="EL98" s="133"/>
      <c r="EM98" s="133"/>
      <c r="EN98" s="133"/>
      <c r="EO98" s="133"/>
      <c r="EP98" s="133"/>
      <c r="EQ98" s="133"/>
      <c r="ER98" s="133"/>
      <c r="ES98" s="133"/>
      <c r="ET98" s="133"/>
      <c r="EU98" s="133"/>
      <c r="EV98" s="133"/>
      <c r="EW98" s="133"/>
      <c r="EX98" s="133"/>
      <c r="EY98" s="133"/>
      <c r="EZ98" s="133"/>
      <c r="FA98" s="133"/>
      <c r="FB98" s="133"/>
      <c r="FC98" s="133"/>
      <c r="FD98" s="133"/>
      <c r="FE98" s="133"/>
      <c r="FF98" s="133"/>
      <c r="FG98" s="133"/>
      <c r="FH98" s="133"/>
      <c r="FI98" s="133"/>
      <c r="FJ98" s="133"/>
      <c r="FK98" s="133"/>
      <c r="FL98" s="133"/>
      <c r="FM98" s="133"/>
      <c r="FN98" s="133"/>
      <c r="FO98" s="133"/>
      <c r="FP98" s="133"/>
      <c r="FQ98" s="133"/>
      <c r="FR98" s="133"/>
      <c r="FS98" s="133"/>
      <c r="FT98" s="133"/>
      <c r="FU98" s="133"/>
      <c r="FV98" s="133"/>
      <c r="FW98" s="133"/>
      <c r="FX98" s="133"/>
      <c r="FY98" s="133"/>
      <c r="FZ98" s="133"/>
      <c r="GA98" s="133"/>
      <c r="GB98" s="133"/>
      <c r="GC98" s="133"/>
      <c r="GD98" s="133"/>
      <c r="GE98" s="133"/>
      <c r="GF98" s="133"/>
      <c r="GG98" s="133"/>
      <c r="GH98" s="133"/>
      <c r="GI98" s="133"/>
      <c r="GJ98" s="133"/>
      <c r="GK98" s="133"/>
      <c r="GL98" s="133"/>
      <c r="GM98" s="133"/>
      <c r="GN98" s="133"/>
      <c r="GO98" s="133"/>
      <c r="GP98" s="133"/>
      <c r="GQ98" s="133"/>
      <c r="GR98" s="133"/>
      <c r="GS98" s="133"/>
      <c r="GT98" s="133"/>
      <c r="GU98" s="133"/>
      <c r="GV98" s="133"/>
      <c r="GW98" s="133"/>
      <c r="GX98" s="133"/>
      <c r="GY98" s="133"/>
      <c r="GZ98" s="133"/>
      <c r="HA98" s="133"/>
      <c r="HB98" s="133"/>
      <c r="HC98" s="133"/>
      <c r="HD98" s="133"/>
      <c r="HE98" s="133"/>
      <c r="HF98" s="133"/>
      <c r="HG98" s="133"/>
      <c r="HH98" s="133"/>
      <c r="HI98" s="133"/>
      <c r="HJ98" s="133"/>
      <c r="HK98" s="133"/>
      <c r="HL98" s="133"/>
      <c r="HM98" s="133"/>
      <c r="HN98" s="133"/>
      <c r="HO98" s="133"/>
      <c r="HP98" s="133"/>
      <c r="HQ98" s="133"/>
      <c r="HR98" s="133"/>
    </row>
    <row r="99" spans="1:226" s="155" customFormat="1" ht="12.65" customHeight="1">
      <c r="A99" s="153" t="s">
        <v>2069</v>
      </c>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S99" s="154"/>
      <c r="BT99" s="154"/>
      <c r="BU99" s="154"/>
      <c r="BV99" s="154"/>
      <c r="BW99" s="154"/>
      <c r="BX99" s="154"/>
      <c r="BY99" s="154"/>
      <c r="BZ99" s="154"/>
      <c r="CA99" s="154"/>
      <c r="CB99" s="154"/>
      <c r="CC99" s="154"/>
      <c r="CD99" s="154"/>
      <c r="CE99" s="154"/>
      <c r="CF99" s="154"/>
      <c r="CG99" s="154"/>
      <c r="CH99" s="154"/>
      <c r="CI99" s="154"/>
      <c r="CJ99" s="154"/>
      <c r="CK99" s="154"/>
      <c r="CL99" s="154"/>
      <c r="CM99" s="154"/>
      <c r="CN99" s="154"/>
      <c r="CO99" s="154"/>
      <c r="CP99" s="154"/>
      <c r="CQ99" s="154"/>
      <c r="CR99" s="154"/>
      <c r="CS99" s="154"/>
      <c r="CT99" s="154"/>
      <c r="CU99" s="154"/>
      <c r="CV99" s="154"/>
      <c r="CW99" s="154"/>
      <c r="CX99" s="154"/>
      <c r="CY99" s="154"/>
      <c r="CZ99" s="154"/>
      <c r="DA99" s="154"/>
      <c r="DB99" s="154"/>
      <c r="DC99" s="154"/>
      <c r="DD99" s="154"/>
      <c r="DE99" s="154"/>
      <c r="DF99" s="154"/>
      <c r="DG99" s="154"/>
      <c r="DH99" s="154"/>
      <c r="DI99" s="154"/>
      <c r="DJ99" s="154"/>
      <c r="DK99" s="154"/>
      <c r="DL99" s="154"/>
      <c r="DM99" s="154"/>
      <c r="DN99" s="154"/>
      <c r="DO99" s="154"/>
      <c r="DP99" s="154"/>
      <c r="DQ99" s="154"/>
      <c r="DR99" s="154"/>
      <c r="DS99" s="154"/>
      <c r="DT99" s="154"/>
      <c r="DU99" s="154"/>
      <c r="DV99" s="154"/>
      <c r="DW99" s="154"/>
      <c r="DX99" s="154"/>
      <c r="DY99" s="154"/>
      <c r="DZ99" s="154"/>
      <c r="EA99" s="154"/>
      <c r="EB99" s="154"/>
      <c r="EC99" s="154"/>
      <c r="ED99" s="154"/>
      <c r="EE99" s="154"/>
      <c r="EF99" s="154"/>
      <c r="EG99" s="154"/>
      <c r="EH99" s="154"/>
      <c r="EI99" s="154"/>
      <c r="EJ99" s="154"/>
      <c r="EK99" s="154"/>
      <c r="EL99" s="154"/>
      <c r="EM99" s="154"/>
      <c r="EN99" s="154"/>
      <c r="EO99" s="154"/>
      <c r="EP99" s="154"/>
      <c r="EQ99" s="154"/>
      <c r="ER99" s="154"/>
      <c r="ES99" s="154"/>
      <c r="ET99" s="154"/>
      <c r="EU99" s="154"/>
      <c r="EV99" s="154"/>
      <c r="EW99" s="154"/>
      <c r="EX99" s="154"/>
      <c r="EY99" s="154"/>
      <c r="EZ99" s="154"/>
      <c r="FA99" s="154"/>
      <c r="FB99" s="154"/>
      <c r="FC99" s="154"/>
      <c r="FD99" s="154"/>
      <c r="FE99" s="154"/>
      <c r="FF99" s="154"/>
      <c r="FG99" s="154"/>
      <c r="FH99" s="154"/>
      <c r="FI99" s="154"/>
      <c r="FJ99" s="154"/>
      <c r="FK99" s="154"/>
      <c r="FL99" s="154"/>
      <c r="FM99" s="154"/>
      <c r="FN99" s="154"/>
      <c r="FO99" s="154"/>
      <c r="FP99" s="154"/>
      <c r="FQ99" s="154"/>
      <c r="FR99" s="154"/>
      <c r="FS99" s="154"/>
      <c r="FT99" s="154"/>
      <c r="FU99" s="154"/>
      <c r="FV99" s="154"/>
      <c r="FW99" s="154"/>
      <c r="FX99" s="154"/>
      <c r="FY99" s="154"/>
      <c r="FZ99" s="154"/>
      <c r="GA99" s="154"/>
      <c r="GB99" s="154"/>
      <c r="GC99" s="154"/>
      <c r="GD99" s="154"/>
      <c r="GE99" s="154"/>
      <c r="GF99" s="154"/>
      <c r="GG99" s="154"/>
      <c r="GH99" s="154"/>
      <c r="GI99" s="154"/>
      <c r="GJ99" s="154"/>
      <c r="GK99" s="154"/>
      <c r="GL99" s="154"/>
      <c r="GM99" s="154"/>
      <c r="GN99" s="154"/>
      <c r="GO99" s="154"/>
      <c r="GP99" s="154"/>
      <c r="GQ99" s="154"/>
      <c r="GR99" s="154"/>
      <c r="GS99" s="154"/>
      <c r="GT99" s="154"/>
      <c r="GU99" s="154"/>
      <c r="GV99" s="154"/>
      <c r="GW99" s="154"/>
      <c r="GX99" s="154"/>
      <c r="GY99" s="154"/>
      <c r="GZ99" s="154"/>
      <c r="HA99" s="154"/>
      <c r="HB99" s="154"/>
      <c r="HC99" s="154"/>
      <c r="HD99" s="154"/>
      <c r="HE99" s="154"/>
      <c r="HF99" s="154"/>
      <c r="HG99" s="154"/>
      <c r="HH99" s="154"/>
      <c r="HI99" s="154"/>
      <c r="HJ99" s="154"/>
      <c r="HK99" s="154"/>
      <c r="HL99" s="154"/>
      <c r="HM99" s="154"/>
      <c r="HN99" s="154"/>
      <c r="HO99" s="154"/>
      <c r="HP99" s="154"/>
      <c r="HQ99" s="154"/>
      <c r="HR99" s="154"/>
    </row>
    <row r="100" spans="1:226" s="155" customFormat="1" ht="12.65" customHeight="1" thickBot="1">
      <c r="A100" s="153"/>
      <c r="B100" s="153" t="s">
        <v>1780</v>
      </c>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c r="CH100" s="154"/>
      <c r="CI100" s="154"/>
      <c r="CJ100" s="154"/>
      <c r="CK100" s="154"/>
      <c r="CL100" s="154"/>
      <c r="CM100" s="154"/>
      <c r="CN100" s="154"/>
      <c r="CO100" s="154"/>
      <c r="CP100" s="154"/>
      <c r="CQ100" s="154"/>
      <c r="CR100" s="154"/>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4"/>
      <c r="ES100" s="154"/>
      <c r="ET100" s="154"/>
      <c r="EU100" s="154"/>
      <c r="EV100" s="154"/>
      <c r="EW100" s="154"/>
      <c r="EX100" s="154"/>
      <c r="EY100" s="154"/>
      <c r="EZ100" s="154"/>
      <c r="FA100" s="154"/>
      <c r="FB100" s="154"/>
      <c r="FC100" s="154"/>
      <c r="FD100" s="154"/>
      <c r="FE100" s="154"/>
      <c r="FF100" s="154"/>
      <c r="FG100" s="154"/>
      <c r="FH100" s="154"/>
      <c r="FI100" s="154"/>
      <c r="FJ100" s="154"/>
      <c r="FK100" s="154"/>
      <c r="FL100" s="154"/>
      <c r="FM100" s="154"/>
      <c r="FN100" s="154"/>
      <c r="FO100" s="154"/>
      <c r="FP100" s="154"/>
      <c r="FQ100" s="154"/>
      <c r="FR100" s="154"/>
      <c r="FS100" s="154"/>
      <c r="FT100" s="154"/>
      <c r="FU100" s="154"/>
      <c r="FV100" s="154"/>
      <c r="FW100" s="154"/>
      <c r="FX100" s="154"/>
      <c r="FY100" s="154"/>
      <c r="FZ100" s="154"/>
      <c r="GA100" s="154"/>
      <c r="GB100" s="154"/>
      <c r="GC100" s="154"/>
      <c r="GD100" s="154"/>
      <c r="GE100" s="154"/>
      <c r="GF100" s="154"/>
      <c r="GG100" s="154"/>
      <c r="GH100" s="154"/>
      <c r="GI100" s="154"/>
      <c r="GJ100" s="154"/>
      <c r="GK100" s="154"/>
      <c r="GL100" s="154"/>
      <c r="GM100" s="154"/>
      <c r="GN100" s="154"/>
      <c r="GO100" s="154"/>
      <c r="GP100" s="154"/>
      <c r="GQ100" s="154"/>
      <c r="GR100" s="154"/>
      <c r="GS100" s="154"/>
      <c r="GT100" s="154"/>
      <c r="GU100" s="154"/>
      <c r="GV100" s="154"/>
      <c r="GW100" s="154"/>
      <c r="GX100" s="154"/>
      <c r="GY100" s="154"/>
      <c r="GZ100" s="154"/>
      <c r="HA100" s="154"/>
      <c r="HB100" s="154"/>
      <c r="HC100" s="154"/>
      <c r="HD100" s="154"/>
      <c r="HE100" s="154"/>
      <c r="HF100" s="154"/>
      <c r="HG100" s="154"/>
      <c r="HH100" s="154"/>
      <c r="HI100" s="154"/>
      <c r="HJ100" s="154"/>
      <c r="HK100" s="154"/>
      <c r="HL100" s="154"/>
      <c r="HM100" s="154"/>
      <c r="HN100" s="154"/>
      <c r="HO100" s="154"/>
      <c r="HP100" s="154"/>
      <c r="HQ100" s="154"/>
      <c r="HR100" s="154"/>
    </row>
    <row r="101" spans="1:226" s="143" customFormat="1" ht="15.5" customHeight="1">
      <c r="A101" s="152"/>
      <c r="B101" s="128"/>
      <c r="C101" s="529" t="s">
        <v>1779</v>
      </c>
      <c r="D101" s="530"/>
      <c r="E101" s="530"/>
      <c r="F101" s="530"/>
      <c r="G101" s="530"/>
      <c r="H101" s="530"/>
      <c r="I101" s="530"/>
      <c r="J101" s="530"/>
      <c r="K101" s="530"/>
      <c r="L101" s="530"/>
      <c r="M101" s="530"/>
      <c r="N101" s="530"/>
      <c r="O101" s="530"/>
      <c r="P101" s="530"/>
      <c r="Q101" s="530"/>
      <c r="R101" s="530"/>
      <c r="S101" s="530"/>
      <c r="T101" s="530"/>
      <c r="U101" s="530"/>
      <c r="V101" s="530"/>
      <c r="W101" s="530"/>
      <c r="X101" s="530"/>
      <c r="Y101" s="530"/>
      <c r="Z101" s="530"/>
      <c r="AA101" s="530"/>
      <c r="AB101" s="530"/>
      <c r="AC101" s="530"/>
      <c r="AD101" s="530"/>
      <c r="AE101" s="530"/>
      <c r="AF101" s="530"/>
      <c r="AG101" s="530"/>
      <c r="AH101" s="531"/>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33"/>
      <c r="BY101" s="133"/>
      <c r="BZ101" s="133"/>
      <c r="CA101" s="133"/>
      <c r="CB101" s="133"/>
      <c r="CC101" s="133"/>
      <c r="CD101" s="133"/>
      <c r="CE101" s="133"/>
      <c r="CF101" s="133"/>
      <c r="CG101" s="133"/>
      <c r="CH101" s="133"/>
      <c r="CI101" s="133"/>
      <c r="CJ101" s="133"/>
      <c r="CK101" s="133"/>
      <c r="CL101" s="133"/>
      <c r="CM101" s="133"/>
      <c r="CN101" s="133"/>
      <c r="CO101" s="133"/>
      <c r="CP101" s="133"/>
      <c r="CQ101" s="133"/>
      <c r="CR101" s="133"/>
      <c r="CS101" s="133"/>
      <c r="CT101" s="133"/>
      <c r="CU101" s="133"/>
      <c r="CV101" s="133"/>
      <c r="CW101" s="133"/>
      <c r="CX101" s="133"/>
      <c r="CY101" s="133"/>
      <c r="CZ101" s="133"/>
      <c r="DA101" s="133"/>
      <c r="DB101" s="133"/>
      <c r="DC101" s="133"/>
      <c r="DD101" s="133"/>
      <c r="DE101" s="133"/>
      <c r="DF101" s="133"/>
      <c r="DG101" s="133"/>
      <c r="DH101" s="133"/>
      <c r="DI101" s="133"/>
      <c r="DJ101" s="133"/>
      <c r="DK101" s="133"/>
      <c r="DL101" s="133"/>
      <c r="DM101" s="133"/>
      <c r="DN101" s="133"/>
      <c r="DO101" s="133"/>
      <c r="DP101" s="133"/>
      <c r="DQ101" s="133"/>
      <c r="DR101" s="133"/>
      <c r="DS101" s="133"/>
      <c r="DT101" s="133"/>
      <c r="DU101" s="133"/>
      <c r="DV101" s="133"/>
      <c r="DW101" s="133"/>
      <c r="DX101" s="133"/>
      <c r="DY101" s="133"/>
      <c r="DZ101" s="133"/>
      <c r="EA101" s="133"/>
      <c r="EB101" s="133"/>
      <c r="EC101" s="133"/>
      <c r="ED101" s="133"/>
      <c r="EE101" s="133"/>
      <c r="EF101" s="133"/>
      <c r="EG101" s="133"/>
      <c r="EH101" s="133"/>
      <c r="EI101" s="133"/>
      <c r="EJ101" s="133"/>
      <c r="EK101" s="133"/>
      <c r="EL101" s="133"/>
      <c r="EM101" s="133"/>
      <c r="EN101" s="133"/>
      <c r="EO101" s="133"/>
      <c r="EP101" s="133"/>
      <c r="EQ101" s="133"/>
      <c r="ER101" s="133"/>
      <c r="ES101" s="133"/>
      <c r="ET101" s="133"/>
      <c r="EU101" s="133"/>
      <c r="EV101" s="133"/>
      <c r="EW101" s="133"/>
      <c r="EX101" s="133"/>
      <c r="EY101" s="133"/>
      <c r="EZ101" s="133"/>
      <c r="FA101" s="133"/>
      <c r="FB101" s="133"/>
      <c r="FC101" s="133"/>
      <c r="FD101" s="133"/>
      <c r="FE101" s="133"/>
      <c r="FF101" s="133"/>
      <c r="FG101" s="133"/>
      <c r="FH101" s="133"/>
      <c r="FI101" s="133"/>
      <c r="FJ101" s="133"/>
      <c r="FK101" s="133"/>
      <c r="FL101" s="133"/>
      <c r="FM101" s="133"/>
      <c r="FN101" s="133"/>
      <c r="FO101" s="133"/>
      <c r="FP101" s="133"/>
      <c r="FQ101" s="133"/>
      <c r="FR101" s="133"/>
      <c r="FS101" s="133"/>
      <c r="FT101" s="133"/>
      <c r="FU101" s="133"/>
      <c r="FV101" s="133"/>
      <c r="FW101" s="133"/>
      <c r="FX101" s="133"/>
      <c r="FY101" s="133"/>
      <c r="FZ101" s="133"/>
      <c r="GA101" s="133"/>
      <c r="GB101" s="133"/>
      <c r="GC101" s="133"/>
      <c r="GD101" s="133"/>
      <c r="GE101" s="133"/>
      <c r="GF101" s="133"/>
      <c r="GG101" s="133"/>
      <c r="GH101" s="133"/>
      <c r="GI101" s="133"/>
      <c r="GJ101" s="133"/>
      <c r="GK101" s="133"/>
      <c r="GL101" s="133"/>
      <c r="GM101" s="133"/>
      <c r="GN101" s="133"/>
      <c r="GO101" s="133"/>
      <c r="GP101" s="133"/>
      <c r="GQ101" s="133"/>
      <c r="GR101" s="133"/>
      <c r="GS101" s="133"/>
      <c r="GT101" s="133"/>
      <c r="GU101" s="133"/>
      <c r="GV101" s="133"/>
      <c r="GW101" s="133"/>
      <c r="GX101" s="133"/>
      <c r="GY101" s="133"/>
      <c r="GZ101" s="133"/>
      <c r="HA101" s="133"/>
      <c r="HB101" s="133"/>
      <c r="HC101" s="133"/>
      <c r="HD101" s="133"/>
      <c r="HE101" s="133"/>
      <c r="HF101" s="133"/>
      <c r="HG101" s="133"/>
      <c r="HH101" s="133"/>
      <c r="HI101" s="133"/>
      <c r="HJ101" s="133"/>
      <c r="HK101" s="133"/>
      <c r="HL101" s="133"/>
      <c r="HM101" s="133"/>
      <c r="HN101" s="133"/>
      <c r="HO101" s="133"/>
      <c r="HP101" s="133"/>
      <c r="HQ101" s="133"/>
      <c r="HR101" s="133"/>
    </row>
    <row r="102" spans="1:226" s="143" customFormat="1" ht="87" customHeight="1" thickBot="1">
      <c r="A102" s="152"/>
      <c r="B102" s="128"/>
      <c r="C102" s="535"/>
      <c r="D102" s="536"/>
      <c r="E102" s="536"/>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7"/>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c r="CC102" s="133"/>
      <c r="CD102" s="133"/>
      <c r="CE102" s="133"/>
      <c r="CF102" s="133"/>
      <c r="CG102" s="133"/>
      <c r="CH102" s="133"/>
      <c r="CI102" s="133"/>
      <c r="CJ102" s="133"/>
      <c r="CK102" s="133"/>
      <c r="CL102" s="133"/>
      <c r="CM102" s="133"/>
      <c r="CN102" s="133"/>
      <c r="CO102" s="133"/>
      <c r="CP102" s="133"/>
      <c r="CQ102" s="133"/>
      <c r="CR102" s="133"/>
      <c r="CS102" s="133"/>
      <c r="CT102" s="133"/>
      <c r="CU102" s="133"/>
      <c r="CV102" s="133"/>
      <c r="CW102" s="133"/>
      <c r="CX102" s="133"/>
      <c r="CY102" s="133"/>
      <c r="CZ102" s="133"/>
      <c r="DA102" s="133"/>
      <c r="DB102" s="133"/>
      <c r="DC102" s="133"/>
      <c r="DD102" s="133"/>
      <c r="DE102" s="133"/>
      <c r="DF102" s="133"/>
      <c r="DG102" s="133"/>
      <c r="DH102" s="133"/>
      <c r="DI102" s="133"/>
      <c r="DJ102" s="133"/>
      <c r="DK102" s="133"/>
      <c r="DL102" s="133"/>
      <c r="DM102" s="133"/>
      <c r="DN102" s="133"/>
      <c r="DO102" s="133"/>
      <c r="DP102" s="133"/>
      <c r="DQ102" s="133"/>
      <c r="DR102" s="133"/>
      <c r="DS102" s="133"/>
      <c r="DT102" s="133"/>
      <c r="DU102" s="133"/>
      <c r="DV102" s="133"/>
      <c r="DW102" s="133"/>
      <c r="DX102" s="133"/>
      <c r="DY102" s="133"/>
      <c r="DZ102" s="133"/>
      <c r="EA102" s="133"/>
      <c r="EB102" s="133"/>
      <c r="EC102" s="133"/>
      <c r="ED102" s="133"/>
      <c r="EE102" s="133"/>
      <c r="EF102" s="133"/>
      <c r="EG102" s="133"/>
      <c r="EH102" s="133"/>
      <c r="EI102" s="133"/>
      <c r="EJ102" s="133"/>
      <c r="EK102" s="133"/>
      <c r="EL102" s="133"/>
      <c r="EM102" s="133"/>
      <c r="EN102" s="133"/>
      <c r="EO102" s="133"/>
      <c r="EP102" s="133"/>
      <c r="EQ102" s="133"/>
      <c r="ER102" s="133"/>
      <c r="ES102" s="133"/>
      <c r="ET102" s="133"/>
      <c r="EU102" s="133"/>
      <c r="EV102" s="133"/>
      <c r="EW102" s="133"/>
      <c r="EX102" s="133"/>
      <c r="EY102" s="133"/>
      <c r="EZ102" s="133"/>
      <c r="FA102" s="133"/>
      <c r="FB102" s="133"/>
      <c r="FC102" s="133"/>
      <c r="FD102" s="133"/>
      <c r="FE102" s="133"/>
      <c r="FF102" s="133"/>
      <c r="FG102" s="133"/>
      <c r="FH102" s="133"/>
      <c r="FI102" s="133"/>
      <c r="FJ102" s="133"/>
      <c r="FK102" s="133"/>
      <c r="FL102" s="133"/>
      <c r="FM102" s="133"/>
      <c r="FN102" s="133"/>
      <c r="FO102" s="133"/>
      <c r="FP102" s="133"/>
      <c r="FQ102" s="133"/>
      <c r="FR102" s="133"/>
      <c r="FS102" s="133"/>
      <c r="FT102" s="133"/>
      <c r="FU102" s="133"/>
      <c r="FV102" s="133"/>
      <c r="FW102" s="133"/>
      <c r="FX102" s="133"/>
      <c r="FY102" s="133"/>
      <c r="FZ102" s="133"/>
      <c r="GA102" s="133"/>
      <c r="GB102" s="133"/>
      <c r="GC102" s="133"/>
      <c r="GD102" s="133"/>
      <c r="GE102" s="133"/>
      <c r="GF102" s="133"/>
      <c r="GG102" s="133"/>
      <c r="GH102" s="133"/>
      <c r="GI102" s="133"/>
      <c r="GJ102" s="133"/>
      <c r="GK102" s="133"/>
      <c r="GL102" s="133"/>
      <c r="GM102" s="133"/>
      <c r="GN102" s="133"/>
      <c r="GO102" s="133"/>
      <c r="GP102" s="133"/>
      <c r="GQ102" s="133"/>
      <c r="GR102" s="133"/>
      <c r="GS102" s="133"/>
      <c r="GT102" s="133"/>
      <c r="GU102" s="133"/>
      <c r="GV102" s="133"/>
      <c r="GW102" s="133"/>
      <c r="GX102" s="133"/>
      <c r="GY102" s="133"/>
      <c r="GZ102" s="133"/>
      <c r="HA102" s="133"/>
      <c r="HB102" s="133"/>
      <c r="HC102" s="133"/>
      <c r="HD102" s="133"/>
      <c r="HE102" s="133"/>
      <c r="HF102" s="133"/>
      <c r="HG102" s="133"/>
      <c r="HH102" s="133"/>
      <c r="HI102" s="133"/>
      <c r="HJ102" s="133"/>
      <c r="HK102" s="133"/>
      <c r="HL102" s="133"/>
      <c r="HM102" s="133"/>
      <c r="HN102" s="133"/>
      <c r="HO102" s="133"/>
      <c r="HP102" s="133"/>
      <c r="HQ102" s="133"/>
      <c r="HR102" s="133"/>
    </row>
    <row r="103" spans="1:226" s="143" customFormat="1" ht="8"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c r="GT103" s="133"/>
      <c r="GU103" s="133"/>
      <c r="GV103" s="133"/>
      <c r="GW103" s="133"/>
      <c r="GX103" s="133"/>
      <c r="GY103" s="133"/>
      <c r="GZ103" s="133"/>
      <c r="HA103" s="133"/>
      <c r="HB103" s="133"/>
      <c r="HC103" s="133"/>
      <c r="HD103" s="133"/>
      <c r="HE103" s="133"/>
      <c r="HF103" s="133"/>
      <c r="HG103" s="133"/>
      <c r="HH103" s="133"/>
      <c r="HI103" s="133"/>
      <c r="HJ103" s="133"/>
      <c r="HK103" s="133"/>
      <c r="HL103" s="133"/>
      <c r="HM103" s="133"/>
      <c r="HN103" s="133"/>
      <c r="HO103" s="133"/>
      <c r="HP103" s="133"/>
      <c r="HQ103" s="133"/>
      <c r="HR103" s="133"/>
    </row>
    <row r="104" spans="1:226" s="143" customFormat="1" ht="14">
      <c r="A104" s="152"/>
      <c r="B104" s="153" t="s">
        <v>1781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c r="GT104" s="133"/>
      <c r="GU104" s="133"/>
      <c r="GV104" s="133"/>
      <c r="GW104" s="133"/>
      <c r="GX104" s="133"/>
      <c r="GY104" s="133"/>
      <c r="GZ104" s="133"/>
      <c r="HA104" s="133"/>
      <c r="HB104" s="133"/>
      <c r="HC104" s="133"/>
      <c r="HD104" s="133"/>
      <c r="HE104" s="133"/>
      <c r="HF104" s="133"/>
      <c r="HG104" s="133"/>
      <c r="HH104" s="133"/>
      <c r="HI104" s="133"/>
      <c r="HJ104" s="133"/>
      <c r="HK104" s="133"/>
      <c r="HL104" s="133"/>
      <c r="HM104" s="133"/>
      <c r="HN104" s="133"/>
      <c r="HO104" s="133"/>
      <c r="HP104" s="133"/>
      <c r="HQ104" s="133"/>
      <c r="HR104" s="133"/>
    </row>
    <row r="105" spans="1:226" s="143" customFormat="1" ht="27" customHeight="1">
      <c r="A105" s="128"/>
      <c r="B105" s="128"/>
      <c r="C105" s="163" t="s">
        <v>1691</v>
      </c>
      <c r="D105" s="281" t="s">
        <v>1782</v>
      </c>
      <c r="E105" s="281"/>
      <c r="F105" s="281"/>
      <c r="G105" s="281"/>
      <c r="H105" s="281"/>
      <c r="I105" s="281"/>
      <c r="J105" s="281"/>
      <c r="K105" s="281"/>
      <c r="L105" s="281"/>
      <c r="M105" s="281"/>
      <c r="N105" s="281"/>
      <c r="O105" s="281"/>
      <c r="P105" s="281"/>
      <c r="Q105" s="234"/>
      <c r="R105" s="234"/>
      <c r="S105" s="163" t="s">
        <v>1696</v>
      </c>
      <c r="T105" s="263" t="s">
        <v>1786</v>
      </c>
      <c r="U105" s="264"/>
      <c r="V105" s="264"/>
      <c r="W105" s="264"/>
      <c r="X105" s="264"/>
      <c r="Y105" s="264"/>
      <c r="Z105" s="264"/>
      <c r="AA105" s="264"/>
      <c r="AB105" s="264"/>
      <c r="AC105" s="264"/>
      <c r="AD105" s="264"/>
      <c r="AE105" s="264"/>
      <c r="AF105" s="265"/>
      <c r="AG105" s="234"/>
      <c r="AH105" s="234"/>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c r="GT105" s="133"/>
      <c r="GU105" s="133"/>
      <c r="GV105" s="133"/>
      <c r="GW105" s="133"/>
      <c r="GX105" s="133"/>
      <c r="GY105" s="133"/>
      <c r="GZ105" s="133"/>
      <c r="HA105" s="133"/>
      <c r="HB105" s="133"/>
      <c r="HC105" s="133"/>
      <c r="HD105" s="133"/>
      <c r="HE105" s="133"/>
      <c r="HF105" s="133"/>
      <c r="HG105" s="133"/>
      <c r="HH105" s="133"/>
      <c r="HI105" s="133"/>
      <c r="HJ105" s="133"/>
      <c r="HK105" s="133"/>
      <c r="HL105" s="133"/>
      <c r="HM105" s="133"/>
      <c r="HN105" s="133"/>
      <c r="HO105" s="133"/>
      <c r="HP105" s="133"/>
      <c r="HQ105" s="133"/>
      <c r="HR105" s="133"/>
    </row>
    <row r="106" spans="1:226" s="143" customFormat="1" ht="27" customHeight="1">
      <c r="A106" s="128"/>
      <c r="B106" s="128"/>
      <c r="C106" s="163" t="s">
        <v>1692</v>
      </c>
      <c r="D106" s="281" t="s">
        <v>1788</v>
      </c>
      <c r="E106" s="281"/>
      <c r="F106" s="281"/>
      <c r="G106" s="281"/>
      <c r="H106" s="281"/>
      <c r="I106" s="281"/>
      <c r="J106" s="281"/>
      <c r="K106" s="281"/>
      <c r="L106" s="281"/>
      <c r="M106" s="281"/>
      <c r="N106" s="281"/>
      <c r="O106" s="281"/>
      <c r="P106" s="281"/>
      <c r="Q106" s="234"/>
      <c r="R106" s="234"/>
      <c r="S106" s="163" t="s">
        <v>1697</v>
      </c>
      <c r="T106" s="263" t="s">
        <v>1787</v>
      </c>
      <c r="U106" s="264"/>
      <c r="V106" s="264"/>
      <c r="W106" s="264"/>
      <c r="X106" s="264"/>
      <c r="Y106" s="264"/>
      <c r="Z106" s="264"/>
      <c r="AA106" s="264"/>
      <c r="AB106" s="264"/>
      <c r="AC106" s="264"/>
      <c r="AD106" s="264"/>
      <c r="AE106" s="264"/>
      <c r="AF106" s="265"/>
      <c r="AG106" s="234"/>
      <c r="AH106" s="234"/>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c r="GT106" s="133"/>
      <c r="GU106" s="133"/>
      <c r="GV106" s="133"/>
      <c r="GW106" s="133"/>
      <c r="GX106" s="133"/>
      <c r="GY106" s="133"/>
      <c r="GZ106" s="133"/>
      <c r="HA106" s="133"/>
      <c r="HB106" s="133"/>
      <c r="HC106" s="133"/>
      <c r="HD106" s="133"/>
      <c r="HE106" s="133"/>
      <c r="HF106" s="133"/>
      <c r="HG106" s="133"/>
      <c r="HH106" s="133"/>
      <c r="HI106" s="133"/>
      <c r="HJ106" s="133"/>
      <c r="HK106" s="133"/>
      <c r="HL106" s="133"/>
      <c r="HM106" s="133"/>
      <c r="HN106" s="133"/>
      <c r="HO106" s="133"/>
      <c r="HP106" s="133"/>
      <c r="HQ106" s="133"/>
      <c r="HR106" s="133"/>
    </row>
    <row r="107" spans="1:226" s="143" customFormat="1" ht="27" customHeight="1">
      <c r="A107" s="128"/>
      <c r="B107" s="128"/>
      <c r="C107" s="163" t="s">
        <v>1693</v>
      </c>
      <c r="D107" s="281" t="s">
        <v>1789</v>
      </c>
      <c r="E107" s="281"/>
      <c r="F107" s="281"/>
      <c r="G107" s="281"/>
      <c r="H107" s="281"/>
      <c r="I107" s="281"/>
      <c r="J107" s="281"/>
      <c r="K107" s="281"/>
      <c r="L107" s="281"/>
      <c r="M107" s="281"/>
      <c r="N107" s="281"/>
      <c r="O107" s="281"/>
      <c r="P107" s="281"/>
      <c r="Q107" s="234"/>
      <c r="R107" s="234"/>
      <c r="S107" s="163" t="s">
        <v>1698</v>
      </c>
      <c r="T107" s="263" t="s">
        <v>1785</v>
      </c>
      <c r="U107" s="264"/>
      <c r="V107" s="264"/>
      <c r="W107" s="264"/>
      <c r="X107" s="264"/>
      <c r="Y107" s="264"/>
      <c r="Z107" s="264"/>
      <c r="AA107" s="264"/>
      <c r="AB107" s="264"/>
      <c r="AC107" s="264"/>
      <c r="AD107" s="264"/>
      <c r="AE107" s="264"/>
      <c r="AF107" s="265"/>
      <c r="AG107" s="234"/>
      <c r="AH107" s="234"/>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c r="GT107" s="133"/>
      <c r="GU107" s="133"/>
      <c r="GV107" s="133"/>
      <c r="GW107" s="133"/>
      <c r="GX107" s="133"/>
      <c r="GY107" s="133"/>
      <c r="GZ107" s="133"/>
      <c r="HA107" s="133"/>
      <c r="HB107" s="133"/>
      <c r="HC107" s="133"/>
      <c r="HD107" s="133"/>
      <c r="HE107" s="133"/>
      <c r="HF107" s="133"/>
      <c r="HG107" s="133"/>
      <c r="HH107" s="133"/>
      <c r="HI107" s="133"/>
      <c r="HJ107" s="133"/>
      <c r="HK107" s="133"/>
      <c r="HL107" s="133"/>
      <c r="HM107" s="133"/>
      <c r="HN107" s="133"/>
      <c r="HO107" s="133"/>
      <c r="HP107" s="133"/>
      <c r="HQ107" s="133"/>
      <c r="HR107" s="133"/>
    </row>
    <row r="108" spans="1:226" s="143" customFormat="1" ht="27" customHeight="1">
      <c r="A108" s="128"/>
      <c r="B108" s="128"/>
      <c r="C108" s="163" t="s">
        <v>1694</v>
      </c>
      <c r="D108" s="281" t="s">
        <v>1783</v>
      </c>
      <c r="E108" s="281"/>
      <c r="F108" s="281"/>
      <c r="G108" s="281"/>
      <c r="H108" s="281"/>
      <c r="I108" s="281"/>
      <c r="J108" s="281"/>
      <c r="K108" s="281"/>
      <c r="L108" s="281"/>
      <c r="M108" s="281"/>
      <c r="N108" s="281"/>
      <c r="O108" s="281"/>
      <c r="P108" s="281"/>
      <c r="Q108" s="234"/>
      <c r="R108" s="234"/>
      <c r="S108" s="163" t="s">
        <v>1699</v>
      </c>
      <c r="T108" s="532" t="s">
        <v>1802</v>
      </c>
      <c r="U108" s="532"/>
      <c r="V108" s="532"/>
      <c r="W108" s="532"/>
      <c r="X108" s="532"/>
      <c r="Y108" s="532"/>
      <c r="Z108" s="532"/>
      <c r="AA108" s="532"/>
      <c r="AB108" s="532"/>
      <c r="AC108" s="532"/>
      <c r="AD108" s="532"/>
      <c r="AE108" s="532"/>
      <c r="AF108" s="532"/>
      <c r="AG108" s="234"/>
      <c r="AH108" s="234"/>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c r="GT108" s="133"/>
      <c r="GU108" s="133"/>
      <c r="GV108" s="133"/>
      <c r="GW108" s="133"/>
      <c r="GX108" s="133"/>
      <c r="GY108" s="133"/>
      <c r="GZ108" s="133"/>
      <c r="HA108" s="133"/>
      <c r="HB108" s="133"/>
      <c r="HC108" s="133"/>
      <c r="HD108" s="133"/>
      <c r="HE108" s="133"/>
      <c r="HF108" s="133"/>
      <c r="HG108" s="133"/>
      <c r="HH108" s="133"/>
      <c r="HI108" s="133"/>
      <c r="HJ108" s="133"/>
      <c r="HK108" s="133"/>
      <c r="HL108" s="133"/>
      <c r="HM108" s="133"/>
      <c r="HN108" s="133"/>
      <c r="HO108" s="133"/>
      <c r="HP108" s="133"/>
      <c r="HQ108" s="133"/>
      <c r="HR108" s="133"/>
    </row>
    <row r="109" spans="1:226" s="143" customFormat="1" ht="27" customHeight="1">
      <c r="A109" s="128"/>
      <c r="B109" s="128"/>
      <c r="C109" s="163" t="s">
        <v>1695</v>
      </c>
      <c r="D109" s="263" t="s">
        <v>1784</v>
      </c>
      <c r="E109" s="264"/>
      <c r="F109" s="264"/>
      <c r="G109" s="264"/>
      <c r="H109" s="264"/>
      <c r="I109" s="264"/>
      <c r="J109" s="264"/>
      <c r="K109" s="264"/>
      <c r="L109" s="264"/>
      <c r="M109" s="264"/>
      <c r="N109" s="264"/>
      <c r="O109" s="264"/>
      <c r="P109" s="265"/>
      <c r="Q109" s="234"/>
      <c r="R109" s="234"/>
      <c r="S109" s="163" t="s">
        <v>1700</v>
      </c>
      <c r="T109" s="532" t="s">
        <v>1790</v>
      </c>
      <c r="U109" s="532"/>
      <c r="V109" s="532"/>
      <c r="W109" s="532"/>
      <c r="X109" s="532"/>
      <c r="Y109" s="532"/>
      <c r="Z109" s="532"/>
      <c r="AA109" s="532"/>
      <c r="AB109" s="532"/>
      <c r="AC109" s="532"/>
      <c r="AD109" s="532"/>
      <c r="AE109" s="532"/>
      <c r="AF109" s="532"/>
      <c r="AG109" s="234"/>
      <c r="AH109" s="234"/>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c r="GT109" s="133"/>
      <c r="GU109" s="133"/>
      <c r="GV109" s="133"/>
      <c r="GW109" s="133"/>
      <c r="GX109" s="133"/>
      <c r="GY109" s="133"/>
      <c r="GZ109" s="133"/>
      <c r="HA109" s="133"/>
      <c r="HB109" s="133"/>
      <c r="HC109" s="133"/>
      <c r="HD109" s="133"/>
      <c r="HE109" s="133"/>
      <c r="HF109" s="133"/>
      <c r="HG109" s="133"/>
      <c r="HH109" s="133"/>
      <c r="HI109" s="133"/>
      <c r="HJ109" s="133"/>
      <c r="HK109" s="133"/>
      <c r="HL109" s="133"/>
      <c r="HM109" s="133"/>
      <c r="HN109" s="133"/>
      <c r="HO109" s="133"/>
      <c r="HP109" s="133"/>
      <c r="HQ109" s="133"/>
      <c r="HR109" s="133"/>
    </row>
    <row r="110" spans="1:226" s="143" customFormat="1" ht="27" customHeight="1" thickBot="1">
      <c r="A110" s="152"/>
      <c r="B110" s="128"/>
      <c r="C110" s="163" t="s">
        <v>1701</v>
      </c>
      <c r="D110" s="164" t="s">
        <v>1728</v>
      </c>
      <c r="E110" s="165"/>
      <c r="F110" s="165"/>
      <c r="G110" s="165" t="s">
        <v>1791</v>
      </c>
      <c r="H110" s="266"/>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166" t="s">
        <v>1792</v>
      </c>
      <c r="AG110" s="234"/>
      <c r="AH110" s="234"/>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c r="GT110" s="133"/>
      <c r="GU110" s="133"/>
      <c r="GV110" s="133"/>
      <c r="GW110" s="133"/>
      <c r="GX110" s="133"/>
      <c r="GY110" s="133"/>
      <c r="GZ110" s="133"/>
      <c r="HA110" s="133"/>
      <c r="HB110" s="133"/>
      <c r="HC110" s="133"/>
      <c r="HD110" s="133"/>
      <c r="HE110" s="133"/>
      <c r="HF110" s="133"/>
      <c r="HG110" s="133"/>
      <c r="HH110" s="133"/>
      <c r="HI110" s="133"/>
      <c r="HJ110" s="133"/>
      <c r="HK110" s="133"/>
      <c r="HL110" s="133"/>
      <c r="HM110" s="133"/>
      <c r="HN110" s="133"/>
      <c r="HO110" s="133"/>
      <c r="HP110" s="133"/>
      <c r="HQ110" s="133"/>
      <c r="HR110" s="133"/>
    </row>
    <row r="111" spans="1:226" s="143" customFormat="1" ht="22.25" customHeight="1">
      <c r="A111" s="152"/>
      <c r="B111" s="128"/>
      <c r="C111" s="276" t="s">
        <v>2066</v>
      </c>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c r="AF111" s="276"/>
      <c r="AG111" s="276"/>
      <c r="AH111" s="276"/>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c r="GT111" s="133"/>
      <c r="GU111" s="133"/>
      <c r="GV111" s="133"/>
      <c r="GW111" s="133"/>
      <c r="GX111" s="133"/>
      <c r="GY111" s="133"/>
      <c r="GZ111" s="133"/>
      <c r="HA111" s="133"/>
      <c r="HB111" s="133"/>
      <c r="HC111" s="133"/>
      <c r="HD111" s="133"/>
      <c r="HE111" s="133"/>
      <c r="HF111" s="133"/>
    </row>
    <row r="112" spans="1:226" s="143" customFormat="1" ht="8"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c r="GT112" s="133"/>
      <c r="GU112" s="133"/>
      <c r="GV112" s="133"/>
      <c r="GW112" s="133"/>
      <c r="GX112" s="133"/>
      <c r="GY112" s="133"/>
      <c r="GZ112" s="133"/>
      <c r="HA112" s="133"/>
      <c r="HB112" s="133"/>
      <c r="HC112" s="133"/>
      <c r="HD112" s="133"/>
      <c r="HE112" s="133"/>
      <c r="HF112" s="133"/>
      <c r="HG112" s="133"/>
      <c r="HH112" s="133"/>
      <c r="HI112" s="133"/>
      <c r="HJ112" s="133"/>
      <c r="HK112" s="133"/>
      <c r="HL112" s="133"/>
      <c r="HM112" s="133"/>
      <c r="HN112" s="133"/>
      <c r="HO112" s="133"/>
      <c r="HP112" s="133"/>
      <c r="HQ112" s="133"/>
      <c r="HR112" s="133"/>
    </row>
    <row r="113" spans="1:226" s="143" customFormat="1" ht="12">
      <c r="A113" s="153" t="s">
        <v>1830</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c r="GT113" s="133"/>
      <c r="GU113" s="133"/>
      <c r="GV113" s="133"/>
      <c r="GW113" s="133"/>
      <c r="GX113" s="133"/>
      <c r="GY113" s="133"/>
      <c r="GZ113" s="133"/>
      <c r="HA113" s="133"/>
      <c r="HB113" s="133"/>
      <c r="HC113" s="133"/>
      <c r="HD113" s="133"/>
      <c r="HE113" s="133"/>
      <c r="HF113" s="133"/>
      <c r="HG113" s="133"/>
      <c r="HH113" s="133"/>
      <c r="HI113" s="133"/>
      <c r="HJ113" s="133"/>
      <c r="HK113" s="133"/>
      <c r="HL113" s="133"/>
      <c r="HM113" s="133"/>
      <c r="HN113" s="133"/>
      <c r="HO113" s="133"/>
      <c r="HP113" s="133"/>
      <c r="HQ113" s="133"/>
      <c r="HR113" s="133"/>
    </row>
    <row r="114" spans="1:226" s="143" customFormat="1" ht="12.5" thickBot="1">
      <c r="A114" s="153"/>
      <c r="B114" s="153" t="s">
        <v>1826</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c r="GT114" s="133"/>
      <c r="GU114" s="133"/>
      <c r="GV114" s="133"/>
      <c r="GW114" s="133"/>
      <c r="GX114" s="133"/>
      <c r="GY114" s="133"/>
      <c r="GZ114" s="133"/>
      <c r="HA114" s="133"/>
      <c r="HB114" s="133"/>
      <c r="HC114" s="133"/>
      <c r="HD114" s="133"/>
      <c r="HE114" s="133"/>
      <c r="HF114" s="133"/>
      <c r="HG114" s="133"/>
      <c r="HH114" s="133"/>
      <c r="HI114" s="133"/>
      <c r="HJ114" s="133"/>
      <c r="HK114" s="133"/>
      <c r="HL114" s="133"/>
      <c r="HM114" s="133"/>
      <c r="HN114" s="133"/>
      <c r="HO114" s="133"/>
      <c r="HP114" s="133"/>
      <c r="HQ114" s="133"/>
      <c r="HR114" s="133"/>
    </row>
    <row r="115" spans="1:226" s="143" customFormat="1" ht="13.75" customHeight="1">
      <c r="A115" s="152"/>
      <c r="B115" s="128"/>
      <c r="C115" s="529" t="s">
        <v>1827</v>
      </c>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30"/>
      <c r="AD115" s="530"/>
      <c r="AE115" s="530"/>
      <c r="AF115" s="530"/>
      <c r="AG115" s="530"/>
      <c r="AH115" s="531"/>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c r="GT115" s="133"/>
      <c r="GU115" s="133"/>
      <c r="GV115" s="133"/>
      <c r="GW115" s="133"/>
      <c r="GX115" s="133"/>
      <c r="GY115" s="133"/>
      <c r="GZ115" s="133"/>
      <c r="HA115" s="133"/>
      <c r="HB115" s="133"/>
      <c r="HC115" s="133"/>
      <c r="HD115" s="133"/>
      <c r="HE115" s="133"/>
      <c r="HF115" s="133"/>
      <c r="HG115" s="133"/>
      <c r="HH115" s="133"/>
      <c r="HI115" s="133"/>
      <c r="HJ115" s="133"/>
      <c r="HK115" s="133"/>
      <c r="HL115" s="133"/>
      <c r="HM115" s="133"/>
      <c r="HN115" s="133"/>
      <c r="HO115" s="133"/>
      <c r="HP115" s="133"/>
      <c r="HQ115" s="133"/>
      <c r="HR115" s="133"/>
    </row>
    <row r="116" spans="1:226" s="143" customFormat="1" ht="86.4" customHeight="1" thickBot="1">
      <c r="A116" s="152"/>
      <c r="B116" s="128"/>
      <c r="C116" s="268"/>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70"/>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c r="GT116" s="133"/>
      <c r="GU116" s="133"/>
      <c r="GV116" s="133"/>
      <c r="GW116" s="133"/>
      <c r="GX116" s="133"/>
      <c r="GY116" s="133"/>
      <c r="GZ116" s="133"/>
      <c r="HA116" s="133"/>
      <c r="HB116" s="133"/>
      <c r="HC116" s="133"/>
      <c r="HD116" s="133"/>
      <c r="HE116" s="133"/>
      <c r="HF116" s="133"/>
      <c r="HG116" s="133"/>
      <c r="HH116" s="133"/>
      <c r="HI116" s="133"/>
      <c r="HJ116" s="133"/>
      <c r="HK116" s="133"/>
      <c r="HL116" s="133"/>
      <c r="HM116" s="133"/>
      <c r="HN116" s="133"/>
      <c r="HO116" s="133"/>
      <c r="HP116" s="133"/>
      <c r="HQ116" s="133"/>
      <c r="HR116" s="133"/>
    </row>
    <row r="117" spans="1:226" s="143" customFormat="1" ht="8"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c r="GT117" s="133"/>
      <c r="GU117" s="133"/>
      <c r="GV117" s="133"/>
      <c r="GW117" s="133"/>
      <c r="GX117" s="133"/>
      <c r="GY117" s="133"/>
      <c r="GZ117" s="133"/>
      <c r="HA117" s="133"/>
      <c r="HB117" s="133"/>
      <c r="HC117" s="133"/>
      <c r="HD117" s="133"/>
      <c r="HE117" s="133"/>
      <c r="HF117" s="133"/>
      <c r="HG117" s="133"/>
      <c r="HH117" s="133"/>
      <c r="HI117" s="133"/>
      <c r="HJ117" s="133"/>
      <c r="HK117" s="133"/>
      <c r="HL117" s="133"/>
      <c r="HM117" s="133"/>
      <c r="HN117" s="133"/>
      <c r="HO117" s="133"/>
      <c r="HP117" s="133"/>
      <c r="HQ117" s="133"/>
      <c r="HR117" s="133"/>
    </row>
    <row r="118" spans="1:226" s="143" customFormat="1" ht="12.5" thickBot="1">
      <c r="A118" s="153"/>
      <c r="B118" s="153" t="s">
        <v>1829</v>
      </c>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c r="GT118" s="133"/>
      <c r="GU118" s="133"/>
      <c r="GV118" s="133"/>
      <c r="GW118" s="133"/>
      <c r="GX118" s="133"/>
      <c r="GY118" s="133"/>
      <c r="GZ118" s="133"/>
      <c r="HA118" s="133"/>
      <c r="HB118" s="133"/>
      <c r="HC118" s="133"/>
      <c r="HD118" s="133"/>
      <c r="HE118" s="133"/>
      <c r="HF118" s="133"/>
      <c r="HG118" s="133"/>
      <c r="HH118" s="133"/>
      <c r="HI118" s="133"/>
      <c r="HJ118" s="133"/>
      <c r="HK118" s="133"/>
      <c r="HL118" s="133"/>
      <c r="HM118" s="133"/>
      <c r="HN118" s="133"/>
      <c r="HO118" s="133"/>
      <c r="HP118" s="133"/>
      <c r="HQ118" s="133"/>
      <c r="HR118" s="133"/>
    </row>
    <row r="119" spans="1:226" s="143" customFormat="1" ht="13.75" customHeight="1">
      <c r="A119" s="152"/>
      <c r="B119" s="128"/>
      <c r="C119" s="529" t="s">
        <v>1825</v>
      </c>
      <c r="D119" s="530"/>
      <c r="E119" s="530"/>
      <c r="F119" s="530"/>
      <c r="G119" s="530"/>
      <c r="H119" s="530"/>
      <c r="I119" s="530"/>
      <c r="J119" s="530"/>
      <c r="K119" s="530"/>
      <c r="L119" s="530"/>
      <c r="M119" s="530"/>
      <c r="N119" s="530"/>
      <c r="O119" s="530"/>
      <c r="P119" s="530"/>
      <c r="Q119" s="530"/>
      <c r="R119" s="530"/>
      <c r="S119" s="530"/>
      <c r="T119" s="530"/>
      <c r="U119" s="530"/>
      <c r="V119" s="530"/>
      <c r="W119" s="530"/>
      <c r="X119" s="530"/>
      <c r="Y119" s="530"/>
      <c r="Z119" s="530"/>
      <c r="AA119" s="530"/>
      <c r="AB119" s="530"/>
      <c r="AC119" s="530"/>
      <c r="AD119" s="530"/>
      <c r="AE119" s="530"/>
      <c r="AF119" s="530"/>
      <c r="AG119" s="530"/>
      <c r="AH119" s="531"/>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c r="GT119" s="133"/>
      <c r="GU119" s="133"/>
      <c r="GV119" s="133"/>
      <c r="GW119" s="133"/>
      <c r="GX119" s="133"/>
      <c r="GY119" s="133"/>
      <c r="GZ119" s="133"/>
      <c r="HA119" s="133"/>
      <c r="HB119" s="133"/>
      <c r="HC119" s="133"/>
      <c r="HD119" s="133"/>
      <c r="HE119" s="133"/>
      <c r="HF119" s="133"/>
      <c r="HG119" s="133"/>
      <c r="HH119" s="133"/>
      <c r="HI119" s="133"/>
      <c r="HJ119" s="133"/>
      <c r="HK119" s="133"/>
      <c r="HL119" s="133"/>
      <c r="HM119" s="133"/>
      <c r="HN119" s="133"/>
      <c r="HO119" s="133"/>
      <c r="HP119" s="133"/>
      <c r="HQ119" s="133"/>
      <c r="HR119" s="133"/>
    </row>
    <row r="120" spans="1:226" s="143" customFormat="1" ht="87" customHeight="1" thickBot="1">
      <c r="A120" s="152"/>
      <c r="B120" s="128"/>
      <c r="C120" s="268"/>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70"/>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c r="GT120" s="133"/>
      <c r="GU120" s="133"/>
      <c r="GV120" s="133"/>
      <c r="GW120" s="133"/>
      <c r="GX120" s="133"/>
      <c r="GY120" s="133"/>
      <c r="GZ120" s="133"/>
      <c r="HA120" s="133"/>
      <c r="HB120" s="133"/>
      <c r="HC120" s="133"/>
      <c r="HD120" s="133"/>
      <c r="HE120" s="133"/>
      <c r="HF120" s="133"/>
      <c r="HG120" s="133"/>
      <c r="HH120" s="133"/>
      <c r="HI120" s="133"/>
      <c r="HJ120" s="133"/>
      <c r="HK120" s="133"/>
      <c r="HL120" s="133"/>
      <c r="HM120" s="133"/>
      <c r="HN120" s="133"/>
      <c r="HO120" s="133"/>
      <c r="HP120" s="133"/>
      <c r="HQ120" s="133"/>
      <c r="HR120" s="133"/>
    </row>
    <row r="121" spans="1:226" s="143" customFormat="1" ht="8"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c r="GT121" s="133"/>
      <c r="GU121" s="133"/>
      <c r="GV121" s="133"/>
      <c r="GW121" s="133"/>
      <c r="GX121" s="133"/>
      <c r="GY121" s="133"/>
      <c r="GZ121" s="133"/>
      <c r="HA121" s="133"/>
      <c r="HB121" s="133"/>
      <c r="HC121" s="133"/>
      <c r="HD121" s="133"/>
      <c r="HE121" s="133"/>
      <c r="HF121" s="133"/>
      <c r="HG121" s="133"/>
      <c r="HH121" s="133"/>
      <c r="HI121" s="133"/>
      <c r="HJ121" s="133"/>
      <c r="HK121" s="133"/>
      <c r="HL121" s="133"/>
      <c r="HM121" s="133"/>
      <c r="HN121" s="133"/>
      <c r="HO121" s="133"/>
      <c r="HP121" s="133"/>
      <c r="HQ121" s="133"/>
      <c r="HR121" s="133"/>
    </row>
    <row r="122" spans="1:226" s="143" customFormat="1" ht="12.5" thickBot="1">
      <c r="A122" s="153" t="s">
        <v>1874</v>
      </c>
      <c r="B122" s="128"/>
      <c r="C122" s="128"/>
      <c r="D122" s="128"/>
      <c r="E122" s="128"/>
      <c r="F122" s="128"/>
      <c r="G122" s="128"/>
      <c r="H122" s="128"/>
      <c r="I122" s="128"/>
      <c r="J122" s="128"/>
      <c r="K122" s="128"/>
      <c r="L122" s="128"/>
      <c r="M122" s="128"/>
      <c r="O122" s="128"/>
      <c r="P122" s="128"/>
      <c r="Q122" s="128"/>
      <c r="R122" s="516" t="s">
        <v>1831</v>
      </c>
      <c r="S122" s="516"/>
      <c r="T122" s="516"/>
      <c r="U122" s="516"/>
      <c r="V122" s="516"/>
      <c r="W122" s="516"/>
      <c r="X122" s="516"/>
      <c r="Y122" s="516"/>
      <c r="Z122" s="516"/>
      <c r="AA122" s="516"/>
      <c r="AB122" s="516"/>
      <c r="AC122" s="516"/>
      <c r="AD122" s="516"/>
      <c r="AE122" s="516"/>
      <c r="AF122" s="128"/>
      <c r="AG122" s="128"/>
      <c r="AH122" s="128"/>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c r="GT122" s="133"/>
      <c r="GU122" s="133"/>
      <c r="GV122" s="133"/>
      <c r="GW122" s="133"/>
      <c r="GX122" s="133"/>
      <c r="GY122" s="133"/>
      <c r="GZ122" s="133"/>
      <c r="HA122" s="133"/>
      <c r="HB122" s="133"/>
      <c r="HC122" s="133"/>
      <c r="HD122" s="133"/>
      <c r="HE122" s="133"/>
      <c r="HF122" s="133"/>
      <c r="HG122" s="133"/>
      <c r="HH122" s="133"/>
      <c r="HI122" s="133"/>
      <c r="HJ122" s="133"/>
      <c r="HK122" s="133"/>
      <c r="HL122" s="133"/>
      <c r="HM122" s="133"/>
      <c r="HN122" s="133"/>
      <c r="HO122" s="133"/>
      <c r="HP122" s="133"/>
      <c r="HQ122" s="133"/>
      <c r="HR122" s="133"/>
    </row>
    <row r="123" spans="1:226" s="143" customFormat="1" ht="13" thickTop="1" thickBot="1">
      <c r="A123" s="153"/>
      <c r="B123" s="153" t="s">
        <v>2422</v>
      </c>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c r="GT123" s="133"/>
      <c r="GU123" s="133"/>
      <c r="GV123" s="133"/>
      <c r="GW123" s="133"/>
      <c r="GX123" s="133"/>
      <c r="GY123" s="133"/>
      <c r="GZ123" s="133"/>
      <c r="HA123" s="133"/>
      <c r="HB123" s="133"/>
      <c r="HC123" s="133"/>
      <c r="HD123" s="133"/>
      <c r="HE123" s="133"/>
      <c r="HF123" s="133"/>
      <c r="HG123" s="133"/>
      <c r="HH123" s="133"/>
      <c r="HI123" s="133"/>
      <c r="HJ123" s="133"/>
      <c r="HK123" s="133"/>
      <c r="HL123" s="133"/>
      <c r="HM123" s="133"/>
      <c r="HN123" s="133"/>
      <c r="HO123" s="133"/>
      <c r="HP123" s="133"/>
      <c r="HQ123" s="133"/>
      <c r="HR123" s="133"/>
    </row>
    <row r="124" spans="1:226" s="143" customFormat="1" ht="27" customHeight="1">
      <c r="A124" s="128"/>
      <c r="B124" s="128"/>
      <c r="C124" s="156" t="s">
        <v>1691</v>
      </c>
      <c r="D124" s="267" t="s">
        <v>1795</v>
      </c>
      <c r="E124" s="267"/>
      <c r="F124" s="267"/>
      <c r="G124" s="267"/>
      <c r="H124" s="267"/>
      <c r="I124" s="267"/>
      <c r="J124" s="267"/>
      <c r="K124" s="267"/>
      <c r="L124" s="267"/>
      <c r="M124" s="267"/>
      <c r="N124" s="267"/>
      <c r="O124" s="267"/>
      <c r="P124" s="267"/>
      <c r="Q124" s="319"/>
      <c r="R124" s="319"/>
      <c r="S124" s="167" t="s">
        <v>1696</v>
      </c>
      <c r="T124" s="498" t="s">
        <v>1796</v>
      </c>
      <c r="U124" s="499"/>
      <c r="V124" s="499"/>
      <c r="W124" s="499"/>
      <c r="X124" s="499"/>
      <c r="Y124" s="499"/>
      <c r="Z124" s="499"/>
      <c r="AA124" s="499"/>
      <c r="AB124" s="499"/>
      <c r="AC124" s="499"/>
      <c r="AD124" s="499"/>
      <c r="AE124" s="499"/>
      <c r="AF124" s="500"/>
      <c r="AG124" s="319"/>
      <c r="AH124" s="322"/>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c r="GT124" s="133"/>
      <c r="GU124" s="133"/>
      <c r="GV124" s="133"/>
      <c r="GW124" s="133"/>
      <c r="GX124" s="133"/>
      <c r="GY124" s="133"/>
      <c r="GZ124" s="133"/>
      <c r="HA124" s="133"/>
      <c r="HB124" s="133"/>
      <c r="HC124" s="133"/>
      <c r="HD124" s="133"/>
      <c r="HE124" s="133"/>
      <c r="HF124" s="133"/>
      <c r="HG124" s="133"/>
      <c r="HH124" s="133"/>
      <c r="HI124" s="133"/>
      <c r="HJ124" s="133"/>
      <c r="HK124" s="133"/>
      <c r="HL124" s="133"/>
      <c r="HM124" s="133"/>
      <c r="HN124" s="133"/>
      <c r="HO124" s="133"/>
      <c r="HP124" s="133"/>
      <c r="HQ124" s="133"/>
      <c r="HR124" s="133"/>
    </row>
    <row r="125" spans="1:226" s="143" customFormat="1" ht="27" customHeight="1">
      <c r="A125" s="128"/>
      <c r="B125" s="128"/>
      <c r="C125" s="157" t="s">
        <v>1692</v>
      </c>
      <c r="D125" s="281" t="s">
        <v>1793</v>
      </c>
      <c r="E125" s="281"/>
      <c r="F125" s="281"/>
      <c r="G125" s="281"/>
      <c r="H125" s="281"/>
      <c r="I125" s="281"/>
      <c r="J125" s="281"/>
      <c r="K125" s="281"/>
      <c r="L125" s="281"/>
      <c r="M125" s="281"/>
      <c r="N125" s="281"/>
      <c r="O125" s="281"/>
      <c r="P125" s="281"/>
      <c r="Q125" s="234"/>
      <c r="R125" s="234"/>
      <c r="S125" s="163" t="s">
        <v>1697</v>
      </c>
      <c r="T125" s="263" t="s">
        <v>1797</v>
      </c>
      <c r="U125" s="264"/>
      <c r="V125" s="264"/>
      <c r="W125" s="264"/>
      <c r="X125" s="264"/>
      <c r="Y125" s="264"/>
      <c r="Z125" s="264"/>
      <c r="AA125" s="264"/>
      <c r="AB125" s="264"/>
      <c r="AC125" s="264"/>
      <c r="AD125" s="264"/>
      <c r="AE125" s="264"/>
      <c r="AF125" s="265"/>
      <c r="AG125" s="234"/>
      <c r="AH125" s="235"/>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c r="GT125" s="133"/>
      <c r="GU125" s="133"/>
      <c r="GV125" s="133"/>
      <c r="GW125" s="133"/>
      <c r="GX125" s="133"/>
      <c r="GY125" s="133"/>
      <c r="GZ125" s="133"/>
      <c r="HA125" s="133"/>
      <c r="HB125" s="133"/>
      <c r="HC125" s="133"/>
      <c r="HD125" s="133"/>
      <c r="HE125" s="133"/>
      <c r="HF125" s="133"/>
      <c r="HG125" s="133"/>
      <c r="HH125" s="133"/>
      <c r="HI125" s="133"/>
      <c r="HJ125" s="133"/>
      <c r="HK125" s="133"/>
      <c r="HL125" s="133"/>
      <c r="HM125" s="133"/>
      <c r="HN125" s="133"/>
      <c r="HO125" s="133"/>
      <c r="HP125" s="133"/>
      <c r="HQ125" s="133"/>
      <c r="HR125" s="133"/>
    </row>
    <row r="126" spans="1:226" s="143" customFormat="1" ht="27" customHeight="1">
      <c r="A126" s="128"/>
      <c r="B126" s="128"/>
      <c r="C126" s="157" t="s">
        <v>1693</v>
      </c>
      <c r="D126" s="281" t="s">
        <v>1801</v>
      </c>
      <c r="E126" s="281"/>
      <c r="F126" s="281"/>
      <c r="G126" s="281"/>
      <c r="H126" s="281"/>
      <c r="I126" s="281"/>
      <c r="J126" s="281"/>
      <c r="K126" s="281"/>
      <c r="L126" s="281"/>
      <c r="M126" s="281"/>
      <c r="N126" s="281"/>
      <c r="O126" s="281"/>
      <c r="P126" s="281"/>
      <c r="Q126" s="234"/>
      <c r="R126" s="234"/>
      <c r="S126" s="163" t="s">
        <v>1698</v>
      </c>
      <c r="T126" s="263" t="s">
        <v>1798</v>
      </c>
      <c r="U126" s="264"/>
      <c r="V126" s="264"/>
      <c r="W126" s="264"/>
      <c r="X126" s="264"/>
      <c r="Y126" s="264"/>
      <c r="Z126" s="264"/>
      <c r="AA126" s="264"/>
      <c r="AB126" s="264"/>
      <c r="AC126" s="264"/>
      <c r="AD126" s="264"/>
      <c r="AE126" s="264"/>
      <c r="AF126" s="265"/>
      <c r="AG126" s="234"/>
      <c r="AH126" s="235"/>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c r="GT126" s="133"/>
      <c r="GU126" s="133"/>
      <c r="GV126" s="133"/>
      <c r="GW126" s="133"/>
      <c r="GX126" s="133"/>
      <c r="GY126" s="133"/>
      <c r="GZ126" s="133"/>
      <c r="HA126" s="133"/>
      <c r="HB126" s="133"/>
      <c r="HC126" s="133"/>
      <c r="HD126" s="133"/>
      <c r="HE126" s="133"/>
      <c r="HF126" s="133"/>
      <c r="HG126" s="133"/>
      <c r="HH126" s="133"/>
      <c r="HI126" s="133"/>
      <c r="HJ126" s="133"/>
      <c r="HK126" s="133"/>
      <c r="HL126" s="133"/>
      <c r="HM126" s="133"/>
      <c r="HN126" s="133"/>
      <c r="HO126" s="133"/>
      <c r="HP126" s="133"/>
      <c r="HQ126" s="133"/>
      <c r="HR126" s="133"/>
    </row>
    <row r="127" spans="1:226" s="143" customFormat="1" ht="27" customHeight="1">
      <c r="A127" s="128"/>
      <c r="B127" s="128"/>
      <c r="C127" s="157" t="s">
        <v>1694</v>
      </c>
      <c r="D127" s="281" t="s">
        <v>1794</v>
      </c>
      <c r="E127" s="281"/>
      <c r="F127" s="281"/>
      <c r="G127" s="281"/>
      <c r="H127" s="281"/>
      <c r="I127" s="281"/>
      <c r="J127" s="281"/>
      <c r="K127" s="281"/>
      <c r="L127" s="281"/>
      <c r="M127" s="281"/>
      <c r="N127" s="281"/>
      <c r="O127" s="281"/>
      <c r="P127" s="281"/>
      <c r="Q127" s="234"/>
      <c r="R127" s="234"/>
      <c r="S127" s="163" t="s">
        <v>1699</v>
      </c>
      <c r="T127" s="263" t="s">
        <v>1803</v>
      </c>
      <c r="U127" s="264"/>
      <c r="V127" s="264"/>
      <c r="W127" s="264"/>
      <c r="X127" s="264"/>
      <c r="Y127" s="264"/>
      <c r="Z127" s="264"/>
      <c r="AA127" s="264"/>
      <c r="AB127" s="264"/>
      <c r="AC127" s="264"/>
      <c r="AD127" s="264"/>
      <c r="AE127" s="264"/>
      <c r="AF127" s="265"/>
      <c r="AG127" s="234"/>
      <c r="AH127" s="235"/>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c r="GT127" s="133"/>
      <c r="GU127" s="133"/>
      <c r="GV127" s="133"/>
      <c r="GW127" s="133"/>
      <c r="GX127" s="133"/>
      <c r="GY127" s="133"/>
      <c r="GZ127" s="133"/>
      <c r="HA127" s="133"/>
      <c r="HB127" s="133"/>
      <c r="HC127" s="133"/>
      <c r="HD127" s="133"/>
      <c r="HE127" s="133"/>
      <c r="HF127" s="133"/>
      <c r="HG127" s="133"/>
      <c r="HH127" s="133"/>
      <c r="HI127" s="133"/>
      <c r="HJ127" s="133"/>
      <c r="HK127" s="133"/>
      <c r="HL127" s="133"/>
      <c r="HM127" s="133"/>
      <c r="HN127" s="133"/>
      <c r="HO127" s="133"/>
      <c r="HP127" s="133"/>
      <c r="HQ127" s="133"/>
      <c r="HR127" s="133"/>
    </row>
    <row r="128" spans="1:226" s="143" customFormat="1" ht="27" customHeight="1">
      <c r="A128" s="128"/>
      <c r="B128" s="128"/>
      <c r="C128" s="157" t="s">
        <v>1695</v>
      </c>
      <c r="D128" s="263" t="s">
        <v>1800</v>
      </c>
      <c r="E128" s="264"/>
      <c r="F128" s="264"/>
      <c r="G128" s="264"/>
      <c r="H128" s="264"/>
      <c r="I128" s="264"/>
      <c r="J128" s="264"/>
      <c r="K128" s="264"/>
      <c r="L128" s="264"/>
      <c r="M128" s="264"/>
      <c r="N128" s="264"/>
      <c r="O128" s="264"/>
      <c r="P128" s="265"/>
      <c r="Q128" s="234"/>
      <c r="R128" s="234"/>
      <c r="S128" s="163" t="s">
        <v>1700</v>
      </c>
      <c r="T128" s="263" t="s">
        <v>1799</v>
      </c>
      <c r="U128" s="264"/>
      <c r="V128" s="264"/>
      <c r="W128" s="264"/>
      <c r="X128" s="264"/>
      <c r="Y128" s="264"/>
      <c r="Z128" s="264"/>
      <c r="AA128" s="264"/>
      <c r="AB128" s="264"/>
      <c r="AC128" s="264"/>
      <c r="AD128" s="264"/>
      <c r="AE128" s="264"/>
      <c r="AF128" s="265"/>
      <c r="AG128" s="234"/>
      <c r="AH128" s="235"/>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c r="GT128" s="133"/>
      <c r="GU128" s="133"/>
      <c r="GV128" s="133"/>
      <c r="GW128" s="133"/>
      <c r="GX128" s="133"/>
      <c r="GY128" s="133"/>
      <c r="GZ128" s="133"/>
      <c r="HA128" s="133"/>
      <c r="HB128" s="133"/>
      <c r="HC128" s="133"/>
      <c r="HD128" s="133"/>
      <c r="HE128" s="133"/>
      <c r="HF128" s="133"/>
      <c r="HG128" s="133"/>
      <c r="HH128" s="133"/>
      <c r="HI128" s="133"/>
      <c r="HJ128" s="133"/>
      <c r="HK128" s="133"/>
      <c r="HL128" s="133"/>
      <c r="HM128" s="133"/>
      <c r="HN128" s="133"/>
      <c r="HO128" s="133"/>
      <c r="HP128" s="133"/>
      <c r="HQ128" s="133"/>
      <c r="HR128" s="133"/>
    </row>
    <row r="129" spans="1:226" s="143" customFormat="1" ht="27" customHeight="1" thickBot="1">
      <c r="A129" s="152"/>
      <c r="B129" s="128"/>
      <c r="C129" s="158" t="s">
        <v>1701</v>
      </c>
      <c r="D129" s="168" t="s">
        <v>1728</v>
      </c>
      <c r="E129" s="169"/>
      <c r="F129" s="169"/>
      <c r="G129" s="169" t="s">
        <v>1791</v>
      </c>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170" t="s">
        <v>1792</v>
      </c>
      <c r="AG129" s="297"/>
      <c r="AH129" s="298"/>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c r="GT129" s="133"/>
      <c r="GU129" s="133"/>
      <c r="GV129" s="133"/>
      <c r="GW129" s="133"/>
      <c r="GX129" s="133"/>
      <c r="GY129" s="133"/>
      <c r="GZ129" s="133"/>
      <c r="HA129" s="133"/>
      <c r="HB129" s="133"/>
      <c r="HC129" s="133"/>
      <c r="HD129" s="133"/>
      <c r="HE129" s="133"/>
      <c r="HF129" s="133"/>
      <c r="HG129" s="133"/>
      <c r="HH129" s="133"/>
      <c r="HI129" s="133"/>
      <c r="HJ129" s="133"/>
      <c r="HK129" s="133"/>
      <c r="HL129" s="133"/>
      <c r="HM129" s="133"/>
      <c r="HN129" s="133"/>
      <c r="HO129" s="133"/>
      <c r="HP129" s="133"/>
      <c r="HQ129" s="133"/>
      <c r="HR129" s="133"/>
    </row>
    <row r="130" spans="1:226" s="143" customFormat="1" ht="22.25" customHeight="1">
      <c r="A130" s="152"/>
      <c r="B130" s="128"/>
      <c r="C130" s="276" t="s">
        <v>2065</v>
      </c>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c r="GT130" s="133"/>
      <c r="GU130" s="133"/>
      <c r="GV130" s="133"/>
      <c r="GW130" s="133"/>
      <c r="GX130" s="133"/>
      <c r="GY130" s="133"/>
      <c r="GZ130" s="133"/>
      <c r="HA130" s="133"/>
      <c r="HB130" s="133"/>
      <c r="HC130" s="133"/>
      <c r="HD130" s="133"/>
      <c r="HE130" s="133"/>
      <c r="HF130" s="133"/>
    </row>
    <row r="131" spans="1:226" s="143" customFormat="1" ht="8"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c r="GT131" s="133"/>
      <c r="GU131" s="133"/>
      <c r="GV131" s="133"/>
      <c r="GW131" s="133"/>
      <c r="GX131" s="133"/>
      <c r="GY131" s="133"/>
      <c r="GZ131" s="133"/>
      <c r="HA131" s="133"/>
      <c r="HB131" s="133"/>
      <c r="HC131" s="133"/>
      <c r="HD131" s="133"/>
      <c r="HE131" s="133"/>
      <c r="HF131" s="133"/>
      <c r="HG131" s="133"/>
      <c r="HH131" s="133"/>
      <c r="HI131" s="133"/>
      <c r="HJ131" s="133"/>
      <c r="HK131" s="133"/>
      <c r="HL131" s="133"/>
      <c r="HM131" s="133"/>
      <c r="HN131" s="133"/>
      <c r="HO131" s="133"/>
      <c r="HP131" s="133"/>
      <c r="HQ131" s="133"/>
      <c r="HR131" s="133"/>
    </row>
    <row r="132" spans="1:226" s="143" customFormat="1" ht="14.5" thickBot="1">
      <c r="A132" s="152"/>
      <c r="B132" s="153" t="s">
        <v>2423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c r="GT132" s="133"/>
      <c r="GU132" s="133"/>
      <c r="GV132" s="133"/>
      <c r="GW132" s="133"/>
      <c r="GX132" s="133"/>
      <c r="GY132" s="133"/>
      <c r="GZ132" s="133"/>
      <c r="HA132" s="133"/>
      <c r="HB132" s="133"/>
      <c r="HC132" s="133"/>
      <c r="HD132" s="133"/>
      <c r="HE132" s="133"/>
      <c r="HF132" s="133"/>
      <c r="HG132" s="133"/>
      <c r="HH132" s="133"/>
      <c r="HI132" s="133"/>
      <c r="HJ132" s="133"/>
      <c r="HK132" s="133"/>
      <c r="HL132" s="133"/>
      <c r="HM132" s="133"/>
      <c r="HN132" s="133"/>
      <c r="HO132" s="133"/>
      <c r="HP132" s="133"/>
      <c r="HQ132" s="133"/>
      <c r="HR132" s="133"/>
    </row>
    <row r="133" spans="1:226" s="143" customFormat="1" ht="18.5" customHeight="1">
      <c r="A133" s="152"/>
      <c r="B133" s="128"/>
      <c r="C133" s="519">
        <v>1</v>
      </c>
      <c r="D133" s="307" t="s">
        <v>1804</v>
      </c>
      <c r="E133" s="307"/>
      <c r="F133" s="307"/>
      <c r="G133" s="307"/>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c r="GT133" s="133"/>
      <c r="GU133" s="133"/>
      <c r="GV133" s="133"/>
      <c r="GW133" s="133"/>
      <c r="GX133" s="133"/>
      <c r="GY133" s="133"/>
      <c r="GZ133" s="133"/>
      <c r="HA133" s="133"/>
      <c r="HB133" s="133"/>
      <c r="HC133" s="133"/>
      <c r="HD133" s="133"/>
      <c r="HE133" s="133"/>
      <c r="HF133" s="133"/>
      <c r="HG133" s="133"/>
      <c r="HH133" s="133"/>
      <c r="HI133" s="133"/>
      <c r="HJ133" s="133"/>
      <c r="HK133" s="133"/>
      <c r="HL133" s="133"/>
      <c r="HM133" s="133"/>
      <c r="HN133" s="133"/>
      <c r="HO133" s="133"/>
      <c r="HP133" s="133"/>
      <c r="HQ133" s="133"/>
      <c r="HR133" s="133"/>
    </row>
    <row r="134" spans="1:226" s="143" customFormat="1" ht="17.5" customHeight="1">
      <c r="A134" s="152"/>
      <c r="B134" s="128"/>
      <c r="C134" s="520"/>
      <c r="D134" s="494" t="s">
        <v>2424</v>
      </c>
      <c r="E134" s="494"/>
      <c r="F134" s="494"/>
      <c r="G134" s="494"/>
      <c r="H134" s="524"/>
      <c r="I134" s="524"/>
      <c r="J134" s="524"/>
      <c r="K134" s="524"/>
      <c r="L134" s="524"/>
      <c r="M134" s="524"/>
      <c r="N134" s="524"/>
      <c r="O134" s="524"/>
      <c r="P134" s="524"/>
      <c r="Q134" s="524"/>
      <c r="R134" s="524"/>
      <c r="S134" s="524"/>
      <c r="T134" s="524"/>
      <c r="U134" s="524"/>
      <c r="V134" s="524"/>
      <c r="W134" s="524"/>
      <c r="X134" s="524"/>
      <c r="Y134" s="524"/>
      <c r="Z134" s="524"/>
      <c r="AA134" s="524"/>
      <c r="AB134" s="524"/>
      <c r="AC134" s="524"/>
      <c r="AD134" s="524"/>
      <c r="AE134" s="524"/>
      <c r="AF134" s="524"/>
      <c r="AG134" s="524"/>
      <c r="AH134" s="525"/>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c r="GT134" s="133"/>
      <c r="GU134" s="133"/>
      <c r="GV134" s="133"/>
      <c r="GW134" s="133"/>
      <c r="GX134" s="133"/>
      <c r="GY134" s="133"/>
      <c r="GZ134" s="133"/>
      <c r="HA134" s="133"/>
      <c r="HB134" s="133"/>
      <c r="HC134" s="133"/>
      <c r="HD134" s="133"/>
      <c r="HE134" s="133"/>
      <c r="HF134" s="133"/>
      <c r="HG134" s="133"/>
      <c r="HH134" s="133"/>
      <c r="HI134" s="133"/>
      <c r="HJ134" s="133"/>
      <c r="HK134" s="133"/>
      <c r="HL134" s="133"/>
      <c r="HM134" s="133"/>
      <c r="HN134" s="133"/>
      <c r="HO134" s="133"/>
      <c r="HP134" s="133"/>
      <c r="HQ134" s="133"/>
      <c r="HR134" s="133"/>
    </row>
    <row r="135" spans="1:226" s="143" customFormat="1" ht="45" customHeight="1" thickBot="1">
      <c r="A135" s="152"/>
      <c r="B135" s="128"/>
      <c r="C135" s="520"/>
      <c r="D135" s="534" t="s">
        <v>2426</v>
      </c>
      <c r="E135" s="534"/>
      <c r="F135" s="534"/>
      <c r="G135" s="534"/>
      <c r="H135" s="524"/>
      <c r="I135" s="524"/>
      <c r="J135" s="524"/>
      <c r="K135" s="524"/>
      <c r="L135" s="524"/>
      <c r="M135" s="524"/>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5"/>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c r="GT135" s="133"/>
      <c r="GU135" s="133"/>
      <c r="GV135" s="133"/>
      <c r="GW135" s="133"/>
      <c r="GX135" s="133"/>
      <c r="GY135" s="133"/>
      <c r="GZ135" s="133"/>
      <c r="HA135" s="133"/>
      <c r="HB135" s="133"/>
      <c r="HC135" s="133"/>
      <c r="HD135" s="133"/>
      <c r="HE135" s="133"/>
      <c r="HF135" s="133"/>
      <c r="HG135" s="133"/>
      <c r="HH135" s="133"/>
      <c r="HI135" s="133"/>
      <c r="HJ135" s="133"/>
      <c r="HK135" s="133"/>
      <c r="HL135" s="133"/>
      <c r="HM135" s="133"/>
      <c r="HN135" s="133"/>
      <c r="HO135" s="133"/>
      <c r="HP135" s="133"/>
      <c r="HQ135" s="133"/>
      <c r="HR135" s="133"/>
    </row>
    <row r="136" spans="1:226" s="143" customFormat="1" ht="18.5" customHeight="1">
      <c r="A136" s="152"/>
      <c r="B136" s="128"/>
      <c r="C136" s="519">
        <v>2</v>
      </c>
      <c r="D136" s="307" t="s">
        <v>1804</v>
      </c>
      <c r="E136" s="307"/>
      <c r="F136" s="307"/>
      <c r="G136" s="307"/>
      <c r="H136" s="522"/>
      <c r="I136" s="522"/>
      <c r="J136" s="522"/>
      <c r="K136" s="522"/>
      <c r="L136" s="522"/>
      <c r="M136" s="522"/>
      <c r="N136" s="522"/>
      <c r="O136" s="522"/>
      <c r="P136" s="522"/>
      <c r="Q136" s="522"/>
      <c r="R136" s="522"/>
      <c r="S136" s="522"/>
      <c r="T136" s="522"/>
      <c r="U136" s="522"/>
      <c r="V136" s="522"/>
      <c r="W136" s="522"/>
      <c r="X136" s="522"/>
      <c r="Y136" s="522"/>
      <c r="Z136" s="522"/>
      <c r="AA136" s="522"/>
      <c r="AB136" s="522"/>
      <c r="AC136" s="522"/>
      <c r="AD136" s="522"/>
      <c r="AE136" s="522"/>
      <c r="AF136" s="522"/>
      <c r="AG136" s="522"/>
      <c r="AH136" s="52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c r="GT136" s="133"/>
      <c r="GU136" s="133"/>
      <c r="GV136" s="133"/>
      <c r="GW136" s="133"/>
      <c r="GX136" s="133"/>
      <c r="GY136" s="133"/>
      <c r="GZ136" s="133"/>
      <c r="HA136" s="133"/>
      <c r="HB136" s="133"/>
      <c r="HC136" s="133"/>
      <c r="HD136" s="133"/>
      <c r="HE136" s="133"/>
      <c r="HF136" s="133"/>
      <c r="HG136" s="133"/>
      <c r="HH136" s="133"/>
      <c r="HI136" s="133"/>
      <c r="HJ136" s="133"/>
      <c r="HK136" s="133"/>
      <c r="HL136" s="133"/>
      <c r="HM136" s="133"/>
      <c r="HN136" s="133"/>
      <c r="HO136" s="133"/>
      <c r="HP136" s="133"/>
      <c r="HQ136" s="133"/>
      <c r="HR136" s="133"/>
    </row>
    <row r="137" spans="1:226" s="143" customFormat="1" ht="17.5" customHeight="1">
      <c r="A137" s="152"/>
      <c r="B137" s="128"/>
      <c r="C137" s="520"/>
      <c r="D137" s="494" t="s">
        <v>2424</v>
      </c>
      <c r="E137" s="494"/>
      <c r="F137" s="494"/>
      <c r="G137" s="494"/>
      <c r="H137" s="524"/>
      <c r="I137" s="524"/>
      <c r="J137" s="524"/>
      <c r="K137" s="524"/>
      <c r="L137" s="524"/>
      <c r="M137" s="524"/>
      <c r="N137" s="524"/>
      <c r="O137" s="524"/>
      <c r="P137" s="524"/>
      <c r="Q137" s="524"/>
      <c r="R137" s="524"/>
      <c r="S137" s="524"/>
      <c r="T137" s="524"/>
      <c r="U137" s="524"/>
      <c r="V137" s="524"/>
      <c r="W137" s="524"/>
      <c r="X137" s="524"/>
      <c r="Y137" s="524"/>
      <c r="Z137" s="524"/>
      <c r="AA137" s="524"/>
      <c r="AB137" s="524"/>
      <c r="AC137" s="524"/>
      <c r="AD137" s="524"/>
      <c r="AE137" s="524"/>
      <c r="AF137" s="524"/>
      <c r="AG137" s="524"/>
      <c r="AH137" s="525"/>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c r="GT137" s="133"/>
      <c r="GU137" s="133"/>
      <c r="GV137" s="133"/>
      <c r="GW137" s="133"/>
      <c r="GX137" s="133"/>
      <c r="GY137" s="133"/>
      <c r="GZ137" s="133"/>
      <c r="HA137" s="133"/>
      <c r="HB137" s="133"/>
      <c r="HC137" s="133"/>
      <c r="HD137" s="133"/>
      <c r="HE137" s="133"/>
      <c r="HF137" s="133"/>
      <c r="HG137" s="133"/>
      <c r="HH137" s="133"/>
      <c r="HI137" s="133"/>
      <c r="HJ137" s="133"/>
      <c r="HK137" s="133"/>
      <c r="HL137" s="133"/>
      <c r="HM137" s="133"/>
      <c r="HN137" s="133"/>
      <c r="HO137" s="133"/>
      <c r="HP137" s="133"/>
      <c r="HQ137" s="133"/>
      <c r="HR137" s="133"/>
    </row>
    <row r="138" spans="1:226" s="143" customFormat="1" ht="45" customHeight="1" thickBot="1">
      <c r="A138" s="152"/>
      <c r="B138" s="128"/>
      <c r="C138" s="520"/>
      <c r="D138" s="534" t="s">
        <v>2426</v>
      </c>
      <c r="E138" s="534"/>
      <c r="F138" s="534"/>
      <c r="G138" s="534"/>
      <c r="H138" s="524"/>
      <c r="I138" s="524"/>
      <c r="J138" s="524"/>
      <c r="K138" s="524"/>
      <c r="L138" s="524"/>
      <c r="M138" s="524"/>
      <c r="N138" s="524"/>
      <c r="O138" s="524"/>
      <c r="P138" s="524"/>
      <c r="Q138" s="524"/>
      <c r="R138" s="524"/>
      <c r="S138" s="524"/>
      <c r="T138" s="524"/>
      <c r="U138" s="524"/>
      <c r="V138" s="524"/>
      <c r="W138" s="524"/>
      <c r="X138" s="524"/>
      <c r="Y138" s="524"/>
      <c r="Z138" s="524"/>
      <c r="AA138" s="524"/>
      <c r="AB138" s="524"/>
      <c r="AC138" s="524"/>
      <c r="AD138" s="524"/>
      <c r="AE138" s="524"/>
      <c r="AF138" s="524"/>
      <c r="AG138" s="524"/>
      <c r="AH138" s="525"/>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c r="GT138" s="133"/>
      <c r="GU138" s="133"/>
      <c r="GV138" s="133"/>
      <c r="GW138" s="133"/>
      <c r="GX138" s="133"/>
      <c r="GY138" s="133"/>
      <c r="GZ138" s="133"/>
      <c r="HA138" s="133"/>
      <c r="HB138" s="133"/>
      <c r="HC138" s="133"/>
      <c r="HD138" s="133"/>
      <c r="HE138" s="133"/>
      <c r="HF138" s="133"/>
      <c r="HG138" s="133"/>
      <c r="HH138" s="133"/>
      <c r="HI138" s="133"/>
      <c r="HJ138" s="133"/>
      <c r="HK138" s="133"/>
      <c r="HL138" s="133"/>
      <c r="HM138" s="133"/>
      <c r="HN138" s="133"/>
      <c r="HO138" s="133"/>
      <c r="HP138" s="133"/>
      <c r="HQ138" s="133"/>
      <c r="HR138" s="133"/>
    </row>
    <row r="139" spans="1:226" s="143" customFormat="1" ht="18.5" customHeight="1">
      <c r="A139" s="152"/>
      <c r="B139" s="128"/>
      <c r="C139" s="519">
        <v>3</v>
      </c>
      <c r="D139" s="307" t="s">
        <v>1804</v>
      </c>
      <c r="E139" s="307"/>
      <c r="F139" s="307"/>
      <c r="G139" s="307"/>
      <c r="H139" s="522"/>
      <c r="I139" s="522"/>
      <c r="J139" s="522"/>
      <c r="K139" s="522"/>
      <c r="L139" s="522"/>
      <c r="M139" s="522"/>
      <c r="N139" s="522"/>
      <c r="O139" s="522"/>
      <c r="P139" s="522"/>
      <c r="Q139" s="522"/>
      <c r="R139" s="522"/>
      <c r="S139" s="522"/>
      <c r="T139" s="522"/>
      <c r="U139" s="522"/>
      <c r="V139" s="522"/>
      <c r="W139" s="522"/>
      <c r="X139" s="522"/>
      <c r="Y139" s="522"/>
      <c r="Z139" s="522"/>
      <c r="AA139" s="522"/>
      <c r="AB139" s="522"/>
      <c r="AC139" s="522"/>
      <c r="AD139" s="522"/>
      <c r="AE139" s="522"/>
      <c r="AF139" s="522"/>
      <c r="AG139" s="522"/>
      <c r="AH139" s="52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c r="GT139" s="133"/>
      <c r="GU139" s="133"/>
      <c r="GV139" s="133"/>
      <c r="GW139" s="133"/>
      <c r="GX139" s="133"/>
      <c r="GY139" s="133"/>
      <c r="GZ139" s="133"/>
      <c r="HA139" s="133"/>
      <c r="HB139" s="133"/>
      <c r="HC139" s="133"/>
      <c r="HD139" s="133"/>
      <c r="HE139" s="133"/>
      <c r="HF139" s="133"/>
      <c r="HG139" s="133"/>
      <c r="HH139" s="133"/>
      <c r="HI139" s="133"/>
      <c r="HJ139" s="133"/>
      <c r="HK139" s="133"/>
      <c r="HL139" s="133"/>
      <c r="HM139" s="133"/>
      <c r="HN139" s="133"/>
      <c r="HO139" s="133"/>
      <c r="HP139" s="133"/>
      <c r="HQ139" s="133"/>
      <c r="HR139" s="133"/>
    </row>
    <row r="140" spans="1:226" s="143" customFormat="1" ht="17.5" customHeight="1">
      <c r="A140" s="152"/>
      <c r="B140" s="128"/>
      <c r="C140" s="520"/>
      <c r="D140" s="494" t="s">
        <v>2424</v>
      </c>
      <c r="E140" s="494"/>
      <c r="F140" s="494"/>
      <c r="G140" s="494"/>
      <c r="H140" s="524"/>
      <c r="I140" s="524"/>
      <c r="J140" s="524"/>
      <c r="K140" s="524"/>
      <c r="L140" s="524"/>
      <c r="M140" s="524"/>
      <c r="N140" s="524"/>
      <c r="O140" s="524"/>
      <c r="P140" s="524"/>
      <c r="Q140" s="524"/>
      <c r="R140" s="524"/>
      <c r="S140" s="524"/>
      <c r="T140" s="524"/>
      <c r="U140" s="524"/>
      <c r="V140" s="524"/>
      <c r="W140" s="524"/>
      <c r="X140" s="524"/>
      <c r="Y140" s="524"/>
      <c r="Z140" s="524"/>
      <c r="AA140" s="524"/>
      <c r="AB140" s="524"/>
      <c r="AC140" s="524"/>
      <c r="AD140" s="524"/>
      <c r="AE140" s="524"/>
      <c r="AF140" s="524"/>
      <c r="AG140" s="524"/>
      <c r="AH140" s="525"/>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c r="GT140" s="133"/>
      <c r="GU140" s="133"/>
      <c r="GV140" s="133"/>
      <c r="GW140" s="133"/>
      <c r="GX140" s="133"/>
      <c r="GY140" s="133"/>
      <c r="GZ140" s="133"/>
      <c r="HA140" s="133"/>
      <c r="HB140" s="133"/>
      <c r="HC140" s="133"/>
      <c r="HD140" s="133"/>
      <c r="HE140" s="133"/>
      <c r="HF140" s="133"/>
      <c r="HG140" s="133"/>
      <c r="HH140" s="133"/>
      <c r="HI140" s="133"/>
      <c r="HJ140" s="133"/>
      <c r="HK140" s="133"/>
      <c r="HL140" s="133"/>
      <c r="HM140" s="133"/>
      <c r="HN140" s="133"/>
      <c r="HO140" s="133"/>
      <c r="HP140" s="133"/>
      <c r="HQ140" s="133"/>
      <c r="HR140" s="133"/>
    </row>
    <row r="141" spans="1:226" s="143" customFormat="1" ht="45" customHeight="1" thickBot="1">
      <c r="A141" s="152"/>
      <c r="B141" s="128"/>
      <c r="C141" s="521"/>
      <c r="D141" s="526" t="s">
        <v>2426</v>
      </c>
      <c r="E141" s="526"/>
      <c r="F141" s="526"/>
      <c r="G141" s="526"/>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527"/>
      <c r="AH141" s="528"/>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c r="GT141" s="133"/>
      <c r="GU141" s="133"/>
      <c r="GV141" s="133"/>
      <c r="GW141" s="133"/>
      <c r="GX141" s="133"/>
      <c r="GY141" s="133"/>
      <c r="GZ141" s="133"/>
      <c r="HA141" s="133"/>
      <c r="HB141" s="133"/>
      <c r="HC141" s="133"/>
      <c r="HD141" s="133"/>
      <c r="HE141" s="133"/>
      <c r="HF141" s="133"/>
      <c r="HG141" s="133"/>
      <c r="HH141" s="133"/>
      <c r="HI141" s="133"/>
      <c r="HJ141" s="133"/>
      <c r="HK141" s="133"/>
      <c r="HL141" s="133"/>
      <c r="HM141" s="133"/>
      <c r="HN141" s="133"/>
      <c r="HO141" s="133"/>
      <c r="HP141" s="133"/>
      <c r="HQ141" s="133"/>
      <c r="HR141" s="133"/>
    </row>
    <row r="142" spans="1:226" s="143" customFormat="1" ht="8"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c r="GT142" s="133"/>
      <c r="GU142" s="133"/>
      <c r="GV142" s="133"/>
      <c r="GW142" s="133"/>
      <c r="GX142" s="133"/>
      <c r="GY142" s="133"/>
      <c r="GZ142" s="133"/>
      <c r="HA142" s="133"/>
      <c r="HB142" s="133"/>
      <c r="HC142" s="133"/>
      <c r="HD142" s="133"/>
      <c r="HE142" s="133"/>
      <c r="HF142" s="133"/>
      <c r="HG142" s="133"/>
      <c r="HH142" s="133"/>
      <c r="HI142" s="133"/>
      <c r="HJ142" s="133"/>
      <c r="HK142" s="133"/>
      <c r="HL142" s="133"/>
      <c r="HM142" s="133"/>
      <c r="HN142" s="133"/>
      <c r="HO142" s="133"/>
      <c r="HP142" s="133"/>
      <c r="HQ142" s="133"/>
      <c r="HR142" s="133"/>
    </row>
    <row r="143" spans="1:226" s="143" customFormat="1" ht="12">
      <c r="A143" s="153" t="s">
        <v>1805</v>
      </c>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c r="GT143" s="133"/>
      <c r="GU143" s="133"/>
      <c r="GV143" s="133"/>
      <c r="GW143" s="133"/>
      <c r="GX143" s="133"/>
      <c r="GY143" s="133"/>
      <c r="GZ143" s="133"/>
      <c r="HA143" s="133"/>
      <c r="HB143" s="133"/>
      <c r="HC143" s="133"/>
      <c r="HD143" s="133"/>
      <c r="HE143" s="133"/>
      <c r="HF143" s="133"/>
      <c r="HG143" s="133"/>
      <c r="HH143" s="133"/>
      <c r="HI143" s="133"/>
      <c r="HJ143" s="133"/>
      <c r="HK143" s="133"/>
      <c r="HL143" s="133"/>
      <c r="HM143" s="133"/>
      <c r="HN143" s="133"/>
      <c r="HO143" s="133"/>
      <c r="HP143" s="133"/>
      <c r="HQ143" s="133"/>
      <c r="HR143" s="133"/>
    </row>
    <row r="144" spans="1:226" s="143" customFormat="1" ht="12.5" thickBot="1">
      <c r="A144" s="153"/>
      <c r="B144" s="153" t="s">
        <v>1832</v>
      </c>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c r="GT144" s="133"/>
      <c r="GU144" s="133"/>
      <c r="GV144" s="133"/>
      <c r="GW144" s="133"/>
      <c r="GX144" s="133"/>
      <c r="GY144" s="133"/>
      <c r="GZ144" s="133"/>
      <c r="HA144" s="133"/>
      <c r="HB144" s="133"/>
      <c r="HC144" s="133"/>
      <c r="HD144" s="133"/>
      <c r="HE144" s="133"/>
      <c r="HF144" s="133"/>
      <c r="HG144" s="133"/>
      <c r="HH144" s="133"/>
      <c r="HI144" s="133"/>
      <c r="HJ144" s="133"/>
      <c r="HK144" s="133"/>
      <c r="HL144" s="133"/>
      <c r="HM144" s="133"/>
      <c r="HN144" s="133"/>
      <c r="HO144" s="133"/>
      <c r="HP144" s="133"/>
      <c r="HQ144" s="133"/>
      <c r="HR144" s="133"/>
    </row>
    <row r="145" spans="1:226" s="143" customFormat="1" ht="14">
      <c r="A145" s="152"/>
      <c r="B145" s="128"/>
      <c r="C145" s="517" t="s">
        <v>2059</v>
      </c>
      <c r="D145" s="321"/>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c r="AA145" s="321"/>
      <c r="AB145" s="321"/>
      <c r="AC145" s="321"/>
      <c r="AD145" s="321"/>
      <c r="AE145" s="321"/>
      <c r="AF145" s="321"/>
      <c r="AG145" s="321"/>
      <c r="AH145" s="518"/>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c r="GT145" s="133"/>
      <c r="GU145" s="133"/>
      <c r="GV145" s="133"/>
      <c r="GW145" s="133"/>
      <c r="GX145" s="133"/>
      <c r="GY145" s="133"/>
      <c r="GZ145" s="133"/>
      <c r="HA145" s="133"/>
      <c r="HB145" s="133"/>
      <c r="HC145" s="133"/>
      <c r="HD145" s="133"/>
      <c r="HE145" s="133"/>
      <c r="HF145" s="133"/>
      <c r="HG145" s="133"/>
      <c r="HH145" s="133"/>
      <c r="HI145" s="133"/>
      <c r="HJ145" s="133"/>
      <c r="HK145" s="133"/>
      <c r="HL145" s="133"/>
      <c r="HM145" s="133"/>
      <c r="HN145" s="133"/>
      <c r="HO145" s="133"/>
      <c r="HP145" s="133"/>
      <c r="HQ145" s="133"/>
      <c r="HR145" s="133"/>
    </row>
    <row r="146" spans="1:226" s="143" customFormat="1" ht="81.650000000000006" customHeight="1" thickBot="1">
      <c r="A146" s="152"/>
      <c r="B146" s="128"/>
      <c r="C146" s="268"/>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70"/>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c r="GT146" s="133"/>
      <c r="GU146" s="133"/>
      <c r="GV146" s="133"/>
      <c r="GW146" s="133"/>
      <c r="GX146" s="133"/>
      <c r="GY146" s="133"/>
      <c r="GZ146" s="133"/>
      <c r="HA146" s="133"/>
      <c r="HB146" s="133"/>
      <c r="HC146" s="133"/>
      <c r="HD146" s="133"/>
      <c r="HE146" s="133"/>
      <c r="HF146" s="133"/>
      <c r="HG146" s="133"/>
      <c r="HH146" s="133"/>
      <c r="HI146" s="133"/>
      <c r="HJ146" s="133"/>
      <c r="HK146" s="133"/>
      <c r="HL146" s="133"/>
      <c r="HM146" s="133"/>
      <c r="HN146" s="133"/>
      <c r="HO146" s="133"/>
      <c r="HP146" s="133"/>
      <c r="HQ146" s="133"/>
      <c r="HR146" s="133"/>
    </row>
    <row r="147" spans="1:226" s="143" customFormat="1" ht="8"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c r="GT147" s="133"/>
      <c r="GU147" s="133"/>
      <c r="GV147" s="133"/>
      <c r="GW147" s="133"/>
      <c r="GX147" s="133"/>
      <c r="GY147" s="133"/>
      <c r="GZ147" s="133"/>
      <c r="HA147" s="133"/>
      <c r="HB147" s="133"/>
      <c r="HC147" s="133"/>
      <c r="HD147" s="133"/>
      <c r="HE147" s="133"/>
      <c r="HF147" s="133"/>
      <c r="HG147" s="133"/>
      <c r="HH147" s="133"/>
      <c r="HI147" s="133"/>
      <c r="HJ147" s="133"/>
      <c r="HK147" s="133"/>
      <c r="HL147" s="133"/>
      <c r="HM147" s="133"/>
      <c r="HN147" s="133"/>
      <c r="HO147" s="133"/>
      <c r="HP147" s="133"/>
      <c r="HQ147" s="133"/>
      <c r="HR147" s="133"/>
    </row>
    <row r="148" spans="1:226" s="143" customFormat="1" ht="12.5" thickBot="1">
      <c r="A148" s="153"/>
      <c r="B148" s="153" t="s">
        <v>1833</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c r="GT148" s="133"/>
      <c r="GU148" s="133"/>
      <c r="GV148" s="133"/>
      <c r="GW148" s="133"/>
      <c r="GX148" s="133"/>
      <c r="GY148" s="133"/>
      <c r="GZ148" s="133"/>
      <c r="HA148" s="133"/>
      <c r="HB148" s="133"/>
      <c r="HC148" s="133"/>
      <c r="HD148" s="133"/>
      <c r="HE148" s="133"/>
      <c r="HF148" s="133"/>
      <c r="HG148" s="133"/>
      <c r="HH148" s="133"/>
      <c r="HI148" s="133"/>
      <c r="HJ148" s="133"/>
      <c r="HK148" s="133"/>
      <c r="HL148" s="133"/>
      <c r="HM148" s="133"/>
      <c r="HN148" s="133"/>
      <c r="HO148" s="133"/>
      <c r="HP148" s="133"/>
      <c r="HQ148" s="133"/>
      <c r="HR148" s="133"/>
    </row>
    <row r="149" spans="1:226" s="143" customFormat="1" ht="14" customHeight="1">
      <c r="A149" s="152"/>
      <c r="B149" s="128"/>
      <c r="C149" s="517" t="s">
        <v>2060</v>
      </c>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1"/>
      <c r="AF149" s="321"/>
      <c r="AG149" s="321"/>
      <c r="AH149" s="518"/>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c r="GT149" s="133"/>
      <c r="GU149" s="133"/>
      <c r="GV149" s="133"/>
      <c r="GW149" s="133"/>
      <c r="GX149" s="133"/>
      <c r="GY149" s="133"/>
      <c r="GZ149" s="133"/>
      <c r="HA149" s="133"/>
      <c r="HB149" s="133"/>
      <c r="HC149" s="133"/>
      <c r="HD149" s="133"/>
      <c r="HE149" s="133"/>
      <c r="HF149" s="133"/>
      <c r="HG149" s="133"/>
      <c r="HH149" s="133"/>
      <c r="HI149" s="133"/>
      <c r="HJ149" s="133"/>
      <c r="HK149" s="133"/>
      <c r="HL149" s="133"/>
      <c r="HM149" s="133"/>
      <c r="HN149" s="133"/>
      <c r="HO149" s="133"/>
      <c r="HP149" s="133"/>
      <c r="HQ149" s="133"/>
      <c r="HR149" s="133"/>
    </row>
    <row r="150" spans="1:226" s="143" customFormat="1" ht="81" customHeight="1" thickBot="1">
      <c r="A150" s="152"/>
      <c r="B150" s="128"/>
      <c r="C150" s="268"/>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70"/>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c r="GT150" s="133"/>
      <c r="GU150" s="133"/>
      <c r="GV150" s="133"/>
      <c r="GW150" s="133"/>
      <c r="GX150" s="133"/>
      <c r="GY150" s="133"/>
      <c r="GZ150" s="133"/>
      <c r="HA150" s="133"/>
      <c r="HB150" s="133"/>
      <c r="HC150" s="133"/>
      <c r="HD150" s="133"/>
      <c r="HE150" s="133"/>
      <c r="HF150" s="133"/>
      <c r="HG150" s="133"/>
      <c r="HH150" s="133"/>
      <c r="HI150" s="133"/>
      <c r="HJ150" s="133"/>
      <c r="HK150" s="133"/>
      <c r="HL150" s="133"/>
      <c r="HM150" s="133"/>
      <c r="HN150" s="133"/>
      <c r="HO150" s="133"/>
      <c r="HP150" s="133"/>
      <c r="HQ150" s="133"/>
      <c r="HR150" s="133"/>
    </row>
    <row r="151" spans="1:226" s="143" customFormat="1" ht="8"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c r="GT151" s="133"/>
      <c r="GU151" s="133"/>
      <c r="GV151" s="133"/>
      <c r="GW151" s="133"/>
      <c r="GX151" s="133"/>
      <c r="GY151" s="133"/>
      <c r="GZ151" s="133"/>
      <c r="HA151" s="133"/>
      <c r="HB151" s="133"/>
      <c r="HC151" s="133"/>
      <c r="HD151" s="133"/>
      <c r="HE151" s="133"/>
      <c r="HF151" s="133"/>
      <c r="HG151" s="133"/>
      <c r="HH151" s="133"/>
      <c r="HI151" s="133"/>
      <c r="HJ151" s="133"/>
      <c r="HK151" s="133"/>
      <c r="HL151" s="133"/>
      <c r="HM151" s="133"/>
      <c r="HN151" s="133"/>
      <c r="HO151" s="133"/>
      <c r="HP151" s="133"/>
      <c r="HQ151" s="133"/>
      <c r="HR151" s="133"/>
    </row>
    <row r="152" spans="1:226" s="143" customFormat="1" ht="12.5" thickBot="1">
      <c r="A152" s="153" t="s">
        <v>1847</v>
      </c>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c r="GT152" s="133"/>
      <c r="GU152" s="133"/>
      <c r="GV152" s="133"/>
      <c r="GW152" s="133"/>
      <c r="GX152" s="133"/>
      <c r="GY152" s="133"/>
      <c r="GZ152" s="133"/>
      <c r="HA152" s="133"/>
      <c r="HB152" s="133"/>
      <c r="HC152" s="133"/>
      <c r="HD152" s="133"/>
      <c r="HE152" s="133"/>
      <c r="HF152" s="133"/>
      <c r="HG152" s="133"/>
      <c r="HH152" s="133"/>
      <c r="HI152" s="133"/>
      <c r="HJ152" s="133"/>
      <c r="HK152" s="133"/>
      <c r="HL152" s="133"/>
      <c r="HM152" s="133"/>
      <c r="HN152" s="133"/>
      <c r="HO152" s="133"/>
      <c r="HP152" s="133"/>
      <c r="HQ152" s="133"/>
      <c r="HR152" s="133"/>
    </row>
    <row r="153" spans="1:226" s="143" customFormat="1" ht="28" customHeight="1" thickBot="1">
      <c r="A153" s="153"/>
      <c r="B153" s="153"/>
      <c r="C153" s="271" t="s">
        <v>1848</v>
      </c>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3"/>
      <c r="AE153" s="274"/>
      <c r="AF153" s="274"/>
      <c r="AG153" s="274"/>
      <c r="AH153" s="275"/>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c r="GT153" s="133"/>
      <c r="GU153" s="133"/>
      <c r="GV153" s="133"/>
      <c r="GW153" s="133"/>
      <c r="GX153" s="133"/>
      <c r="GY153" s="133"/>
      <c r="GZ153" s="133"/>
      <c r="HA153" s="133"/>
      <c r="HB153" s="133"/>
      <c r="HC153" s="133"/>
      <c r="HD153" s="133"/>
      <c r="HE153" s="133"/>
      <c r="HF153" s="133"/>
      <c r="HG153" s="133"/>
      <c r="HH153" s="133"/>
      <c r="HI153" s="133"/>
      <c r="HJ153" s="133"/>
      <c r="HK153" s="133"/>
      <c r="HL153" s="133"/>
      <c r="HM153" s="133"/>
      <c r="HN153" s="133"/>
      <c r="HO153" s="133"/>
      <c r="HP153" s="133"/>
      <c r="HQ153" s="133"/>
      <c r="HR153" s="133"/>
    </row>
    <row r="154" spans="1:226" s="143" customFormat="1" ht="8"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c r="GT154" s="133"/>
      <c r="GU154" s="133"/>
      <c r="GV154" s="133"/>
      <c r="GW154" s="133"/>
      <c r="GX154" s="133"/>
      <c r="GY154" s="133"/>
      <c r="GZ154" s="133"/>
      <c r="HA154" s="133"/>
      <c r="HB154" s="133"/>
      <c r="HC154" s="133"/>
      <c r="HD154" s="133"/>
      <c r="HE154" s="133"/>
      <c r="HF154" s="133"/>
      <c r="HG154" s="133"/>
      <c r="HH154" s="133"/>
      <c r="HI154" s="133"/>
      <c r="HJ154" s="133"/>
      <c r="HK154" s="133"/>
      <c r="HL154" s="133"/>
      <c r="HM154" s="133"/>
      <c r="HN154" s="133"/>
      <c r="HO154" s="133"/>
      <c r="HP154" s="133"/>
      <c r="HQ154" s="133"/>
      <c r="HR154" s="133"/>
    </row>
    <row r="155" spans="1:226" s="143" customFormat="1" ht="12.5" thickBot="1">
      <c r="A155" s="153" t="s">
        <v>1850</v>
      </c>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c r="GT155" s="133"/>
      <c r="GU155" s="133"/>
      <c r="GV155" s="133"/>
      <c r="GW155" s="133"/>
      <c r="GX155" s="133"/>
      <c r="GY155" s="133"/>
      <c r="GZ155" s="133"/>
      <c r="HA155" s="133"/>
      <c r="HB155" s="133"/>
      <c r="HC155" s="133"/>
      <c r="HD155" s="133"/>
      <c r="HE155" s="133"/>
      <c r="HF155" s="133"/>
      <c r="HG155" s="133"/>
      <c r="HH155" s="133"/>
      <c r="HI155" s="133"/>
      <c r="HJ155" s="133"/>
      <c r="HK155" s="133"/>
      <c r="HL155" s="133"/>
      <c r="HM155" s="133"/>
      <c r="HN155" s="133"/>
      <c r="HO155" s="133"/>
      <c r="HP155" s="133"/>
      <c r="HQ155" s="133"/>
      <c r="HR155" s="133"/>
    </row>
    <row r="156" spans="1:226" s="143" customFormat="1" ht="28" customHeight="1" thickBot="1">
      <c r="A156" s="153"/>
      <c r="B156" s="153"/>
      <c r="C156" s="271" t="s">
        <v>2436</v>
      </c>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c r="AA156" s="272"/>
      <c r="AB156" s="272"/>
      <c r="AC156" s="272"/>
      <c r="AD156" s="273"/>
      <c r="AE156" s="274"/>
      <c r="AF156" s="274"/>
      <c r="AG156" s="274"/>
      <c r="AH156" s="275"/>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c r="GT156" s="133"/>
      <c r="GU156" s="133"/>
      <c r="GV156" s="133"/>
      <c r="GW156" s="133"/>
      <c r="GX156" s="133"/>
      <c r="GY156" s="133"/>
      <c r="GZ156" s="133"/>
      <c r="HA156" s="133"/>
      <c r="HB156" s="133"/>
      <c r="HC156" s="133"/>
      <c r="HD156" s="133"/>
      <c r="HE156" s="133"/>
      <c r="HF156" s="133"/>
      <c r="HG156" s="133"/>
      <c r="HH156" s="133"/>
      <c r="HI156" s="133"/>
      <c r="HJ156" s="133"/>
      <c r="HK156" s="133"/>
      <c r="HL156" s="133"/>
      <c r="HM156" s="133"/>
      <c r="HN156" s="133"/>
      <c r="HO156" s="133"/>
      <c r="HP156" s="133"/>
      <c r="HQ156" s="133"/>
      <c r="HR156" s="133"/>
    </row>
    <row r="157" spans="1:226" s="143" customFormat="1" ht="8"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c r="GT157" s="133"/>
      <c r="GU157" s="133"/>
      <c r="GV157" s="133"/>
      <c r="GW157" s="133"/>
      <c r="GX157" s="133"/>
      <c r="GY157" s="133"/>
      <c r="GZ157" s="133"/>
      <c r="HA157" s="133"/>
      <c r="HB157" s="133"/>
      <c r="HC157" s="133"/>
      <c r="HD157" s="133"/>
      <c r="HE157" s="133"/>
      <c r="HF157" s="133"/>
      <c r="HG157" s="133"/>
      <c r="HH157" s="133"/>
      <c r="HI157" s="133"/>
      <c r="HJ157" s="133"/>
      <c r="HK157" s="133"/>
      <c r="HL157" s="133"/>
      <c r="HM157" s="133"/>
      <c r="HN157" s="133"/>
      <c r="HO157" s="133"/>
      <c r="HP157" s="133"/>
      <c r="HQ157" s="133"/>
      <c r="HR157" s="133"/>
    </row>
    <row r="158" spans="1:226" s="143" customFormat="1" ht="12" customHeight="1" thickBot="1">
      <c r="A158" s="153" t="s">
        <v>2061</v>
      </c>
      <c r="B158" s="153"/>
      <c r="C158" s="173"/>
      <c r="D158" s="173"/>
      <c r="E158" s="173"/>
      <c r="F158" s="173"/>
      <c r="G158" s="173"/>
      <c r="H158" s="173"/>
      <c r="I158" s="173"/>
      <c r="J158" s="173"/>
      <c r="K158" s="173"/>
      <c r="L158" s="173"/>
      <c r="M158" s="173"/>
      <c r="N158" s="173"/>
      <c r="O158" s="173"/>
      <c r="P158" s="173"/>
      <c r="Q158" s="173"/>
      <c r="R158" s="173"/>
      <c r="S158" s="173"/>
      <c r="T158" s="173"/>
      <c r="U158" s="173"/>
      <c r="V158" s="173"/>
      <c r="W158" s="128"/>
      <c r="X158" s="128"/>
      <c r="Y158" s="128"/>
      <c r="Z158" s="128"/>
      <c r="AA158" s="128"/>
      <c r="AB158" s="128"/>
      <c r="AC158" s="128"/>
      <c r="AD158" s="128"/>
      <c r="AE158" s="128"/>
      <c r="AF158" s="128"/>
      <c r="AG158" s="128"/>
      <c r="AH158" s="128"/>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c r="GT158" s="133"/>
      <c r="GU158" s="133"/>
      <c r="GV158" s="133"/>
      <c r="GW158" s="133"/>
      <c r="GX158" s="133"/>
      <c r="GY158" s="133"/>
      <c r="GZ158" s="133"/>
      <c r="HA158" s="133"/>
      <c r="HB158" s="133"/>
      <c r="HC158" s="133"/>
      <c r="HD158" s="133"/>
      <c r="HE158" s="133"/>
      <c r="HF158" s="133"/>
      <c r="HG158" s="133"/>
      <c r="HH158" s="133"/>
      <c r="HI158" s="133"/>
      <c r="HJ158" s="133"/>
      <c r="HK158" s="133"/>
      <c r="HL158" s="133"/>
      <c r="HM158" s="133"/>
      <c r="HN158" s="133"/>
      <c r="HO158" s="133"/>
      <c r="HP158" s="133"/>
      <c r="HQ158" s="133"/>
      <c r="HR158" s="133"/>
    </row>
    <row r="159" spans="1:226" s="143" customFormat="1" ht="15" customHeight="1">
      <c r="A159" s="153"/>
      <c r="B159" s="153"/>
      <c r="C159" s="225" t="s">
        <v>1807</v>
      </c>
      <c r="D159" s="226"/>
      <c r="E159" s="226"/>
      <c r="F159" s="226"/>
      <c r="G159" s="226"/>
      <c r="H159" s="226"/>
      <c r="I159" s="226"/>
      <c r="J159" s="159"/>
      <c r="K159" s="303" t="s">
        <v>1808</v>
      </c>
      <c r="L159" s="303"/>
      <c r="M159" s="303"/>
      <c r="N159" s="303"/>
      <c r="O159" s="303"/>
      <c r="P159" s="303"/>
      <c r="Q159" s="303"/>
      <c r="R159" s="303"/>
      <c r="S159" s="303" t="s">
        <v>1810</v>
      </c>
      <c r="T159" s="303"/>
      <c r="U159" s="303"/>
      <c r="V159" s="303"/>
      <c r="W159" s="303"/>
      <c r="X159" s="303"/>
      <c r="Y159" s="303"/>
      <c r="Z159" s="303"/>
      <c r="AA159" s="303" t="s">
        <v>1811</v>
      </c>
      <c r="AB159" s="303"/>
      <c r="AC159" s="303"/>
      <c r="AD159" s="303"/>
      <c r="AE159" s="303"/>
      <c r="AF159" s="303"/>
      <c r="AG159" s="303"/>
      <c r="AH159" s="304"/>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c r="GT159" s="133"/>
      <c r="GU159" s="133"/>
      <c r="GV159" s="133"/>
      <c r="GW159" s="133"/>
      <c r="GX159" s="133"/>
      <c r="GY159" s="133"/>
      <c r="GZ159" s="133"/>
      <c r="HA159" s="133"/>
      <c r="HB159" s="133"/>
      <c r="HC159" s="133"/>
      <c r="HD159" s="133"/>
      <c r="HE159" s="133"/>
      <c r="HF159" s="133"/>
      <c r="HG159" s="133"/>
      <c r="HH159" s="133"/>
      <c r="HI159" s="133"/>
      <c r="HJ159" s="133"/>
      <c r="HK159" s="133"/>
      <c r="HL159" s="133"/>
      <c r="HM159" s="133"/>
      <c r="HN159" s="133"/>
      <c r="HO159" s="133"/>
      <c r="HP159" s="133"/>
      <c r="HQ159" s="133"/>
      <c r="HR159" s="133"/>
    </row>
    <row r="160" spans="1:226" s="143" customFormat="1" ht="15" customHeight="1">
      <c r="A160" s="153"/>
      <c r="B160" s="153"/>
      <c r="C160" s="227"/>
      <c r="D160" s="228"/>
      <c r="E160" s="228"/>
      <c r="F160" s="228"/>
      <c r="G160" s="228"/>
      <c r="H160" s="228"/>
      <c r="I160" s="229"/>
      <c r="J160" s="174">
        <v>1</v>
      </c>
      <c r="K160" s="234" t="s">
        <v>1809</v>
      </c>
      <c r="L160" s="234"/>
      <c r="M160" s="234"/>
      <c r="N160" s="234"/>
      <c r="O160" s="234"/>
      <c r="P160" s="234"/>
      <c r="Q160" s="234"/>
      <c r="R160" s="234"/>
      <c r="S160" s="234"/>
      <c r="T160" s="234"/>
      <c r="U160" s="234"/>
      <c r="V160" s="234"/>
      <c r="W160" s="234"/>
      <c r="X160" s="234"/>
      <c r="Y160" s="234"/>
      <c r="Z160" s="234"/>
      <c r="AA160" s="234" t="s">
        <v>1812</v>
      </c>
      <c r="AB160" s="234"/>
      <c r="AC160" s="234"/>
      <c r="AD160" s="234"/>
      <c r="AE160" s="234"/>
      <c r="AF160" s="234"/>
      <c r="AG160" s="234"/>
      <c r="AH160" s="235"/>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c r="GT160" s="133"/>
      <c r="GU160" s="133"/>
      <c r="GV160" s="133"/>
      <c r="GW160" s="133"/>
      <c r="GX160" s="133"/>
      <c r="GY160" s="133"/>
      <c r="GZ160" s="133"/>
      <c r="HA160" s="133"/>
      <c r="HB160" s="133"/>
      <c r="HC160" s="133"/>
      <c r="HD160" s="133"/>
      <c r="HE160" s="133"/>
      <c r="HF160" s="133"/>
      <c r="HG160" s="133"/>
      <c r="HH160" s="133"/>
      <c r="HI160" s="133"/>
      <c r="HJ160" s="133"/>
      <c r="HK160" s="133"/>
      <c r="HL160" s="133"/>
      <c r="HM160" s="133"/>
      <c r="HN160" s="133"/>
      <c r="HO160" s="133"/>
      <c r="HP160" s="133"/>
      <c r="HQ160" s="133"/>
      <c r="HR160" s="133"/>
    </row>
    <row r="161" spans="1:226" s="143" customFormat="1" ht="15" customHeight="1">
      <c r="A161" s="153"/>
      <c r="B161" s="153"/>
      <c r="C161" s="227"/>
      <c r="D161" s="228"/>
      <c r="E161" s="228"/>
      <c r="F161" s="228"/>
      <c r="G161" s="228"/>
      <c r="H161" s="228"/>
      <c r="I161" s="229"/>
      <c r="J161" s="174">
        <v>2</v>
      </c>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5"/>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c r="GT161" s="133"/>
      <c r="GU161" s="133"/>
      <c r="GV161" s="133"/>
      <c r="GW161" s="133"/>
      <c r="GX161" s="133"/>
      <c r="GY161" s="133"/>
      <c r="GZ161" s="133"/>
      <c r="HA161" s="133"/>
      <c r="HB161" s="133"/>
      <c r="HC161" s="133"/>
      <c r="HD161" s="133"/>
      <c r="HE161" s="133"/>
      <c r="HF161" s="133"/>
      <c r="HG161" s="133"/>
      <c r="HH161" s="133"/>
      <c r="HI161" s="133"/>
      <c r="HJ161" s="133"/>
      <c r="HK161" s="133"/>
      <c r="HL161" s="133"/>
      <c r="HM161" s="133"/>
      <c r="HN161" s="133"/>
      <c r="HO161" s="133"/>
      <c r="HP161" s="133"/>
      <c r="HQ161" s="133"/>
      <c r="HR161" s="133"/>
    </row>
    <row r="162" spans="1:226" s="143" customFormat="1" ht="15" customHeight="1">
      <c r="A162" s="153"/>
      <c r="B162" s="153"/>
      <c r="C162" s="227"/>
      <c r="D162" s="228"/>
      <c r="E162" s="228"/>
      <c r="F162" s="228"/>
      <c r="G162" s="228"/>
      <c r="H162" s="228"/>
      <c r="I162" s="229"/>
      <c r="J162" s="174">
        <v>3</v>
      </c>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5"/>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c r="GT162" s="133"/>
      <c r="GU162" s="133"/>
      <c r="GV162" s="133"/>
      <c r="GW162" s="133"/>
      <c r="GX162" s="133"/>
      <c r="GY162" s="133"/>
      <c r="GZ162" s="133"/>
      <c r="HA162" s="133"/>
      <c r="HB162" s="133"/>
      <c r="HC162" s="133"/>
      <c r="HD162" s="133"/>
      <c r="HE162" s="133"/>
      <c r="HF162" s="133"/>
      <c r="HG162" s="133"/>
      <c r="HH162" s="133"/>
      <c r="HI162" s="133"/>
      <c r="HJ162" s="133"/>
      <c r="HK162" s="133"/>
      <c r="HL162" s="133"/>
      <c r="HM162" s="133"/>
      <c r="HN162" s="133"/>
      <c r="HO162" s="133"/>
      <c r="HP162" s="133"/>
      <c r="HQ162" s="133"/>
      <c r="HR162" s="133"/>
    </row>
    <row r="163" spans="1:226" s="143" customFormat="1" ht="15" customHeight="1">
      <c r="A163" s="153"/>
      <c r="B163" s="153"/>
      <c r="C163" s="227"/>
      <c r="D163" s="228"/>
      <c r="E163" s="228"/>
      <c r="F163" s="228"/>
      <c r="G163" s="228"/>
      <c r="H163" s="228"/>
      <c r="I163" s="229"/>
      <c r="J163" s="174">
        <v>4</v>
      </c>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5"/>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c r="GT163" s="133"/>
      <c r="GU163" s="133"/>
      <c r="GV163" s="133"/>
      <c r="GW163" s="133"/>
      <c r="GX163" s="133"/>
      <c r="GY163" s="133"/>
      <c r="GZ163" s="133"/>
      <c r="HA163" s="133"/>
      <c r="HB163" s="133"/>
      <c r="HC163" s="133"/>
      <c r="HD163" s="133"/>
      <c r="HE163" s="133"/>
      <c r="HF163" s="133"/>
      <c r="HG163" s="133"/>
      <c r="HH163" s="133"/>
      <c r="HI163" s="133"/>
      <c r="HJ163" s="133"/>
      <c r="HK163" s="133"/>
      <c r="HL163" s="133"/>
      <c r="HM163" s="133"/>
      <c r="HN163" s="133"/>
      <c r="HO163" s="133"/>
      <c r="HP163" s="133"/>
      <c r="HQ163" s="133"/>
      <c r="HR163" s="133"/>
    </row>
    <row r="164" spans="1:226" s="143" customFormat="1" ht="15" customHeight="1">
      <c r="A164" s="153"/>
      <c r="B164" s="153"/>
      <c r="C164" s="227"/>
      <c r="D164" s="228"/>
      <c r="E164" s="228"/>
      <c r="F164" s="228"/>
      <c r="G164" s="228"/>
      <c r="H164" s="228"/>
      <c r="I164" s="229"/>
      <c r="J164" s="174">
        <v>5</v>
      </c>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5"/>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c r="GT164" s="133"/>
      <c r="GU164" s="133"/>
      <c r="GV164" s="133"/>
      <c r="GW164" s="133"/>
      <c r="GX164" s="133"/>
      <c r="GY164" s="133"/>
      <c r="GZ164" s="133"/>
      <c r="HA164" s="133"/>
      <c r="HB164" s="133"/>
      <c r="HC164" s="133"/>
      <c r="HD164" s="133"/>
      <c r="HE164" s="133"/>
      <c r="HF164" s="133"/>
      <c r="HG164" s="133"/>
      <c r="HH164" s="133"/>
      <c r="HI164" s="133"/>
      <c r="HJ164" s="133"/>
      <c r="HK164" s="133"/>
      <c r="HL164" s="133"/>
      <c r="HM164" s="133"/>
      <c r="HN164" s="133"/>
      <c r="HO164" s="133"/>
      <c r="HP164" s="133"/>
      <c r="HQ164" s="133"/>
      <c r="HR164" s="133"/>
    </row>
    <row r="165" spans="1:226" s="143" customFormat="1" ht="15" customHeight="1">
      <c r="A165" s="153"/>
      <c r="B165" s="153"/>
      <c r="C165" s="227"/>
      <c r="D165" s="228"/>
      <c r="E165" s="228"/>
      <c r="F165" s="228"/>
      <c r="G165" s="228"/>
      <c r="H165" s="228"/>
      <c r="I165" s="229"/>
      <c r="J165" s="174">
        <v>6</v>
      </c>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5"/>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c r="GT165" s="133"/>
      <c r="GU165" s="133"/>
      <c r="GV165" s="133"/>
      <c r="GW165" s="133"/>
      <c r="GX165" s="133"/>
      <c r="GY165" s="133"/>
      <c r="GZ165" s="133"/>
      <c r="HA165" s="133"/>
      <c r="HB165" s="133"/>
      <c r="HC165" s="133"/>
      <c r="HD165" s="133"/>
      <c r="HE165" s="133"/>
      <c r="HF165" s="133"/>
      <c r="HG165" s="133"/>
      <c r="HH165" s="133"/>
      <c r="HI165" s="133"/>
      <c r="HJ165" s="133"/>
      <c r="HK165" s="133"/>
      <c r="HL165" s="133"/>
      <c r="HM165" s="133"/>
      <c r="HN165" s="133"/>
      <c r="HO165" s="133"/>
      <c r="HP165" s="133"/>
      <c r="HQ165" s="133"/>
      <c r="HR165" s="133"/>
    </row>
    <row r="166" spans="1:226" s="143" customFormat="1" ht="15" customHeight="1">
      <c r="A166" s="153"/>
      <c r="B166" s="153"/>
      <c r="C166" s="227"/>
      <c r="D166" s="228"/>
      <c r="E166" s="228"/>
      <c r="F166" s="228"/>
      <c r="G166" s="228"/>
      <c r="H166" s="228"/>
      <c r="I166" s="229"/>
      <c r="J166" s="174">
        <v>7</v>
      </c>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5"/>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c r="GT166" s="133"/>
      <c r="GU166" s="133"/>
      <c r="GV166" s="133"/>
      <c r="GW166" s="133"/>
      <c r="GX166" s="133"/>
      <c r="GY166" s="133"/>
      <c r="GZ166" s="133"/>
      <c r="HA166" s="133"/>
      <c r="HB166" s="133"/>
      <c r="HC166" s="133"/>
      <c r="HD166" s="133"/>
      <c r="HE166" s="133"/>
      <c r="HF166" s="133"/>
      <c r="HG166" s="133"/>
      <c r="HH166" s="133"/>
      <c r="HI166" s="133"/>
      <c r="HJ166" s="133"/>
      <c r="HK166" s="133"/>
      <c r="HL166" s="133"/>
      <c r="HM166" s="133"/>
      <c r="HN166" s="133"/>
      <c r="HO166" s="133"/>
      <c r="HP166" s="133"/>
      <c r="HQ166" s="133"/>
      <c r="HR166" s="133"/>
    </row>
    <row r="167" spans="1:226" s="143" customFormat="1" ht="15" customHeight="1">
      <c r="A167" s="153"/>
      <c r="B167" s="153"/>
      <c r="C167" s="227"/>
      <c r="D167" s="228"/>
      <c r="E167" s="228"/>
      <c r="F167" s="228"/>
      <c r="G167" s="228"/>
      <c r="H167" s="228"/>
      <c r="I167" s="229"/>
      <c r="J167" s="174">
        <v>8</v>
      </c>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5"/>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c r="GT167" s="133"/>
      <c r="GU167" s="133"/>
      <c r="GV167" s="133"/>
      <c r="GW167" s="133"/>
      <c r="GX167" s="133"/>
      <c r="GY167" s="133"/>
      <c r="GZ167" s="133"/>
      <c r="HA167" s="133"/>
      <c r="HB167" s="133"/>
      <c r="HC167" s="133"/>
      <c r="HD167" s="133"/>
      <c r="HE167" s="133"/>
      <c r="HF167" s="133"/>
      <c r="HG167" s="133"/>
      <c r="HH167" s="133"/>
      <c r="HI167" s="133"/>
      <c r="HJ167" s="133"/>
      <c r="HK167" s="133"/>
      <c r="HL167" s="133"/>
      <c r="HM167" s="133"/>
      <c r="HN167" s="133"/>
      <c r="HO167" s="133"/>
      <c r="HP167" s="133"/>
      <c r="HQ167" s="133"/>
      <c r="HR167" s="133"/>
    </row>
    <row r="168" spans="1:226" s="143" customFormat="1" ht="15" customHeight="1">
      <c r="A168" s="153"/>
      <c r="B168" s="153"/>
      <c r="C168" s="227"/>
      <c r="D168" s="228"/>
      <c r="E168" s="228"/>
      <c r="F168" s="228"/>
      <c r="G168" s="228"/>
      <c r="H168" s="228"/>
      <c r="I168" s="229"/>
      <c r="J168" s="174">
        <v>9</v>
      </c>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5"/>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c r="GT168" s="133"/>
      <c r="GU168" s="133"/>
      <c r="GV168" s="133"/>
      <c r="GW168" s="133"/>
      <c r="GX168" s="133"/>
      <c r="GY168" s="133"/>
      <c r="GZ168" s="133"/>
      <c r="HA168" s="133"/>
      <c r="HB168" s="133"/>
      <c r="HC168" s="133"/>
      <c r="HD168" s="133"/>
      <c r="HE168" s="133"/>
      <c r="HF168" s="133"/>
      <c r="HG168" s="133"/>
      <c r="HH168" s="133"/>
      <c r="HI168" s="133"/>
      <c r="HJ168" s="133"/>
      <c r="HK168" s="133"/>
      <c r="HL168" s="133"/>
      <c r="HM168" s="133"/>
      <c r="HN168" s="133"/>
      <c r="HO168" s="133"/>
      <c r="HP168" s="133"/>
      <c r="HQ168" s="133"/>
      <c r="HR168" s="133"/>
    </row>
    <row r="169" spans="1:226" s="143" customFormat="1" ht="15" customHeight="1" thickBot="1">
      <c r="A169" s="153"/>
      <c r="B169" s="153"/>
      <c r="C169" s="230"/>
      <c r="D169" s="231"/>
      <c r="E169" s="231"/>
      <c r="F169" s="231"/>
      <c r="G169" s="231"/>
      <c r="H169" s="231"/>
      <c r="I169" s="232"/>
      <c r="J169" s="174">
        <v>10</v>
      </c>
      <c r="K169" s="297"/>
      <c r="L169" s="297"/>
      <c r="M169" s="297"/>
      <c r="N169" s="297"/>
      <c r="O169" s="297"/>
      <c r="P169" s="297"/>
      <c r="Q169" s="297"/>
      <c r="R169" s="297"/>
      <c r="S169" s="297"/>
      <c r="T169" s="297"/>
      <c r="U169" s="297"/>
      <c r="V169" s="297"/>
      <c r="W169" s="297"/>
      <c r="X169" s="297"/>
      <c r="Y169" s="297"/>
      <c r="Z169" s="297"/>
      <c r="AA169" s="297"/>
      <c r="AB169" s="297"/>
      <c r="AC169" s="297"/>
      <c r="AD169" s="297"/>
      <c r="AE169" s="297"/>
      <c r="AF169" s="297"/>
      <c r="AG169" s="297"/>
      <c r="AH169" s="298"/>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c r="GT169" s="133"/>
      <c r="GU169" s="133"/>
      <c r="GV169" s="133"/>
      <c r="GW169" s="133"/>
      <c r="GX169" s="133"/>
      <c r="GY169" s="133"/>
      <c r="GZ169" s="133"/>
      <c r="HA169" s="133"/>
      <c r="HB169" s="133"/>
      <c r="HC169" s="133"/>
      <c r="HD169" s="133"/>
      <c r="HE169" s="133"/>
      <c r="HF169" s="133"/>
      <c r="HG169" s="133"/>
      <c r="HH169" s="133"/>
      <c r="HI169" s="133"/>
      <c r="HJ169" s="133"/>
      <c r="HK169" s="133"/>
      <c r="HL169" s="133"/>
      <c r="HM169" s="133"/>
      <c r="HN169" s="133"/>
      <c r="HO169" s="133"/>
      <c r="HP169" s="133"/>
      <c r="HQ169" s="133"/>
      <c r="HR169" s="133"/>
    </row>
    <row r="170" spans="1:226" s="143" customFormat="1" ht="12">
      <c r="A170" s="153"/>
      <c r="B170" s="153"/>
      <c r="C170" s="147" t="s">
        <v>2077</v>
      </c>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c r="GT170" s="133"/>
      <c r="GU170" s="133"/>
      <c r="GV170" s="133"/>
      <c r="GW170" s="133"/>
      <c r="GX170" s="133"/>
      <c r="GY170" s="133"/>
      <c r="GZ170" s="133"/>
      <c r="HA170" s="133"/>
      <c r="HB170" s="133"/>
      <c r="HC170" s="133"/>
      <c r="HD170" s="133"/>
      <c r="HE170" s="133"/>
      <c r="HF170" s="133"/>
      <c r="HG170" s="133"/>
      <c r="HH170" s="133"/>
      <c r="HI170" s="133"/>
      <c r="HJ170" s="133"/>
      <c r="HK170" s="133"/>
      <c r="HL170" s="133"/>
      <c r="HM170" s="133"/>
      <c r="HN170" s="133"/>
      <c r="HO170" s="133"/>
      <c r="HP170" s="133"/>
      <c r="HQ170" s="133"/>
      <c r="HR170" s="133"/>
    </row>
    <row r="171" spans="1:226" s="143" customFormat="1" ht="8"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c r="GT171" s="133"/>
      <c r="GU171" s="133"/>
      <c r="GV171" s="133"/>
      <c r="GW171" s="133"/>
      <c r="GX171" s="133"/>
      <c r="GY171" s="133"/>
      <c r="GZ171" s="133"/>
      <c r="HA171" s="133"/>
      <c r="HB171" s="133"/>
      <c r="HC171" s="133"/>
      <c r="HD171" s="133"/>
      <c r="HE171" s="133"/>
      <c r="HF171" s="133"/>
      <c r="HG171" s="133"/>
      <c r="HH171" s="133"/>
      <c r="HI171" s="133"/>
      <c r="HJ171" s="133"/>
      <c r="HK171" s="133"/>
      <c r="HL171" s="133"/>
      <c r="HM171" s="133"/>
      <c r="HN171" s="133"/>
      <c r="HO171" s="133"/>
      <c r="HP171" s="133"/>
      <c r="HQ171" s="133"/>
      <c r="HR171" s="133"/>
    </row>
    <row r="172" spans="1:226" s="143" customFormat="1" ht="14">
      <c r="A172" s="152" t="s">
        <v>2432</v>
      </c>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c r="GT172" s="133"/>
      <c r="GU172" s="133"/>
      <c r="GV172" s="133"/>
      <c r="GW172" s="133"/>
      <c r="GX172" s="133"/>
      <c r="GY172" s="133"/>
      <c r="GZ172" s="133"/>
      <c r="HA172" s="133"/>
      <c r="HB172" s="133"/>
      <c r="HC172" s="133"/>
      <c r="HD172" s="133"/>
      <c r="HE172" s="133"/>
      <c r="HF172" s="133"/>
      <c r="HG172" s="133"/>
      <c r="HH172" s="133"/>
      <c r="HI172" s="133"/>
      <c r="HJ172" s="133"/>
      <c r="HK172" s="133"/>
      <c r="HL172" s="133"/>
      <c r="HM172" s="133"/>
      <c r="HN172" s="133"/>
      <c r="HO172" s="133"/>
      <c r="HP172" s="133"/>
      <c r="HQ172" s="133"/>
      <c r="HR172" s="133"/>
    </row>
    <row r="173" spans="1:226" s="143" customFormat="1" ht="12.65" customHeight="1" thickBot="1">
      <c r="A173" s="153" t="s">
        <v>1723</v>
      </c>
      <c r="B173" s="128"/>
      <c r="C173" s="128"/>
      <c r="D173" s="128"/>
      <c r="E173" s="128"/>
      <c r="F173" s="128"/>
      <c r="G173" s="128"/>
      <c r="H173" s="128"/>
      <c r="I173" s="128"/>
      <c r="J173" s="128"/>
      <c r="K173" s="128"/>
      <c r="L173" s="128"/>
      <c r="M173" s="128"/>
      <c r="N173" s="128"/>
      <c r="O173" s="128"/>
      <c r="P173" s="128"/>
      <c r="Q173" s="128"/>
      <c r="R173" s="128"/>
      <c r="S173" s="128"/>
      <c r="T173" s="128"/>
      <c r="U173" s="128"/>
      <c r="V173" s="145" t="s">
        <v>1815</v>
      </c>
      <c r="W173" s="128"/>
      <c r="X173" s="128"/>
      <c r="Y173" s="128"/>
      <c r="Z173" s="128"/>
      <c r="AA173" s="128"/>
      <c r="AB173" s="128"/>
      <c r="AC173" s="128"/>
      <c r="AD173" s="128"/>
      <c r="AE173" s="128"/>
      <c r="AF173" s="128"/>
      <c r="AG173" s="128"/>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c r="GT173" s="133"/>
      <c r="GU173" s="133"/>
      <c r="GV173" s="133"/>
      <c r="GW173" s="133"/>
      <c r="GX173" s="133"/>
      <c r="GY173" s="133"/>
      <c r="GZ173" s="133"/>
      <c r="HA173" s="133"/>
      <c r="HB173" s="133"/>
      <c r="HC173" s="133"/>
      <c r="HD173" s="133"/>
      <c r="HE173" s="133"/>
      <c r="HF173" s="133"/>
      <c r="HG173" s="133"/>
      <c r="HH173" s="133"/>
      <c r="HI173" s="133"/>
      <c r="HJ173" s="133"/>
      <c r="HK173" s="133"/>
      <c r="HL173" s="133"/>
      <c r="HM173" s="133"/>
      <c r="HN173" s="133"/>
      <c r="HO173" s="133"/>
      <c r="HP173" s="133"/>
      <c r="HQ173" s="133"/>
      <c r="HR173" s="133"/>
    </row>
    <row r="174" spans="1:226" s="143" customFormat="1" ht="12">
      <c r="A174" s="128"/>
      <c r="B174" s="128"/>
      <c r="C174" s="315" t="s">
        <v>1730</v>
      </c>
      <c r="D174" s="316"/>
      <c r="E174" s="316"/>
      <c r="F174" s="316"/>
      <c r="G174" s="316"/>
      <c r="H174" s="316"/>
      <c r="I174" s="316"/>
      <c r="J174" s="316"/>
      <c r="K174" s="303" t="s">
        <v>1273</v>
      </c>
      <c r="L174" s="303"/>
      <c r="M174" s="303"/>
      <c r="N174" s="303"/>
      <c r="O174" s="303"/>
      <c r="P174" s="303"/>
      <c r="Q174" s="303" t="s">
        <v>1659</v>
      </c>
      <c r="R174" s="303"/>
      <c r="S174" s="303"/>
      <c r="T174" s="303"/>
      <c r="U174" s="303"/>
      <c r="V174" s="304"/>
      <c r="W174" s="133"/>
      <c r="X174" s="175"/>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c r="GT174" s="133"/>
      <c r="GU174" s="133"/>
      <c r="GV174" s="133"/>
      <c r="GW174" s="133"/>
      <c r="GX174" s="133"/>
      <c r="GY174" s="133"/>
      <c r="GZ174" s="133"/>
      <c r="HA174" s="133"/>
      <c r="HB174" s="133"/>
      <c r="HC174" s="133"/>
      <c r="HD174" s="133"/>
      <c r="HE174" s="133"/>
      <c r="HF174" s="133"/>
    </row>
    <row r="175" spans="1:226" s="143" customFormat="1" ht="12">
      <c r="A175" s="128"/>
      <c r="B175" s="128"/>
      <c r="C175" s="317"/>
      <c r="D175" s="210"/>
      <c r="E175" s="210"/>
      <c r="F175" s="210"/>
      <c r="G175" s="210"/>
      <c r="H175" s="210"/>
      <c r="I175" s="210"/>
      <c r="J175" s="210"/>
      <c r="K175" s="308" t="s">
        <v>1731</v>
      </c>
      <c r="L175" s="308"/>
      <c r="M175" s="308"/>
      <c r="N175" s="308"/>
      <c r="O175" s="308"/>
      <c r="P175" s="308"/>
      <c r="Q175" s="308" t="s">
        <v>1731</v>
      </c>
      <c r="R175" s="308"/>
      <c r="S175" s="308"/>
      <c r="T175" s="308"/>
      <c r="U175" s="308"/>
      <c r="V175" s="309"/>
      <c r="W175" s="133"/>
      <c r="X175" s="175"/>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c r="GT175" s="133"/>
      <c r="GU175" s="133"/>
      <c r="GV175" s="133"/>
      <c r="GW175" s="133"/>
      <c r="GX175" s="133"/>
      <c r="GY175" s="133"/>
      <c r="GZ175" s="133"/>
      <c r="HA175" s="133"/>
      <c r="HB175" s="133"/>
      <c r="HC175" s="133"/>
      <c r="HD175" s="133"/>
      <c r="HE175" s="133"/>
      <c r="HF175" s="133"/>
    </row>
    <row r="176" spans="1:226" s="143" customFormat="1" ht="15" customHeight="1">
      <c r="A176" s="128"/>
      <c r="B176" s="128"/>
      <c r="C176" s="299" t="s">
        <v>1724</v>
      </c>
      <c r="D176" s="300"/>
      <c r="E176" s="300"/>
      <c r="F176" s="300"/>
      <c r="G176" s="300"/>
      <c r="H176" s="300"/>
      <c r="I176" s="300"/>
      <c r="J176" s="300"/>
      <c r="K176" s="668">
        <f>'【計画作成時使用】第５期工賃向上計画（R6～R8）'!AF177</f>
        <v>0</v>
      </c>
      <c r="L176" s="669"/>
      <c r="M176" s="669"/>
      <c r="N176" s="669"/>
      <c r="O176" s="669"/>
      <c r="P176" s="669"/>
      <c r="Q176" s="292"/>
      <c r="R176" s="293"/>
      <c r="S176" s="293"/>
      <c r="T176" s="293"/>
      <c r="U176" s="293"/>
      <c r="V176" s="294"/>
      <c r="W176" s="133"/>
      <c r="X176" s="175"/>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c r="GT176" s="133"/>
      <c r="GU176" s="133"/>
      <c r="GV176" s="133"/>
      <c r="GW176" s="133"/>
      <c r="GX176" s="133"/>
      <c r="GY176" s="133"/>
      <c r="GZ176" s="133"/>
      <c r="HA176" s="133"/>
      <c r="HB176" s="133"/>
      <c r="HC176" s="133"/>
      <c r="HD176" s="133"/>
      <c r="HE176" s="133"/>
      <c r="HF176" s="133"/>
    </row>
    <row r="177" spans="1:226" s="143" customFormat="1" ht="15" customHeight="1">
      <c r="A177" s="128"/>
      <c r="B177" s="128"/>
      <c r="C177" s="290" t="s">
        <v>1725</v>
      </c>
      <c r="D177" s="291"/>
      <c r="E177" s="291"/>
      <c r="F177" s="291"/>
      <c r="G177" s="291"/>
      <c r="H177" s="291"/>
      <c r="I177" s="291"/>
      <c r="J177" s="291"/>
      <c r="K177" s="668">
        <f>'【計画作成時使用】第５期工賃向上計画（R6～R8）'!AF178</f>
        <v>0</v>
      </c>
      <c r="L177" s="669"/>
      <c r="M177" s="669"/>
      <c r="N177" s="669"/>
      <c r="O177" s="669"/>
      <c r="P177" s="669"/>
      <c r="Q177" s="292"/>
      <c r="R177" s="293"/>
      <c r="S177" s="293"/>
      <c r="T177" s="293"/>
      <c r="U177" s="293"/>
      <c r="V177" s="294"/>
      <c r="W177" s="133"/>
      <c r="X177" s="175"/>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c r="GT177" s="133"/>
      <c r="GU177" s="133"/>
      <c r="GV177" s="133"/>
      <c r="GW177" s="133"/>
      <c r="GX177" s="133"/>
      <c r="GY177" s="133"/>
      <c r="GZ177" s="133"/>
      <c r="HA177" s="133"/>
      <c r="HB177" s="133"/>
      <c r="HC177" s="133"/>
      <c r="HD177" s="133"/>
      <c r="HE177" s="133"/>
      <c r="HF177" s="133"/>
    </row>
    <row r="178" spans="1:226" s="143" customFormat="1" ht="15" customHeight="1">
      <c r="A178" s="128"/>
      <c r="B178" s="128"/>
      <c r="C178" s="290" t="s">
        <v>1726</v>
      </c>
      <c r="D178" s="291"/>
      <c r="E178" s="291"/>
      <c r="F178" s="291"/>
      <c r="G178" s="291"/>
      <c r="H178" s="291"/>
      <c r="I178" s="291"/>
      <c r="J178" s="291"/>
      <c r="K178" s="670">
        <f>'【計画作成時使用】第５期工賃向上計画（R6～R8）'!AF179</f>
        <v>0</v>
      </c>
      <c r="L178" s="670"/>
      <c r="M178" s="670"/>
      <c r="N178" s="670"/>
      <c r="O178" s="670"/>
      <c r="P178" s="670"/>
      <c r="Q178" s="512"/>
      <c r="R178" s="512"/>
      <c r="S178" s="512"/>
      <c r="T178" s="512"/>
      <c r="U178" s="512"/>
      <c r="V178" s="513"/>
      <c r="W178" s="133"/>
      <c r="X178" s="175"/>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c r="GT178" s="133"/>
      <c r="GU178" s="133"/>
      <c r="GV178" s="133"/>
      <c r="GW178" s="133"/>
      <c r="GX178" s="133"/>
      <c r="GY178" s="133"/>
      <c r="GZ178" s="133"/>
      <c r="HA178" s="133"/>
      <c r="HB178" s="133"/>
      <c r="HC178" s="133"/>
      <c r="HD178" s="133"/>
      <c r="HE178" s="133"/>
      <c r="HF178" s="133"/>
    </row>
    <row r="179" spans="1:226" s="143" customFormat="1" ht="15" customHeight="1">
      <c r="A179" s="128"/>
      <c r="B179" s="128"/>
      <c r="C179" s="290" t="s">
        <v>1727</v>
      </c>
      <c r="D179" s="291"/>
      <c r="E179" s="291"/>
      <c r="F179" s="291"/>
      <c r="G179" s="291"/>
      <c r="H179" s="291"/>
      <c r="I179" s="291"/>
      <c r="J179" s="291"/>
      <c r="K179" s="670">
        <f>'【計画作成時使用】第５期工賃向上計画（R6～R8）'!AF180</f>
        <v>0</v>
      </c>
      <c r="L179" s="670"/>
      <c r="M179" s="670"/>
      <c r="N179" s="670"/>
      <c r="O179" s="670"/>
      <c r="P179" s="670"/>
      <c r="Q179" s="512"/>
      <c r="R179" s="512"/>
      <c r="S179" s="512"/>
      <c r="T179" s="512"/>
      <c r="U179" s="512"/>
      <c r="V179" s="513"/>
      <c r="W179" s="133"/>
      <c r="X179" s="175"/>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c r="GT179" s="133"/>
      <c r="GU179" s="133"/>
      <c r="GV179" s="133"/>
      <c r="GW179" s="133"/>
      <c r="GX179" s="133"/>
      <c r="GY179" s="133"/>
      <c r="GZ179" s="133"/>
      <c r="HA179" s="133"/>
      <c r="HB179" s="133"/>
      <c r="HC179" s="133"/>
      <c r="HD179" s="133"/>
      <c r="HE179" s="133"/>
      <c r="HF179" s="133"/>
    </row>
    <row r="180" spans="1:226" s="143" customFormat="1" ht="15" customHeight="1">
      <c r="A180" s="128"/>
      <c r="B180" s="128"/>
      <c r="C180" s="290" t="s">
        <v>1728</v>
      </c>
      <c r="D180" s="291"/>
      <c r="E180" s="291"/>
      <c r="F180" s="291"/>
      <c r="G180" s="291"/>
      <c r="H180" s="291"/>
      <c r="I180" s="291"/>
      <c r="J180" s="291"/>
      <c r="K180" s="670">
        <f>'【計画作成時使用】第５期工賃向上計画（R6～R8）'!AF181</f>
        <v>0</v>
      </c>
      <c r="L180" s="670"/>
      <c r="M180" s="670"/>
      <c r="N180" s="670"/>
      <c r="O180" s="670"/>
      <c r="P180" s="670"/>
      <c r="Q180" s="512"/>
      <c r="R180" s="512"/>
      <c r="S180" s="512"/>
      <c r="T180" s="512"/>
      <c r="U180" s="512"/>
      <c r="V180" s="513"/>
      <c r="W180" s="133"/>
      <c r="X180" s="175"/>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c r="GT180" s="133"/>
      <c r="GU180" s="133"/>
      <c r="GV180" s="133"/>
      <c r="GW180" s="133"/>
      <c r="GX180" s="133"/>
      <c r="GY180" s="133"/>
      <c r="GZ180" s="133"/>
      <c r="HA180" s="133"/>
      <c r="HB180" s="133"/>
      <c r="HC180" s="133"/>
      <c r="HD180" s="133"/>
      <c r="HE180" s="133"/>
      <c r="HF180" s="133"/>
    </row>
    <row r="181" spans="1:226" s="143" customFormat="1" ht="15" customHeight="1" thickBot="1">
      <c r="A181" s="128"/>
      <c r="B181" s="128"/>
      <c r="C181" s="301" t="s">
        <v>1729</v>
      </c>
      <c r="D181" s="302"/>
      <c r="E181" s="302"/>
      <c r="F181" s="302"/>
      <c r="G181" s="302"/>
      <c r="H181" s="302"/>
      <c r="I181" s="302"/>
      <c r="J181" s="302"/>
      <c r="K181" s="514">
        <f>SUM(K176:P180)</f>
        <v>0</v>
      </c>
      <c r="L181" s="514"/>
      <c r="M181" s="514"/>
      <c r="N181" s="514"/>
      <c r="O181" s="514"/>
      <c r="P181" s="514"/>
      <c r="Q181" s="514">
        <f t="shared" ref="Q181" si="6">SUM(Q176:V180)</f>
        <v>0</v>
      </c>
      <c r="R181" s="514"/>
      <c r="S181" s="514"/>
      <c r="T181" s="514"/>
      <c r="U181" s="514"/>
      <c r="V181" s="515"/>
      <c r="W181" s="133"/>
      <c r="X181" s="175"/>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c r="GT181" s="133"/>
      <c r="GU181" s="133"/>
      <c r="GV181" s="133"/>
      <c r="GW181" s="133"/>
      <c r="GX181" s="133"/>
      <c r="GY181" s="133"/>
      <c r="GZ181" s="133"/>
      <c r="HA181" s="133"/>
      <c r="HB181" s="133"/>
      <c r="HC181" s="133"/>
      <c r="HD181" s="133"/>
      <c r="HE181" s="133"/>
      <c r="HF181" s="133"/>
    </row>
    <row r="182" spans="1:226" s="143" customFormat="1" ht="8"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c r="GT182" s="133"/>
      <c r="GU182" s="133"/>
      <c r="GV182" s="133"/>
      <c r="GW182" s="133"/>
      <c r="GX182" s="133"/>
      <c r="GY182" s="133"/>
      <c r="GZ182" s="133"/>
      <c r="HA182" s="133"/>
      <c r="HB182" s="133"/>
      <c r="HC182" s="133"/>
      <c r="HD182" s="133"/>
      <c r="HE182" s="133"/>
      <c r="HF182" s="133"/>
      <c r="HG182" s="133"/>
      <c r="HH182" s="133"/>
      <c r="HI182" s="133"/>
      <c r="HJ182" s="133"/>
      <c r="HK182" s="133"/>
      <c r="HL182" s="133"/>
      <c r="HM182" s="133"/>
      <c r="HN182" s="133"/>
      <c r="HO182" s="133"/>
      <c r="HP182" s="133"/>
      <c r="HQ182" s="133"/>
      <c r="HR182" s="133"/>
    </row>
    <row r="183" spans="1:226" s="143" customFormat="1" ht="12.65" customHeight="1" thickBot="1">
      <c r="A183" s="153" t="s">
        <v>1836</v>
      </c>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c r="GT183" s="133"/>
      <c r="GU183" s="133"/>
      <c r="GV183" s="133"/>
      <c r="GW183" s="133"/>
      <c r="GX183" s="133"/>
      <c r="GY183" s="133"/>
      <c r="GZ183" s="133"/>
      <c r="HA183" s="133"/>
      <c r="HB183" s="133"/>
      <c r="HC183" s="133"/>
      <c r="HD183" s="133"/>
      <c r="HE183" s="133"/>
      <c r="HF183" s="133"/>
      <c r="HG183" s="133"/>
      <c r="HH183" s="133"/>
      <c r="HI183" s="133"/>
      <c r="HJ183" s="133"/>
      <c r="HK183" s="133"/>
      <c r="HL183" s="133"/>
      <c r="HM183" s="133"/>
      <c r="HN183" s="133"/>
      <c r="HO183" s="133"/>
      <c r="HP183" s="133"/>
      <c r="HQ183" s="133"/>
      <c r="HR183" s="133"/>
    </row>
    <row r="184" spans="1:226" s="143" customFormat="1" ht="12">
      <c r="A184" s="128"/>
      <c r="B184" s="128"/>
      <c r="C184" s="315" t="s">
        <v>1730</v>
      </c>
      <c r="D184" s="316"/>
      <c r="E184" s="316"/>
      <c r="F184" s="316"/>
      <c r="G184" s="316"/>
      <c r="H184" s="316"/>
      <c r="I184" s="316"/>
      <c r="J184" s="316"/>
      <c r="K184" s="303" t="s">
        <v>1273</v>
      </c>
      <c r="L184" s="303"/>
      <c r="M184" s="303"/>
      <c r="N184" s="303"/>
      <c r="O184" s="303"/>
      <c r="P184" s="303"/>
      <c r="Q184" s="303" t="s">
        <v>1659</v>
      </c>
      <c r="R184" s="303"/>
      <c r="S184" s="303"/>
      <c r="T184" s="303"/>
      <c r="U184" s="303"/>
      <c r="V184" s="304"/>
      <c r="W184" s="128"/>
      <c r="X184" s="128"/>
      <c r="Y184" s="128"/>
      <c r="Z184" s="128"/>
      <c r="AA184" s="128"/>
      <c r="AB184" s="128"/>
      <c r="AC184" s="128"/>
      <c r="AD184" s="128"/>
      <c r="AE184" s="128"/>
      <c r="AF184" s="128"/>
      <c r="AG184" s="128"/>
      <c r="AH184" s="128"/>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c r="GT184" s="133"/>
      <c r="GU184" s="133"/>
      <c r="GV184" s="133"/>
      <c r="GW184" s="133"/>
      <c r="GX184" s="133"/>
      <c r="GY184" s="133"/>
      <c r="GZ184" s="133"/>
      <c r="HA184" s="133"/>
      <c r="HB184" s="133"/>
      <c r="HC184" s="133"/>
      <c r="HD184" s="133"/>
      <c r="HE184" s="133"/>
      <c r="HF184" s="133"/>
      <c r="HG184" s="133"/>
      <c r="HH184" s="133"/>
      <c r="HI184" s="133"/>
      <c r="HJ184" s="133"/>
      <c r="HK184" s="133"/>
      <c r="HL184" s="133"/>
      <c r="HM184" s="133"/>
      <c r="HN184" s="133"/>
      <c r="HO184" s="133"/>
      <c r="HP184" s="133"/>
      <c r="HQ184" s="133"/>
      <c r="HR184" s="133"/>
    </row>
    <row r="185" spans="1:226" s="143" customFormat="1" ht="12">
      <c r="A185" s="128"/>
      <c r="B185" s="128"/>
      <c r="C185" s="317"/>
      <c r="D185" s="210"/>
      <c r="E185" s="210"/>
      <c r="F185" s="210"/>
      <c r="G185" s="210"/>
      <c r="H185" s="210"/>
      <c r="I185" s="210"/>
      <c r="J185" s="210"/>
      <c r="K185" s="308" t="s">
        <v>1731</v>
      </c>
      <c r="L185" s="308"/>
      <c r="M185" s="308"/>
      <c r="N185" s="308"/>
      <c r="O185" s="308"/>
      <c r="P185" s="308"/>
      <c r="Q185" s="308" t="s">
        <v>1731</v>
      </c>
      <c r="R185" s="308"/>
      <c r="S185" s="308"/>
      <c r="T185" s="308"/>
      <c r="U185" s="308"/>
      <c r="V185" s="309"/>
      <c r="W185" s="128"/>
      <c r="X185" s="128"/>
      <c r="Y185" s="128"/>
      <c r="Z185" s="128"/>
      <c r="AA185" s="128"/>
      <c r="AB185" s="128"/>
      <c r="AC185" s="128"/>
      <c r="AD185" s="128"/>
      <c r="AE185" s="128"/>
      <c r="AF185" s="128"/>
      <c r="AG185" s="128"/>
      <c r="AH185" s="128"/>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c r="GT185" s="133"/>
      <c r="GU185" s="133"/>
      <c r="GV185" s="133"/>
      <c r="GW185" s="133"/>
      <c r="GX185" s="133"/>
      <c r="GY185" s="133"/>
      <c r="GZ185" s="133"/>
      <c r="HA185" s="133"/>
      <c r="HB185" s="133"/>
      <c r="HC185" s="133"/>
      <c r="HD185" s="133"/>
      <c r="HE185" s="133"/>
      <c r="HF185" s="133"/>
      <c r="HG185" s="133"/>
      <c r="HH185" s="133"/>
      <c r="HI185" s="133"/>
      <c r="HJ185" s="133"/>
      <c r="HK185" s="133"/>
      <c r="HL185" s="133"/>
      <c r="HM185" s="133"/>
      <c r="HN185" s="133"/>
      <c r="HO185" s="133"/>
      <c r="HP185" s="133"/>
      <c r="HQ185" s="133"/>
      <c r="HR185" s="133"/>
    </row>
    <row r="186" spans="1:226" s="143" customFormat="1" ht="15" customHeight="1">
      <c r="A186" s="128"/>
      <c r="B186" s="128"/>
      <c r="C186" s="299" t="s">
        <v>1733</v>
      </c>
      <c r="D186" s="300"/>
      <c r="E186" s="300"/>
      <c r="F186" s="300"/>
      <c r="G186" s="300"/>
      <c r="H186" s="300"/>
      <c r="I186" s="300"/>
      <c r="J186" s="300"/>
      <c r="K186" s="668">
        <f>'【計画作成時使用】第５期工賃向上計画（R6～R8）'!AX177</f>
        <v>0</v>
      </c>
      <c r="L186" s="669"/>
      <c r="M186" s="669"/>
      <c r="N186" s="669"/>
      <c r="O186" s="669"/>
      <c r="P186" s="669"/>
      <c r="Q186" s="292"/>
      <c r="R186" s="293"/>
      <c r="S186" s="293"/>
      <c r="T186" s="293"/>
      <c r="U186" s="293"/>
      <c r="V186" s="294"/>
      <c r="W186" s="128"/>
      <c r="X186" s="128"/>
      <c r="Y186" s="128"/>
      <c r="Z186" s="128"/>
      <c r="AA186" s="128"/>
      <c r="AB186" s="128"/>
      <c r="AC186" s="128"/>
      <c r="AD186" s="128"/>
      <c r="AE186" s="128"/>
      <c r="AF186" s="128"/>
      <c r="AG186" s="128"/>
      <c r="AH186" s="128"/>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c r="GT186" s="133"/>
      <c r="GU186" s="133"/>
      <c r="GV186" s="133"/>
      <c r="GW186" s="133"/>
      <c r="GX186" s="133"/>
      <c r="GY186" s="133"/>
      <c r="GZ186" s="133"/>
      <c r="HA186" s="133"/>
      <c r="HB186" s="133"/>
      <c r="HC186" s="133"/>
      <c r="HD186" s="133"/>
      <c r="HE186" s="133"/>
      <c r="HF186" s="133"/>
      <c r="HG186" s="133"/>
      <c r="HH186" s="133"/>
      <c r="HI186" s="133"/>
      <c r="HJ186" s="133"/>
      <c r="HK186" s="133"/>
      <c r="HL186" s="133"/>
      <c r="HM186" s="133"/>
      <c r="HN186" s="133"/>
      <c r="HO186" s="133"/>
      <c r="HP186" s="133"/>
      <c r="HQ186" s="133"/>
      <c r="HR186" s="133"/>
    </row>
    <row r="187" spans="1:226" s="143" customFormat="1" ht="15" customHeight="1">
      <c r="A187" s="128"/>
      <c r="B187" s="128"/>
      <c r="C187" s="290" t="s">
        <v>1734</v>
      </c>
      <c r="D187" s="291"/>
      <c r="E187" s="291"/>
      <c r="F187" s="291"/>
      <c r="G187" s="291"/>
      <c r="H187" s="291"/>
      <c r="I187" s="291"/>
      <c r="J187" s="291"/>
      <c r="K187" s="668">
        <f>'【計画作成時使用】第５期工賃向上計画（R6～R8）'!AX178</f>
        <v>0</v>
      </c>
      <c r="L187" s="669"/>
      <c r="M187" s="669"/>
      <c r="N187" s="669"/>
      <c r="O187" s="669"/>
      <c r="P187" s="669"/>
      <c r="Q187" s="292"/>
      <c r="R187" s="293"/>
      <c r="S187" s="293"/>
      <c r="T187" s="293"/>
      <c r="U187" s="293"/>
      <c r="V187" s="294"/>
      <c r="W187" s="128"/>
      <c r="X187" s="128"/>
      <c r="Y187" s="128"/>
      <c r="Z187" s="128"/>
      <c r="AA187" s="128"/>
      <c r="AB187" s="128"/>
      <c r="AC187" s="128"/>
      <c r="AD187" s="128"/>
      <c r="AE187" s="128"/>
      <c r="AF187" s="128"/>
      <c r="AG187" s="128"/>
      <c r="AH187" s="128"/>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c r="GT187" s="133"/>
      <c r="GU187" s="133"/>
      <c r="GV187" s="133"/>
      <c r="GW187" s="133"/>
      <c r="GX187" s="133"/>
      <c r="GY187" s="133"/>
      <c r="GZ187" s="133"/>
      <c r="HA187" s="133"/>
      <c r="HB187" s="133"/>
      <c r="HC187" s="133"/>
      <c r="HD187" s="133"/>
      <c r="HE187" s="133"/>
      <c r="HF187" s="133"/>
      <c r="HG187" s="133"/>
      <c r="HH187" s="133"/>
      <c r="HI187" s="133"/>
      <c r="HJ187" s="133"/>
      <c r="HK187" s="133"/>
      <c r="HL187" s="133"/>
      <c r="HM187" s="133"/>
      <c r="HN187" s="133"/>
      <c r="HO187" s="133"/>
      <c r="HP187" s="133"/>
      <c r="HQ187" s="133"/>
      <c r="HR187" s="133"/>
    </row>
    <row r="188" spans="1:226" s="143" customFormat="1" ht="15" customHeight="1">
      <c r="A188" s="128"/>
      <c r="B188" s="128"/>
      <c r="C188" s="290" t="s">
        <v>1735</v>
      </c>
      <c r="D188" s="291"/>
      <c r="E188" s="291"/>
      <c r="F188" s="291"/>
      <c r="G188" s="291"/>
      <c r="H188" s="291"/>
      <c r="I188" s="291"/>
      <c r="J188" s="291"/>
      <c r="K188" s="670">
        <f>'【計画作成時使用】第５期工賃向上計画（R6～R8）'!AX179</f>
        <v>0</v>
      </c>
      <c r="L188" s="670"/>
      <c r="M188" s="670"/>
      <c r="N188" s="670"/>
      <c r="O188" s="670"/>
      <c r="P188" s="670"/>
      <c r="Q188" s="512"/>
      <c r="R188" s="512"/>
      <c r="S188" s="512"/>
      <c r="T188" s="512"/>
      <c r="U188" s="512"/>
      <c r="V188" s="513"/>
      <c r="W188" s="128"/>
      <c r="X188" s="128"/>
      <c r="Y188" s="128"/>
      <c r="Z188" s="128"/>
      <c r="AA188" s="128"/>
      <c r="AB188" s="128"/>
      <c r="AC188" s="128"/>
      <c r="AD188" s="128"/>
      <c r="AE188" s="128"/>
      <c r="AF188" s="128"/>
      <c r="AG188" s="128"/>
      <c r="AH188" s="128"/>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c r="GT188" s="133"/>
      <c r="GU188" s="133"/>
      <c r="GV188" s="133"/>
      <c r="GW188" s="133"/>
      <c r="GX188" s="133"/>
      <c r="GY188" s="133"/>
      <c r="GZ188" s="133"/>
      <c r="HA188" s="133"/>
      <c r="HB188" s="133"/>
      <c r="HC188" s="133"/>
      <c r="HD188" s="133"/>
      <c r="HE188" s="133"/>
      <c r="HF188" s="133"/>
      <c r="HG188" s="133"/>
      <c r="HH188" s="133"/>
      <c r="HI188" s="133"/>
      <c r="HJ188" s="133"/>
      <c r="HK188" s="133"/>
      <c r="HL188" s="133"/>
      <c r="HM188" s="133"/>
      <c r="HN188" s="133"/>
      <c r="HO188" s="133"/>
      <c r="HP188" s="133"/>
      <c r="HQ188" s="133"/>
      <c r="HR188" s="133"/>
    </row>
    <row r="189" spans="1:226" s="143" customFormat="1" ht="15" customHeight="1" thickBot="1">
      <c r="A189" s="128"/>
      <c r="B189" s="128"/>
      <c r="C189" s="301" t="s">
        <v>1729</v>
      </c>
      <c r="D189" s="302"/>
      <c r="E189" s="302"/>
      <c r="F189" s="302"/>
      <c r="G189" s="302"/>
      <c r="H189" s="302"/>
      <c r="I189" s="302"/>
      <c r="J189" s="302"/>
      <c r="K189" s="305">
        <f>SUM(K186:P188)</f>
        <v>0</v>
      </c>
      <c r="L189" s="305"/>
      <c r="M189" s="305"/>
      <c r="N189" s="305"/>
      <c r="O189" s="305"/>
      <c r="P189" s="305"/>
      <c r="Q189" s="305">
        <f t="shared" ref="Q189" si="7">SUM(Q186:V188)</f>
        <v>0</v>
      </c>
      <c r="R189" s="305"/>
      <c r="S189" s="305"/>
      <c r="T189" s="305"/>
      <c r="U189" s="305"/>
      <c r="V189" s="306"/>
      <c r="W189" s="128"/>
      <c r="X189" s="128"/>
      <c r="Y189" s="128"/>
      <c r="Z189" s="128"/>
      <c r="AA189" s="128"/>
      <c r="AB189" s="128"/>
      <c r="AC189" s="128"/>
      <c r="AD189" s="128"/>
      <c r="AE189" s="128"/>
      <c r="AF189" s="128"/>
      <c r="AG189" s="128"/>
      <c r="AH189" s="128"/>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c r="GT189" s="133"/>
      <c r="GU189" s="133"/>
      <c r="GV189" s="133"/>
      <c r="GW189" s="133"/>
      <c r="GX189" s="133"/>
      <c r="GY189" s="133"/>
      <c r="GZ189" s="133"/>
      <c r="HA189" s="133"/>
      <c r="HB189" s="133"/>
      <c r="HC189" s="133"/>
      <c r="HD189" s="133"/>
      <c r="HE189" s="133"/>
      <c r="HF189" s="133"/>
      <c r="HG189" s="133"/>
      <c r="HH189" s="133"/>
      <c r="HI189" s="133"/>
      <c r="HJ189" s="133"/>
      <c r="HK189" s="133"/>
      <c r="HL189" s="133"/>
      <c r="HM189" s="133"/>
      <c r="HN189" s="133"/>
      <c r="HO189" s="133"/>
      <c r="HP189" s="133"/>
      <c r="HQ189" s="133"/>
      <c r="HR189" s="133"/>
    </row>
    <row r="190" spans="1:226" s="143" customFormat="1" ht="8"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c r="GT190" s="133"/>
      <c r="GU190" s="133"/>
      <c r="GV190" s="133"/>
      <c r="GW190" s="133"/>
      <c r="GX190" s="133"/>
      <c r="GY190" s="133"/>
      <c r="GZ190" s="133"/>
      <c r="HA190" s="133"/>
      <c r="HB190" s="133"/>
      <c r="HC190" s="133"/>
      <c r="HD190" s="133"/>
      <c r="HE190" s="133"/>
      <c r="HF190" s="133"/>
      <c r="HG190" s="133"/>
      <c r="HH190" s="133"/>
      <c r="HI190" s="133"/>
      <c r="HJ190" s="133"/>
      <c r="HK190" s="133"/>
      <c r="HL190" s="133"/>
      <c r="HM190" s="133"/>
      <c r="HN190" s="133"/>
      <c r="HO190" s="133"/>
      <c r="HP190" s="133"/>
      <c r="HQ190" s="133"/>
      <c r="HR190" s="133"/>
    </row>
    <row r="191" spans="1:226" s="143" customFormat="1" ht="12.65" customHeight="1" thickBot="1">
      <c r="A191" s="153" t="s">
        <v>1835</v>
      </c>
      <c r="B191" s="128"/>
      <c r="C191" s="128"/>
      <c r="D191" s="128"/>
      <c r="E191" s="128"/>
      <c r="F191" s="128"/>
      <c r="G191" s="128"/>
      <c r="H191" s="128"/>
      <c r="I191" s="128"/>
      <c r="J191" s="128"/>
      <c r="K191" s="128"/>
      <c r="L191" s="128"/>
      <c r="M191" s="128"/>
      <c r="N191" s="128"/>
      <c r="O191" s="128"/>
      <c r="P191" s="128"/>
      <c r="Q191" s="128"/>
      <c r="R191" s="128"/>
      <c r="S191" s="128"/>
      <c r="T191" s="128"/>
      <c r="U191" s="128"/>
      <c r="V191" s="145" t="s">
        <v>1815</v>
      </c>
      <c r="W191" s="128"/>
      <c r="X191" s="128"/>
      <c r="Y191" s="128"/>
      <c r="Z191" s="128"/>
      <c r="AA191" s="128"/>
      <c r="AB191" s="128"/>
      <c r="AC191" s="128"/>
      <c r="AD191" s="128"/>
      <c r="AE191" s="128"/>
      <c r="AF191" s="128"/>
      <c r="AG191" s="128"/>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c r="GT191" s="133"/>
      <c r="GU191" s="133"/>
      <c r="GV191" s="133"/>
      <c r="GW191" s="133"/>
      <c r="GX191" s="133"/>
      <c r="GY191" s="133"/>
      <c r="GZ191" s="133"/>
      <c r="HA191" s="133"/>
      <c r="HB191" s="133"/>
      <c r="HC191" s="133"/>
      <c r="HD191" s="133"/>
      <c r="HE191" s="133"/>
      <c r="HF191" s="133"/>
      <c r="HG191" s="133"/>
      <c r="HH191" s="133"/>
      <c r="HI191" s="133"/>
      <c r="HJ191" s="133"/>
      <c r="HK191" s="133"/>
      <c r="HL191" s="133"/>
      <c r="HM191" s="133"/>
      <c r="HN191" s="133"/>
      <c r="HO191" s="133"/>
      <c r="HP191" s="133"/>
      <c r="HQ191" s="133"/>
      <c r="HR191" s="133"/>
    </row>
    <row r="192" spans="1:226" s="143" customFormat="1" ht="12">
      <c r="A192" s="128"/>
      <c r="B192" s="128"/>
      <c r="C192" s="315" t="s">
        <v>1730</v>
      </c>
      <c r="D192" s="316"/>
      <c r="E192" s="316"/>
      <c r="F192" s="316"/>
      <c r="G192" s="316"/>
      <c r="H192" s="316"/>
      <c r="I192" s="316"/>
      <c r="J192" s="316"/>
      <c r="K192" s="303" t="s">
        <v>1273</v>
      </c>
      <c r="L192" s="303"/>
      <c r="M192" s="303"/>
      <c r="N192" s="303"/>
      <c r="O192" s="303"/>
      <c r="P192" s="303"/>
      <c r="Q192" s="303" t="s">
        <v>1659</v>
      </c>
      <c r="R192" s="303"/>
      <c r="S192" s="303"/>
      <c r="T192" s="303"/>
      <c r="U192" s="303"/>
      <c r="V192" s="304"/>
      <c r="W192" s="133"/>
      <c r="X192" s="175"/>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c r="GT192" s="133"/>
      <c r="GU192" s="133"/>
      <c r="GV192" s="133"/>
      <c r="GW192" s="133"/>
      <c r="GX192" s="133"/>
      <c r="GY192" s="133"/>
      <c r="GZ192" s="133"/>
      <c r="HA192" s="133"/>
      <c r="HB192" s="133"/>
      <c r="HC192" s="133"/>
      <c r="HD192" s="133"/>
      <c r="HE192" s="133"/>
      <c r="HF192" s="133"/>
    </row>
    <row r="193" spans="1:226" s="143" customFormat="1" ht="12">
      <c r="A193" s="128"/>
      <c r="B193" s="128"/>
      <c r="C193" s="317"/>
      <c r="D193" s="210"/>
      <c r="E193" s="210"/>
      <c r="F193" s="210"/>
      <c r="G193" s="210"/>
      <c r="H193" s="210"/>
      <c r="I193" s="210"/>
      <c r="J193" s="210"/>
      <c r="K193" s="308" t="s">
        <v>1731</v>
      </c>
      <c r="L193" s="308"/>
      <c r="M193" s="308"/>
      <c r="N193" s="308"/>
      <c r="O193" s="308"/>
      <c r="P193" s="308"/>
      <c r="Q193" s="308" t="s">
        <v>1731</v>
      </c>
      <c r="R193" s="308"/>
      <c r="S193" s="308"/>
      <c r="T193" s="308"/>
      <c r="U193" s="308"/>
      <c r="V193" s="309"/>
      <c r="W193" s="133"/>
      <c r="X193" s="175"/>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c r="GT193" s="133"/>
      <c r="GU193" s="133"/>
      <c r="GV193" s="133"/>
      <c r="GW193" s="133"/>
      <c r="GX193" s="133"/>
      <c r="GY193" s="133"/>
      <c r="GZ193" s="133"/>
      <c r="HA193" s="133"/>
      <c r="HB193" s="133"/>
      <c r="HC193" s="133"/>
      <c r="HD193" s="133"/>
      <c r="HE193" s="133"/>
      <c r="HF193" s="133"/>
    </row>
    <row r="194" spans="1:226" s="143" customFormat="1" ht="15" customHeight="1">
      <c r="A194" s="128"/>
      <c r="B194" s="128"/>
      <c r="C194" s="290" t="s">
        <v>1732</v>
      </c>
      <c r="D194" s="291"/>
      <c r="E194" s="291"/>
      <c r="F194" s="291"/>
      <c r="G194" s="291"/>
      <c r="H194" s="291"/>
      <c r="I194" s="291"/>
      <c r="J194" s="291"/>
      <c r="K194" s="670">
        <f>'【計画作成時使用】第５期工賃向上計画（R6～R8）'!AF187</f>
        <v>0</v>
      </c>
      <c r="L194" s="670"/>
      <c r="M194" s="670"/>
      <c r="N194" s="670"/>
      <c r="O194" s="670"/>
      <c r="P194" s="670"/>
      <c r="Q194" s="292"/>
      <c r="R194" s="293"/>
      <c r="S194" s="293"/>
      <c r="T194" s="293"/>
      <c r="U194" s="293"/>
      <c r="V194" s="294"/>
      <c r="W194" s="133"/>
      <c r="X194" s="175"/>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c r="GT194" s="133"/>
      <c r="GU194" s="133"/>
      <c r="GV194" s="133"/>
      <c r="GW194" s="133"/>
      <c r="GX194" s="133"/>
      <c r="GY194" s="133"/>
      <c r="GZ194" s="133"/>
      <c r="HA194" s="133"/>
      <c r="HB194" s="133"/>
      <c r="HC194" s="133"/>
      <c r="HD194" s="133"/>
      <c r="HE194" s="133"/>
      <c r="HF194" s="133"/>
    </row>
    <row r="195" spans="1:226" s="143" customFormat="1" ht="15" customHeight="1">
      <c r="A195" s="128"/>
      <c r="B195" s="128"/>
      <c r="C195" s="290" t="s">
        <v>1736</v>
      </c>
      <c r="D195" s="291"/>
      <c r="E195" s="291"/>
      <c r="F195" s="291"/>
      <c r="G195" s="291"/>
      <c r="H195" s="291"/>
      <c r="I195" s="291"/>
      <c r="J195" s="291"/>
      <c r="K195" s="670">
        <f>'【計画作成時使用】第５期工賃向上計画（R6～R8）'!AF188</f>
        <v>0</v>
      </c>
      <c r="L195" s="670"/>
      <c r="M195" s="670"/>
      <c r="N195" s="670"/>
      <c r="O195" s="670"/>
      <c r="P195" s="670"/>
      <c r="Q195" s="292"/>
      <c r="R195" s="293"/>
      <c r="S195" s="293"/>
      <c r="T195" s="293"/>
      <c r="U195" s="293"/>
      <c r="V195" s="294"/>
      <c r="W195" s="133"/>
      <c r="X195" s="175"/>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c r="GT195" s="133"/>
      <c r="GU195" s="133"/>
      <c r="GV195" s="133"/>
      <c r="GW195" s="133"/>
      <c r="GX195" s="133"/>
      <c r="GY195" s="133"/>
      <c r="GZ195" s="133"/>
      <c r="HA195" s="133"/>
      <c r="HB195" s="133"/>
      <c r="HC195" s="133"/>
      <c r="HD195" s="133"/>
      <c r="HE195" s="133"/>
      <c r="HF195" s="133"/>
    </row>
    <row r="196" spans="1:226" s="143" customFormat="1" ht="15" customHeight="1">
      <c r="A196" s="128"/>
      <c r="B196" s="128"/>
      <c r="C196" s="290" t="s">
        <v>1737</v>
      </c>
      <c r="D196" s="291"/>
      <c r="E196" s="291"/>
      <c r="F196" s="291"/>
      <c r="G196" s="291"/>
      <c r="H196" s="291"/>
      <c r="I196" s="291"/>
      <c r="J196" s="291"/>
      <c r="K196" s="670">
        <f>'【計画作成時使用】第５期工賃向上計画（R6～R8）'!AF189</f>
        <v>0</v>
      </c>
      <c r="L196" s="670"/>
      <c r="M196" s="670"/>
      <c r="N196" s="670"/>
      <c r="O196" s="670"/>
      <c r="P196" s="670"/>
      <c r="Q196" s="292"/>
      <c r="R196" s="293"/>
      <c r="S196" s="293"/>
      <c r="T196" s="293"/>
      <c r="U196" s="293"/>
      <c r="V196" s="294"/>
      <c r="W196" s="133"/>
      <c r="X196" s="175"/>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c r="GT196" s="133"/>
      <c r="GU196" s="133"/>
      <c r="GV196" s="133"/>
      <c r="GW196" s="133"/>
      <c r="GX196" s="133"/>
      <c r="GY196" s="133"/>
      <c r="GZ196" s="133"/>
      <c r="HA196" s="133"/>
      <c r="HB196" s="133"/>
      <c r="HC196" s="133"/>
      <c r="HD196" s="133"/>
      <c r="HE196" s="133"/>
      <c r="HF196" s="133"/>
    </row>
    <row r="197" spans="1:226" s="143" customFormat="1" ht="15" customHeight="1">
      <c r="A197" s="128"/>
      <c r="B197" s="128"/>
      <c r="C197" s="290" t="s">
        <v>1738</v>
      </c>
      <c r="D197" s="291"/>
      <c r="E197" s="291"/>
      <c r="F197" s="291"/>
      <c r="G197" s="291"/>
      <c r="H197" s="291"/>
      <c r="I197" s="291"/>
      <c r="J197" s="291"/>
      <c r="K197" s="670">
        <f>'【計画作成時使用】第５期工賃向上計画（R6～R8）'!AF190</f>
        <v>0</v>
      </c>
      <c r="L197" s="670"/>
      <c r="M197" s="670"/>
      <c r="N197" s="670"/>
      <c r="O197" s="670"/>
      <c r="P197" s="670"/>
      <c r="Q197" s="292"/>
      <c r="R197" s="293"/>
      <c r="S197" s="293"/>
      <c r="T197" s="293"/>
      <c r="U197" s="293"/>
      <c r="V197" s="294"/>
      <c r="W197" s="133"/>
      <c r="X197" s="175"/>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c r="GT197" s="133"/>
      <c r="GU197" s="133"/>
      <c r="GV197" s="133"/>
      <c r="GW197" s="133"/>
      <c r="GX197" s="133"/>
      <c r="GY197" s="133"/>
      <c r="GZ197" s="133"/>
      <c r="HA197" s="133"/>
      <c r="HB197" s="133"/>
      <c r="HC197" s="133"/>
      <c r="HD197" s="133"/>
      <c r="HE197" s="133"/>
      <c r="HF197" s="133"/>
    </row>
    <row r="198" spans="1:226" s="143" customFormat="1" ht="15" customHeight="1">
      <c r="A198" s="128"/>
      <c r="B198" s="128"/>
      <c r="C198" s="290" t="s">
        <v>1739</v>
      </c>
      <c r="D198" s="291"/>
      <c r="E198" s="291"/>
      <c r="F198" s="291"/>
      <c r="G198" s="291"/>
      <c r="H198" s="291"/>
      <c r="I198" s="291"/>
      <c r="J198" s="291"/>
      <c r="K198" s="670">
        <f>'【計画作成時使用】第５期工賃向上計画（R6～R8）'!AF191</f>
        <v>0</v>
      </c>
      <c r="L198" s="670"/>
      <c r="M198" s="670"/>
      <c r="N198" s="670"/>
      <c r="O198" s="670"/>
      <c r="P198" s="670"/>
      <c r="Q198" s="292"/>
      <c r="R198" s="293"/>
      <c r="S198" s="293"/>
      <c r="T198" s="293"/>
      <c r="U198" s="293"/>
      <c r="V198" s="294"/>
      <c r="W198" s="133"/>
      <c r="X198" s="175"/>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c r="GT198" s="133"/>
      <c r="GU198" s="133"/>
      <c r="GV198" s="133"/>
      <c r="GW198" s="133"/>
      <c r="GX198" s="133"/>
      <c r="GY198" s="133"/>
      <c r="GZ198" s="133"/>
      <c r="HA198" s="133"/>
      <c r="HB198" s="133"/>
      <c r="HC198" s="133"/>
      <c r="HD198" s="133"/>
      <c r="HE198" s="133"/>
      <c r="HF198" s="133"/>
    </row>
    <row r="199" spans="1:226" s="143" customFormat="1" ht="15" customHeight="1">
      <c r="A199" s="128"/>
      <c r="B199" s="128"/>
      <c r="C199" s="290" t="s">
        <v>1740</v>
      </c>
      <c r="D199" s="291"/>
      <c r="E199" s="291"/>
      <c r="F199" s="291"/>
      <c r="G199" s="291"/>
      <c r="H199" s="291"/>
      <c r="I199" s="291"/>
      <c r="J199" s="291"/>
      <c r="K199" s="670">
        <f>'【計画作成時使用】第５期工賃向上計画（R6～R8）'!AF192</f>
        <v>0</v>
      </c>
      <c r="L199" s="670"/>
      <c r="M199" s="670"/>
      <c r="N199" s="670"/>
      <c r="O199" s="670"/>
      <c r="P199" s="670"/>
      <c r="Q199" s="292"/>
      <c r="R199" s="293"/>
      <c r="S199" s="293"/>
      <c r="T199" s="293"/>
      <c r="U199" s="293"/>
      <c r="V199" s="294"/>
      <c r="W199" s="133"/>
      <c r="X199" s="175"/>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c r="GT199" s="133"/>
      <c r="GU199" s="133"/>
      <c r="GV199" s="133"/>
      <c r="GW199" s="133"/>
      <c r="GX199" s="133"/>
      <c r="GY199" s="133"/>
      <c r="GZ199" s="133"/>
      <c r="HA199" s="133"/>
      <c r="HB199" s="133"/>
      <c r="HC199" s="133"/>
      <c r="HD199" s="133"/>
      <c r="HE199" s="133"/>
      <c r="HF199" s="133"/>
    </row>
    <row r="200" spans="1:226" s="143" customFormat="1" ht="15" customHeight="1">
      <c r="A200" s="128"/>
      <c r="B200" s="128"/>
      <c r="C200" s="290" t="s">
        <v>1741</v>
      </c>
      <c r="D200" s="291"/>
      <c r="E200" s="291"/>
      <c r="F200" s="291"/>
      <c r="G200" s="291"/>
      <c r="H200" s="291"/>
      <c r="I200" s="291"/>
      <c r="J200" s="291"/>
      <c r="K200" s="670">
        <f>'【計画作成時使用】第５期工賃向上計画（R6～R8）'!AF193</f>
        <v>0</v>
      </c>
      <c r="L200" s="670"/>
      <c r="M200" s="670"/>
      <c r="N200" s="670"/>
      <c r="O200" s="670"/>
      <c r="P200" s="670"/>
      <c r="Q200" s="292"/>
      <c r="R200" s="293"/>
      <c r="S200" s="293"/>
      <c r="T200" s="293"/>
      <c r="U200" s="293"/>
      <c r="V200" s="294"/>
      <c r="W200" s="133"/>
      <c r="X200" s="175"/>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c r="GT200" s="133"/>
      <c r="GU200" s="133"/>
      <c r="GV200" s="133"/>
      <c r="GW200" s="133"/>
      <c r="GX200" s="133"/>
      <c r="GY200" s="133"/>
      <c r="GZ200" s="133"/>
      <c r="HA200" s="133"/>
      <c r="HB200" s="133"/>
      <c r="HC200" s="133"/>
      <c r="HD200" s="133"/>
      <c r="HE200" s="133"/>
      <c r="HF200" s="133"/>
    </row>
    <row r="201" spans="1:226" s="143" customFormat="1" ht="15" customHeight="1" thickBot="1">
      <c r="A201" s="128"/>
      <c r="B201" s="128"/>
      <c r="C201" s="310" t="s">
        <v>1742</v>
      </c>
      <c r="D201" s="311"/>
      <c r="E201" s="311"/>
      <c r="F201" s="311"/>
      <c r="G201" s="311"/>
      <c r="H201" s="311"/>
      <c r="I201" s="311"/>
      <c r="J201" s="311"/>
      <c r="K201" s="305">
        <f>SUM(K194:P200)</f>
        <v>0</v>
      </c>
      <c r="L201" s="305"/>
      <c r="M201" s="305"/>
      <c r="N201" s="305"/>
      <c r="O201" s="305"/>
      <c r="P201" s="305"/>
      <c r="Q201" s="305">
        <f t="shared" ref="Q201" si="8">SUM(Q194:V200)</f>
        <v>0</v>
      </c>
      <c r="R201" s="305"/>
      <c r="S201" s="305"/>
      <c r="T201" s="305"/>
      <c r="U201" s="305"/>
      <c r="V201" s="306"/>
      <c r="W201" s="133"/>
      <c r="X201" s="175"/>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c r="GT201" s="133"/>
      <c r="GU201" s="133"/>
      <c r="GV201" s="133"/>
      <c r="GW201" s="133"/>
      <c r="GX201" s="133"/>
      <c r="GY201" s="133"/>
      <c r="GZ201" s="133"/>
      <c r="HA201" s="133"/>
      <c r="HB201" s="133"/>
      <c r="HC201" s="133"/>
      <c r="HD201" s="133"/>
      <c r="HE201" s="133"/>
      <c r="HF201" s="133"/>
    </row>
    <row r="202" spans="1:226" s="143" customFormat="1" ht="8"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c r="GT202" s="133"/>
      <c r="GU202" s="133"/>
      <c r="GV202" s="133"/>
      <c r="GW202" s="133"/>
      <c r="GX202" s="133"/>
      <c r="GY202" s="133"/>
      <c r="GZ202" s="133"/>
      <c r="HA202" s="133"/>
      <c r="HB202" s="133"/>
      <c r="HC202" s="133"/>
      <c r="HD202" s="133"/>
      <c r="HE202" s="133"/>
      <c r="HF202" s="133"/>
      <c r="HG202" s="133"/>
      <c r="HH202" s="133"/>
      <c r="HI202" s="133"/>
      <c r="HJ202" s="133"/>
      <c r="HK202" s="133"/>
      <c r="HL202" s="133"/>
      <c r="HM202" s="133"/>
      <c r="HN202" s="133"/>
      <c r="HO202" s="133"/>
      <c r="HP202" s="133"/>
      <c r="HQ202" s="133"/>
      <c r="HR202" s="133"/>
    </row>
    <row r="203" spans="1:226" s="143" customFormat="1" ht="12.65" customHeight="1" thickBot="1">
      <c r="A203" s="153" t="s">
        <v>1743</v>
      </c>
      <c r="B203" s="128"/>
      <c r="C203" s="128"/>
      <c r="D203" s="128"/>
      <c r="E203" s="128"/>
      <c r="F203" s="128"/>
      <c r="G203" s="128"/>
      <c r="H203" s="128"/>
      <c r="I203" s="128"/>
      <c r="J203" s="128"/>
      <c r="K203" s="128"/>
      <c r="L203" s="128"/>
      <c r="M203" s="128"/>
      <c r="N203" s="128"/>
      <c r="O203" s="128"/>
      <c r="P203" s="128"/>
      <c r="Q203" s="128"/>
      <c r="R203" s="128"/>
      <c r="S203" s="128"/>
      <c r="T203" s="128"/>
      <c r="U203" s="128"/>
      <c r="V203" s="145" t="s">
        <v>1815</v>
      </c>
      <c r="W203" s="128"/>
      <c r="X203" s="128"/>
      <c r="Y203" s="128"/>
      <c r="Z203" s="128"/>
      <c r="AA203" s="128"/>
      <c r="AB203" s="128"/>
      <c r="AC203" s="128"/>
      <c r="AD203" s="128"/>
      <c r="AE203" s="128"/>
      <c r="AF203" s="128"/>
      <c r="AG203" s="128"/>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c r="GT203" s="133"/>
      <c r="GU203" s="133"/>
      <c r="GV203" s="133"/>
      <c r="GW203" s="133"/>
      <c r="GX203" s="133"/>
      <c r="GY203" s="133"/>
      <c r="GZ203" s="133"/>
      <c r="HA203" s="133"/>
      <c r="HB203" s="133"/>
      <c r="HC203" s="133"/>
      <c r="HD203" s="133"/>
      <c r="HE203" s="133"/>
      <c r="HF203" s="133"/>
      <c r="HG203" s="133"/>
      <c r="HH203" s="133"/>
      <c r="HI203" s="133"/>
      <c r="HJ203" s="133"/>
      <c r="HK203" s="133"/>
      <c r="HL203" s="133"/>
      <c r="HM203" s="133"/>
      <c r="HN203" s="133"/>
      <c r="HO203" s="133"/>
      <c r="HP203" s="133"/>
      <c r="HQ203" s="133"/>
      <c r="HR203" s="133"/>
    </row>
    <row r="204" spans="1:226" s="143" customFormat="1" ht="12">
      <c r="A204" s="128"/>
      <c r="B204" s="128"/>
      <c r="C204" s="315" t="s">
        <v>1730</v>
      </c>
      <c r="D204" s="316"/>
      <c r="E204" s="316"/>
      <c r="F204" s="316"/>
      <c r="G204" s="316"/>
      <c r="H204" s="316"/>
      <c r="I204" s="316"/>
      <c r="J204" s="316"/>
      <c r="K204" s="303" t="s">
        <v>1273</v>
      </c>
      <c r="L204" s="303"/>
      <c r="M204" s="303"/>
      <c r="N204" s="303"/>
      <c r="O204" s="303"/>
      <c r="P204" s="303"/>
      <c r="Q204" s="303" t="s">
        <v>1659</v>
      </c>
      <c r="R204" s="303"/>
      <c r="S204" s="303"/>
      <c r="T204" s="303"/>
      <c r="U204" s="303"/>
      <c r="V204" s="304"/>
      <c r="W204" s="133"/>
      <c r="X204" s="175"/>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c r="GT204" s="133"/>
      <c r="GU204" s="133"/>
      <c r="GV204" s="133"/>
      <c r="GW204" s="133"/>
      <c r="GX204" s="133"/>
      <c r="GY204" s="133"/>
      <c r="GZ204" s="133"/>
      <c r="HA204" s="133"/>
      <c r="HB204" s="133"/>
      <c r="HC204" s="133"/>
      <c r="HD204" s="133"/>
      <c r="HE204" s="133"/>
      <c r="HF204" s="133"/>
    </row>
    <row r="205" spans="1:226" s="143" customFormat="1" ht="12">
      <c r="A205" s="128"/>
      <c r="B205" s="128"/>
      <c r="C205" s="317"/>
      <c r="D205" s="210"/>
      <c r="E205" s="210"/>
      <c r="F205" s="210"/>
      <c r="G205" s="210"/>
      <c r="H205" s="210"/>
      <c r="I205" s="210"/>
      <c r="J205" s="210"/>
      <c r="K205" s="308" t="s">
        <v>1731</v>
      </c>
      <c r="L205" s="308"/>
      <c r="M205" s="308"/>
      <c r="N205" s="308"/>
      <c r="O205" s="308"/>
      <c r="P205" s="308"/>
      <c r="Q205" s="308" t="s">
        <v>1731</v>
      </c>
      <c r="R205" s="308"/>
      <c r="S205" s="308"/>
      <c r="T205" s="308"/>
      <c r="U205" s="308"/>
      <c r="V205" s="309"/>
      <c r="W205" s="133"/>
      <c r="X205" s="175"/>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c r="GT205" s="133"/>
      <c r="GU205" s="133"/>
      <c r="GV205" s="133"/>
      <c r="GW205" s="133"/>
      <c r="GX205" s="133"/>
      <c r="GY205" s="133"/>
      <c r="GZ205" s="133"/>
      <c r="HA205" s="133"/>
      <c r="HB205" s="133"/>
      <c r="HC205" s="133"/>
      <c r="HD205" s="133"/>
      <c r="HE205" s="133"/>
      <c r="HF205" s="133"/>
    </row>
    <row r="206" spans="1:226" s="143" customFormat="1" ht="15" customHeight="1">
      <c r="A206" s="128"/>
      <c r="B206" s="128"/>
      <c r="C206" s="299" t="s">
        <v>1744</v>
      </c>
      <c r="D206" s="300"/>
      <c r="E206" s="300"/>
      <c r="F206" s="300"/>
      <c r="G206" s="300"/>
      <c r="H206" s="300"/>
      <c r="I206" s="300"/>
      <c r="J206" s="300"/>
      <c r="K206" s="668">
        <f>'【計画作成時使用】第５期工賃向上計画（R6～R8）'!AX187</f>
        <v>0</v>
      </c>
      <c r="L206" s="669"/>
      <c r="M206" s="669"/>
      <c r="N206" s="669"/>
      <c r="O206" s="669"/>
      <c r="P206" s="669"/>
      <c r="Q206" s="292"/>
      <c r="R206" s="293"/>
      <c r="S206" s="293"/>
      <c r="T206" s="293"/>
      <c r="U206" s="293"/>
      <c r="V206" s="294"/>
      <c r="W206" s="133"/>
      <c r="X206" s="175"/>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c r="GJ206" s="133"/>
      <c r="GK206" s="133"/>
      <c r="GL206" s="133"/>
      <c r="GM206" s="133"/>
      <c r="GN206" s="133"/>
      <c r="GO206" s="133"/>
      <c r="GP206" s="133"/>
      <c r="GQ206" s="133"/>
      <c r="GR206" s="133"/>
      <c r="GS206" s="133"/>
      <c r="GT206" s="133"/>
      <c r="GU206" s="133"/>
      <c r="GV206" s="133"/>
      <c r="GW206" s="133"/>
      <c r="GX206" s="133"/>
      <c r="GY206" s="133"/>
      <c r="GZ206" s="133"/>
      <c r="HA206" s="133"/>
      <c r="HB206" s="133"/>
      <c r="HC206" s="133"/>
      <c r="HD206" s="133"/>
      <c r="HE206" s="133"/>
      <c r="HF206" s="133"/>
    </row>
    <row r="207" spans="1:226" s="143" customFormat="1" ht="15" customHeight="1">
      <c r="A207" s="128"/>
      <c r="B207" s="128"/>
      <c r="C207" s="290" t="s">
        <v>1745</v>
      </c>
      <c r="D207" s="291"/>
      <c r="E207" s="291"/>
      <c r="F207" s="291"/>
      <c r="G207" s="291"/>
      <c r="H207" s="291"/>
      <c r="I207" s="291"/>
      <c r="J207" s="291"/>
      <c r="K207" s="668">
        <f>'【計画作成時使用】第５期工賃向上計画（R6～R8）'!AX188</f>
        <v>0</v>
      </c>
      <c r="L207" s="669"/>
      <c r="M207" s="669"/>
      <c r="N207" s="669"/>
      <c r="O207" s="669"/>
      <c r="P207" s="669"/>
      <c r="Q207" s="292"/>
      <c r="R207" s="293"/>
      <c r="S207" s="293"/>
      <c r="T207" s="293"/>
      <c r="U207" s="293"/>
      <c r="V207" s="294"/>
      <c r="W207" s="133"/>
      <c r="X207" s="175"/>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c r="GJ207" s="133"/>
      <c r="GK207" s="133"/>
      <c r="GL207" s="133"/>
      <c r="GM207" s="133"/>
      <c r="GN207" s="133"/>
      <c r="GO207" s="133"/>
      <c r="GP207" s="133"/>
      <c r="GQ207" s="133"/>
      <c r="GR207" s="133"/>
      <c r="GS207" s="133"/>
      <c r="GT207" s="133"/>
      <c r="GU207" s="133"/>
      <c r="GV207" s="133"/>
      <c r="GW207" s="133"/>
      <c r="GX207" s="133"/>
      <c r="GY207" s="133"/>
      <c r="GZ207" s="133"/>
      <c r="HA207" s="133"/>
      <c r="HB207" s="133"/>
      <c r="HC207" s="133"/>
      <c r="HD207" s="133"/>
      <c r="HE207" s="133"/>
      <c r="HF207" s="133"/>
    </row>
    <row r="208" spans="1:226" s="143" customFormat="1" ht="15" customHeight="1">
      <c r="A208" s="128"/>
      <c r="B208" s="128"/>
      <c r="C208" s="290" t="s">
        <v>1746</v>
      </c>
      <c r="D208" s="291"/>
      <c r="E208" s="291"/>
      <c r="F208" s="291"/>
      <c r="G208" s="291"/>
      <c r="H208" s="291"/>
      <c r="I208" s="291"/>
      <c r="J208" s="291"/>
      <c r="K208" s="670">
        <f>'【計画作成時使用】第５期工賃向上計画（R6～R8）'!AX189</f>
        <v>0</v>
      </c>
      <c r="L208" s="670"/>
      <c r="M208" s="670"/>
      <c r="N208" s="670"/>
      <c r="O208" s="670"/>
      <c r="P208" s="670"/>
      <c r="Q208" s="292"/>
      <c r="R208" s="293"/>
      <c r="S208" s="293"/>
      <c r="T208" s="293"/>
      <c r="U208" s="293"/>
      <c r="V208" s="294"/>
      <c r="W208" s="133"/>
      <c r="X208" s="175"/>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c r="GJ208" s="133"/>
      <c r="GK208" s="133"/>
      <c r="GL208" s="133"/>
      <c r="GM208" s="133"/>
      <c r="GN208" s="133"/>
      <c r="GO208" s="133"/>
      <c r="GP208" s="133"/>
      <c r="GQ208" s="133"/>
      <c r="GR208" s="133"/>
      <c r="GS208" s="133"/>
      <c r="GT208" s="133"/>
      <c r="GU208" s="133"/>
      <c r="GV208" s="133"/>
      <c r="GW208" s="133"/>
      <c r="GX208" s="133"/>
      <c r="GY208" s="133"/>
      <c r="GZ208" s="133"/>
      <c r="HA208" s="133"/>
      <c r="HB208" s="133"/>
      <c r="HC208" s="133"/>
      <c r="HD208" s="133"/>
      <c r="HE208" s="133"/>
      <c r="HF208" s="133"/>
    </row>
    <row r="209" spans="1:226" s="143" customFormat="1" ht="15" customHeight="1">
      <c r="A209" s="128"/>
      <c r="B209" s="128"/>
      <c r="C209" s="290" t="s">
        <v>1747</v>
      </c>
      <c r="D209" s="291"/>
      <c r="E209" s="291"/>
      <c r="F209" s="291"/>
      <c r="G209" s="291"/>
      <c r="H209" s="291"/>
      <c r="I209" s="291"/>
      <c r="J209" s="291"/>
      <c r="K209" s="670">
        <f>'【計画作成時使用】第５期工賃向上計画（R6～R8）'!AX190</f>
        <v>0</v>
      </c>
      <c r="L209" s="670"/>
      <c r="M209" s="670"/>
      <c r="N209" s="670"/>
      <c r="O209" s="670"/>
      <c r="P209" s="670"/>
      <c r="Q209" s="292"/>
      <c r="R209" s="293"/>
      <c r="S209" s="293"/>
      <c r="T209" s="293"/>
      <c r="U209" s="293"/>
      <c r="V209" s="294"/>
      <c r="W209" s="133"/>
      <c r="X209" s="175"/>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c r="GJ209" s="133"/>
      <c r="GK209" s="133"/>
      <c r="GL209" s="133"/>
      <c r="GM209" s="133"/>
      <c r="GN209" s="133"/>
      <c r="GO209" s="133"/>
      <c r="GP209" s="133"/>
      <c r="GQ209" s="133"/>
      <c r="GR209" s="133"/>
      <c r="GS209" s="133"/>
      <c r="GT209" s="133"/>
      <c r="GU209" s="133"/>
      <c r="GV209" s="133"/>
      <c r="GW209" s="133"/>
      <c r="GX209" s="133"/>
      <c r="GY209" s="133"/>
      <c r="GZ209" s="133"/>
      <c r="HA209" s="133"/>
      <c r="HB209" s="133"/>
      <c r="HC209" s="133"/>
      <c r="HD209" s="133"/>
      <c r="HE209" s="133"/>
      <c r="HF209" s="133"/>
    </row>
    <row r="210" spans="1:226" s="143" customFormat="1" ht="15" customHeight="1">
      <c r="A210" s="128"/>
      <c r="B210" s="128"/>
      <c r="C210" s="290" t="s">
        <v>1748</v>
      </c>
      <c r="D210" s="291"/>
      <c r="E210" s="291"/>
      <c r="F210" s="291"/>
      <c r="G210" s="291"/>
      <c r="H210" s="291"/>
      <c r="I210" s="291"/>
      <c r="J210" s="291"/>
      <c r="K210" s="670">
        <f>'【計画作成時使用】第５期工賃向上計画（R6～R8）'!AX191</f>
        <v>0</v>
      </c>
      <c r="L210" s="670"/>
      <c r="M210" s="670"/>
      <c r="N210" s="670"/>
      <c r="O210" s="670"/>
      <c r="P210" s="670"/>
      <c r="Q210" s="292"/>
      <c r="R210" s="293"/>
      <c r="S210" s="293"/>
      <c r="T210" s="293"/>
      <c r="U210" s="293"/>
      <c r="V210" s="294"/>
      <c r="W210" s="133"/>
      <c r="X210" s="175"/>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c r="GJ210" s="133"/>
      <c r="GK210" s="133"/>
      <c r="GL210" s="133"/>
      <c r="GM210" s="133"/>
      <c r="GN210" s="133"/>
      <c r="GO210" s="133"/>
      <c r="GP210" s="133"/>
      <c r="GQ210" s="133"/>
      <c r="GR210" s="133"/>
      <c r="GS210" s="133"/>
      <c r="GT210" s="133"/>
      <c r="GU210" s="133"/>
      <c r="GV210" s="133"/>
      <c r="GW210" s="133"/>
      <c r="GX210" s="133"/>
      <c r="GY210" s="133"/>
      <c r="GZ210" s="133"/>
      <c r="HA210" s="133"/>
      <c r="HB210" s="133"/>
      <c r="HC210" s="133"/>
      <c r="HD210" s="133"/>
      <c r="HE210" s="133"/>
      <c r="HF210" s="133"/>
    </row>
    <row r="211" spans="1:226" s="143" customFormat="1" ht="15" customHeight="1">
      <c r="A211" s="128"/>
      <c r="B211" s="128"/>
      <c r="C211" s="290" t="s">
        <v>1749</v>
      </c>
      <c r="D211" s="291"/>
      <c r="E211" s="291"/>
      <c r="F211" s="291"/>
      <c r="G211" s="291"/>
      <c r="H211" s="291"/>
      <c r="I211" s="291"/>
      <c r="J211" s="291"/>
      <c r="K211" s="670">
        <f>'【計画作成時使用】第５期工賃向上計画（R6～R8）'!AX192</f>
        <v>0</v>
      </c>
      <c r="L211" s="670"/>
      <c r="M211" s="670"/>
      <c r="N211" s="670"/>
      <c r="O211" s="670"/>
      <c r="P211" s="670"/>
      <c r="Q211" s="292"/>
      <c r="R211" s="293"/>
      <c r="S211" s="293"/>
      <c r="T211" s="293"/>
      <c r="U211" s="293"/>
      <c r="V211" s="294"/>
      <c r="W211" s="133"/>
      <c r="X211" s="175"/>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c r="GJ211" s="133"/>
      <c r="GK211" s="133"/>
      <c r="GL211" s="133"/>
      <c r="GM211" s="133"/>
      <c r="GN211" s="133"/>
      <c r="GO211" s="133"/>
      <c r="GP211" s="133"/>
      <c r="GQ211" s="133"/>
      <c r="GR211" s="133"/>
      <c r="GS211" s="133"/>
      <c r="GT211" s="133"/>
      <c r="GU211" s="133"/>
      <c r="GV211" s="133"/>
      <c r="GW211" s="133"/>
      <c r="GX211" s="133"/>
      <c r="GY211" s="133"/>
      <c r="GZ211" s="133"/>
      <c r="HA211" s="133"/>
      <c r="HB211" s="133"/>
      <c r="HC211" s="133"/>
      <c r="HD211" s="133"/>
      <c r="HE211" s="133"/>
      <c r="HF211" s="133"/>
    </row>
    <row r="212" spans="1:226" s="143" customFormat="1" ht="15" customHeight="1">
      <c r="A212" s="128"/>
      <c r="B212" s="128"/>
      <c r="C212" s="290" t="s">
        <v>1750</v>
      </c>
      <c r="D212" s="291"/>
      <c r="E212" s="291"/>
      <c r="F212" s="291"/>
      <c r="G212" s="291"/>
      <c r="H212" s="291"/>
      <c r="I212" s="291"/>
      <c r="J212" s="291"/>
      <c r="K212" s="670">
        <f>'【計画作成時使用】第５期工賃向上計画（R6～R8）'!AX193</f>
        <v>0</v>
      </c>
      <c r="L212" s="670"/>
      <c r="M212" s="670"/>
      <c r="N212" s="670"/>
      <c r="O212" s="670"/>
      <c r="P212" s="670"/>
      <c r="Q212" s="292"/>
      <c r="R212" s="293"/>
      <c r="S212" s="293"/>
      <c r="T212" s="293"/>
      <c r="U212" s="293"/>
      <c r="V212" s="294"/>
      <c r="W212" s="133"/>
      <c r="X212" s="175"/>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c r="GJ212" s="133"/>
      <c r="GK212" s="133"/>
      <c r="GL212" s="133"/>
      <c r="GM212" s="133"/>
      <c r="GN212" s="133"/>
      <c r="GO212" s="133"/>
      <c r="GP212" s="133"/>
      <c r="GQ212" s="133"/>
      <c r="GR212" s="133"/>
      <c r="GS212" s="133"/>
      <c r="GT212" s="133"/>
      <c r="GU212" s="133"/>
      <c r="GV212" s="133"/>
      <c r="GW212" s="133"/>
      <c r="GX212" s="133"/>
      <c r="GY212" s="133"/>
      <c r="GZ212" s="133"/>
      <c r="HA212" s="133"/>
      <c r="HB212" s="133"/>
      <c r="HC212" s="133"/>
      <c r="HD212" s="133"/>
      <c r="HE212" s="133"/>
      <c r="HF212" s="133"/>
    </row>
    <row r="213" spans="1:226" s="143" customFormat="1" ht="15" customHeight="1" thickBot="1">
      <c r="A213" s="128"/>
      <c r="B213" s="128"/>
      <c r="C213" s="301" t="s">
        <v>1729</v>
      </c>
      <c r="D213" s="302"/>
      <c r="E213" s="302"/>
      <c r="F213" s="302"/>
      <c r="G213" s="302"/>
      <c r="H213" s="302"/>
      <c r="I213" s="302"/>
      <c r="J213" s="302"/>
      <c r="K213" s="305">
        <f>SUM(K206:P212)</f>
        <v>0</v>
      </c>
      <c r="L213" s="305"/>
      <c r="M213" s="305"/>
      <c r="N213" s="305"/>
      <c r="O213" s="305"/>
      <c r="P213" s="305"/>
      <c r="Q213" s="305">
        <f t="shared" ref="Q213" si="9">SUM(Q206:V212)</f>
        <v>0</v>
      </c>
      <c r="R213" s="305"/>
      <c r="S213" s="305"/>
      <c r="T213" s="305"/>
      <c r="U213" s="305"/>
      <c r="V213" s="306"/>
      <c r="W213" s="133"/>
      <c r="X213" s="175"/>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c r="GJ213" s="133"/>
      <c r="GK213" s="133"/>
      <c r="GL213" s="133"/>
      <c r="GM213" s="133"/>
      <c r="GN213" s="133"/>
      <c r="GO213" s="133"/>
      <c r="GP213" s="133"/>
      <c r="GQ213" s="133"/>
      <c r="GR213" s="133"/>
      <c r="GS213" s="133"/>
      <c r="GT213" s="133"/>
      <c r="GU213" s="133"/>
      <c r="GV213" s="133"/>
      <c r="GW213" s="133"/>
      <c r="GX213" s="133"/>
      <c r="GY213" s="133"/>
      <c r="GZ213" s="133"/>
      <c r="HA213" s="133"/>
      <c r="HB213" s="133"/>
      <c r="HC213" s="133"/>
      <c r="HD213" s="133"/>
      <c r="HE213" s="133"/>
      <c r="HF213" s="133"/>
    </row>
    <row r="214" spans="1:226" s="143" customFormat="1" ht="8"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133"/>
      <c r="CA214" s="133"/>
      <c r="CB214" s="133"/>
      <c r="CC214" s="133"/>
      <c r="CD214" s="133"/>
      <c r="CE214" s="133"/>
      <c r="CF214" s="133"/>
      <c r="CG214" s="133"/>
      <c r="CH214" s="133"/>
      <c r="CI214" s="133"/>
      <c r="CJ214" s="133"/>
      <c r="CK214" s="133"/>
      <c r="CL214" s="133"/>
      <c r="CM214" s="133"/>
      <c r="CN214" s="133"/>
      <c r="CO214" s="133"/>
      <c r="CP214" s="133"/>
      <c r="CQ214" s="133"/>
      <c r="CR214" s="133"/>
      <c r="CS214" s="133"/>
      <c r="CT214" s="133"/>
      <c r="CU214" s="133"/>
      <c r="CV214" s="133"/>
      <c r="CW214" s="133"/>
      <c r="CX214" s="133"/>
      <c r="CY214" s="133"/>
      <c r="CZ214" s="133"/>
      <c r="DA214" s="133"/>
      <c r="DB214" s="133"/>
      <c r="DC214" s="133"/>
      <c r="DD214" s="133"/>
      <c r="DE214" s="133"/>
      <c r="DF214" s="133"/>
      <c r="DG214" s="133"/>
      <c r="DH214" s="133"/>
      <c r="DI214" s="133"/>
      <c r="DJ214" s="133"/>
      <c r="DK214" s="133"/>
      <c r="DL214" s="133"/>
      <c r="DM214" s="133"/>
      <c r="DN214" s="133"/>
      <c r="DO214" s="133"/>
      <c r="DP214" s="133"/>
      <c r="DQ214" s="133"/>
      <c r="DR214" s="133"/>
      <c r="DS214" s="133"/>
      <c r="DT214" s="133"/>
      <c r="DU214" s="133"/>
      <c r="DV214" s="133"/>
      <c r="DW214" s="133"/>
      <c r="DX214" s="133"/>
      <c r="DY214" s="133"/>
      <c r="DZ214" s="133"/>
      <c r="EA214" s="133"/>
      <c r="EB214" s="133"/>
      <c r="EC214" s="133"/>
      <c r="ED214" s="133"/>
      <c r="EE214" s="133"/>
      <c r="EF214" s="133"/>
      <c r="EG214" s="133"/>
      <c r="EH214" s="133"/>
      <c r="EI214" s="133"/>
      <c r="EJ214" s="133"/>
      <c r="EK214" s="133"/>
      <c r="EL214" s="133"/>
      <c r="EM214" s="133"/>
      <c r="EN214" s="133"/>
      <c r="EO214" s="133"/>
      <c r="EP214" s="133"/>
      <c r="EQ214" s="133"/>
      <c r="ER214" s="133"/>
      <c r="ES214" s="133"/>
      <c r="ET214" s="133"/>
      <c r="EU214" s="133"/>
      <c r="EV214" s="133"/>
      <c r="EW214" s="133"/>
      <c r="EX214" s="133"/>
      <c r="EY214" s="133"/>
      <c r="EZ214" s="133"/>
      <c r="FA214" s="133"/>
      <c r="FB214" s="133"/>
      <c r="FC214" s="133"/>
      <c r="FD214" s="133"/>
      <c r="FE214" s="133"/>
      <c r="FF214" s="133"/>
      <c r="FG214" s="133"/>
      <c r="FH214" s="133"/>
      <c r="FI214" s="133"/>
      <c r="FJ214" s="133"/>
      <c r="FK214" s="133"/>
      <c r="FL214" s="133"/>
      <c r="FM214" s="133"/>
      <c r="FN214" s="133"/>
      <c r="FO214" s="133"/>
      <c r="FP214" s="133"/>
      <c r="FQ214" s="133"/>
      <c r="FR214" s="133"/>
      <c r="FS214" s="133"/>
      <c r="FT214" s="133"/>
      <c r="FU214" s="133"/>
      <c r="FV214" s="133"/>
      <c r="FW214" s="133"/>
      <c r="FX214" s="133"/>
      <c r="FY214" s="133"/>
      <c r="FZ214" s="133"/>
      <c r="GA214" s="133"/>
      <c r="GB214" s="133"/>
      <c r="GC214" s="133"/>
      <c r="GD214" s="133"/>
      <c r="GE214" s="133"/>
      <c r="GF214" s="133"/>
      <c r="GG214" s="133"/>
      <c r="GH214" s="133"/>
      <c r="GI214" s="133"/>
      <c r="GJ214" s="133"/>
      <c r="GK214" s="133"/>
      <c r="GL214" s="133"/>
      <c r="GM214" s="133"/>
      <c r="GN214" s="133"/>
      <c r="GO214" s="133"/>
      <c r="GP214" s="133"/>
      <c r="GQ214" s="133"/>
      <c r="GR214" s="133"/>
      <c r="GS214" s="133"/>
      <c r="GT214" s="133"/>
      <c r="GU214" s="133"/>
      <c r="GV214" s="133"/>
      <c r="GW214" s="133"/>
      <c r="GX214" s="133"/>
      <c r="GY214" s="133"/>
      <c r="GZ214" s="133"/>
      <c r="HA214" s="133"/>
      <c r="HB214" s="133"/>
      <c r="HC214" s="133"/>
      <c r="HD214" s="133"/>
      <c r="HE214" s="133"/>
      <c r="HF214" s="133"/>
      <c r="HG214" s="133"/>
      <c r="HH214" s="133"/>
      <c r="HI214" s="133"/>
      <c r="HJ214" s="133"/>
      <c r="HK214" s="133"/>
      <c r="HL214" s="133"/>
      <c r="HM214" s="133"/>
      <c r="HN214" s="133"/>
      <c r="HO214" s="133"/>
      <c r="HP214" s="133"/>
      <c r="HQ214" s="133"/>
      <c r="HR214" s="133"/>
    </row>
    <row r="215" spans="1:226" s="143" customFormat="1" ht="14">
      <c r="A215" s="152" t="s">
        <v>1849</v>
      </c>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c r="BW215" s="133"/>
      <c r="BX215" s="133"/>
      <c r="BY215" s="133"/>
      <c r="BZ215" s="133"/>
      <c r="CA215" s="133"/>
      <c r="CB215" s="133"/>
      <c r="CC215" s="133"/>
      <c r="CD215" s="133"/>
      <c r="CE215" s="133"/>
      <c r="CF215" s="133"/>
      <c r="CG215" s="133"/>
      <c r="CH215" s="133"/>
      <c r="CI215" s="133"/>
      <c r="CJ215" s="133"/>
      <c r="CK215" s="133"/>
      <c r="CL215" s="133"/>
      <c r="CM215" s="133"/>
      <c r="CN215" s="133"/>
      <c r="CO215" s="133"/>
      <c r="CP215" s="133"/>
      <c r="CQ215" s="133"/>
      <c r="CR215" s="133"/>
      <c r="CS215" s="133"/>
      <c r="CT215" s="133"/>
      <c r="CU215" s="133"/>
      <c r="CV215" s="133"/>
      <c r="CW215" s="133"/>
      <c r="CX215" s="133"/>
      <c r="CY215" s="133"/>
      <c r="CZ215" s="133"/>
      <c r="DA215" s="133"/>
      <c r="DB215" s="133"/>
      <c r="DC215" s="133"/>
      <c r="DD215" s="133"/>
      <c r="DE215" s="133"/>
      <c r="DF215" s="133"/>
      <c r="DG215" s="133"/>
      <c r="DH215" s="133"/>
      <c r="DI215" s="133"/>
      <c r="DJ215" s="133"/>
      <c r="DK215" s="133"/>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c r="EM215" s="133"/>
      <c r="EN215" s="133"/>
      <c r="EO215" s="133"/>
      <c r="EP215" s="133"/>
      <c r="EQ215" s="133"/>
      <c r="ER215" s="133"/>
      <c r="ES215" s="133"/>
      <c r="ET215" s="133"/>
      <c r="EU215" s="133"/>
      <c r="EV215" s="133"/>
      <c r="EW215" s="133"/>
      <c r="EX215" s="133"/>
      <c r="EY215" s="133"/>
      <c r="EZ215" s="133"/>
      <c r="FA215" s="133"/>
      <c r="FB215" s="133"/>
      <c r="FC215" s="133"/>
      <c r="FD215" s="133"/>
      <c r="FE215" s="133"/>
      <c r="FF215" s="133"/>
      <c r="FG215" s="133"/>
      <c r="FH215" s="133"/>
      <c r="FI215" s="133"/>
      <c r="FJ215" s="133"/>
      <c r="FK215" s="133"/>
      <c r="FL215" s="133"/>
      <c r="FM215" s="133"/>
      <c r="FN215" s="133"/>
      <c r="FO215" s="133"/>
      <c r="FP215" s="133"/>
      <c r="FQ215" s="133"/>
      <c r="FR215" s="133"/>
      <c r="FS215" s="133"/>
      <c r="FT215" s="133"/>
      <c r="FU215" s="133"/>
      <c r="FV215" s="133"/>
      <c r="FW215" s="133"/>
      <c r="FX215" s="133"/>
      <c r="FY215" s="133"/>
      <c r="FZ215" s="133"/>
      <c r="GA215" s="133"/>
      <c r="GB215" s="133"/>
      <c r="GC215" s="133"/>
      <c r="GD215" s="133"/>
      <c r="GE215" s="133"/>
      <c r="GF215" s="133"/>
      <c r="GG215" s="133"/>
      <c r="GH215" s="133"/>
      <c r="GI215" s="133"/>
      <c r="GJ215" s="133"/>
      <c r="GK215" s="133"/>
      <c r="GL215" s="133"/>
      <c r="GM215" s="133"/>
      <c r="GN215" s="133"/>
      <c r="GO215" s="133"/>
      <c r="GP215" s="133"/>
      <c r="GQ215" s="133"/>
      <c r="GR215" s="133"/>
      <c r="GS215" s="133"/>
      <c r="GT215" s="133"/>
      <c r="GU215" s="133"/>
      <c r="GV215" s="133"/>
      <c r="GW215" s="133"/>
      <c r="GX215" s="133"/>
      <c r="GY215" s="133"/>
      <c r="GZ215" s="133"/>
      <c r="HA215" s="133"/>
      <c r="HB215" s="133"/>
      <c r="HC215" s="133"/>
      <c r="HD215" s="133"/>
      <c r="HE215" s="133"/>
      <c r="HF215" s="133"/>
      <c r="HG215" s="133"/>
      <c r="HH215" s="133"/>
      <c r="HI215" s="133"/>
      <c r="HJ215" s="133"/>
      <c r="HK215" s="133"/>
      <c r="HL215" s="133"/>
      <c r="HM215" s="133"/>
      <c r="HN215" s="133"/>
      <c r="HO215" s="133"/>
      <c r="HP215" s="133"/>
      <c r="HQ215" s="133"/>
      <c r="HR215" s="133"/>
    </row>
    <row r="216" spans="1:226" s="143" customFormat="1" ht="12.65" customHeight="1">
      <c r="A216" s="128" t="s">
        <v>2435</v>
      </c>
      <c r="B216" s="128"/>
      <c r="C216" s="176"/>
      <c r="D216" s="176"/>
      <c r="E216" s="176"/>
      <c r="F216" s="176"/>
      <c r="G216" s="176"/>
      <c r="H216" s="176"/>
      <c r="I216" s="176"/>
      <c r="J216" s="176"/>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133"/>
      <c r="DK216" s="133"/>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3"/>
      <c r="EK216" s="133"/>
      <c r="EL216" s="133"/>
      <c r="EM216" s="133"/>
      <c r="EN216" s="133"/>
      <c r="EO216" s="133"/>
      <c r="EP216" s="133"/>
      <c r="EQ216" s="133"/>
      <c r="ER216" s="133"/>
      <c r="ES216" s="133"/>
      <c r="ET216" s="133"/>
      <c r="EU216" s="133"/>
      <c r="EV216" s="133"/>
      <c r="EW216" s="133"/>
      <c r="EX216" s="133"/>
      <c r="EY216" s="133"/>
      <c r="EZ216" s="133"/>
      <c r="FA216" s="133"/>
      <c r="FB216" s="133"/>
      <c r="FC216" s="133"/>
      <c r="FD216" s="133"/>
      <c r="FE216" s="133"/>
      <c r="FF216" s="133"/>
      <c r="FG216" s="133"/>
      <c r="FH216" s="133"/>
      <c r="FI216" s="133"/>
      <c r="FJ216" s="133"/>
      <c r="FK216" s="133"/>
      <c r="FL216" s="133"/>
      <c r="FM216" s="133"/>
      <c r="FN216" s="133"/>
      <c r="FO216" s="133"/>
      <c r="FP216" s="133"/>
      <c r="FQ216" s="133"/>
      <c r="FR216" s="133"/>
      <c r="FS216" s="133"/>
      <c r="FT216" s="133"/>
      <c r="FU216" s="133"/>
      <c r="FV216" s="133"/>
      <c r="FW216" s="133"/>
      <c r="FX216" s="133"/>
      <c r="FY216" s="133"/>
      <c r="FZ216" s="133"/>
      <c r="GA216" s="133"/>
      <c r="GB216" s="133"/>
      <c r="GC216" s="133"/>
      <c r="GD216" s="133"/>
      <c r="GE216" s="133"/>
      <c r="GF216" s="133"/>
      <c r="GG216" s="133"/>
      <c r="GH216" s="133"/>
      <c r="GI216" s="133"/>
      <c r="GJ216" s="133"/>
      <c r="GK216" s="133"/>
      <c r="GL216" s="133"/>
      <c r="GM216" s="133"/>
      <c r="GN216" s="133"/>
      <c r="GO216" s="133"/>
      <c r="GP216" s="133"/>
      <c r="GQ216" s="133"/>
      <c r="GR216" s="133"/>
      <c r="GS216" s="133"/>
      <c r="GT216" s="133"/>
      <c r="GU216" s="133"/>
      <c r="GV216" s="133"/>
      <c r="GW216" s="133"/>
      <c r="GX216" s="133"/>
      <c r="GY216" s="133"/>
      <c r="GZ216" s="133"/>
      <c r="HA216" s="133"/>
      <c r="HB216" s="133"/>
      <c r="HC216" s="133"/>
      <c r="HD216" s="133"/>
      <c r="HE216" s="133"/>
      <c r="HF216" s="133"/>
      <c r="HG216" s="133"/>
      <c r="HH216" s="133"/>
      <c r="HI216" s="133"/>
      <c r="HJ216" s="133"/>
      <c r="HK216" s="133"/>
      <c r="HL216" s="133"/>
      <c r="HM216" s="133"/>
      <c r="HN216" s="133"/>
      <c r="HO216" s="133"/>
      <c r="HP216" s="133"/>
      <c r="HQ216" s="133"/>
      <c r="HR216" s="133"/>
    </row>
    <row r="217" spans="1:226" s="143" customFormat="1" ht="12.65" customHeight="1" thickBot="1">
      <c r="A217" s="128"/>
      <c r="B217" s="128"/>
      <c r="C217" s="176"/>
      <c r="D217" s="176"/>
      <c r="E217" s="176"/>
      <c r="F217" s="176"/>
      <c r="G217" s="176"/>
      <c r="H217" s="176"/>
      <c r="I217" s="176"/>
      <c r="J217" s="176"/>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77" t="s">
        <v>1815</v>
      </c>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c r="BW217" s="133"/>
      <c r="BX217" s="133"/>
      <c r="BY217" s="133"/>
      <c r="BZ217" s="133"/>
      <c r="CA217" s="133"/>
      <c r="CB217" s="133"/>
      <c r="CC217" s="133"/>
      <c r="CD217" s="133"/>
      <c r="CE217" s="133"/>
      <c r="CF217" s="133"/>
      <c r="CG217" s="133"/>
      <c r="CH217" s="133"/>
      <c r="CI217" s="133"/>
      <c r="CJ217" s="133"/>
      <c r="CK217" s="133"/>
      <c r="CL217" s="133"/>
      <c r="CM217" s="133"/>
      <c r="CN217" s="133"/>
      <c r="CO217" s="133"/>
      <c r="CP217" s="133"/>
      <c r="CQ217" s="133"/>
      <c r="CR217" s="133"/>
      <c r="CS217" s="133"/>
      <c r="CT217" s="133"/>
      <c r="CU217" s="133"/>
      <c r="CV217" s="133"/>
      <c r="CW217" s="133"/>
      <c r="CX217" s="133"/>
      <c r="CY217" s="133"/>
      <c r="CZ217" s="133"/>
      <c r="DA217" s="133"/>
      <c r="DB217" s="133"/>
      <c r="DC217" s="133"/>
      <c r="DD217" s="133"/>
      <c r="DE217" s="133"/>
      <c r="DF217" s="133"/>
      <c r="DG217" s="133"/>
      <c r="DH217" s="133"/>
      <c r="DI217" s="133"/>
      <c r="DJ217" s="133"/>
      <c r="DK217" s="133"/>
      <c r="DL217" s="133"/>
      <c r="DM217" s="133"/>
      <c r="DN217" s="133"/>
      <c r="DO217" s="133"/>
      <c r="DP217" s="133"/>
      <c r="DQ217" s="133"/>
      <c r="DR217" s="133"/>
      <c r="DS217" s="133"/>
      <c r="DT217" s="133"/>
      <c r="DU217" s="133"/>
      <c r="DV217" s="133"/>
      <c r="DW217" s="133"/>
      <c r="DX217" s="133"/>
      <c r="DY217" s="133"/>
      <c r="DZ217" s="133"/>
      <c r="EA217" s="133"/>
      <c r="EB217" s="133"/>
      <c r="EC217" s="133"/>
      <c r="ED217" s="133"/>
      <c r="EE217" s="133"/>
      <c r="EF217" s="133"/>
      <c r="EG217" s="133"/>
      <c r="EH217" s="133"/>
      <c r="EI217" s="133"/>
      <c r="EJ217" s="133"/>
      <c r="EK217" s="133"/>
      <c r="EL217" s="133"/>
      <c r="EM217" s="133"/>
      <c r="EN217" s="133"/>
      <c r="EO217" s="133"/>
      <c r="EP217" s="133"/>
      <c r="EQ217" s="133"/>
      <c r="ER217" s="133"/>
      <c r="ES217" s="133"/>
      <c r="ET217" s="133"/>
      <c r="EU217" s="133"/>
      <c r="EV217" s="133"/>
      <c r="EW217" s="133"/>
      <c r="EX217" s="133"/>
      <c r="EY217" s="133"/>
      <c r="EZ217" s="133"/>
      <c r="FA217" s="133"/>
      <c r="FB217" s="133"/>
      <c r="FC217" s="133"/>
      <c r="FD217" s="133"/>
      <c r="FE217" s="133"/>
      <c r="FF217" s="133"/>
      <c r="FG217" s="133"/>
      <c r="FH217" s="133"/>
      <c r="FI217" s="133"/>
      <c r="FJ217" s="133"/>
      <c r="FK217" s="133"/>
      <c r="FL217" s="133"/>
      <c r="FM217" s="133"/>
      <c r="FN217" s="133"/>
      <c r="FO217" s="133"/>
      <c r="FP217" s="133"/>
      <c r="FQ217" s="133"/>
      <c r="FR217" s="133"/>
      <c r="FS217" s="133"/>
      <c r="FT217" s="133"/>
      <c r="FU217" s="133"/>
      <c r="FV217" s="133"/>
      <c r="FW217" s="133"/>
      <c r="FX217" s="133"/>
      <c r="FY217" s="133"/>
      <c r="FZ217" s="133"/>
      <c r="GA217" s="133"/>
      <c r="GB217" s="133"/>
      <c r="GC217" s="133"/>
      <c r="GD217" s="133"/>
      <c r="GE217" s="133"/>
      <c r="GF217" s="133"/>
      <c r="GG217" s="133"/>
      <c r="GH217" s="133"/>
      <c r="GI217" s="133"/>
      <c r="GJ217" s="133"/>
      <c r="GK217" s="133"/>
      <c r="GL217" s="133"/>
      <c r="GM217" s="133"/>
      <c r="GN217" s="133"/>
      <c r="GO217" s="133"/>
      <c r="GP217" s="133"/>
      <c r="GQ217" s="133"/>
      <c r="GR217" s="133"/>
      <c r="GS217" s="133"/>
      <c r="GT217" s="133"/>
      <c r="GU217" s="133"/>
      <c r="GV217" s="133"/>
      <c r="GW217" s="133"/>
      <c r="GX217" s="133"/>
      <c r="GY217" s="133"/>
      <c r="GZ217" s="133"/>
      <c r="HA217" s="133"/>
      <c r="HB217" s="133"/>
      <c r="HC217" s="133"/>
      <c r="HD217" s="133"/>
      <c r="HE217" s="133"/>
      <c r="HF217" s="133"/>
      <c r="HG217" s="133"/>
      <c r="HH217" s="133"/>
      <c r="HI217" s="133"/>
      <c r="HJ217" s="133"/>
      <c r="HK217" s="133"/>
      <c r="HL217" s="133"/>
      <c r="HM217" s="133"/>
      <c r="HN217" s="133"/>
      <c r="HO217" s="133"/>
      <c r="HP217" s="133"/>
      <c r="HQ217" s="133"/>
      <c r="HR217" s="133"/>
    </row>
    <row r="218" spans="1:226" s="143" customFormat="1" ht="25.25" customHeight="1">
      <c r="A218" s="128"/>
      <c r="B218" s="250" t="s">
        <v>1851</v>
      </c>
      <c r="C218" s="251"/>
      <c r="D218" s="251"/>
      <c r="E218" s="251"/>
      <c r="F218" s="251"/>
      <c r="G218" s="251"/>
      <c r="H218" s="251"/>
      <c r="I218" s="251"/>
      <c r="J218" s="251"/>
      <c r="K218" s="251"/>
      <c r="L218" s="251"/>
      <c r="M218" s="251"/>
      <c r="N218" s="251"/>
      <c r="O218" s="251"/>
      <c r="P218" s="251"/>
      <c r="Q218" s="251"/>
      <c r="R218" s="252"/>
      <c r="S218" s="253" t="s">
        <v>1852</v>
      </c>
      <c r="T218" s="254"/>
      <c r="U218" s="254"/>
      <c r="V218" s="255"/>
      <c r="W218" s="253" t="s">
        <v>1853</v>
      </c>
      <c r="X218" s="254"/>
      <c r="Y218" s="254"/>
      <c r="Z218" s="255"/>
      <c r="AA218" s="256" t="s">
        <v>1859</v>
      </c>
      <c r="AB218" s="257"/>
      <c r="AC218" s="257"/>
      <c r="AD218" s="258"/>
      <c r="AE218" s="253" t="s">
        <v>1742</v>
      </c>
      <c r="AF218" s="254"/>
      <c r="AG218" s="254"/>
      <c r="AH218" s="259"/>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3"/>
      <c r="DD218" s="133"/>
      <c r="DE218" s="133"/>
      <c r="DF218" s="133"/>
      <c r="DG218" s="133"/>
      <c r="DH218" s="133"/>
      <c r="DI218" s="133"/>
      <c r="DJ218" s="133"/>
      <c r="DK218" s="133"/>
      <c r="DL218" s="133"/>
      <c r="DM218" s="133"/>
      <c r="DN218" s="133"/>
      <c r="DO218" s="133"/>
      <c r="DP218" s="133"/>
      <c r="DQ218" s="133"/>
      <c r="DR218" s="133"/>
      <c r="DS218" s="133"/>
      <c r="DT218" s="133"/>
      <c r="DU218" s="133"/>
      <c r="DV218" s="133"/>
      <c r="DW218" s="133"/>
      <c r="DX218" s="133"/>
      <c r="DY218" s="133"/>
      <c r="DZ218" s="133"/>
      <c r="EA218" s="133"/>
      <c r="EB218" s="133"/>
      <c r="EC218" s="133"/>
      <c r="ED218" s="133"/>
      <c r="EE218" s="133"/>
      <c r="EF218" s="133"/>
      <c r="EG218" s="133"/>
      <c r="EH218" s="133"/>
      <c r="EI218" s="133"/>
      <c r="EJ218" s="133"/>
      <c r="EK218" s="133"/>
      <c r="EL218" s="133"/>
      <c r="EM218" s="133"/>
      <c r="EN218" s="133"/>
      <c r="EO218" s="133"/>
      <c r="EP218" s="133"/>
      <c r="EQ218" s="133"/>
      <c r="ER218" s="133"/>
      <c r="ES218" s="133"/>
      <c r="ET218" s="133"/>
      <c r="EU218" s="133"/>
      <c r="EV218" s="133"/>
      <c r="EW218" s="133"/>
      <c r="EX218" s="133"/>
      <c r="EY218" s="133"/>
      <c r="EZ218" s="133"/>
      <c r="FA218" s="133"/>
      <c r="FB218" s="133"/>
      <c r="FC218" s="133"/>
      <c r="FD218" s="133"/>
      <c r="FE218" s="133"/>
      <c r="FF218" s="133"/>
      <c r="FG218" s="133"/>
      <c r="FH218" s="133"/>
      <c r="FI218" s="133"/>
      <c r="FJ218" s="133"/>
      <c r="FK218" s="133"/>
      <c r="FL218" s="133"/>
      <c r="FM218" s="133"/>
      <c r="FN218" s="133"/>
      <c r="FO218" s="133"/>
      <c r="FP218" s="133"/>
      <c r="FQ218" s="133"/>
      <c r="FR218" s="133"/>
      <c r="FS218" s="133"/>
      <c r="FT218" s="133"/>
      <c r="FU218" s="133"/>
      <c r="FV218" s="133"/>
      <c r="FW218" s="133"/>
      <c r="FX218" s="133"/>
      <c r="FY218" s="133"/>
      <c r="FZ218" s="133"/>
      <c r="GA218" s="133"/>
      <c r="GB218" s="133"/>
      <c r="GC218" s="133"/>
      <c r="GD218" s="133"/>
      <c r="GE218" s="133"/>
      <c r="GF218" s="133"/>
      <c r="GG218" s="133"/>
      <c r="GH218" s="133"/>
      <c r="GI218" s="133"/>
      <c r="GJ218" s="133"/>
      <c r="GK218" s="133"/>
      <c r="GL218" s="133"/>
      <c r="GM218" s="133"/>
      <c r="GN218" s="133"/>
      <c r="GO218" s="133"/>
      <c r="GP218" s="133"/>
      <c r="GQ218" s="133"/>
      <c r="GR218" s="133"/>
      <c r="GS218" s="133"/>
      <c r="GT218" s="133"/>
      <c r="GU218" s="133"/>
      <c r="GV218" s="133"/>
      <c r="GW218" s="133"/>
      <c r="GX218" s="133"/>
      <c r="GY218" s="133"/>
      <c r="GZ218" s="133"/>
      <c r="HA218" s="133"/>
      <c r="HB218" s="133"/>
      <c r="HC218" s="133"/>
      <c r="HD218" s="133"/>
      <c r="HE218" s="133"/>
      <c r="HF218" s="133"/>
      <c r="HG218" s="133"/>
      <c r="HH218" s="133"/>
      <c r="HI218" s="133"/>
      <c r="HJ218" s="133"/>
      <c r="HK218" s="133"/>
      <c r="HL218" s="133"/>
      <c r="HM218" s="133"/>
      <c r="HN218" s="133"/>
      <c r="HO218" s="133"/>
      <c r="HP218" s="133"/>
      <c r="HQ218" s="133"/>
      <c r="HR218" s="133"/>
    </row>
    <row r="219" spans="1:226" s="143" customFormat="1" ht="29.4" customHeight="1">
      <c r="A219" s="128"/>
      <c r="B219" s="178" t="s">
        <v>1691</v>
      </c>
      <c r="C219" s="243" t="s">
        <v>1854</v>
      </c>
      <c r="D219" s="243"/>
      <c r="E219" s="243"/>
      <c r="F219" s="243"/>
      <c r="G219" s="243"/>
      <c r="H219" s="243"/>
      <c r="I219" s="243"/>
      <c r="J219" s="243"/>
      <c r="K219" s="243"/>
      <c r="L219" s="243"/>
      <c r="M219" s="243"/>
      <c r="N219" s="243"/>
      <c r="O219" s="243"/>
      <c r="P219" s="243"/>
      <c r="Q219" s="243"/>
      <c r="R219" s="243"/>
      <c r="S219" s="244"/>
      <c r="T219" s="245"/>
      <c r="U219" s="245"/>
      <c r="V219" s="246"/>
      <c r="W219" s="244"/>
      <c r="X219" s="245"/>
      <c r="Y219" s="245"/>
      <c r="Z219" s="246"/>
      <c r="AA219" s="244"/>
      <c r="AB219" s="245"/>
      <c r="AC219" s="245"/>
      <c r="AD219" s="246"/>
      <c r="AE219" s="247">
        <f>SUM(S219:AD219)</f>
        <v>0</v>
      </c>
      <c r="AF219" s="248"/>
      <c r="AG219" s="248"/>
      <c r="AH219" s="249"/>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3"/>
      <c r="DD219" s="133"/>
      <c r="DE219" s="133"/>
      <c r="DF219" s="133"/>
      <c r="DG219" s="133"/>
      <c r="DH219" s="133"/>
      <c r="DI219" s="133"/>
      <c r="DJ219" s="133"/>
      <c r="DK219" s="133"/>
      <c r="DL219" s="133"/>
      <c r="DM219" s="133"/>
      <c r="DN219" s="133"/>
      <c r="DO219" s="133"/>
      <c r="DP219" s="133"/>
      <c r="DQ219" s="133"/>
      <c r="DR219" s="133"/>
      <c r="DS219" s="133"/>
      <c r="DT219" s="133"/>
      <c r="DU219" s="133"/>
      <c r="DV219" s="133"/>
      <c r="DW219" s="133"/>
      <c r="DX219" s="133"/>
      <c r="DY219" s="133"/>
      <c r="DZ219" s="133"/>
      <c r="EA219" s="133"/>
      <c r="EB219" s="133"/>
      <c r="EC219" s="133"/>
      <c r="ED219" s="133"/>
      <c r="EE219" s="133"/>
      <c r="EF219" s="133"/>
      <c r="EG219" s="133"/>
      <c r="EH219" s="133"/>
      <c r="EI219" s="133"/>
      <c r="EJ219" s="133"/>
      <c r="EK219" s="133"/>
      <c r="EL219" s="133"/>
      <c r="EM219" s="133"/>
      <c r="EN219" s="133"/>
      <c r="EO219" s="133"/>
      <c r="EP219" s="133"/>
      <c r="EQ219" s="133"/>
      <c r="ER219" s="133"/>
      <c r="ES219" s="133"/>
      <c r="ET219" s="133"/>
      <c r="EU219" s="133"/>
      <c r="EV219" s="133"/>
      <c r="EW219" s="133"/>
      <c r="EX219" s="133"/>
      <c r="EY219" s="133"/>
      <c r="EZ219" s="133"/>
      <c r="FA219" s="133"/>
      <c r="FB219" s="133"/>
      <c r="FC219" s="133"/>
      <c r="FD219" s="133"/>
      <c r="FE219" s="133"/>
      <c r="FF219" s="133"/>
      <c r="FG219" s="133"/>
      <c r="FH219" s="133"/>
      <c r="FI219" s="133"/>
      <c r="FJ219" s="133"/>
      <c r="FK219" s="133"/>
      <c r="FL219" s="133"/>
      <c r="FM219" s="133"/>
      <c r="FN219" s="133"/>
      <c r="FO219" s="133"/>
      <c r="FP219" s="133"/>
      <c r="FQ219" s="133"/>
      <c r="FR219" s="133"/>
      <c r="FS219" s="133"/>
      <c r="FT219" s="133"/>
      <c r="FU219" s="133"/>
      <c r="FV219" s="133"/>
      <c r="FW219" s="133"/>
      <c r="FX219" s="133"/>
      <c r="FY219" s="133"/>
      <c r="FZ219" s="133"/>
      <c r="GA219" s="133"/>
      <c r="GB219" s="133"/>
      <c r="GC219" s="133"/>
      <c r="GD219" s="133"/>
      <c r="GE219" s="133"/>
      <c r="GF219" s="133"/>
      <c r="GG219" s="133"/>
      <c r="GH219" s="133"/>
      <c r="GI219" s="133"/>
      <c r="GJ219" s="133"/>
      <c r="GK219" s="133"/>
      <c r="GL219" s="133"/>
      <c r="GM219" s="133"/>
      <c r="GN219" s="133"/>
      <c r="GO219" s="133"/>
      <c r="GP219" s="133"/>
      <c r="GQ219" s="133"/>
      <c r="GR219" s="133"/>
      <c r="GS219" s="133"/>
      <c r="GT219" s="133"/>
      <c r="GU219" s="133"/>
      <c r="GV219" s="133"/>
      <c r="GW219" s="133"/>
      <c r="GX219" s="133"/>
      <c r="GY219" s="133"/>
      <c r="GZ219" s="133"/>
      <c r="HA219" s="133"/>
      <c r="HB219" s="133"/>
      <c r="HC219" s="133"/>
      <c r="HD219" s="133"/>
      <c r="HE219" s="133"/>
      <c r="HF219" s="133"/>
      <c r="HG219" s="133"/>
      <c r="HH219" s="133"/>
      <c r="HI219" s="133"/>
      <c r="HJ219" s="133"/>
      <c r="HK219" s="133"/>
      <c r="HL219" s="133"/>
      <c r="HM219" s="133"/>
      <c r="HN219" s="133"/>
      <c r="HO219" s="133"/>
      <c r="HP219" s="133"/>
      <c r="HQ219" s="133"/>
      <c r="HR219" s="133"/>
    </row>
    <row r="220" spans="1:226" s="143" customFormat="1" ht="29.4" customHeight="1">
      <c r="A220" s="128"/>
      <c r="B220" s="178" t="s">
        <v>1692</v>
      </c>
      <c r="C220" s="243" t="s">
        <v>1855</v>
      </c>
      <c r="D220" s="243"/>
      <c r="E220" s="243"/>
      <c r="F220" s="243"/>
      <c r="G220" s="243"/>
      <c r="H220" s="243"/>
      <c r="I220" s="243"/>
      <c r="J220" s="243"/>
      <c r="K220" s="243"/>
      <c r="L220" s="243"/>
      <c r="M220" s="243"/>
      <c r="N220" s="243"/>
      <c r="O220" s="243"/>
      <c r="P220" s="243"/>
      <c r="Q220" s="243"/>
      <c r="R220" s="243"/>
      <c r="S220" s="244"/>
      <c r="T220" s="245"/>
      <c r="U220" s="245"/>
      <c r="V220" s="246"/>
      <c r="W220" s="244"/>
      <c r="X220" s="245"/>
      <c r="Y220" s="245"/>
      <c r="Z220" s="246"/>
      <c r="AA220" s="244"/>
      <c r="AB220" s="245"/>
      <c r="AC220" s="245"/>
      <c r="AD220" s="246"/>
      <c r="AE220" s="247">
        <f t="shared" ref="AE220:AE224" si="10">SUM(S220:AD220)</f>
        <v>0</v>
      </c>
      <c r="AF220" s="248"/>
      <c r="AG220" s="248"/>
      <c r="AH220" s="249"/>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133"/>
      <c r="EG220" s="133"/>
      <c r="EH220" s="133"/>
      <c r="EI220" s="133"/>
      <c r="EJ220" s="133"/>
      <c r="EK220" s="133"/>
      <c r="EL220" s="133"/>
      <c r="EM220" s="133"/>
      <c r="EN220" s="133"/>
      <c r="EO220" s="133"/>
      <c r="EP220" s="133"/>
      <c r="EQ220" s="133"/>
      <c r="ER220" s="133"/>
      <c r="ES220" s="133"/>
      <c r="ET220" s="133"/>
      <c r="EU220" s="133"/>
      <c r="EV220" s="133"/>
      <c r="EW220" s="133"/>
      <c r="EX220" s="133"/>
      <c r="EY220" s="133"/>
      <c r="EZ220" s="133"/>
      <c r="FA220" s="133"/>
      <c r="FB220" s="133"/>
      <c r="FC220" s="133"/>
      <c r="FD220" s="133"/>
      <c r="FE220" s="133"/>
      <c r="FF220" s="133"/>
      <c r="FG220" s="133"/>
      <c r="FH220" s="133"/>
      <c r="FI220" s="133"/>
      <c r="FJ220" s="133"/>
      <c r="FK220" s="133"/>
      <c r="FL220" s="133"/>
      <c r="FM220" s="133"/>
      <c r="FN220" s="133"/>
      <c r="FO220" s="133"/>
      <c r="FP220" s="133"/>
      <c r="FQ220" s="133"/>
      <c r="FR220" s="133"/>
      <c r="FS220" s="133"/>
      <c r="FT220" s="133"/>
      <c r="FU220" s="133"/>
      <c r="FV220" s="133"/>
      <c r="FW220" s="133"/>
      <c r="FX220" s="133"/>
      <c r="FY220" s="133"/>
      <c r="FZ220" s="133"/>
      <c r="GA220" s="133"/>
      <c r="GB220" s="133"/>
      <c r="GC220" s="133"/>
      <c r="GD220" s="133"/>
      <c r="GE220" s="133"/>
      <c r="GF220" s="133"/>
      <c r="GG220" s="133"/>
      <c r="GH220" s="133"/>
      <c r="GI220" s="133"/>
      <c r="GJ220" s="133"/>
      <c r="GK220" s="133"/>
      <c r="GL220" s="133"/>
      <c r="GM220" s="133"/>
      <c r="GN220" s="133"/>
      <c r="GO220" s="133"/>
      <c r="GP220" s="133"/>
      <c r="GQ220" s="133"/>
      <c r="GR220" s="133"/>
      <c r="GS220" s="133"/>
      <c r="GT220" s="133"/>
      <c r="GU220" s="133"/>
      <c r="GV220" s="133"/>
      <c r="GW220" s="133"/>
      <c r="GX220" s="133"/>
      <c r="GY220" s="133"/>
      <c r="GZ220" s="133"/>
      <c r="HA220" s="133"/>
      <c r="HB220" s="133"/>
      <c r="HC220" s="133"/>
      <c r="HD220" s="133"/>
      <c r="HE220" s="133"/>
      <c r="HF220" s="133"/>
      <c r="HG220" s="133"/>
      <c r="HH220" s="133"/>
      <c r="HI220" s="133"/>
      <c r="HJ220" s="133"/>
      <c r="HK220" s="133"/>
      <c r="HL220" s="133"/>
      <c r="HM220" s="133"/>
      <c r="HN220" s="133"/>
      <c r="HO220" s="133"/>
      <c r="HP220" s="133"/>
      <c r="HQ220" s="133"/>
      <c r="HR220" s="133"/>
    </row>
    <row r="221" spans="1:226" s="143" customFormat="1" ht="29.4" customHeight="1">
      <c r="A221" s="128"/>
      <c r="B221" s="178" t="s">
        <v>1693</v>
      </c>
      <c r="C221" s="243" t="s">
        <v>1856</v>
      </c>
      <c r="D221" s="243"/>
      <c r="E221" s="243"/>
      <c r="F221" s="243"/>
      <c r="G221" s="243"/>
      <c r="H221" s="243"/>
      <c r="I221" s="243"/>
      <c r="J221" s="243"/>
      <c r="K221" s="243"/>
      <c r="L221" s="243"/>
      <c r="M221" s="243"/>
      <c r="N221" s="243"/>
      <c r="O221" s="243"/>
      <c r="P221" s="243"/>
      <c r="Q221" s="243"/>
      <c r="R221" s="243"/>
      <c r="S221" s="244"/>
      <c r="T221" s="245"/>
      <c r="U221" s="245"/>
      <c r="V221" s="246"/>
      <c r="W221" s="244"/>
      <c r="X221" s="245"/>
      <c r="Y221" s="245"/>
      <c r="Z221" s="246"/>
      <c r="AA221" s="244"/>
      <c r="AB221" s="245"/>
      <c r="AC221" s="245"/>
      <c r="AD221" s="246"/>
      <c r="AE221" s="247">
        <f t="shared" si="10"/>
        <v>0</v>
      </c>
      <c r="AF221" s="248"/>
      <c r="AG221" s="248"/>
      <c r="AH221" s="249"/>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3"/>
      <c r="DD221" s="133"/>
      <c r="DE221" s="133"/>
      <c r="DF221" s="133"/>
      <c r="DG221" s="133"/>
      <c r="DH221" s="133"/>
      <c r="DI221" s="133"/>
      <c r="DJ221" s="133"/>
      <c r="DK221" s="133"/>
      <c r="DL221" s="133"/>
      <c r="DM221" s="133"/>
      <c r="DN221" s="133"/>
      <c r="DO221" s="133"/>
      <c r="DP221" s="133"/>
      <c r="DQ221" s="133"/>
      <c r="DR221" s="133"/>
      <c r="DS221" s="133"/>
      <c r="DT221" s="133"/>
      <c r="DU221" s="133"/>
      <c r="DV221" s="133"/>
      <c r="DW221" s="133"/>
      <c r="DX221" s="133"/>
      <c r="DY221" s="133"/>
      <c r="DZ221" s="133"/>
      <c r="EA221" s="133"/>
      <c r="EB221" s="133"/>
      <c r="EC221" s="133"/>
      <c r="ED221" s="133"/>
      <c r="EE221" s="133"/>
      <c r="EF221" s="133"/>
      <c r="EG221" s="133"/>
      <c r="EH221" s="133"/>
      <c r="EI221" s="133"/>
      <c r="EJ221" s="133"/>
      <c r="EK221" s="133"/>
      <c r="EL221" s="133"/>
      <c r="EM221" s="133"/>
      <c r="EN221" s="133"/>
      <c r="EO221" s="133"/>
      <c r="EP221" s="133"/>
      <c r="EQ221" s="133"/>
      <c r="ER221" s="133"/>
      <c r="ES221" s="133"/>
      <c r="ET221" s="133"/>
      <c r="EU221" s="133"/>
      <c r="EV221" s="133"/>
      <c r="EW221" s="133"/>
      <c r="EX221" s="133"/>
      <c r="EY221" s="133"/>
      <c r="EZ221" s="133"/>
      <c r="FA221" s="133"/>
      <c r="FB221" s="133"/>
      <c r="FC221" s="133"/>
      <c r="FD221" s="133"/>
      <c r="FE221" s="133"/>
      <c r="FF221" s="133"/>
      <c r="FG221" s="133"/>
      <c r="FH221" s="133"/>
      <c r="FI221" s="133"/>
      <c r="FJ221" s="133"/>
      <c r="FK221" s="133"/>
      <c r="FL221" s="133"/>
      <c r="FM221" s="133"/>
      <c r="FN221" s="133"/>
      <c r="FO221" s="133"/>
      <c r="FP221" s="133"/>
      <c r="FQ221" s="133"/>
      <c r="FR221" s="133"/>
      <c r="FS221" s="133"/>
      <c r="FT221" s="133"/>
      <c r="FU221" s="133"/>
      <c r="FV221" s="133"/>
      <c r="FW221" s="133"/>
      <c r="FX221" s="133"/>
      <c r="FY221" s="133"/>
      <c r="FZ221" s="133"/>
      <c r="GA221" s="133"/>
      <c r="GB221" s="133"/>
      <c r="GC221" s="133"/>
      <c r="GD221" s="133"/>
      <c r="GE221" s="133"/>
      <c r="GF221" s="133"/>
      <c r="GG221" s="133"/>
      <c r="GH221" s="133"/>
      <c r="GI221" s="133"/>
      <c r="GJ221" s="133"/>
      <c r="GK221" s="133"/>
      <c r="GL221" s="133"/>
      <c r="GM221" s="133"/>
      <c r="GN221" s="133"/>
      <c r="GO221" s="133"/>
      <c r="GP221" s="133"/>
      <c r="GQ221" s="133"/>
      <c r="GR221" s="133"/>
      <c r="GS221" s="133"/>
      <c r="GT221" s="133"/>
      <c r="GU221" s="133"/>
      <c r="GV221" s="133"/>
      <c r="GW221" s="133"/>
      <c r="GX221" s="133"/>
      <c r="GY221" s="133"/>
      <c r="GZ221" s="133"/>
      <c r="HA221" s="133"/>
      <c r="HB221" s="133"/>
      <c r="HC221" s="133"/>
      <c r="HD221" s="133"/>
      <c r="HE221" s="133"/>
      <c r="HF221" s="133"/>
      <c r="HG221" s="133"/>
      <c r="HH221" s="133"/>
      <c r="HI221" s="133"/>
      <c r="HJ221" s="133"/>
      <c r="HK221" s="133"/>
      <c r="HL221" s="133"/>
      <c r="HM221" s="133"/>
      <c r="HN221" s="133"/>
      <c r="HO221" s="133"/>
      <c r="HP221" s="133"/>
      <c r="HQ221" s="133"/>
      <c r="HR221" s="133"/>
    </row>
    <row r="222" spans="1:226" s="143" customFormat="1" ht="29.4" customHeight="1">
      <c r="A222" s="128"/>
      <c r="B222" s="178" t="s">
        <v>1694</v>
      </c>
      <c r="C222" s="243" t="s">
        <v>1857</v>
      </c>
      <c r="D222" s="243"/>
      <c r="E222" s="243"/>
      <c r="F222" s="243"/>
      <c r="G222" s="243"/>
      <c r="H222" s="243"/>
      <c r="I222" s="243"/>
      <c r="J222" s="243"/>
      <c r="K222" s="243"/>
      <c r="L222" s="243"/>
      <c r="M222" s="243"/>
      <c r="N222" s="243"/>
      <c r="O222" s="243"/>
      <c r="P222" s="243"/>
      <c r="Q222" s="243"/>
      <c r="R222" s="243"/>
      <c r="S222" s="244"/>
      <c r="T222" s="245"/>
      <c r="U222" s="245"/>
      <c r="V222" s="246"/>
      <c r="W222" s="244"/>
      <c r="X222" s="245"/>
      <c r="Y222" s="245"/>
      <c r="Z222" s="246"/>
      <c r="AA222" s="244"/>
      <c r="AB222" s="245"/>
      <c r="AC222" s="245"/>
      <c r="AD222" s="246"/>
      <c r="AE222" s="247">
        <f t="shared" si="10"/>
        <v>0</v>
      </c>
      <c r="AF222" s="248"/>
      <c r="AG222" s="248"/>
      <c r="AH222" s="249"/>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133"/>
      <c r="EG222" s="133"/>
      <c r="EH222" s="133"/>
      <c r="EI222" s="133"/>
      <c r="EJ222" s="133"/>
      <c r="EK222" s="133"/>
      <c r="EL222" s="133"/>
      <c r="EM222" s="133"/>
      <c r="EN222" s="133"/>
      <c r="EO222" s="133"/>
      <c r="EP222" s="133"/>
      <c r="EQ222" s="133"/>
      <c r="ER222" s="133"/>
      <c r="ES222" s="133"/>
      <c r="ET222" s="133"/>
      <c r="EU222" s="133"/>
      <c r="EV222" s="133"/>
      <c r="EW222" s="133"/>
      <c r="EX222" s="133"/>
      <c r="EY222" s="133"/>
      <c r="EZ222" s="133"/>
      <c r="FA222" s="133"/>
      <c r="FB222" s="133"/>
      <c r="FC222" s="133"/>
      <c r="FD222" s="133"/>
      <c r="FE222" s="133"/>
      <c r="FF222" s="133"/>
      <c r="FG222" s="133"/>
      <c r="FH222" s="133"/>
      <c r="FI222" s="133"/>
      <c r="FJ222" s="133"/>
      <c r="FK222" s="133"/>
      <c r="FL222" s="133"/>
      <c r="FM222" s="133"/>
      <c r="FN222" s="133"/>
      <c r="FO222" s="133"/>
      <c r="FP222" s="133"/>
      <c r="FQ222" s="133"/>
      <c r="FR222" s="133"/>
      <c r="FS222" s="133"/>
      <c r="FT222" s="133"/>
      <c r="FU222" s="133"/>
      <c r="FV222" s="133"/>
      <c r="FW222" s="133"/>
      <c r="FX222" s="133"/>
      <c r="FY222" s="133"/>
      <c r="FZ222" s="133"/>
      <c r="GA222" s="133"/>
      <c r="GB222" s="133"/>
      <c r="GC222" s="133"/>
      <c r="GD222" s="133"/>
      <c r="GE222" s="133"/>
      <c r="GF222" s="133"/>
      <c r="GG222" s="133"/>
      <c r="GH222" s="133"/>
      <c r="GI222" s="133"/>
      <c r="GJ222" s="133"/>
      <c r="GK222" s="133"/>
      <c r="GL222" s="133"/>
      <c r="GM222" s="133"/>
      <c r="GN222" s="133"/>
      <c r="GO222" s="133"/>
      <c r="GP222" s="133"/>
      <c r="GQ222" s="133"/>
      <c r="GR222" s="133"/>
      <c r="GS222" s="133"/>
      <c r="GT222" s="133"/>
      <c r="GU222" s="133"/>
      <c r="GV222" s="133"/>
      <c r="GW222" s="133"/>
      <c r="GX222" s="133"/>
      <c r="GY222" s="133"/>
      <c r="GZ222" s="133"/>
      <c r="HA222" s="133"/>
      <c r="HB222" s="133"/>
      <c r="HC222" s="133"/>
      <c r="HD222" s="133"/>
      <c r="HE222" s="133"/>
      <c r="HF222" s="133"/>
      <c r="HG222" s="133"/>
      <c r="HH222" s="133"/>
      <c r="HI222" s="133"/>
      <c r="HJ222" s="133"/>
      <c r="HK222" s="133"/>
      <c r="HL222" s="133"/>
      <c r="HM222" s="133"/>
      <c r="HN222" s="133"/>
      <c r="HO222" s="133"/>
      <c r="HP222" s="133"/>
      <c r="HQ222" s="133"/>
      <c r="HR222" s="133"/>
    </row>
    <row r="223" spans="1:226" s="143" customFormat="1" ht="29.4" customHeight="1">
      <c r="A223" s="128"/>
      <c r="B223" s="178" t="s">
        <v>1695</v>
      </c>
      <c r="C223" s="243" t="s">
        <v>2427</v>
      </c>
      <c r="D223" s="243"/>
      <c r="E223" s="243"/>
      <c r="F223" s="243"/>
      <c r="G223" s="243"/>
      <c r="H223" s="243"/>
      <c r="I223" s="243"/>
      <c r="J223" s="243"/>
      <c r="K223" s="243"/>
      <c r="L223" s="243"/>
      <c r="M223" s="243"/>
      <c r="N223" s="243"/>
      <c r="O223" s="243"/>
      <c r="P223" s="243"/>
      <c r="Q223" s="243"/>
      <c r="R223" s="243"/>
      <c r="S223" s="244"/>
      <c r="T223" s="245"/>
      <c r="U223" s="245"/>
      <c r="V223" s="246"/>
      <c r="W223" s="244"/>
      <c r="X223" s="245"/>
      <c r="Y223" s="245"/>
      <c r="Z223" s="246"/>
      <c r="AA223" s="244"/>
      <c r="AB223" s="245"/>
      <c r="AC223" s="245"/>
      <c r="AD223" s="246"/>
      <c r="AE223" s="247">
        <f t="shared" si="10"/>
        <v>0</v>
      </c>
      <c r="AF223" s="248"/>
      <c r="AG223" s="248"/>
      <c r="AH223" s="249"/>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33"/>
      <c r="DP223" s="133"/>
      <c r="DQ223" s="133"/>
      <c r="DR223" s="133"/>
      <c r="DS223" s="133"/>
      <c r="DT223" s="133"/>
      <c r="DU223" s="133"/>
      <c r="DV223" s="133"/>
      <c r="DW223" s="133"/>
      <c r="DX223" s="133"/>
      <c r="DY223" s="133"/>
      <c r="DZ223" s="133"/>
      <c r="EA223" s="133"/>
      <c r="EB223" s="133"/>
      <c r="EC223" s="133"/>
      <c r="ED223" s="133"/>
      <c r="EE223" s="133"/>
      <c r="EF223" s="133"/>
      <c r="EG223" s="133"/>
      <c r="EH223" s="133"/>
      <c r="EI223" s="133"/>
      <c r="EJ223" s="133"/>
      <c r="EK223" s="133"/>
      <c r="EL223" s="133"/>
      <c r="EM223" s="133"/>
      <c r="EN223" s="133"/>
      <c r="EO223" s="133"/>
      <c r="EP223" s="133"/>
      <c r="EQ223" s="133"/>
      <c r="ER223" s="133"/>
      <c r="ES223" s="133"/>
      <c r="ET223" s="133"/>
      <c r="EU223" s="133"/>
      <c r="EV223" s="133"/>
      <c r="EW223" s="133"/>
      <c r="EX223" s="133"/>
      <c r="EY223" s="133"/>
      <c r="EZ223" s="133"/>
      <c r="FA223" s="133"/>
      <c r="FB223" s="133"/>
      <c r="FC223" s="133"/>
      <c r="FD223" s="133"/>
      <c r="FE223" s="133"/>
      <c r="FF223" s="133"/>
      <c r="FG223" s="133"/>
      <c r="FH223" s="133"/>
      <c r="FI223" s="133"/>
      <c r="FJ223" s="133"/>
      <c r="FK223" s="133"/>
      <c r="FL223" s="133"/>
      <c r="FM223" s="133"/>
      <c r="FN223" s="133"/>
      <c r="FO223" s="133"/>
      <c r="FP223" s="133"/>
      <c r="FQ223" s="133"/>
      <c r="FR223" s="133"/>
      <c r="FS223" s="133"/>
      <c r="FT223" s="133"/>
      <c r="FU223" s="133"/>
      <c r="FV223" s="133"/>
      <c r="FW223" s="133"/>
      <c r="FX223" s="133"/>
      <c r="FY223" s="133"/>
      <c r="FZ223" s="133"/>
      <c r="GA223" s="133"/>
      <c r="GB223" s="133"/>
      <c r="GC223" s="133"/>
      <c r="GD223" s="133"/>
      <c r="GE223" s="133"/>
      <c r="GF223" s="133"/>
      <c r="GG223" s="133"/>
      <c r="GH223" s="133"/>
      <c r="GI223" s="133"/>
      <c r="GJ223" s="133"/>
      <c r="GK223" s="133"/>
      <c r="GL223" s="133"/>
      <c r="GM223" s="133"/>
      <c r="GN223" s="133"/>
      <c r="GO223" s="133"/>
      <c r="GP223" s="133"/>
      <c r="GQ223" s="133"/>
      <c r="GR223" s="133"/>
      <c r="GS223" s="133"/>
      <c r="GT223" s="133"/>
      <c r="GU223" s="133"/>
      <c r="GV223" s="133"/>
      <c r="GW223" s="133"/>
      <c r="GX223" s="133"/>
      <c r="GY223" s="133"/>
      <c r="GZ223" s="133"/>
      <c r="HA223" s="133"/>
      <c r="HB223" s="133"/>
      <c r="HC223" s="133"/>
      <c r="HD223" s="133"/>
      <c r="HE223" s="133"/>
      <c r="HF223" s="133"/>
      <c r="HG223" s="133"/>
      <c r="HH223" s="133"/>
      <c r="HI223" s="133"/>
      <c r="HJ223" s="133"/>
      <c r="HK223" s="133"/>
      <c r="HL223" s="133"/>
      <c r="HM223" s="133"/>
      <c r="HN223" s="133"/>
      <c r="HO223" s="133"/>
      <c r="HP223" s="133"/>
      <c r="HQ223" s="133"/>
      <c r="HR223" s="133"/>
    </row>
    <row r="224" spans="1:226" s="143" customFormat="1" ht="29.4" customHeight="1" thickBot="1">
      <c r="A224" s="128"/>
      <c r="B224" s="179" t="s">
        <v>1696</v>
      </c>
      <c r="C224" s="236" t="s">
        <v>1858</v>
      </c>
      <c r="D224" s="236"/>
      <c r="E224" s="236"/>
      <c r="F224" s="236"/>
      <c r="G224" s="236"/>
      <c r="H224" s="236"/>
      <c r="I224" s="236"/>
      <c r="J224" s="236"/>
      <c r="K224" s="236"/>
      <c r="L224" s="236"/>
      <c r="M224" s="236"/>
      <c r="N224" s="236"/>
      <c r="O224" s="236"/>
      <c r="P224" s="236"/>
      <c r="Q224" s="236"/>
      <c r="R224" s="236"/>
      <c r="S224" s="237"/>
      <c r="T224" s="238"/>
      <c r="U224" s="238"/>
      <c r="V224" s="239"/>
      <c r="W224" s="237"/>
      <c r="X224" s="238"/>
      <c r="Y224" s="238"/>
      <c r="Z224" s="239"/>
      <c r="AA224" s="237"/>
      <c r="AB224" s="238"/>
      <c r="AC224" s="238"/>
      <c r="AD224" s="239"/>
      <c r="AE224" s="240">
        <f t="shared" si="10"/>
        <v>0</v>
      </c>
      <c r="AF224" s="241"/>
      <c r="AG224" s="241"/>
      <c r="AH224" s="242"/>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33"/>
      <c r="DP224" s="133"/>
      <c r="DQ224" s="133"/>
      <c r="DR224" s="133"/>
      <c r="DS224" s="133"/>
      <c r="DT224" s="133"/>
      <c r="DU224" s="133"/>
      <c r="DV224" s="133"/>
      <c r="DW224" s="133"/>
      <c r="DX224" s="133"/>
      <c r="DY224" s="133"/>
      <c r="DZ224" s="133"/>
      <c r="EA224" s="133"/>
      <c r="EB224" s="133"/>
      <c r="EC224" s="133"/>
      <c r="ED224" s="133"/>
      <c r="EE224" s="133"/>
      <c r="EF224" s="133"/>
      <c r="EG224" s="133"/>
      <c r="EH224" s="133"/>
      <c r="EI224" s="133"/>
      <c r="EJ224" s="133"/>
      <c r="EK224" s="133"/>
      <c r="EL224" s="133"/>
      <c r="EM224" s="133"/>
      <c r="EN224" s="133"/>
      <c r="EO224" s="133"/>
      <c r="EP224" s="133"/>
      <c r="EQ224" s="133"/>
      <c r="ER224" s="133"/>
      <c r="ES224" s="133"/>
      <c r="ET224" s="133"/>
      <c r="EU224" s="133"/>
      <c r="EV224" s="133"/>
      <c r="EW224" s="133"/>
      <c r="EX224" s="133"/>
      <c r="EY224" s="133"/>
      <c r="EZ224" s="133"/>
      <c r="FA224" s="133"/>
      <c r="FB224" s="133"/>
      <c r="FC224" s="133"/>
      <c r="FD224" s="133"/>
      <c r="FE224" s="133"/>
      <c r="FF224" s="133"/>
      <c r="FG224" s="133"/>
      <c r="FH224" s="133"/>
      <c r="FI224" s="133"/>
      <c r="FJ224" s="133"/>
      <c r="FK224" s="133"/>
      <c r="FL224" s="133"/>
      <c r="FM224" s="133"/>
      <c r="FN224" s="133"/>
      <c r="FO224" s="133"/>
      <c r="FP224" s="133"/>
      <c r="FQ224" s="133"/>
      <c r="FR224" s="133"/>
      <c r="FS224" s="133"/>
      <c r="FT224" s="133"/>
      <c r="FU224" s="133"/>
      <c r="FV224" s="133"/>
      <c r="FW224" s="133"/>
      <c r="FX224" s="133"/>
      <c r="FY224" s="133"/>
      <c r="FZ224" s="133"/>
      <c r="GA224" s="133"/>
      <c r="GB224" s="133"/>
      <c r="GC224" s="133"/>
      <c r="GD224" s="133"/>
      <c r="GE224" s="133"/>
      <c r="GF224" s="133"/>
      <c r="GG224" s="133"/>
      <c r="GH224" s="133"/>
      <c r="GI224" s="133"/>
      <c r="GJ224" s="133"/>
      <c r="GK224" s="133"/>
      <c r="GL224" s="133"/>
      <c r="GM224" s="133"/>
      <c r="GN224" s="133"/>
      <c r="GO224" s="133"/>
      <c r="GP224" s="133"/>
      <c r="GQ224" s="133"/>
      <c r="GR224" s="133"/>
      <c r="GS224" s="133"/>
      <c r="GT224" s="133"/>
      <c r="GU224" s="133"/>
      <c r="GV224" s="133"/>
      <c r="GW224" s="133"/>
      <c r="GX224" s="133"/>
      <c r="GY224" s="133"/>
      <c r="GZ224" s="133"/>
      <c r="HA224" s="133"/>
      <c r="HB224" s="133"/>
      <c r="HC224" s="133"/>
      <c r="HD224" s="133"/>
      <c r="HE224" s="133"/>
      <c r="HF224" s="133"/>
      <c r="HG224" s="133"/>
      <c r="HH224" s="133"/>
      <c r="HI224" s="133"/>
      <c r="HJ224" s="133"/>
      <c r="HK224" s="133"/>
      <c r="HL224" s="133"/>
      <c r="HM224" s="133"/>
      <c r="HN224" s="133"/>
      <c r="HO224" s="133"/>
      <c r="HP224" s="133"/>
      <c r="HQ224" s="133"/>
      <c r="HR224" s="133"/>
    </row>
    <row r="225" spans="2:226" ht="27" customHeight="1">
      <c r="B225" s="233" t="s">
        <v>2430</v>
      </c>
      <c r="C225" s="233"/>
      <c r="D225" s="233"/>
      <c r="E225" s="233"/>
      <c r="F225" s="23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C225" s="233"/>
      <c r="AD225" s="233"/>
      <c r="AE225" s="233"/>
      <c r="AF225" s="233"/>
      <c r="AG225" s="233"/>
      <c r="AH225" s="233"/>
      <c r="HG225" s="136"/>
      <c r="HH225" s="136"/>
      <c r="HI225" s="136"/>
      <c r="HJ225" s="136"/>
      <c r="HK225" s="136"/>
      <c r="HL225" s="136"/>
      <c r="HM225" s="136"/>
      <c r="HN225" s="136"/>
      <c r="HO225" s="136"/>
      <c r="HP225" s="136"/>
      <c r="HQ225" s="136"/>
      <c r="HR225" s="136"/>
    </row>
  </sheetData>
  <sheetProtection algorithmName="SHA-512" hashValue="ecIj1yw4YU+sAUXnxjUOYCupIYIUHZS25GV71X7w1ShsmPZ+DjBNEMhNaQWB5g6UyOLZ+XCh4no3yJwWM9FW1w==" saltValue="XhSle1BZac2ceshpp7t6UQ==" spinCount="100000" sheet="1" objects="1" scenarios="1"/>
  <mergeCells count="522">
    <mergeCell ref="V5:AC5"/>
    <mergeCell ref="C220:R220"/>
    <mergeCell ref="C221:R221"/>
    <mergeCell ref="C222:R222"/>
    <mergeCell ref="C223:R223"/>
    <mergeCell ref="C219:R219"/>
    <mergeCell ref="S223:V223"/>
    <mergeCell ref="W223:Z223"/>
    <mergeCell ref="AA223:AD223"/>
    <mergeCell ref="B218:R218"/>
    <mergeCell ref="S218:V218"/>
    <mergeCell ref="W218:Z218"/>
    <mergeCell ref="AA218:AD218"/>
    <mergeCell ref="C206:J206"/>
    <mergeCell ref="K206:P206"/>
    <mergeCell ref="Q206:V206"/>
    <mergeCell ref="C207:J207"/>
    <mergeCell ref="K207:P207"/>
    <mergeCell ref="Q207:V207"/>
    <mergeCell ref="C204:J205"/>
    <mergeCell ref="K204:P204"/>
    <mergeCell ref="Q204:V204"/>
    <mergeCell ref="K205:P205"/>
    <mergeCell ref="Q205:V205"/>
    <mergeCell ref="AE218:AH218"/>
    <mergeCell ref="S219:V219"/>
    <mergeCell ref="W219:Z219"/>
    <mergeCell ref="AA219:AD219"/>
    <mergeCell ref="AE219:AH219"/>
    <mergeCell ref="S220:V220"/>
    <mergeCell ref="W220:Z220"/>
    <mergeCell ref="AE223:AH223"/>
    <mergeCell ref="S222:V222"/>
    <mergeCell ref="W222:Z222"/>
    <mergeCell ref="AA222:AD222"/>
    <mergeCell ref="AE222:AH222"/>
    <mergeCell ref="AA220:AD220"/>
    <mergeCell ref="AE220:AH220"/>
    <mergeCell ref="S221:V221"/>
    <mergeCell ref="W221:Z221"/>
    <mergeCell ref="AA221:AD221"/>
    <mergeCell ref="AE221:AH221"/>
    <mergeCell ref="C200:J200"/>
    <mergeCell ref="K200:P200"/>
    <mergeCell ref="Q200:V200"/>
    <mergeCell ref="C201:J201"/>
    <mergeCell ref="K201:P201"/>
    <mergeCell ref="Q201:V201"/>
    <mergeCell ref="C153:AC153"/>
    <mergeCell ref="E72:J72"/>
    <mergeCell ref="K72:O72"/>
    <mergeCell ref="C115:AH115"/>
    <mergeCell ref="C116:AH116"/>
    <mergeCell ref="AD153:AH153"/>
    <mergeCell ref="C188:J188"/>
    <mergeCell ref="K188:P188"/>
    <mergeCell ref="Q188:V188"/>
    <mergeCell ref="C189:J189"/>
    <mergeCell ref="C198:J198"/>
    <mergeCell ref="K198:P198"/>
    <mergeCell ref="Q198:V198"/>
    <mergeCell ref="C199:J199"/>
    <mergeCell ref="K199:P199"/>
    <mergeCell ref="Q199:V199"/>
    <mergeCell ref="C196:J196"/>
    <mergeCell ref="K196:P196"/>
    <mergeCell ref="Q213:V213"/>
    <mergeCell ref="C210:J210"/>
    <mergeCell ref="K210:P210"/>
    <mergeCell ref="Q210:V210"/>
    <mergeCell ref="C211:J211"/>
    <mergeCell ref="K211:P211"/>
    <mergeCell ref="Q211:V211"/>
    <mergeCell ref="C208:J208"/>
    <mergeCell ref="K208:P208"/>
    <mergeCell ref="Q208:V208"/>
    <mergeCell ref="C209:J209"/>
    <mergeCell ref="K209:P209"/>
    <mergeCell ref="Q209:V209"/>
    <mergeCell ref="C213:J213"/>
    <mergeCell ref="K213:P213"/>
    <mergeCell ref="C212:J212"/>
    <mergeCell ref="K212:P212"/>
    <mergeCell ref="Q212:V212"/>
    <mergeCell ref="Q196:V196"/>
    <mergeCell ref="C197:J197"/>
    <mergeCell ref="K197:P197"/>
    <mergeCell ref="Q197:V197"/>
    <mergeCell ref="C194:J194"/>
    <mergeCell ref="K194:P194"/>
    <mergeCell ref="Q194:V194"/>
    <mergeCell ref="C195:J195"/>
    <mergeCell ref="K195:P195"/>
    <mergeCell ref="Q195:V195"/>
    <mergeCell ref="C192:J193"/>
    <mergeCell ref="K192:P192"/>
    <mergeCell ref="Q192:V192"/>
    <mergeCell ref="K193:P193"/>
    <mergeCell ref="Q193:V193"/>
    <mergeCell ref="C181:J181"/>
    <mergeCell ref="K181:P181"/>
    <mergeCell ref="Q181:V181"/>
    <mergeCell ref="C178:J178"/>
    <mergeCell ref="K178:P178"/>
    <mergeCell ref="Q178:V178"/>
    <mergeCell ref="C179:J179"/>
    <mergeCell ref="K179:P179"/>
    <mergeCell ref="Q179:V179"/>
    <mergeCell ref="K189:P189"/>
    <mergeCell ref="Q189:V189"/>
    <mergeCell ref="C186:J186"/>
    <mergeCell ref="K186:P186"/>
    <mergeCell ref="Q186:V186"/>
    <mergeCell ref="C187:J187"/>
    <mergeCell ref="K187:P187"/>
    <mergeCell ref="Q187:V187"/>
    <mergeCell ref="C184:J185"/>
    <mergeCell ref="K184:P184"/>
    <mergeCell ref="Q184:V184"/>
    <mergeCell ref="K185:P185"/>
    <mergeCell ref="Q185:V185"/>
    <mergeCell ref="C177:J177"/>
    <mergeCell ref="K177:P177"/>
    <mergeCell ref="Q177:V177"/>
    <mergeCell ref="C174:J175"/>
    <mergeCell ref="K174:P174"/>
    <mergeCell ref="Q174:V174"/>
    <mergeCell ref="K175:P175"/>
    <mergeCell ref="Q175:V175"/>
    <mergeCell ref="C180:J180"/>
    <mergeCell ref="K180:P180"/>
    <mergeCell ref="Q180:V180"/>
    <mergeCell ref="K169:R169"/>
    <mergeCell ref="S169:Z169"/>
    <mergeCell ref="AA169:AH169"/>
    <mergeCell ref="S166:Z166"/>
    <mergeCell ref="AA166:AH166"/>
    <mergeCell ref="K167:R167"/>
    <mergeCell ref="S167:Z167"/>
    <mergeCell ref="AA167:AH167"/>
    <mergeCell ref="C176:J176"/>
    <mergeCell ref="K176:P176"/>
    <mergeCell ref="Q176:V176"/>
    <mergeCell ref="C156:AC156"/>
    <mergeCell ref="AD156:AH156"/>
    <mergeCell ref="K159:R159"/>
    <mergeCell ref="S159:Z159"/>
    <mergeCell ref="AA159:AH159"/>
    <mergeCell ref="K160:R160"/>
    <mergeCell ref="S160:Z160"/>
    <mergeCell ref="AA160:AH160"/>
    <mergeCell ref="K166:R166"/>
    <mergeCell ref="C149:AH149"/>
    <mergeCell ref="C150:AH150"/>
    <mergeCell ref="C139:C141"/>
    <mergeCell ref="D139:G139"/>
    <mergeCell ref="H139:AH139"/>
    <mergeCell ref="D140:G140"/>
    <mergeCell ref="H140:AH140"/>
    <mergeCell ref="D141:G141"/>
    <mergeCell ref="H141:AH141"/>
    <mergeCell ref="C136:C138"/>
    <mergeCell ref="D136:G136"/>
    <mergeCell ref="H136:AH136"/>
    <mergeCell ref="D137:G137"/>
    <mergeCell ref="H137:AH137"/>
    <mergeCell ref="D138:G138"/>
    <mergeCell ref="H138:AH138"/>
    <mergeCell ref="C145:AH145"/>
    <mergeCell ref="C146:AH146"/>
    <mergeCell ref="H129:AE129"/>
    <mergeCell ref="AG129:AH129"/>
    <mergeCell ref="C133:C135"/>
    <mergeCell ref="D133:G133"/>
    <mergeCell ref="H133:AH133"/>
    <mergeCell ref="D134:G134"/>
    <mergeCell ref="H134:AH134"/>
    <mergeCell ref="D135:G135"/>
    <mergeCell ref="H135:AH135"/>
    <mergeCell ref="D127:P127"/>
    <mergeCell ref="Q127:R127"/>
    <mergeCell ref="T127:AF127"/>
    <mergeCell ref="AG127:AH127"/>
    <mergeCell ref="D128:P128"/>
    <mergeCell ref="Q128:R128"/>
    <mergeCell ref="T128:AF128"/>
    <mergeCell ref="AG128:AH128"/>
    <mergeCell ref="D125:P125"/>
    <mergeCell ref="Q125:R125"/>
    <mergeCell ref="T125:AF125"/>
    <mergeCell ref="AG125:AH125"/>
    <mergeCell ref="D126:P126"/>
    <mergeCell ref="Q126:R126"/>
    <mergeCell ref="T126:AF126"/>
    <mergeCell ref="AG126:AH126"/>
    <mergeCell ref="H110:AE110"/>
    <mergeCell ref="AG110:AH110"/>
    <mergeCell ref="C119:AH119"/>
    <mergeCell ref="C120:AH120"/>
    <mergeCell ref="D124:P124"/>
    <mergeCell ref="Q124:R124"/>
    <mergeCell ref="T124:AF124"/>
    <mergeCell ref="AG124:AH124"/>
    <mergeCell ref="D108:P108"/>
    <mergeCell ref="Q108:R108"/>
    <mergeCell ref="T108:AF108"/>
    <mergeCell ref="AG108:AH108"/>
    <mergeCell ref="D109:P109"/>
    <mergeCell ref="Q109:R109"/>
    <mergeCell ref="T109:AF109"/>
    <mergeCell ref="AG109:AH109"/>
    <mergeCell ref="R122:AE122"/>
    <mergeCell ref="D106:P106"/>
    <mergeCell ref="Q106:R106"/>
    <mergeCell ref="T106:AF106"/>
    <mergeCell ref="AG106:AH106"/>
    <mergeCell ref="D107:P107"/>
    <mergeCell ref="Q107:R107"/>
    <mergeCell ref="T107:AF107"/>
    <mergeCell ref="AG107:AH107"/>
    <mergeCell ref="C101:AH101"/>
    <mergeCell ref="C102:AH102"/>
    <mergeCell ref="D105:P105"/>
    <mergeCell ref="Q105:R105"/>
    <mergeCell ref="T105:AF105"/>
    <mergeCell ref="AG105:AH105"/>
    <mergeCell ref="C94:J94"/>
    <mergeCell ref="K94:P94"/>
    <mergeCell ref="Q94:V94"/>
    <mergeCell ref="W94:AB94"/>
    <mergeCell ref="AC94:AH94"/>
    <mergeCell ref="C95:J95"/>
    <mergeCell ref="K95:P95"/>
    <mergeCell ref="Q95:V95"/>
    <mergeCell ref="W95:AB95"/>
    <mergeCell ref="AC95:AH95"/>
    <mergeCell ref="C92:J92"/>
    <mergeCell ref="K92:P92"/>
    <mergeCell ref="Q92:V92"/>
    <mergeCell ref="W92:AB92"/>
    <mergeCell ref="AC92:AH92"/>
    <mergeCell ref="C93:J93"/>
    <mergeCell ref="K93:P93"/>
    <mergeCell ref="Q93:V93"/>
    <mergeCell ref="W93:AB93"/>
    <mergeCell ref="AC93:AH93"/>
    <mergeCell ref="C87:AH87"/>
    <mergeCell ref="C90:J91"/>
    <mergeCell ref="K90:P90"/>
    <mergeCell ref="Q90:V90"/>
    <mergeCell ref="W90:AB90"/>
    <mergeCell ref="AC90:AH90"/>
    <mergeCell ref="K91:P91"/>
    <mergeCell ref="Q91:V91"/>
    <mergeCell ref="W91:AB91"/>
    <mergeCell ref="AC91:AH91"/>
    <mergeCell ref="C84:J84"/>
    <mergeCell ref="K84:P84"/>
    <mergeCell ref="Q84:V84"/>
    <mergeCell ref="W84:AB84"/>
    <mergeCell ref="AC84:AH84"/>
    <mergeCell ref="C86:AH86"/>
    <mergeCell ref="K82:P82"/>
    <mergeCell ref="Q82:V82"/>
    <mergeCell ref="W82:AB82"/>
    <mergeCell ref="AC82:AH82"/>
    <mergeCell ref="C83:J83"/>
    <mergeCell ref="K83:P83"/>
    <mergeCell ref="Q83:V83"/>
    <mergeCell ref="W83:AB83"/>
    <mergeCell ref="AC83:AH83"/>
    <mergeCell ref="C77:J77"/>
    <mergeCell ref="K77:P77"/>
    <mergeCell ref="Q77:V77"/>
    <mergeCell ref="W77:AB77"/>
    <mergeCell ref="AC77:AH77"/>
    <mergeCell ref="C81:J82"/>
    <mergeCell ref="K81:P81"/>
    <mergeCell ref="Q81:V81"/>
    <mergeCell ref="W81:AB81"/>
    <mergeCell ref="AC81:AH81"/>
    <mergeCell ref="C75:J76"/>
    <mergeCell ref="K75:P75"/>
    <mergeCell ref="Q75:V75"/>
    <mergeCell ref="W75:AB75"/>
    <mergeCell ref="AC75:AH75"/>
    <mergeCell ref="K76:P76"/>
    <mergeCell ref="Q76:V76"/>
    <mergeCell ref="W76:AB76"/>
    <mergeCell ref="AC76:AH76"/>
    <mergeCell ref="C71:D71"/>
    <mergeCell ref="P71:AE71"/>
    <mergeCell ref="AF71:AH71"/>
    <mergeCell ref="C72:D72"/>
    <mergeCell ref="P72:AE72"/>
    <mergeCell ref="AF72:AH72"/>
    <mergeCell ref="C69:D69"/>
    <mergeCell ref="P69:AE69"/>
    <mergeCell ref="AF69:AH69"/>
    <mergeCell ref="C70:D70"/>
    <mergeCell ref="P70:AE70"/>
    <mergeCell ref="AF70:AH70"/>
    <mergeCell ref="E69:J69"/>
    <mergeCell ref="K69:O69"/>
    <mergeCell ref="E70:J70"/>
    <mergeCell ref="K70:O70"/>
    <mergeCell ref="E71:J71"/>
    <mergeCell ref="K71:O71"/>
    <mergeCell ref="AG61:AH61"/>
    <mergeCell ref="D62:P62"/>
    <mergeCell ref="Q62:R62"/>
    <mergeCell ref="S62:S65"/>
    <mergeCell ref="T62:AF62"/>
    <mergeCell ref="AG62:AH65"/>
    <mergeCell ref="D63:P63"/>
    <mergeCell ref="D59:P59"/>
    <mergeCell ref="Q59:R59"/>
    <mergeCell ref="T59:AF59"/>
    <mergeCell ref="AG59:AH59"/>
    <mergeCell ref="D60:P60"/>
    <mergeCell ref="Q60:R60"/>
    <mergeCell ref="T60:AF60"/>
    <mergeCell ref="AG60:AH60"/>
    <mergeCell ref="Q63:R63"/>
    <mergeCell ref="T63:AF65"/>
    <mergeCell ref="D64:P64"/>
    <mergeCell ref="Q64:R64"/>
    <mergeCell ref="D65:P65"/>
    <mergeCell ref="Q65:R65"/>
    <mergeCell ref="D61:P61"/>
    <mergeCell ref="Q61:R61"/>
    <mergeCell ref="T61:AF61"/>
    <mergeCell ref="AC49:AH49"/>
    <mergeCell ref="D57:P57"/>
    <mergeCell ref="Q57:R57"/>
    <mergeCell ref="T57:AF57"/>
    <mergeCell ref="AG57:AH57"/>
    <mergeCell ref="D58:P58"/>
    <mergeCell ref="Q58:R58"/>
    <mergeCell ref="T58:AF58"/>
    <mergeCell ref="AG58:AH58"/>
    <mergeCell ref="B50:J50"/>
    <mergeCell ref="K50:P50"/>
    <mergeCell ref="Q50:V50"/>
    <mergeCell ref="W50:AB50"/>
    <mergeCell ref="AC50:AH50"/>
    <mergeCell ref="D56:P56"/>
    <mergeCell ref="Q56:R56"/>
    <mergeCell ref="T56:AF56"/>
    <mergeCell ref="AG56:AH56"/>
    <mergeCell ref="AC46:AH46"/>
    <mergeCell ref="B47:J47"/>
    <mergeCell ref="K47:P47"/>
    <mergeCell ref="Q47:V47"/>
    <mergeCell ref="W47:AB47"/>
    <mergeCell ref="AC47:AH47"/>
    <mergeCell ref="B48:J48"/>
    <mergeCell ref="K48:P48"/>
    <mergeCell ref="Q48:V48"/>
    <mergeCell ref="W48:AB48"/>
    <mergeCell ref="AC48:AH48"/>
    <mergeCell ref="A44:A50"/>
    <mergeCell ref="B44:J44"/>
    <mergeCell ref="K44:P44"/>
    <mergeCell ref="Q44:V44"/>
    <mergeCell ref="W44:AB44"/>
    <mergeCell ref="B46:J46"/>
    <mergeCell ref="K46:P46"/>
    <mergeCell ref="Q46:V46"/>
    <mergeCell ref="W46:AB46"/>
    <mergeCell ref="B49:J49"/>
    <mergeCell ref="K49:P49"/>
    <mergeCell ref="Q49:V49"/>
    <mergeCell ref="W49:AB49"/>
    <mergeCell ref="C43:J43"/>
    <mergeCell ref="K43:P43"/>
    <mergeCell ref="Q43:V43"/>
    <mergeCell ref="W43:AB43"/>
    <mergeCell ref="AC43:AH43"/>
    <mergeCell ref="AC44:AH44"/>
    <mergeCell ref="B45:J45"/>
    <mergeCell ref="K45:P45"/>
    <mergeCell ref="Q45:V45"/>
    <mergeCell ref="W45:AB45"/>
    <mergeCell ref="AC45:AH45"/>
    <mergeCell ref="Q37:V37"/>
    <mergeCell ref="W37:AB37"/>
    <mergeCell ref="AC37:AH37"/>
    <mergeCell ref="AC39:AH39"/>
    <mergeCell ref="C40:J40"/>
    <mergeCell ref="K40:P40"/>
    <mergeCell ref="Q40:V40"/>
    <mergeCell ref="W40:AB40"/>
    <mergeCell ref="AC40:AH40"/>
    <mergeCell ref="B38:J38"/>
    <mergeCell ref="K38:P38"/>
    <mergeCell ref="Q38:V38"/>
    <mergeCell ref="W38:AB38"/>
    <mergeCell ref="AC38:AH38"/>
    <mergeCell ref="B39:B43"/>
    <mergeCell ref="C39:J39"/>
    <mergeCell ref="K39:P39"/>
    <mergeCell ref="Q39:V39"/>
    <mergeCell ref="W39:AB39"/>
    <mergeCell ref="C41:J41"/>
    <mergeCell ref="K41:P41"/>
    <mergeCell ref="Q41:V41"/>
    <mergeCell ref="W41:AB41"/>
    <mergeCell ref="AC41:AH41"/>
    <mergeCell ref="W34:AB34"/>
    <mergeCell ref="AC34:AH34"/>
    <mergeCell ref="C35:J35"/>
    <mergeCell ref="K35:P35"/>
    <mergeCell ref="Q35:V35"/>
    <mergeCell ref="W35:AB35"/>
    <mergeCell ref="AC35:AH35"/>
    <mergeCell ref="A33:A43"/>
    <mergeCell ref="B33:J33"/>
    <mergeCell ref="K33:P33"/>
    <mergeCell ref="Q33:V33"/>
    <mergeCell ref="W33:AB33"/>
    <mergeCell ref="AC33:AH33"/>
    <mergeCell ref="B34:B37"/>
    <mergeCell ref="C34:J34"/>
    <mergeCell ref="K34:P34"/>
    <mergeCell ref="Q34:V34"/>
    <mergeCell ref="C36:J36"/>
    <mergeCell ref="K36:P36"/>
    <mergeCell ref="Q36:V36"/>
    <mergeCell ref="W36:AB36"/>
    <mergeCell ref="AC36:AH36"/>
    <mergeCell ref="C37:J37"/>
    <mergeCell ref="K37:P37"/>
    <mergeCell ref="B21:F21"/>
    <mergeCell ref="G21:K21"/>
    <mergeCell ref="L21:P21"/>
    <mergeCell ref="Y21:AC21"/>
    <mergeCell ref="AD21:AH21"/>
    <mergeCell ref="A31:J32"/>
    <mergeCell ref="K31:P31"/>
    <mergeCell ref="Q31:V31"/>
    <mergeCell ref="W31:AB31"/>
    <mergeCell ref="AC31:AH31"/>
    <mergeCell ref="K32:P32"/>
    <mergeCell ref="Q32:V32"/>
    <mergeCell ref="W32:AB32"/>
    <mergeCell ref="AC32:AH32"/>
    <mergeCell ref="Q21:U21"/>
    <mergeCell ref="V21:X21"/>
    <mergeCell ref="A13:E13"/>
    <mergeCell ref="B16:G16"/>
    <mergeCell ref="B19:F20"/>
    <mergeCell ref="Y19:AC19"/>
    <mergeCell ref="AD19:AH19"/>
    <mergeCell ref="G20:K20"/>
    <mergeCell ref="L20:P20"/>
    <mergeCell ref="Y20:AC20"/>
    <mergeCell ref="AD20:AH20"/>
    <mergeCell ref="G19:P19"/>
    <mergeCell ref="Q19:U19"/>
    <mergeCell ref="Q20:U20"/>
    <mergeCell ref="V19:X20"/>
    <mergeCell ref="A12:E12"/>
    <mergeCell ref="F12:Q12"/>
    <mergeCell ref="R12:V12"/>
    <mergeCell ref="W12:AH12"/>
    <mergeCell ref="A7:E7"/>
    <mergeCell ref="F7:W7"/>
    <mergeCell ref="X7:AB7"/>
    <mergeCell ref="AC7:AH7"/>
    <mergeCell ref="A8:E8"/>
    <mergeCell ref="F8:W8"/>
    <mergeCell ref="X8:AB8"/>
    <mergeCell ref="AC8:AH8"/>
    <mergeCell ref="C224:R224"/>
    <mergeCell ref="S224:V224"/>
    <mergeCell ref="W224:Z224"/>
    <mergeCell ref="AA224:AD224"/>
    <mergeCell ref="AE224:AH224"/>
    <mergeCell ref="B225:AH225"/>
    <mergeCell ref="K161:R161"/>
    <mergeCell ref="S161:Z161"/>
    <mergeCell ref="AA161:AH161"/>
    <mergeCell ref="K162:R162"/>
    <mergeCell ref="S162:Z162"/>
    <mergeCell ref="AA162:AH162"/>
    <mergeCell ref="K163:R163"/>
    <mergeCell ref="S163:Z163"/>
    <mergeCell ref="AA163:AH163"/>
    <mergeCell ref="K164:R164"/>
    <mergeCell ref="S164:Z164"/>
    <mergeCell ref="AA164:AH164"/>
    <mergeCell ref="K165:R165"/>
    <mergeCell ref="S165:Z165"/>
    <mergeCell ref="AA165:AH165"/>
    <mergeCell ref="K168:R168"/>
    <mergeCell ref="S168:Z168"/>
    <mergeCell ref="AA168:AH168"/>
    <mergeCell ref="A1:I2"/>
    <mergeCell ref="C159:I169"/>
    <mergeCell ref="AD5:AH5"/>
    <mergeCell ref="C66:AH66"/>
    <mergeCell ref="C111:AH111"/>
    <mergeCell ref="C130:AH130"/>
    <mergeCell ref="F13:Q13"/>
    <mergeCell ref="R13:V13"/>
    <mergeCell ref="W13:AH13"/>
    <mergeCell ref="A51:AH51"/>
    <mergeCell ref="C97:AH97"/>
    <mergeCell ref="A52:AH52"/>
    <mergeCell ref="Y1:AC1"/>
    <mergeCell ref="AD1:AH1"/>
    <mergeCell ref="A3:AH3"/>
    <mergeCell ref="A6:E6"/>
    <mergeCell ref="F6:Q6"/>
    <mergeCell ref="C42:J42"/>
    <mergeCell ref="K42:P42"/>
    <mergeCell ref="Q42:V42"/>
    <mergeCell ref="W42:AB42"/>
    <mergeCell ref="AC42:AH42"/>
    <mergeCell ref="A9:E9"/>
    <mergeCell ref="F9:AH9"/>
  </mergeCells>
  <phoneticPr fontId="20"/>
  <dataValidations count="23">
    <dataValidation type="list" allowBlank="1" showInputMessage="1" showErrorMessage="1" prompt="選択してください" sqref="Q124:R128 AG124:AH128" xr:uid="{20AC330A-83FC-46D3-B552-A02D12179B2A}">
      <formula1>"○"</formula1>
    </dataValidation>
    <dataValidation type="list" allowBlank="1" showInputMessage="1" showErrorMessage="1" error="無効なデータです" prompt="選択してください" sqref="AG105:AH109 Q105:R109 Q56:R65 AG56:AH61" xr:uid="{4345C4F9-021C-4533-AF1C-3A197146EA6B}">
      <formula1>"○"</formula1>
    </dataValidation>
    <dataValidation type="list" allowBlank="1" showInputMessage="1" showErrorMessage="1" error="無効なデータです" prompt="選択してください" sqref="AD156:AH156 AD153:AH153" xr:uid="{0355D30B-2E9B-4BAA-902F-7155692E5305}">
      <formula1>"共有した,共有していない"</formula1>
    </dataValidation>
    <dataValidation type="list" allowBlank="1" showInputMessage="1" showErrorMessage="1" error="無効なデータです" prompt="選択してください" sqref="AF70:AH72" xr:uid="{7719B22A-2632-400F-A582-9D379A21A75C}">
      <formula1>"○,－"</formula1>
    </dataValidation>
    <dataValidation type="list" allowBlank="1" showInputMessage="1" showErrorMessage="1" prompt="選択してください" sqref="Q77:V77 Q92:V92 Q83:V83" xr:uid="{8802A725-9747-45C9-AE76-E63332187513}">
      <formula1>"有,無"</formula1>
    </dataValidation>
    <dataValidation allowBlank="1" showInputMessage="1" showErrorMessage="1" errorTitle="要エラー修正" error="エラー修正を行ってからご提出ください。" sqref="J1:L1" xr:uid="{544842C4-0D1A-4D14-B050-AAA31EEFB2ED}"/>
    <dataValidation type="whole" operator="greaterThan" allowBlank="1" showInputMessage="1" showErrorMessage="1" prompt="事業所一覧から貴事業所の工賃番号を入力してください" sqref="AD1:AH1" xr:uid="{62E71892-81ED-49D2-B77F-F14B88EAC0DE}">
      <formula1>0</formula1>
    </dataValidation>
    <dataValidation type="date" operator="greaterThanOrEqual" allowBlank="1" showInputMessage="1" showErrorMessage="1" prompt="日付（2025/4/○）を入力してください" sqref="AD5:AH5" xr:uid="{AE0DF3F0-9048-4C4F-9D28-09182D876137}">
      <formula1>45748</formula1>
    </dataValidation>
    <dataValidation allowBlank="1" showInputMessage="1" showErrorMessage="1" prompt="ハイフン区切りで電話番号を入力してください_x000a_（例×××－×××－××××）" sqref="F13:Q13" xr:uid="{FF1D058E-2086-4990-8966-CC8F4DDD9F9F}"/>
    <dataValidation allowBlank="1" showInputMessage="1" showErrorMessage="1" prompt="電話番号（ハイフン区切り）を入力してください" sqref="R13" xr:uid="{A72D6A46-4D71-4739-BE87-D85B47150E76}"/>
    <dataValidation type="whole" operator="greaterThan" allowBlank="1" showInputMessage="1" showErrorMessage="1" error="数字を入力してください" prompt="人数（数字のみ）を入力してください" sqref="AC8:AH8" xr:uid="{7EF0CEC1-51CB-4F1C-B26A-025B2D9EDACC}">
      <formula1>0</formula1>
    </dataValidation>
    <dataValidation type="whole" operator="greaterThanOrEqual" allowBlank="1" showInputMessage="1" showErrorMessage="1" error="数字のみ入力してください" prompt="金額（円単位）を入力してください" sqref="Q39:V43 Q34:V37" xr:uid="{6C34ED5D-EF53-493F-B87F-4C211DEA9F1B}">
      <formula1>0</formula1>
    </dataValidation>
    <dataValidation type="whole" operator="greaterThan" allowBlank="1" showInputMessage="1" showErrorMessage="1" error="数字のみ入力してください" prompt="月数を入力してください" sqref="Q47:V47" xr:uid="{5DD4838E-97FF-4120-B6A3-5F1D34A35FED}">
      <formula1>0</formula1>
    </dataValidation>
    <dataValidation type="whole" operator="greaterThan" allowBlank="1" showInputMessage="1" showErrorMessage="1" error="数字のみ入力してください" prompt="日数を入力してください" sqref="Q46:V46" xr:uid="{F3CDE14B-EA6F-4E46-8B25-9D417038CAA7}">
      <formula1>0</formula1>
    </dataValidation>
    <dataValidation type="whole" operator="greaterThan" allowBlank="1" showInputMessage="1" showErrorMessage="1" error="数字のみ入力してください" prompt="時間数を入力してください" sqref="Q45:V45" xr:uid="{F841D106-D029-4EFE-9E18-8CD37A9370CE}">
      <formula1>0</formula1>
    </dataValidation>
    <dataValidation type="whole" operator="greaterThan" allowBlank="1" showInputMessage="1" showErrorMessage="1" error="数字のみ入力してください" prompt="人数を入力してください" sqref="Q44:V44" xr:uid="{2101454F-F598-4AA7-9E51-A62B6CABE43E}">
      <formula1>0</formula1>
    </dataValidation>
    <dataValidation type="whole" operator="greaterThanOrEqual" allowBlank="1" showInputMessage="1" showErrorMessage="1" error="数字のみ入力してください" prompt="人数を入力してください" sqref="S219:AD224 Q206:V212 Q194:V200 Q186:V188 Q176:V180" xr:uid="{95FC02E3-E520-44F4-A365-D070C69B7D9E}">
      <formula1>0</formula1>
    </dataValidation>
    <dataValidation allowBlank="1" showInputMessage="1" showErrorMessage="1" prompt="①～⑩に該当しない場合は、内容を記載してください" sqref="H129:AE129 H110:AE110" xr:uid="{2C7AA174-A811-4ED9-B99E-9283A652CB4E}"/>
    <dataValidation type="list" allowBlank="1" showInputMessage="1" showErrorMessage="1" prompt="その他の内容を記載した場合は選択してください" sqref="AG129:AH129 AG62:AH65" xr:uid="{1792723B-0752-4B5F-9B69-E54D268929F5}">
      <formula1>"○"</formula1>
    </dataValidation>
    <dataValidation type="list" allowBlank="1" showInputMessage="1" showErrorMessage="1" error="無効なデータです" prompt="その他の内容を記載した場合は選択してください" sqref="AG110:AH110" xr:uid="{C752E229-7BBC-479C-85D8-B85CBA94E5E4}">
      <formula1>"○"</formula1>
    </dataValidation>
    <dataValidation type="whole" operator="greaterThan" allowBlank="1" showInputMessage="1" showErrorMessage="1" error="数字のみ入力してください" prompt="金額（円単位）を入力してください" sqref="Q94:V94 K70:O72" xr:uid="{9A7B7A16-27DE-4242-995E-A071B5BC6734}">
      <formula1>0</formula1>
    </dataValidation>
    <dataValidation type="decimal" operator="greaterThanOrEqual" allowBlank="1" showInputMessage="1" showErrorMessage="1" error="数字（小数点第１位）のみ記載してください" prompt="パーセント（小数点第１位まで）で入力してください" sqref="Q84:V84" xr:uid="{8D4CBF18-1FCF-4559-A579-8632D6CA6C30}">
      <formula1>0.001</formula1>
    </dataValidation>
    <dataValidation allowBlank="1" showInputMessage="1" showErrorMessage="1" prompt="①～⑯に該当しない場合は、内容を記載してください" sqref="T63:AF65" xr:uid="{3B18BEC7-781B-440C-839B-76350C835673}"/>
  </dataValidations>
  <printOptions horizontalCentered="1"/>
  <pageMargins left="0.59055118110236227" right="0.59055118110236227" top="0.39370078740157483" bottom="0.19685039370078741" header="0.51181102362204722" footer="0.51181102362204722"/>
  <pageSetup paperSize="9" orientation="portrait" r:id="rId1"/>
  <rowBreaks count="5" manualBreakCount="5">
    <brk id="52" max="33" man="1"/>
    <brk id="97" max="33" man="1"/>
    <brk id="131" max="33" man="1"/>
    <brk id="157" max="33" man="1"/>
    <brk id="214" max="33" man="1"/>
  </rowBreaks>
  <ignoredErrors>
    <ignoredError sqref="W34:AB37 AC34:AH37 W39:AB47 AC39:AH47" unlockedFormula="1"/>
    <ignoredError sqref="Q49:AH50 K49:P50 H21:AH21 K95:V95" evalError="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無効なデータです" prompt="選択してください" xr:uid="{1D9BF327-CB86-4619-9C05-966035885C45}">
          <x14:formula1>
            <xm:f>リスト!$A$2:$A$18</xm:f>
          </x14:formula1>
          <xm:sqref>E70:E72</xm:sqref>
        </x14:dataValidation>
        <x14:dataValidation type="list" allowBlank="1" showInputMessage="1" showErrorMessage="1" prompt="この活動で工賃向上のために改善する事項を選択してください" xr:uid="{F2C5D60B-F3EC-490E-84EC-88145778A484}">
          <x14:formula1>
            <xm:f>リスト!$A$22:$A$32</xm:f>
          </x14:formula1>
          <xm:sqref>H134:AH134 H137:AH137 H140:AH140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F25D8-B9CC-4869-B0AC-999FEEBD4B1F}">
  <sheetPr>
    <tabColor rgb="FFFFFF00"/>
  </sheetPr>
  <dimension ref="A1:HZ222"/>
  <sheetViews>
    <sheetView showGridLines="0" view="pageBreakPreview" zoomScaleNormal="100" zoomScaleSheetLayoutView="100" workbookViewId="0">
      <selection activeCell="AC46" sqref="AC46:AH46"/>
    </sheetView>
  </sheetViews>
  <sheetFormatPr defaultColWidth="2.6328125" defaultRowHeight="15" customHeight="1"/>
  <cols>
    <col min="1" max="34" width="2.6328125" style="128" customWidth="1"/>
    <col min="35" max="226" width="2.6328125" style="128"/>
    <col min="227" max="16384" width="2.6328125" style="136"/>
  </cols>
  <sheetData>
    <row r="1" spans="1:226" s="128" customFormat="1" ht="18" customHeight="1">
      <c r="A1" s="555" t="s">
        <v>2091</v>
      </c>
      <c r="B1" s="556"/>
      <c r="C1" s="556"/>
      <c r="D1" s="556"/>
      <c r="E1" s="556"/>
      <c r="F1" s="556"/>
      <c r="G1" s="556"/>
      <c r="H1" s="556"/>
      <c r="I1" s="557"/>
      <c r="J1" s="129"/>
      <c r="K1" s="129"/>
      <c r="L1" s="129"/>
      <c r="M1" s="130"/>
      <c r="Y1" s="433" t="s">
        <v>13</v>
      </c>
      <c r="Z1" s="433"/>
      <c r="AA1" s="433"/>
      <c r="AB1" s="433"/>
      <c r="AC1" s="434"/>
      <c r="AD1" s="435"/>
      <c r="AE1" s="435"/>
      <c r="AF1" s="435"/>
      <c r="AG1" s="435"/>
      <c r="AH1" s="435"/>
    </row>
    <row r="2" spans="1:226" s="128" customFormat="1" ht="5" customHeight="1" thickBot="1">
      <c r="A2" s="558"/>
      <c r="B2" s="559"/>
      <c r="C2" s="559"/>
      <c r="D2" s="559"/>
      <c r="E2" s="559"/>
      <c r="F2" s="559"/>
      <c r="G2" s="559"/>
      <c r="H2" s="559"/>
      <c r="I2" s="560"/>
      <c r="J2" s="132"/>
      <c r="K2" s="132"/>
      <c r="L2" s="132"/>
      <c r="M2" s="132"/>
      <c r="N2" s="133"/>
      <c r="O2" s="133"/>
      <c r="P2" s="133"/>
      <c r="Q2" s="133"/>
      <c r="R2" s="133"/>
      <c r="S2" s="133"/>
      <c r="T2" s="133"/>
      <c r="U2" s="133"/>
      <c r="Y2" s="131"/>
      <c r="Z2" s="131"/>
      <c r="AA2" s="131"/>
      <c r="AB2" s="131"/>
      <c r="AC2" s="131"/>
      <c r="AD2" s="134"/>
      <c r="AE2" s="134"/>
      <c r="AF2" s="134"/>
      <c r="AG2" s="134"/>
      <c r="AH2" s="134"/>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5"/>
      <c r="HC2" s="135"/>
      <c r="HD2" s="135"/>
      <c r="HE2" s="135"/>
      <c r="HF2" s="135"/>
      <c r="HG2" s="135"/>
      <c r="HH2" s="135"/>
      <c r="HI2" s="135"/>
      <c r="HJ2" s="135"/>
      <c r="HK2" s="135"/>
      <c r="HL2" s="135"/>
      <c r="HM2" s="135"/>
      <c r="HN2" s="135"/>
      <c r="HO2" s="135"/>
      <c r="HP2" s="135"/>
      <c r="HQ2" s="135"/>
      <c r="HR2" s="135"/>
    </row>
    <row r="3" spans="1:226" ht="19">
      <c r="A3" s="565" t="s">
        <v>1876</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5"/>
      <c r="HC3" s="135"/>
      <c r="HD3" s="135"/>
      <c r="HE3" s="135"/>
      <c r="HF3" s="135"/>
      <c r="HG3" s="135"/>
      <c r="HH3" s="135"/>
      <c r="HI3" s="135"/>
      <c r="HJ3" s="135"/>
      <c r="HK3" s="135"/>
      <c r="HL3" s="135"/>
      <c r="HM3" s="135"/>
      <c r="HN3" s="135"/>
      <c r="HO3" s="135"/>
      <c r="HP3" s="135"/>
      <c r="HQ3" s="135"/>
      <c r="HR3" s="135"/>
    </row>
    <row r="4" spans="1:226" ht="12.65" customHeight="1" thickBot="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5"/>
      <c r="HC4" s="135"/>
      <c r="HD4" s="135"/>
      <c r="HE4" s="135"/>
      <c r="HF4" s="135"/>
      <c r="HG4" s="135"/>
      <c r="HH4" s="135"/>
      <c r="HI4" s="135"/>
      <c r="HJ4" s="135"/>
      <c r="HK4" s="135"/>
      <c r="HL4" s="135"/>
      <c r="HM4" s="135"/>
      <c r="HN4" s="135"/>
      <c r="HO4" s="135"/>
      <c r="HP4" s="135"/>
      <c r="HQ4" s="135"/>
      <c r="HR4" s="135"/>
    </row>
    <row r="5" spans="1:226" ht="14.5" thickBot="1">
      <c r="A5" s="138" t="s">
        <v>14</v>
      </c>
      <c r="B5" s="137"/>
      <c r="C5" s="137"/>
      <c r="D5" s="137"/>
      <c r="E5" s="137"/>
      <c r="F5" s="137"/>
      <c r="G5" s="137"/>
      <c r="H5" s="137"/>
      <c r="I5" s="137"/>
      <c r="J5" s="137"/>
      <c r="K5" s="137"/>
      <c r="L5" s="137"/>
      <c r="M5" s="137"/>
      <c r="N5" s="137"/>
      <c r="O5" s="137"/>
      <c r="P5" s="137"/>
      <c r="Q5" s="137"/>
      <c r="R5" s="137"/>
      <c r="S5" s="137"/>
      <c r="T5" s="137"/>
      <c r="U5" s="137"/>
      <c r="V5" s="449" t="s">
        <v>2062</v>
      </c>
      <c r="W5" s="450"/>
      <c r="X5" s="450"/>
      <c r="Y5" s="450"/>
      <c r="Z5" s="450"/>
      <c r="AA5" s="450"/>
      <c r="AB5" s="450"/>
      <c r="AC5" s="451"/>
      <c r="AD5" s="561"/>
      <c r="AE5" s="562"/>
      <c r="AF5" s="562"/>
      <c r="AG5" s="562"/>
      <c r="AH5" s="56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5"/>
      <c r="HC5" s="135"/>
      <c r="HD5" s="135"/>
      <c r="HE5" s="135"/>
      <c r="HF5" s="135"/>
      <c r="HG5" s="135"/>
      <c r="HH5" s="135"/>
      <c r="HI5" s="135"/>
      <c r="HJ5" s="135"/>
      <c r="HK5" s="135"/>
      <c r="HL5" s="135"/>
      <c r="HM5" s="135"/>
      <c r="HN5" s="135"/>
      <c r="HO5" s="135"/>
      <c r="HP5" s="135"/>
      <c r="HQ5" s="135"/>
      <c r="HR5" s="135"/>
    </row>
    <row r="6" spans="1:226" ht="20" customHeight="1" thickBot="1">
      <c r="A6" s="437" t="s">
        <v>15</v>
      </c>
      <c r="B6" s="438"/>
      <c r="C6" s="438"/>
      <c r="D6" s="438"/>
      <c r="E6" s="438"/>
      <c r="F6" s="439" t="e">
        <f>VLOOKUP(AD1,事業所一覧!A:J,2)</f>
        <v>#N/A</v>
      </c>
      <c r="G6" s="439"/>
      <c r="H6" s="439"/>
      <c r="I6" s="439"/>
      <c r="J6" s="439"/>
      <c r="K6" s="439"/>
      <c r="L6" s="439"/>
      <c r="M6" s="439"/>
      <c r="N6" s="439"/>
      <c r="O6" s="439"/>
      <c r="P6" s="439"/>
      <c r="Q6" s="440"/>
      <c r="R6" s="139"/>
      <c r="S6" s="140"/>
      <c r="T6" s="140"/>
      <c r="U6" s="140"/>
      <c r="V6" s="140"/>
      <c r="W6" s="141"/>
      <c r="X6" s="141"/>
      <c r="Y6" s="142"/>
      <c r="Z6" s="142"/>
      <c r="AA6" s="142"/>
      <c r="AB6" s="142"/>
      <c r="AC6" s="142"/>
      <c r="AD6" s="142"/>
      <c r="AE6" s="142"/>
      <c r="AF6" s="142"/>
      <c r="AG6" s="142"/>
      <c r="AH6" s="142"/>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5"/>
      <c r="HC6" s="135"/>
      <c r="HD6" s="135"/>
      <c r="HE6" s="135"/>
      <c r="HF6" s="135"/>
      <c r="HG6" s="135"/>
      <c r="HH6" s="135"/>
      <c r="HI6" s="135"/>
      <c r="HJ6" s="135"/>
      <c r="HK6" s="135"/>
      <c r="HL6" s="135"/>
      <c r="HM6" s="135"/>
      <c r="HN6" s="135"/>
      <c r="HO6" s="135"/>
      <c r="HP6" s="135"/>
      <c r="HQ6" s="135"/>
      <c r="HR6" s="135"/>
    </row>
    <row r="7" spans="1:226" ht="18" customHeight="1">
      <c r="A7" s="441" t="s">
        <v>16</v>
      </c>
      <c r="B7" s="433"/>
      <c r="C7" s="433"/>
      <c r="D7" s="433"/>
      <c r="E7" s="433"/>
      <c r="F7" s="442" t="e">
        <f>VLOOKUP(AD1,事業所一覧!A:J,3)</f>
        <v>#N/A</v>
      </c>
      <c r="G7" s="442"/>
      <c r="H7" s="442"/>
      <c r="I7" s="442"/>
      <c r="J7" s="442"/>
      <c r="K7" s="442"/>
      <c r="L7" s="442"/>
      <c r="M7" s="442"/>
      <c r="N7" s="442"/>
      <c r="O7" s="442"/>
      <c r="P7" s="442"/>
      <c r="Q7" s="442"/>
      <c r="R7" s="443"/>
      <c r="S7" s="443"/>
      <c r="T7" s="443"/>
      <c r="U7" s="443"/>
      <c r="V7" s="443"/>
      <c r="W7" s="443"/>
      <c r="X7" s="444" t="s">
        <v>17</v>
      </c>
      <c r="Y7" s="444"/>
      <c r="Z7" s="444"/>
      <c r="AA7" s="444"/>
      <c r="AB7" s="444"/>
      <c r="AC7" s="443" t="e">
        <f>VLOOKUP(AD1,事業所一覧!A:J,4)</f>
        <v>#N/A</v>
      </c>
      <c r="AD7" s="443"/>
      <c r="AE7" s="443"/>
      <c r="AF7" s="443"/>
      <c r="AG7" s="443"/>
      <c r="AH7" s="445"/>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5"/>
      <c r="GQ7" s="135"/>
      <c r="GR7" s="135"/>
      <c r="GS7" s="135"/>
      <c r="GT7" s="135"/>
      <c r="GU7" s="135"/>
      <c r="GV7" s="135"/>
      <c r="GW7" s="135"/>
      <c r="GX7" s="135"/>
      <c r="GY7" s="135"/>
      <c r="GZ7" s="135"/>
      <c r="HA7" s="135"/>
      <c r="HB7" s="135"/>
      <c r="HC7" s="135"/>
      <c r="HD7" s="135"/>
      <c r="HE7" s="135"/>
      <c r="HF7" s="135"/>
      <c r="HG7" s="136"/>
      <c r="HH7" s="136"/>
      <c r="HI7" s="136"/>
      <c r="HJ7" s="136"/>
      <c r="HK7" s="136"/>
      <c r="HL7" s="136"/>
      <c r="HM7" s="136"/>
      <c r="HN7" s="136"/>
      <c r="HO7" s="136"/>
      <c r="HP7" s="136"/>
      <c r="HQ7" s="136"/>
      <c r="HR7" s="136"/>
    </row>
    <row r="8" spans="1:226" ht="18" customHeight="1">
      <c r="A8" s="441" t="s">
        <v>18</v>
      </c>
      <c r="B8" s="433"/>
      <c r="C8" s="433"/>
      <c r="D8" s="433"/>
      <c r="E8" s="433"/>
      <c r="F8" s="442" t="e">
        <f>VLOOKUP(AD1,事業所一覧!A:J,5)</f>
        <v>#N/A</v>
      </c>
      <c r="G8" s="442"/>
      <c r="H8" s="442"/>
      <c r="I8" s="442"/>
      <c r="J8" s="442"/>
      <c r="K8" s="442"/>
      <c r="L8" s="442"/>
      <c r="M8" s="442"/>
      <c r="N8" s="442"/>
      <c r="O8" s="442"/>
      <c r="P8" s="442"/>
      <c r="Q8" s="442"/>
      <c r="R8" s="442"/>
      <c r="S8" s="442"/>
      <c r="T8" s="442"/>
      <c r="U8" s="442"/>
      <c r="V8" s="442"/>
      <c r="W8" s="442"/>
      <c r="X8" s="433" t="s">
        <v>19</v>
      </c>
      <c r="Y8" s="433"/>
      <c r="Z8" s="433"/>
      <c r="AA8" s="433"/>
      <c r="AB8" s="433"/>
      <c r="AC8" s="455"/>
      <c r="AD8" s="455"/>
      <c r="AE8" s="455"/>
      <c r="AF8" s="455"/>
      <c r="AG8" s="455"/>
      <c r="AH8" s="456"/>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5"/>
      <c r="GQ8" s="135"/>
      <c r="GR8" s="135"/>
      <c r="GS8" s="135"/>
      <c r="GT8" s="135"/>
      <c r="GU8" s="135"/>
      <c r="GV8" s="135"/>
      <c r="GW8" s="135"/>
      <c r="GX8" s="135"/>
      <c r="GY8" s="135"/>
      <c r="GZ8" s="135"/>
      <c r="HA8" s="135"/>
      <c r="HB8" s="135"/>
      <c r="HC8" s="135"/>
      <c r="HD8" s="135"/>
      <c r="HE8" s="135"/>
      <c r="HF8" s="135"/>
      <c r="HG8" s="136"/>
      <c r="HH8" s="136"/>
      <c r="HI8" s="136"/>
      <c r="HJ8" s="136"/>
      <c r="HK8" s="136"/>
      <c r="HL8" s="136"/>
      <c r="HM8" s="136"/>
      <c r="HN8" s="136"/>
      <c r="HO8" s="136"/>
      <c r="HP8" s="136"/>
      <c r="HQ8" s="136"/>
      <c r="HR8" s="136"/>
    </row>
    <row r="9" spans="1:226" ht="18" customHeight="1" thickBot="1">
      <c r="A9" s="457" t="s">
        <v>20</v>
      </c>
      <c r="B9" s="458"/>
      <c r="C9" s="458"/>
      <c r="D9" s="458"/>
      <c r="E9" s="458"/>
      <c r="F9" s="459" t="e">
        <f>"〒"&amp;VLOOKUP(AD1,事業所一覧!A:J,6)&amp;" "&amp;VLOOKUP(AD1,事業所一覧!A:J,7)</f>
        <v>#N/A</v>
      </c>
      <c r="G9" s="460"/>
      <c r="H9" s="460"/>
      <c r="I9" s="460"/>
      <c r="J9" s="460"/>
      <c r="K9" s="460"/>
      <c r="L9" s="460"/>
      <c r="M9" s="460"/>
      <c r="N9" s="460"/>
      <c r="O9" s="460"/>
      <c r="P9" s="460"/>
      <c r="Q9" s="460"/>
      <c r="R9" s="460"/>
      <c r="S9" s="460"/>
      <c r="T9" s="460"/>
      <c r="U9" s="460"/>
      <c r="V9" s="460"/>
      <c r="W9" s="460"/>
      <c r="X9" s="461"/>
      <c r="Y9" s="461"/>
      <c r="Z9" s="461"/>
      <c r="AA9" s="461"/>
      <c r="AB9" s="461"/>
      <c r="AC9" s="461"/>
      <c r="AD9" s="461"/>
      <c r="AE9" s="461"/>
      <c r="AF9" s="461"/>
      <c r="AG9" s="461"/>
      <c r="AH9" s="462"/>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5"/>
      <c r="HC9" s="135"/>
      <c r="HD9" s="135"/>
      <c r="HE9" s="135"/>
      <c r="HF9" s="135"/>
      <c r="HG9" s="135"/>
      <c r="HH9" s="135"/>
      <c r="HI9" s="135"/>
      <c r="HJ9" s="135"/>
      <c r="HK9" s="135"/>
      <c r="HL9" s="135"/>
      <c r="HM9" s="135"/>
      <c r="HN9" s="135"/>
      <c r="HO9" s="135"/>
      <c r="HP9" s="135"/>
      <c r="HQ9" s="135"/>
      <c r="HR9" s="135"/>
    </row>
    <row r="10" spans="1:226" s="143" customFormat="1" ht="8" customHeight="1">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row>
    <row r="11" spans="1:226" s="143" customFormat="1" ht="14.5" thickBot="1">
      <c r="A11" s="138" t="s">
        <v>21</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row>
    <row r="12" spans="1:226" s="143" customFormat="1" ht="18" customHeight="1">
      <c r="A12" s="463" t="s">
        <v>1683</v>
      </c>
      <c r="B12" s="464"/>
      <c r="C12" s="464"/>
      <c r="D12" s="464"/>
      <c r="E12" s="464"/>
      <c r="F12" s="465"/>
      <c r="G12" s="465"/>
      <c r="H12" s="465"/>
      <c r="I12" s="465"/>
      <c r="J12" s="465"/>
      <c r="K12" s="465"/>
      <c r="L12" s="465"/>
      <c r="M12" s="465"/>
      <c r="N12" s="465"/>
      <c r="O12" s="465"/>
      <c r="P12" s="465"/>
      <c r="Q12" s="465"/>
      <c r="R12" s="438" t="s">
        <v>1684</v>
      </c>
      <c r="S12" s="438"/>
      <c r="T12" s="438"/>
      <c r="U12" s="438"/>
      <c r="V12" s="438"/>
      <c r="W12" s="465"/>
      <c r="X12" s="465"/>
      <c r="Y12" s="465"/>
      <c r="Z12" s="465"/>
      <c r="AA12" s="465"/>
      <c r="AB12" s="465"/>
      <c r="AC12" s="465"/>
      <c r="AD12" s="465"/>
      <c r="AE12" s="465"/>
      <c r="AF12" s="465"/>
      <c r="AG12" s="465"/>
      <c r="AH12" s="466"/>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row>
    <row r="13" spans="1:226" s="143" customFormat="1" ht="18" customHeight="1" thickBot="1">
      <c r="A13" s="219" t="s">
        <v>2078</v>
      </c>
      <c r="B13" s="220"/>
      <c r="C13" s="220"/>
      <c r="D13" s="220"/>
      <c r="E13" s="221"/>
      <c r="F13" s="213"/>
      <c r="G13" s="214"/>
      <c r="H13" s="214"/>
      <c r="I13" s="214"/>
      <c r="J13" s="214"/>
      <c r="K13" s="214"/>
      <c r="L13" s="214"/>
      <c r="M13" s="214"/>
      <c r="N13" s="214"/>
      <c r="O13" s="214"/>
      <c r="P13" s="214"/>
      <c r="Q13" s="215"/>
      <c r="R13" s="216" t="s">
        <v>2079</v>
      </c>
      <c r="S13" s="217"/>
      <c r="T13" s="217"/>
      <c r="U13" s="217"/>
      <c r="V13" s="218"/>
      <c r="W13" s="213"/>
      <c r="X13" s="214"/>
      <c r="Y13" s="214"/>
      <c r="Z13" s="214"/>
      <c r="AA13" s="214"/>
      <c r="AB13" s="214"/>
      <c r="AC13" s="214"/>
      <c r="AD13" s="214"/>
      <c r="AE13" s="214"/>
      <c r="AF13" s="214"/>
      <c r="AG13" s="214"/>
      <c r="AH13" s="224"/>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row>
    <row r="14" spans="1:226" s="143" customFormat="1" ht="8"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row>
    <row r="15" spans="1:226" ht="14.5" thickBot="1">
      <c r="A15" s="138" t="s">
        <v>1672</v>
      </c>
      <c r="B15" s="144"/>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5"/>
      <c r="HC15" s="135"/>
      <c r="HD15" s="135"/>
      <c r="HE15" s="135"/>
      <c r="HF15" s="135"/>
      <c r="HG15" s="135"/>
      <c r="HH15" s="135"/>
      <c r="HI15" s="135"/>
      <c r="HJ15" s="135"/>
      <c r="HK15" s="135"/>
      <c r="HL15" s="135"/>
      <c r="HM15" s="135"/>
      <c r="HN15" s="135"/>
      <c r="HO15" s="135"/>
      <c r="HP15" s="135"/>
      <c r="HQ15" s="135"/>
      <c r="HR15" s="135"/>
    </row>
    <row r="16" spans="1:226" ht="18" customHeight="1" thickBot="1">
      <c r="A16" s="144"/>
      <c r="B16" s="538" t="s">
        <v>2457</v>
      </c>
      <c r="C16" s="539"/>
      <c r="D16" s="539"/>
      <c r="E16" s="539"/>
      <c r="F16" s="539"/>
      <c r="G16" s="540"/>
      <c r="H16" s="198" t="s">
        <v>2456</v>
      </c>
      <c r="I16" s="137"/>
      <c r="J16" s="137"/>
      <c r="K16" s="137"/>
      <c r="AD16" s="137"/>
      <c r="AE16" s="137"/>
      <c r="AF16" s="137"/>
      <c r="AG16" s="137"/>
      <c r="AH16" s="137"/>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5"/>
      <c r="HC16" s="135"/>
      <c r="HD16" s="135"/>
      <c r="HE16" s="135"/>
      <c r="HF16" s="135"/>
      <c r="HG16" s="135"/>
      <c r="HH16" s="135"/>
      <c r="HI16" s="135"/>
      <c r="HJ16" s="135"/>
      <c r="HK16" s="135"/>
      <c r="HL16" s="135"/>
      <c r="HM16" s="135"/>
      <c r="HN16" s="135"/>
      <c r="HO16" s="135"/>
      <c r="HP16" s="135"/>
      <c r="HQ16" s="135"/>
      <c r="HR16" s="135"/>
    </row>
    <row r="17" spans="1:234" s="143" customFormat="1" ht="8" customHeight="1">
      <c r="A17" s="131"/>
      <c r="B17" s="131"/>
      <c r="C17" s="131"/>
      <c r="D17" s="131"/>
      <c r="E17" s="131"/>
      <c r="F17" s="131"/>
      <c r="G17" s="131"/>
      <c r="H17" s="131"/>
      <c r="I17" s="131"/>
      <c r="J17" s="131"/>
      <c r="K17" s="131"/>
      <c r="AD17" s="131"/>
      <c r="AE17" s="131"/>
      <c r="AF17" s="131"/>
      <c r="AG17" s="131"/>
      <c r="AH17" s="131"/>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row>
    <row r="18" spans="1:234" ht="14">
      <c r="A18" s="138" t="s">
        <v>1671</v>
      </c>
      <c r="B18" s="137"/>
      <c r="C18" s="137"/>
      <c r="D18" s="137"/>
      <c r="E18" s="137"/>
      <c r="F18" s="137"/>
      <c r="G18" s="137"/>
      <c r="H18" s="137"/>
      <c r="I18" s="137"/>
      <c r="J18" s="137"/>
      <c r="K18" s="137"/>
      <c r="AD18" s="137"/>
      <c r="AF18" s="137"/>
      <c r="AG18" s="137"/>
      <c r="AH18" s="145" t="s">
        <v>1690</v>
      </c>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5"/>
      <c r="HH18" s="135"/>
      <c r="HI18" s="135"/>
      <c r="HJ18" s="135"/>
      <c r="HK18" s="135"/>
      <c r="HL18" s="135"/>
      <c r="HM18" s="135"/>
      <c r="HN18" s="135"/>
      <c r="HO18" s="135"/>
      <c r="HP18" s="135"/>
      <c r="HQ18" s="135"/>
      <c r="HR18" s="135"/>
      <c r="HS18" s="135"/>
      <c r="HT18" s="135"/>
      <c r="HU18" s="135"/>
      <c r="HV18" s="135"/>
      <c r="HW18" s="135"/>
    </row>
    <row r="19" spans="1:234" ht="16.75" customHeight="1">
      <c r="A19" s="137"/>
      <c r="B19" s="575" t="s">
        <v>1673</v>
      </c>
      <c r="C19" s="576"/>
      <c r="D19" s="576"/>
      <c r="E19" s="576"/>
      <c r="F19" s="577"/>
      <c r="G19" s="581" t="s">
        <v>1659</v>
      </c>
      <c r="H19" s="582"/>
      <c r="I19" s="582"/>
      <c r="J19" s="582"/>
      <c r="K19" s="583"/>
      <c r="L19" s="581" t="s">
        <v>1660</v>
      </c>
      <c r="M19" s="582"/>
      <c r="N19" s="582"/>
      <c r="O19" s="582"/>
      <c r="P19" s="582"/>
      <c r="Q19" s="582"/>
      <c r="R19" s="582"/>
      <c r="S19" s="582"/>
      <c r="T19" s="582"/>
      <c r="U19" s="583"/>
      <c r="V19" s="422" t="s">
        <v>1837</v>
      </c>
      <c r="W19" s="422"/>
      <c r="X19" s="422"/>
      <c r="Y19" s="422"/>
      <c r="Z19" s="422"/>
      <c r="AA19" s="584" t="s">
        <v>1839</v>
      </c>
      <c r="AB19" s="576"/>
      <c r="AC19" s="577"/>
      <c r="AD19" s="581" t="s">
        <v>1661</v>
      </c>
      <c r="AE19" s="582"/>
      <c r="AF19" s="582"/>
      <c r="AG19" s="582"/>
      <c r="AH19" s="58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5"/>
      <c r="HK19" s="135"/>
      <c r="HL19" s="135"/>
      <c r="HM19" s="135"/>
      <c r="HN19" s="135"/>
      <c r="HO19" s="135"/>
      <c r="HP19" s="135"/>
      <c r="HQ19" s="135"/>
      <c r="HR19" s="135"/>
      <c r="HS19" s="135"/>
      <c r="HT19" s="135"/>
      <c r="HU19" s="135"/>
      <c r="HV19" s="135"/>
      <c r="HW19" s="135"/>
      <c r="HX19" s="135"/>
      <c r="HY19" s="135"/>
      <c r="HZ19" s="135"/>
    </row>
    <row r="20" spans="1:234" ht="16.75" customHeight="1">
      <c r="A20" s="137"/>
      <c r="B20" s="578"/>
      <c r="C20" s="579"/>
      <c r="D20" s="579"/>
      <c r="E20" s="579"/>
      <c r="F20" s="580"/>
      <c r="G20" s="581" t="s">
        <v>1687</v>
      </c>
      <c r="H20" s="582"/>
      <c r="I20" s="582"/>
      <c r="J20" s="582"/>
      <c r="K20" s="583"/>
      <c r="L20" s="581" t="s">
        <v>1821</v>
      </c>
      <c r="M20" s="582"/>
      <c r="N20" s="582"/>
      <c r="O20" s="582"/>
      <c r="P20" s="583"/>
      <c r="Q20" s="581" t="s">
        <v>1687</v>
      </c>
      <c r="R20" s="582"/>
      <c r="S20" s="582"/>
      <c r="T20" s="582"/>
      <c r="U20" s="583"/>
      <c r="V20" s="581" t="s">
        <v>1838</v>
      </c>
      <c r="W20" s="582"/>
      <c r="X20" s="582"/>
      <c r="Y20" s="582"/>
      <c r="Z20" s="583"/>
      <c r="AA20" s="578"/>
      <c r="AB20" s="579"/>
      <c r="AC20" s="580"/>
      <c r="AD20" s="581" t="s">
        <v>1678</v>
      </c>
      <c r="AE20" s="582"/>
      <c r="AF20" s="582"/>
      <c r="AG20" s="582"/>
      <c r="AH20" s="58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5"/>
      <c r="HK20" s="135"/>
      <c r="HL20" s="135"/>
      <c r="HM20" s="135"/>
      <c r="HN20" s="135"/>
      <c r="HO20" s="135"/>
      <c r="HP20" s="135"/>
      <c r="HQ20" s="135"/>
      <c r="HR20" s="135"/>
      <c r="HS20" s="135"/>
      <c r="HT20" s="135"/>
      <c r="HU20" s="135"/>
      <c r="HV20" s="135"/>
      <c r="HW20" s="135"/>
      <c r="HX20" s="135"/>
      <c r="HY20" s="135"/>
      <c r="HZ20" s="135"/>
    </row>
    <row r="21" spans="1:234" ht="18" customHeight="1">
      <c r="A21" s="137"/>
      <c r="B21" s="585" t="str">
        <f>IF(B16="","error",B16)</f>
        <v>月額</v>
      </c>
      <c r="C21" s="585"/>
      <c r="D21" s="585"/>
      <c r="E21" s="585"/>
      <c r="F21" s="585"/>
      <c r="G21" s="677" t="e">
        <f>IF(B16="月額",K49,K50)</f>
        <v>#DIV/0!</v>
      </c>
      <c r="H21" s="677"/>
      <c r="I21" s="677"/>
      <c r="J21" s="677"/>
      <c r="K21" s="677"/>
      <c r="L21" s="677" t="e">
        <f>IF(B16="月額",Q49,Q50)</f>
        <v>#DIV/0!</v>
      </c>
      <c r="M21" s="677"/>
      <c r="N21" s="677"/>
      <c r="O21" s="677"/>
      <c r="P21" s="677"/>
      <c r="Q21" s="677" t="e">
        <f>IF(B16="月額",W49,W50)</f>
        <v>#DIV/0!</v>
      </c>
      <c r="R21" s="677"/>
      <c r="S21" s="677"/>
      <c r="T21" s="677"/>
      <c r="U21" s="677"/>
      <c r="V21" s="677" t="e">
        <f>Q21-L21</f>
        <v>#DIV/0!</v>
      </c>
      <c r="W21" s="677"/>
      <c r="X21" s="677"/>
      <c r="Y21" s="677"/>
      <c r="Z21" s="677"/>
      <c r="AA21" s="729" t="str">
        <f>IF(W21&gt;=0,"達成","未達成")</f>
        <v>達成</v>
      </c>
      <c r="AB21" s="730"/>
      <c r="AC21" s="731"/>
      <c r="AD21" s="726" t="e">
        <f>IF(B16="月額",AC49,AC50)</f>
        <v>#DIV/0!</v>
      </c>
      <c r="AE21" s="727"/>
      <c r="AF21" s="727"/>
      <c r="AG21" s="727"/>
      <c r="AH21" s="728"/>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5"/>
      <c r="HK21" s="135"/>
      <c r="HL21" s="135"/>
      <c r="HM21" s="135"/>
      <c r="HN21" s="135"/>
      <c r="HO21" s="135"/>
      <c r="HP21" s="135"/>
      <c r="HQ21" s="135"/>
      <c r="HR21" s="135"/>
      <c r="HS21" s="135"/>
      <c r="HT21" s="135"/>
      <c r="HU21" s="135"/>
      <c r="HV21" s="135"/>
      <c r="HW21" s="135"/>
      <c r="HX21" s="135"/>
      <c r="HY21" s="135"/>
      <c r="HZ21" s="135"/>
    </row>
    <row r="22" spans="1:234" s="143" customFormat="1" ht="12">
      <c r="A22" s="131"/>
      <c r="B22" s="147" t="s">
        <v>1882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row>
    <row r="23" spans="1:234" s="143" customFormat="1" ht="12">
      <c r="A23" s="131"/>
      <c r="B23" s="147" t="s">
        <v>1881</v>
      </c>
      <c r="C23" s="146"/>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row>
    <row r="24" spans="1:234" s="143" customFormat="1" ht="12">
      <c r="A24" s="128"/>
      <c r="B24" s="128"/>
      <c r="C24" s="150" t="s">
        <v>1680</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row>
    <row r="25" spans="1:234" s="143" customFormat="1" ht="12">
      <c r="A25" s="128"/>
      <c r="B25" s="128"/>
      <c r="C25" s="150" t="s">
        <v>1883</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row>
    <row r="26" spans="1:234" s="143" customFormat="1" ht="12">
      <c r="A26" s="128"/>
      <c r="B26" s="128"/>
      <c r="C26" s="150" t="s">
        <v>1681</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row>
    <row r="27" spans="1:234" s="143" customFormat="1" ht="12">
      <c r="A27" s="128"/>
      <c r="B27" s="128"/>
      <c r="C27" s="150" t="s">
        <v>1682</v>
      </c>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row>
    <row r="28" spans="1:234" s="143" customFormat="1" ht="8"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row>
    <row r="29" spans="1:234" ht="14">
      <c r="A29" s="138" t="s">
        <v>1760</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45" t="s">
        <v>1690</v>
      </c>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5"/>
      <c r="HC29" s="135"/>
      <c r="HD29" s="135"/>
      <c r="HE29" s="135"/>
      <c r="HF29" s="135"/>
      <c r="HG29" s="135"/>
      <c r="HH29" s="135"/>
      <c r="HI29" s="135"/>
      <c r="HJ29" s="135"/>
      <c r="HK29" s="135"/>
      <c r="HL29" s="135"/>
      <c r="HM29" s="135"/>
      <c r="HN29" s="135"/>
      <c r="HO29" s="135"/>
      <c r="HP29" s="135"/>
      <c r="HQ29" s="135"/>
      <c r="HR29" s="135"/>
    </row>
    <row r="30" spans="1:234" s="143" customFormat="1" ht="2" customHeight="1" thickBo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row>
    <row r="31" spans="1:234" s="133" customFormat="1" ht="18" customHeight="1">
      <c r="A31" s="397" t="s">
        <v>1686</v>
      </c>
      <c r="B31" s="398"/>
      <c r="C31" s="398"/>
      <c r="D31" s="398"/>
      <c r="E31" s="398"/>
      <c r="F31" s="398"/>
      <c r="G31" s="398"/>
      <c r="H31" s="398"/>
      <c r="I31" s="398"/>
      <c r="J31" s="399"/>
      <c r="K31" s="463" t="s">
        <v>3246</v>
      </c>
      <c r="L31" s="464"/>
      <c r="M31" s="464"/>
      <c r="N31" s="464"/>
      <c r="O31" s="464"/>
      <c r="P31" s="590"/>
      <c r="Q31" s="463" t="s">
        <v>3247</v>
      </c>
      <c r="R31" s="464"/>
      <c r="S31" s="464"/>
      <c r="T31" s="464"/>
      <c r="U31" s="464"/>
      <c r="V31" s="591"/>
      <c r="W31" s="592" t="s">
        <v>1660</v>
      </c>
      <c r="X31" s="464"/>
      <c r="Y31" s="464"/>
      <c r="Z31" s="464"/>
      <c r="AA31" s="464"/>
      <c r="AB31" s="591"/>
      <c r="AC31" s="592" t="s">
        <v>1887</v>
      </c>
      <c r="AD31" s="464"/>
      <c r="AE31" s="464"/>
      <c r="AF31" s="464"/>
      <c r="AG31" s="464"/>
      <c r="AH31" s="591"/>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row>
    <row r="32" spans="1:234" s="133" customFormat="1" ht="18" customHeight="1" thickBot="1">
      <c r="A32" s="400"/>
      <c r="B32" s="401"/>
      <c r="C32" s="401"/>
      <c r="D32" s="401"/>
      <c r="E32" s="401"/>
      <c r="F32" s="401"/>
      <c r="G32" s="401"/>
      <c r="H32" s="401"/>
      <c r="I32" s="401"/>
      <c r="J32" s="402"/>
      <c r="K32" s="593" t="s">
        <v>1687</v>
      </c>
      <c r="L32" s="594"/>
      <c r="M32" s="594"/>
      <c r="N32" s="594"/>
      <c r="O32" s="594"/>
      <c r="P32" s="594"/>
      <c r="Q32" s="593" t="s">
        <v>1689</v>
      </c>
      <c r="R32" s="594"/>
      <c r="S32" s="594"/>
      <c r="T32" s="594"/>
      <c r="U32" s="594"/>
      <c r="V32" s="595"/>
      <c r="W32" s="594" t="s">
        <v>1679</v>
      </c>
      <c r="X32" s="594"/>
      <c r="Y32" s="594"/>
      <c r="Z32" s="594"/>
      <c r="AA32" s="594"/>
      <c r="AB32" s="595"/>
      <c r="AC32" s="593" t="s">
        <v>1689</v>
      </c>
      <c r="AD32" s="594"/>
      <c r="AE32" s="594"/>
      <c r="AF32" s="594"/>
      <c r="AG32" s="594"/>
      <c r="AH32" s="595"/>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row>
    <row r="33" spans="1:226" s="133" customFormat="1" ht="18.5" customHeight="1">
      <c r="A33" s="406" t="s">
        <v>1860</v>
      </c>
      <c r="B33" s="380" t="s">
        <v>25</v>
      </c>
      <c r="C33" s="381"/>
      <c r="D33" s="381"/>
      <c r="E33" s="381"/>
      <c r="F33" s="381"/>
      <c r="G33" s="381"/>
      <c r="H33" s="381"/>
      <c r="I33" s="381"/>
      <c r="J33" s="382"/>
      <c r="K33" s="392">
        <f>SUM(K34:P37)</f>
        <v>0</v>
      </c>
      <c r="L33" s="393"/>
      <c r="M33" s="393"/>
      <c r="N33" s="393"/>
      <c r="O33" s="393"/>
      <c r="P33" s="396"/>
      <c r="Q33" s="392">
        <f>SUM(Q34:V37)</f>
        <v>0</v>
      </c>
      <c r="R33" s="393"/>
      <c r="S33" s="393"/>
      <c r="T33" s="393"/>
      <c r="U33" s="393"/>
      <c r="V33" s="394"/>
      <c r="W33" s="395">
        <f>SUM(W34:AB37)</f>
        <v>0</v>
      </c>
      <c r="X33" s="393"/>
      <c r="Y33" s="393"/>
      <c r="Z33" s="393"/>
      <c r="AA33" s="393"/>
      <c r="AB33" s="394"/>
      <c r="AC33" s="395">
        <f>SUM(AC34:AH37)</f>
        <v>0</v>
      </c>
      <c r="AD33" s="393"/>
      <c r="AE33" s="393"/>
      <c r="AF33" s="393"/>
      <c r="AG33" s="393"/>
      <c r="AH33" s="394"/>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row>
    <row r="34" spans="1:226" s="133" customFormat="1" ht="18.5" customHeight="1">
      <c r="A34" s="407"/>
      <c r="B34" s="452"/>
      <c r="C34" s="348" t="s">
        <v>1844</v>
      </c>
      <c r="D34" s="348"/>
      <c r="E34" s="348"/>
      <c r="F34" s="348"/>
      <c r="G34" s="348"/>
      <c r="H34" s="348"/>
      <c r="I34" s="348"/>
      <c r="J34" s="356"/>
      <c r="K34" s="327">
        <f>'【令和7年度報告時使用】工賃向上計画（R6工賃実績）'!Q34</f>
        <v>0</v>
      </c>
      <c r="L34" s="328"/>
      <c r="M34" s="328"/>
      <c r="N34" s="328"/>
      <c r="O34" s="328"/>
      <c r="P34" s="702"/>
      <c r="Q34" s="327">
        <f>'【計画作成時使用】第５期工賃向上計画（R6～R8）'!AR35</f>
        <v>0</v>
      </c>
      <c r="R34" s="328"/>
      <c r="S34" s="328"/>
      <c r="T34" s="328"/>
      <c r="U34" s="328"/>
      <c r="V34" s="329"/>
      <c r="W34" s="333"/>
      <c r="X34" s="334"/>
      <c r="Y34" s="334"/>
      <c r="Z34" s="334"/>
      <c r="AA34" s="334"/>
      <c r="AB34" s="335"/>
      <c r="AC34" s="703">
        <f>'【計画作成時使用】第５期工賃向上計画（R6～R8）'!AX35</f>
        <v>0</v>
      </c>
      <c r="AD34" s="328"/>
      <c r="AE34" s="328"/>
      <c r="AF34" s="328"/>
      <c r="AG34" s="328"/>
      <c r="AH34" s="329"/>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row>
    <row r="35" spans="1:226" s="133" customFormat="1" ht="18.5" customHeight="1">
      <c r="A35" s="407"/>
      <c r="B35" s="453"/>
      <c r="C35" s="348" t="s">
        <v>26</v>
      </c>
      <c r="D35" s="348"/>
      <c r="E35" s="348"/>
      <c r="F35" s="348"/>
      <c r="G35" s="348"/>
      <c r="H35" s="348"/>
      <c r="I35" s="348"/>
      <c r="J35" s="356"/>
      <c r="K35" s="327">
        <f>'【令和7年度報告時使用】工賃向上計画（R6工賃実績）'!Q35</f>
        <v>0</v>
      </c>
      <c r="L35" s="328"/>
      <c r="M35" s="328"/>
      <c r="N35" s="328"/>
      <c r="O35" s="328"/>
      <c r="P35" s="702"/>
      <c r="Q35" s="327">
        <f>'【計画作成時使用】第５期工賃向上計画（R6～R8）'!AR36</f>
        <v>0</v>
      </c>
      <c r="R35" s="328"/>
      <c r="S35" s="328"/>
      <c r="T35" s="328"/>
      <c r="U35" s="328"/>
      <c r="V35" s="329"/>
      <c r="W35" s="333"/>
      <c r="X35" s="334"/>
      <c r="Y35" s="334"/>
      <c r="Z35" s="334"/>
      <c r="AA35" s="334"/>
      <c r="AB35" s="335"/>
      <c r="AC35" s="703">
        <f>'【計画作成時使用】第５期工賃向上計画（R6～R8）'!AX36</f>
        <v>0</v>
      </c>
      <c r="AD35" s="328"/>
      <c r="AE35" s="328"/>
      <c r="AF35" s="328"/>
      <c r="AG35" s="328"/>
      <c r="AH35" s="329"/>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row>
    <row r="36" spans="1:226" s="133" customFormat="1" ht="18.5" customHeight="1">
      <c r="A36" s="407"/>
      <c r="B36" s="453"/>
      <c r="C36" s="348" t="s">
        <v>27</v>
      </c>
      <c r="D36" s="348"/>
      <c r="E36" s="348"/>
      <c r="F36" s="348"/>
      <c r="G36" s="348"/>
      <c r="H36" s="348"/>
      <c r="I36" s="348"/>
      <c r="J36" s="356"/>
      <c r="K36" s="327">
        <f>'【令和7年度報告時使用】工賃向上計画（R6工賃実績）'!Q36</f>
        <v>0</v>
      </c>
      <c r="L36" s="328"/>
      <c r="M36" s="328"/>
      <c r="N36" s="328"/>
      <c r="O36" s="328"/>
      <c r="P36" s="702"/>
      <c r="Q36" s="327">
        <f>'【計画作成時使用】第５期工賃向上計画（R6～R8）'!AR37</f>
        <v>0</v>
      </c>
      <c r="R36" s="328"/>
      <c r="S36" s="328"/>
      <c r="T36" s="328"/>
      <c r="U36" s="328"/>
      <c r="V36" s="329"/>
      <c r="W36" s="333"/>
      <c r="X36" s="334"/>
      <c r="Y36" s="334"/>
      <c r="Z36" s="334"/>
      <c r="AA36" s="334"/>
      <c r="AB36" s="335"/>
      <c r="AC36" s="703">
        <f>'【計画作成時使用】第５期工賃向上計画（R6～R8）'!AX37</f>
        <v>0</v>
      </c>
      <c r="AD36" s="328"/>
      <c r="AE36" s="328"/>
      <c r="AF36" s="328"/>
      <c r="AG36" s="328"/>
      <c r="AH36" s="329"/>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row>
    <row r="37" spans="1:226" s="133" customFormat="1" ht="18.5" customHeight="1" thickBot="1">
      <c r="A37" s="407"/>
      <c r="B37" s="454"/>
      <c r="C37" s="413" t="s">
        <v>1846</v>
      </c>
      <c r="D37" s="413"/>
      <c r="E37" s="413"/>
      <c r="F37" s="413"/>
      <c r="G37" s="413"/>
      <c r="H37" s="413"/>
      <c r="I37" s="413"/>
      <c r="J37" s="414"/>
      <c r="K37" s="712">
        <f>'【令和7年度報告時使用】工賃向上計画（R6工賃実績）'!Q37</f>
        <v>0</v>
      </c>
      <c r="L37" s="713"/>
      <c r="M37" s="713"/>
      <c r="N37" s="713"/>
      <c r="O37" s="713"/>
      <c r="P37" s="725"/>
      <c r="Q37" s="712">
        <f>'【計画作成時使用】第５期工賃向上計画（R6～R8）'!AR38</f>
        <v>0</v>
      </c>
      <c r="R37" s="713"/>
      <c r="S37" s="713"/>
      <c r="T37" s="713"/>
      <c r="U37" s="713"/>
      <c r="V37" s="714"/>
      <c r="W37" s="353"/>
      <c r="X37" s="354"/>
      <c r="Y37" s="354"/>
      <c r="Z37" s="354"/>
      <c r="AA37" s="354"/>
      <c r="AB37" s="355"/>
      <c r="AC37" s="715">
        <f>'【計画作成時使用】第５期工賃向上計画（R6～R8）'!AX38</f>
        <v>0</v>
      </c>
      <c r="AD37" s="713"/>
      <c r="AE37" s="713"/>
      <c r="AF37" s="713"/>
      <c r="AG37" s="713"/>
      <c r="AH37" s="714"/>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row>
    <row r="38" spans="1:226" s="133" customFormat="1" ht="18.5" customHeight="1" thickBot="1">
      <c r="A38" s="407"/>
      <c r="B38" s="380" t="s">
        <v>28</v>
      </c>
      <c r="C38" s="381"/>
      <c r="D38" s="381"/>
      <c r="E38" s="381"/>
      <c r="F38" s="381"/>
      <c r="G38" s="381"/>
      <c r="H38" s="381"/>
      <c r="I38" s="381"/>
      <c r="J38" s="382"/>
      <c r="K38" s="383">
        <f>SUM(K39:P43)</f>
        <v>0</v>
      </c>
      <c r="L38" s="384"/>
      <c r="M38" s="384"/>
      <c r="N38" s="384"/>
      <c r="O38" s="384"/>
      <c r="P38" s="384"/>
      <c r="Q38" s="383">
        <f>'【計画作成時使用】第５期工賃向上計画（R6～R8）'!AR39</f>
        <v>0</v>
      </c>
      <c r="R38" s="384"/>
      <c r="S38" s="384"/>
      <c r="T38" s="384"/>
      <c r="U38" s="384"/>
      <c r="V38" s="385"/>
      <c r="W38" s="384">
        <f t="shared" ref="W38" si="0">SUM(W39:AB43)</f>
        <v>0</v>
      </c>
      <c r="X38" s="384"/>
      <c r="Y38" s="384"/>
      <c r="Z38" s="384"/>
      <c r="AA38" s="384"/>
      <c r="AB38" s="385"/>
      <c r="AC38" s="384">
        <f t="shared" ref="AC38" si="1">SUM(AC39:AH43)</f>
        <v>0</v>
      </c>
      <c r="AD38" s="384"/>
      <c r="AE38" s="384"/>
      <c r="AF38" s="384"/>
      <c r="AG38" s="384"/>
      <c r="AH38" s="385"/>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row>
    <row r="39" spans="1:226" s="133" customFormat="1" ht="18.5" customHeight="1" thickBot="1">
      <c r="A39" s="407"/>
      <c r="B39" s="409"/>
      <c r="C39" s="410" t="s">
        <v>1685</v>
      </c>
      <c r="D39" s="411"/>
      <c r="E39" s="411"/>
      <c r="F39" s="411"/>
      <c r="G39" s="411"/>
      <c r="H39" s="411"/>
      <c r="I39" s="411"/>
      <c r="J39" s="412"/>
      <c r="K39" s="719">
        <f>'【令和7年度報告時使用】工賃向上計画（R6工賃実績）'!Q39</f>
        <v>0</v>
      </c>
      <c r="L39" s="720"/>
      <c r="M39" s="720"/>
      <c r="N39" s="720"/>
      <c r="O39" s="720"/>
      <c r="P39" s="724"/>
      <c r="Q39" s="719">
        <f>'【計画作成時使用】第５期工賃向上計画（R6～R8）'!AR40</f>
        <v>0</v>
      </c>
      <c r="R39" s="720"/>
      <c r="S39" s="720"/>
      <c r="T39" s="720"/>
      <c r="U39" s="720"/>
      <c r="V39" s="721"/>
      <c r="W39" s="357"/>
      <c r="X39" s="358"/>
      <c r="Y39" s="358"/>
      <c r="Z39" s="358"/>
      <c r="AA39" s="358"/>
      <c r="AB39" s="359"/>
      <c r="AC39" s="719">
        <f>'【計画作成時使用】第５期工賃向上計画（R6～R8）'!AX40</f>
        <v>0</v>
      </c>
      <c r="AD39" s="720"/>
      <c r="AE39" s="720"/>
      <c r="AF39" s="720"/>
      <c r="AG39" s="720"/>
      <c r="AH39" s="721"/>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row>
    <row r="40" spans="1:226" s="133" customFormat="1" ht="18.5" customHeight="1">
      <c r="A40" s="407"/>
      <c r="B40" s="409"/>
      <c r="C40" s="386" t="s">
        <v>29</v>
      </c>
      <c r="D40" s="386"/>
      <c r="E40" s="386"/>
      <c r="F40" s="386"/>
      <c r="G40" s="386"/>
      <c r="H40" s="386"/>
      <c r="I40" s="386"/>
      <c r="J40" s="387"/>
      <c r="K40" s="708">
        <f>'【令和7年度報告時使用】工賃向上計画（R6工賃実績）'!Q40</f>
        <v>0</v>
      </c>
      <c r="L40" s="709"/>
      <c r="M40" s="709"/>
      <c r="N40" s="709"/>
      <c r="O40" s="709"/>
      <c r="P40" s="722"/>
      <c r="Q40" s="708">
        <f>'【計画作成時使用】第５期工賃向上計画（R6～R8）'!AR41</f>
        <v>0</v>
      </c>
      <c r="R40" s="709"/>
      <c r="S40" s="709"/>
      <c r="T40" s="709"/>
      <c r="U40" s="709"/>
      <c r="V40" s="710"/>
      <c r="W40" s="377"/>
      <c r="X40" s="378"/>
      <c r="Y40" s="378"/>
      <c r="Z40" s="378"/>
      <c r="AA40" s="378"/>
      <c r="AB40" s="379"/>
      <c r="AC40" s="723">
        <f>'【計画作成時使用】第５期工賃向上計画（R6～R8）'!AX41</f>
        <v>0</v>
      </c>
      <c r="AD40" s="709"/>
      <c r="AE40" s="709"/>
      <c r="AF40" s="709"/>
      <c r="AG40" s="709"/>
      <c r="AH40" s="710"/>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row>
    <row r="41" spans="1:226" s="133" customFormat="1" ht="18.5" customHeight="1">
      <c r="A41" s="407"/>
      <c r="B41" s="409"/>
      <c r="C41" s="348" t="s">
        <v>26</v>
      </c>
      <c r="D41" s="348"/>
      <c r="E41" s="348"/>
      <c r="F41" s="348"/>
      <c r="G41" s="348"/>
      <c r="H41" s="348"/>
      <c r="I41" s="348"/>
      <c r="J41" s="356"/>
      <c r="K41" s="327">
        <f>'【令和7年度報告時使用】工賃向上計画（R6工賃実績）'!Q41</f>
        <v>0</v>
      </c>
      <c r="L41" s="328"/>
      <c r="M41" s="328"/>
      <c r="N41" s="328"/>
      <c r="O41" s="328"/>
      <c r="P41" s="702"/>
      <c r="Q41" s="327">
        <f>'【計画作成時使用】第５期工賃向上計画（R6～R8）'!AR42</f>
        <v>0</v>
      </c>
      <c r="R41" s="328"/>
      <c r="S41" s="328"/>
      <c r="T41" s="328"/>
      <c r="U41" s="328"/>
      <c r="V41" s="329"/>
      <c r="W41" s="333"/>
      <c r="X41" s="334"/>
      <c r="Y41" s="334"/>
      <c r="Z41" s="334"/>
      <c r="AA41" s="334"/>
      <c r="AB41" s="335"/>
      <c r="AC41" s="703">
        <f>'【計画作成時使用】第５期工賃向上計画（R6～R8）'!AX42</f>
        <v>0</v>
      </c>
      <c r="AD41" s="328"/>
      <c r="AE41" s="328"/>
      <c r="AF41" s="328"/>
      <c r="AG41" s="328"/>
      <c r="AH41" s="329"/>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row>
    <row r="42" spans="1:226" s="133" customFormat="1" ht="18.5" customHeight="1">
      <c r="A42" s="407"/>
      <c r="B42" s="409"/>
      <c r="C42" s="348" t="s">
        <v>1862</v>
      </c>
      <c r="D42" s="348"/>
      <c r="E42" s="348"/>
      <c r="F42" s="348"/>
      <c r="G42" s="348"/>
      <c r="H42" s="348"/>
      <c r="I42" s="348"/>
      <c r="J42" s="349"/>
      <c r="K42" s="327">
        <f>'【令和7年度報告時使用】工賃向上計画（R6工賃実績）'!Q42</f>
        <v>0</v>
      </c>
      <c r="L42" s="328"/>
      <c r="M42" s="328"/>
      <c r="N42" s="328"/>
      <c r="O42" s="328"/>
      <c r="P42" s="702"/>
      <c r="Q42" s="704">
        <f>'【計画作成時使用】第５期工賃向上計画（R6～R8）'!AR43</f>
        <v>0</v>
      </c>
      <c r="R42" s="705"/>
      <c r="S42" s="705"/>
      <c r="T42" s="705"/>
      <c r="U42" s="705"/>
      <c r="V42" s="706"/>
      <c r="W42" s="342"/>
      <c r="X42" s="343"/>
      <c r="Y42" s="343"/>
      <c r="Z42" s="343"/>
      <c r="AA42" s="343"/>
      <c r="AB42" s="344"/>
      <c r="AC42" s="707">
        <f>'【計画作成時使用】第５期工賃向上計画（R6～R8）'!AX43</f>
        <v>0</v>
      </c>
      <c r="AD42" s="705"/>
      <c r="AE42" s="705"/>
      <c r="AF42" s="705"/>
      <c r="AG42" s="705"/>
      <c r="AH42" s="706"/>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row>
    <row r="43" spans="1:226" s="133" customFormat="1" ht="18.5" customHeight="1" thickBot="1">
      <c r="A43" s="407"/>
      <c r="B43" s="409"/>
      <c r="C43" s="629" t="s">
        <v>1845</v>
      </c>
      <c r="D43" s="630"/>
      <c r="E43" s="630"/>
      <c r="F43" s="630"/>
      <c r="G43" s="630"/>
      <c r="H43" s="630"/>
      <c r="I43" s="630"/>
      <c r="J43" s="631"/>
      <c r="K43" s="704">
        <f>'【令和7年度報告時使用】工賃向上計画（R6工賃実績）'!Q43</f>
        <v>0</v>
      </c>
      <c r="L43" s="705"/>
      <c r="M43" s="705"/>
      <c r="N43" s="705"/>
      <c r="O43" s="705"/>
      <c r="P43" s="711"/>
      <c r="Q43" s="712">
        <f>'【計画作成時使用】第５期工賃向上計画（R6～R8）'!AR44</f>
        <v>0</v>
      </c>
      <c r="R43" s="713"/>
      <c r="S43" s="713"/>
      <c r="T43" s="713"/>
      <c r="U43" s="713"/>
      <c r="V43" s="714"/>
      <c r="W43" s="353"/>
      <c r="X43" s="354"/>
      <c r="Y43" s="354"/>
      <c r="Z43" s="354"/>
      <c r="AA43" s="354"/>
      <c r="AB43" s="355"/>
      <c r="AC43" s="715">
        <f>'【計画作成時使用】第５期工賃向上計画（R6～R8）'!AX44</f>
        <v>0</v>
      </c>
      <c r="AD43" s="713"/>
      <c r="AE43" s="713"/>
      <c r="AF43" s="713"/>
      <c r="AG43" s="713"/>
      <c r="AH43" s="714"/>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row>
    <row r="44" spans="1:226" s="133" customFormat="1" ht="18" customHeight="1">
      <c r="A44" s="360" t="s">
        <v>1870</v>
      </c>
      <c r="B44" s="633" t="s">
        <v>1866</v>
      </c>
      <c r="C44" s="634"/>
      <c r="D44" s="634"/>
      <c r="E44" s="634"/>
      <c r="F44" s="634"/>
      <c r="G44" s="634"/>
      <c r="H44" s="634"/>
      <c r="I44" s="634"/>
      <c r="J44" s="635"/>
      <c r="K44" s="716">
        <f>'【令和7年度報告時使用】工賃向上計画（R6工賃実績）'!Q44</f>
        <v>0</v>
      </c>
      <c r="L44" s="717"/>
      <c r="M44" s="717"/>
      <c r="N44" s="717"/>
      <c r="O44" s="717"/>
      <c r="P44" s="718"/>
      <c r="Q44" s="708">
        <f>'【計画作成時使用】第５期工賃向上計画（R6～R8）'!AR46</f>
        <v>0</v>
      </c>
      <c r="R44" s="709"/>
      <c r="S44" s="709"/>
      <c r="T44" s="709"/>
      <c r="U44" s="709"/>
      <c r="V44" s="710"/>
      <c r="W44" s="377"/>
      <c r="X44" s="378"/>
      <c r="Y44" s="378"/>
      <c r="Z44" s="378"/>
      <c r="AA44" s="378"/>
      <c r="AB44" s="379"/>
      <c r="AC44" s="708">
        <f>'【計画作成時使用】第５期工賃向上計画（R6～R8）'!AX46</f>
        <v>0</v>
      </c>
      <c r="AD44" s="709"/>
      <c r="AE44" s="709"/>
      <c r="AF44" s="709"/>
      <c r="AG44" s="709"/>
      <c r="AH44" s="710"/>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row>
    <row r="45" spans="1:226" s="133" customFormat="1" ht="18" customHeight="1">
      <c r="A45" s="362"/>
      <c r="B45" s="336" t="s">
        <v>2452</v>
      </c>
      <c r="C45" s="337"/>
      <c r="D45" s="337"/>
      <c r="E45" s="337"/>
      <c r="F45" s="337"/>
      <c r="G45" s="337"/>
      <c r="H45" s="337"/>
      <c r="I45" s="337"/>
      <c r="J45" s="338"/>
      <c r="K45" s="327">
        <f>'【令和7年度報告時使用】工賃向上計画（R6工賃実績）'!Q45</f>
        <v>0</v>
      </c>
      <c r="L45" s="328"/>
      <c r="M45" s="328"/>
      <c r="N45" s="328"/>
      <c r="O45" s="328"/>
      <c r="P45" s="702"/>
      <c r="Q45" s="327">
        <f>'【計画作成時使用】第５期工賃向上計画（R6～R8）'!AR47</f>
        <v>0</v>
      </c>
      <c r="R45" s="328"/>
      <c r="S45" s="328"/>
      <c r="T45" s="328"/>
      <c r="U45" s="328"/>
      <c r="V45" s="329"/>
      <c r="W45" s="333"/>
      <c r="X45" s="334"/>
      <c r="Y45" s="334"/>
      <c r="Z45" s="334"/>
      <c r="AA45" s="334"/>
      <c r="AB45" s="335"/>
      <c r="AC45" s="327">
        <f>'【計画作成時使用】第５期工賃向上計画（R6～R8）'!AX47</f>
        <v>0</v>
      </c>
      <c r="AD45" s="328"/>
      <c r="AE45" s="328"/>
      <c r="AF45" s="328"/>
      <c r="AG45" s="328"/>
      <c r="AH45" s="329"/>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row>
    <row r="46" spans="1:226" s="133" customFormat="1" ht="18" customHeight="1">
      <c r="A46" s="362"/>
      <c r="B46" s="336" t="s">
        <v>1867</v>
      </c>
      <c r="C46" s="337"/>
      <c r="D46" s="337"/>
      <c r="E46" s="337"/>
      <c r="F46" s="337"/>
      <c r="G46" s="337"/>
      <c r="H46" s="337"/>
      <c r="I46" s="337"/>
      <c r="J46" s="338"/>
      <c r="K46" s="327">
        <f>'【令和7年度報告時使用】工賃向上計画（R6工賃実績）'!Q46</f>
        <v>0</v>
      </c>
      <c r="L46" s="328"/>
      <c r="M46" s="328"/>
      <c r="N46" s="328"/>
      <c r="O46" s="328"/>
      <c r="P46" s="702"/>
      <c r="Q46" s="327">
        <f>'【計画作成時使用】第５期工賃向上計画（R6～R8）'!AR48</f>
        <v>0</v>
      </c>
      <c r="R46" s="328"/>
      <c r="S46" s="328"/>
      <c r="T46" s="328"/>
      <c r="U46" s="328"/>
      <c r="V46" s="329"/>
      <c r="W46" s="333"/>
      <c r="X46" s="334"/>
      <c r="Y46" s="334"/>
      <c r="Z46" s="334"/>
      <c r="AA46" s="334"/>
      <c r="AB46" s="335"/>
      <c r="AC46" s="327">
        <f>'【計画作成時使用】第５期工賃向上計画（R6～R8）'!AX48</f>
        <v>0</v>
      </c>
      <c r="AD46" s="328"/>
      <c r="AE46" s="328"/>
      <c r="AF46" s="328"/>
      <c r="AG46" s="328"/>
      <c r="AH46" s="329"/>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row>
    <row r="47" spans="1:226" s="133" customFormat="1" ht="18" customHeight="1">
      <c r="A47" s="362"/>
      <c r="B47" s="336" t="s">
        <v>1868</v>
      </c>
      <c r="C47" s="337"/>
      <c r="D47" s="337"/>
      <c r="E47" s="337"/>
      <c r="F47" s="337"/>
      <c r="G47" s="337"/>
      <c r="H47" s="337"/>
      <c r="I47" s="337"/>
      <c r="J47" s="338"/>
      <c r="K47" s="327">
        <f>'【令和7年度報告時使用】工賃向上計画（R6工賃実績）'!Q47</f>
        <v>0</v>
      </c>
      <c r="L47" s="328"/>
      <c r="M47" s="328"/>
      <c r="N47" s="328"/>
      <c r="O47" s="328"/>
      <c r="P47" s="702"/>
      <c r="Q47" s="327">
        <f>'【計画作成時使用】第５期工賃向上計画（R6～R8）'!AR49</f>
        <v>0</v>
      </c>
      <c r="R47" s="328"/>
      <c r="S47" s="328"/>
      <c r="T47" s="328"/>
      <c r="U47" s="328"/>
      <c r="V47" s="329"/>
      <c r="W47" s="333"/>
      <c r="X47" s="334"/>
      <c r="Y47" s="334"/>
      <c r="Z47" s="334"/>
      <c r="AA47" s="334"/>
      <c r="AB47" s="335"/>
      <c r="AC47" s="327">
        <f>'【計画作成時使用】第５期工賃向上計画（R6～R8）'!AX49</f>
        <v>0</v>
      </c>
      <c r="AD47" s="328"/>
      <c r="AE47" s="328"/>
      <c r="AF47" s="328"/>
      <c r="AG47" s="328"/>
      <c r="AH47" s="329"/>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row>
    <row r="48" spans="1:226" s="143" customFormat="1" ht="18" customHeight="1">
      <c r="A48" s="362"/>
      <c r="B48" s="336" t="s">
        <v>1869</v>
      </c>
      <c r="C48" s="337"/>
      <c r="D48" s="337"/>
      <c r="E48" s="337"/>
      <c r="F48" s="337"/>
      <c r="G48" s="337"/>
      <c r="H48" s="337"/>
      <c r="I48" s="337"/>
      <c r="J48" s="338"/>
      <c r="K48" s="327">
        <f>K39</f>
        <v>0</v>
      </c>
      <c r="L48" s="328"/>
      <c r="M48" s="328"/>
      <c r="N48" s="328"/>
      <c r="O48" s="328"/>
      <c r="P48" s="702"/>
      <c r="Q48" s="327">
        <f>Q39</f>
        <v>0</v>
      </c>
      <c r="R48" s="328"/>
      <c r="S48" s="328"/>
      <c r="T48" s="328"/>
      <c r="U48" s="328"/>
      <c r="V48" s="329"/>
      <c r="W48" s="703">
        <f>W39</f>
        <v>0</v>
      </c>
      <c r="X48" s="328"/>
      <c r="Y48" s="328"/>
      <c r="Z48" s="328"/>
      <c r="AA48" s="328"/>
      <c r="AB48" s="329"/>
      <c r="AC48" s="327">
        <f>AC39</f>
        <v>0</v>
      </c>
      <c r="AD48" s="328"/>
      <c r="AE48" s="328"/>
      <c r="AF48" s="328"/>
      <c r="AG48" s="328"/>
      <c r="AH48" s="329"/>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c r="EW48" s="133"/>
      <c r="EX48" s="133"/>
      <c r="EY48" s="133"/>
      <c r="EZ48" s="133"/>
      <c r="FA48" s="133"/>
      <c r="FB48" s="133"/>
      <c r="FC48" s="133"/>
      <c r="FD48" s="133"/>
      <c r="FE48" s="133"/>
      <c r="FF48" s="133"/>
      <c r="FG48" s="133"/>
      <c r="FH48" s="133"/>
      <c r="FI48" s="133"/>
      <c r="FJ48" s="133"/>
      <c r="FK48" s="133"/>
      <c r="FL48" s="133"/>
      <c r="FM48" s="133"/>
      <c r="FN48" s="133"/>
      <c r="FO48" s="133"/>
      <c r="FP48" s="133"/>
      <c r="FQ48" s="133"/>
      <c r="FR48" s="133"/>
      <c r="FS48" s="133"/>
      <c r="FT48" s="133"/>
      <c r="FU48" s="133"/>
      <c r="FV48" s="133"/>
      <c r="FW48" s="133"/>
      <c r="FX48" s="133"/>
      <c r="FY48" s="133"/>
      <c r="FZ48" s="133"/>
      <c r="GA48" s="133"/>
      <c r="GB48" s="133"/>
      <c r="GC48" s="133"/>
      <c r="GD48" s="133"/>
      <c r="GE48" s="133"/>
      <c r="GF48" s="133"/>
      <c r="GG48" s="133"/>
      <c r="GH48" s="133"/>
      <c r="GI48" s="133"/>
      <c r="GJ48" s="133"/>
      <c r="GK48" s="133"/>
      <c r="GL48" s="133"/>
      <c r="GM48" s="133"/>
      <c r="GN48" s="133"/>
      <c r="GO48" s="133"/>
      <c r="GP48" s="133"/>
      <c r="GQ48" s="133"/>
      <c r="GR48" s="133"/>
      <c r="GS48" s="133"/>
      <c r="GT48" s="133"/>
      <c r="GU48" s="133"/>
      <c r="GV48" s="133"/>
      <c r="GW48" s="133"/>
      <c r="GX48" s="133"/>
      <c r="GY48" s="133"/>
      <c r="GZ48" s="133"/>
      <c r="HA48" s="133"/>
      <c r="HB48" s="133"/>
      <c r="HC48" s="133"/>
      <c r="HD48" s="133"/>
      <c r="HE48" s="133"/>
      <c r="HF48" s="133"/>
      <c r="HG48" s="133"/>
      <c r="HH48" s="133"/>
      <c r="HI48" s="133"/>
      <c r="HJ48" s="133"/>
      <c r="HK48" s="133"/>
      <c r="HL48" s="133"/>
      <c r="HM48" s="133"/>
      <c r="HN48" s="133"/>
      <c r="HO48" s="133"/>
      <c r="HP48" s="133"/>
      <c r="HQ48" s="133"/>
      <c r="HR48" s="133"/>
    </row>
    <row r="49" spans="1:226" s="143" customFormat="1" ht="22.75" customHeight="1">
      <c r="A49" s="362"/>
      <c r="B49" s="639" t="s">
        <v>1889</v>
      </c>
      <c r="C49" s="640"/>
      <c r="D49" s="640"/>
      <c r="E49" s="640"/>
      <c r="F49" s="640"/>
      <c r="G49" s="640"/>
      <c r="H49" s="640"/>
      <c r="I49" s="640"/>
      <c r="J49" s="641"/>
      <c r="K49" s="642" t="e">
        <f>ROUND(K48/ROUNDUP(K44/K46,1)/K47,0)</f>
        <v>#DIV/0!</v>
      </c>
      <c r="L49" s="643"/>
      <c r="M49" s="643"/>
      <c r="N49" s="643"/>
      <c r="O49" s="643"/>
      <c r="P49" s="644"/>
      <c r="Q49" s="642" t="e">
        <f>ROUND(Q48/ROUNDUP(Q44/Q46,1)/Q47,0)</f>
        <v>#DIV/0!</v>
      </c>
      <c r="R49" s="643"/>
      <c r="S49" s="643"/>
      <c r="T49" s="643"/>
      <c r="U49" s="643"/>
      <c r="V49" s="644"/>
      <c r="W49" s="642" t="e">
        <f>ROUND(W48/ROUNDUP(W44/W46,1)/W47,0)</f>
        <v>#DIV/0!</v>
      </c>
      <c r="X49" s="643"/>
      <c r="Y49" s="643"/>
      <c r="Z49" s="643"/>
      <c r="AA49" s="643"/>
      <c r="AB49" s="644"/>
      <c r="AC49" s="642" t="e">
        <f>ROUND(AC48/ROUNDUP(AC44/AC46,1)/AC47,0)</f>
        <v>#DIV/0!</v>
      </c>
      <c r="AD49" s="643"/>
      <c r="AE49" s="643"/>
      <c r="AF49" s="643"/>
      <c r="AG49" s="643"/>
      <c r="AH49" s="646"/>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c r="GE49" s="133"/>
      <c r="GF49" s="133"/>
      <c r="GG49" s="133"/>
      <c r="GH49" s="133"/>
      <c r="GI49" s="133"/>
      <c r="GJ49" s="133"/>
      <c r="GK49" s="133"/>
      <c r="GL49" s="133"/>
      <c r="GM49" s="133"/>
      <c r="GN49" s="133"/>
      <c r="GO49" s="133"/>
      <c r="GP49" s="133"/>
      <c r="GQ49" s="133"/>
      <c r="GR49" s="133"/>
      <c r="GS49" s="133"/>
      <c r="GT49" s="133"/>
      <c r="GU49" s="133"/>
      <c r="GV49" s="133"/>
      <c r="GW49" s="133"/>
      <c r="GX49" s="133"/>
      <c r="GY49" s="133"/>
      <c r="GZ49" s="133"/>
      <c r="HA49" s="133"/>
      <c r="HB49" s="133"/>
      <c r="HC49" s="133"/>
      <c r="HD49" s="133"/>
      <c r="HE49" s="133"/>
      <c r="HF49" s="133"/>
      <c r="HG49" s="133"/>
      <c r="HH49" s="133"/>
      <c r="HI49" s="133"/>
      <c r="HJ49" s="133"/>
      <c r="HK49" s="133"/>
      <c r="HL49" s="133"/>
      <c r="HM49" s="133"/>
      <c r="HN49" s="133"/>
      <c r="HO49" s="133"/>
      <c r="HP49" s="133"/>
      <c r="HQ49" s="133"/>
      <c r="HR49" s="133"/>
    </row>
    <row r="50" spans="1:226" s="143" customFormat="1" ht="22.75" customHeight="1" thickBot="1">
      <c r="A50" s="364"/>
      <c r="B50" s="647" t="s">
        <v>2453</v>
      </c>
      <c r="C50" s="648"/>
      <c r="D50" s="648"/>
      <c r="E50" s="648"/>
      <c r="F50" s="648"/>
      <c r="G50" s="648"/>
      <c r="H50" s="648"/>
      <c r="I50" s="648"/>
      <c r="J50" s="649"/>
      <c r="K50" s="650" t="e">
        <f>ROUND(K48/K45,0)</f>
        <v>#DIV/0!</v>
      </c>
      <c r="L50" s="651"/>
      <c r="M50" s="651"/>
      <c r="N50" s="651"/>
      <c r="O50" s="651"/>
      <c r="P50" s="652"/>
      <c r="Q50" s="650" t="e">
        <f t="shared" ref="Q50" si="2">ROUND(Q48/Q45,0)</f>
        <v>#DIV/0!</v>
      </c>
      <c r="R50" s="651"/>
      <c r="S50" s="651"/>
      <c r="T50" s="651"/>
      <c r="U50" s="651"/>
      <c r="V50" s="652"/>
      <c r="W50" s="650" t="e">
        <f t="shared" ref="W50" si="3">ROUND(W48/W45,0)</f>
        <v>#DIV/0!</v>
      </c>
      <c r="X50" s="651"/>
      <c r="Y50" s="651"/>
      <c r="Z50" s="651"/>
      <c r="AA50" s="651"/>
      <c r="AB50" s="652"/>
      <c r="AC50" s="650" t="e">
        <f t="shared" ref="AC50" si="4">ROUND(AC48/AC45,0)</f>
        <v>#DIV/0!</v>
      </c>
      <c r="AD50" s="651"/>
      <c r="AE50" s="651"/>
      <c r="AF50" s="651"/>
      <c r="AG50" s="651"/>
      <c r="AH50" s="65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c r="GR50" s="133"/>
      <c r="GS50" s="133"/>
      <c r="GT50" s="133"/>
      <c r="GU50" s="133"/>
      <c r="GV50" s="133"/>
      <c r="GW50" s="133"/>
      <c r="GX50" s="133"/>
      <c r="GY50" s="133"/>
      <c r="GZ50" s="133"/>
      <c r="HA50" s="133"/>
      <c r="HB50" s="133"/>
      <c r="HC50" s="133"/>
      <c r="HD50" s="133"/>
      <c r="HE50" s="133"/>
      <c r="HF50" s="133"/>
      <c r="HG50" s="133"/>
      <c r="HH50" s="133"/>
      <c r="HI50" s="133"/>
      <c r="HJ50" s="133"/>
      <c r="HK50" s="133"/>
      <c r="HL50" s="133"/>
      <c r="HM50" s="133"/>
      <c r="HN50" s="133"/>
      <c r="HO50" s="133"/>
      <c r="HP50" s="133"/>
      <c r="HQ50" s="133"/>
      <c r="HR50" s="133"/>
    </row>
    <row r="51" spans="1:226" s="143" customFormat="1" ht="27.5" customHeight="1">
      <c r="A51" s="233" t="s">
        <v>3255</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3"/>
      <c r="FM51" s="133"/>
      <c r="FN51" s="133"/>
      <c r="FO51" s="133"/>
      <c r="FP51" s="133"/>
      <c r="FQ51" s="133"/>
      <c r="FR51" s="133"/>
      <c r="FS51" s="133"/>
      <c r="FT51" s="133"/>
      <c r="FU51" s="133"/>
      <c r="FV51" s="133"/>
      <c r="FW51" s="133"/>
      <c r="FX51" s="133"/>
      <c r="FY51" s="133"/>
      <c r="FZ51" s="133"/>
      <c r="GA51" s="133"/>
      <c r="GB51" s="133"/>
      <c r="GC51" s="133"/>
      <c r="GD51" s="133"/>
      <c r="GE51" s="133"/>
      <c r="GF51" s="133"/>
      <c r="GG51" s="133"/>
      <c r="GH51" s="133"/>
      <c r="GI51" s="133"/>
      <c r="GJ51" s="133"/>
      <c r="GK51" s="133"/>
      <c r="GL51" s="133"/>
      <c r="GM51" s="133"/>
      <c r="GN51" s="133"/>
      <c r="GO51" s="133"/>
      <c r="GP51" s="133"/>
      <c r="GQ51" s="133"/>
      <c r="GR51" s="133"/>
      <c r="GS51" s="133"/>
      <c r="GT51" s="133"/>
      <c r="GU51" s="133"/>
      <c r="GV51" s="133"/>
      <c r="GW51" s="133"/>
      <c r="GX51" s="133"/>
      <c r="GY51" s="133"/>
      <c r="GZ51" s="133"/>
      <c r="HA51" s="133"/>
      <c r="HB51" s="133"/>
      <c r="HC51" s="133"/>
      <c r="HD51" s="133"/>
      <c r="HE51" s="133"/>
      <c r="HF51" s="133"/>
      <c r="HG51" s="133"/>
      <c r="HH51" s="133"/>
      <c r="HI51" s="133"/>
      <c r="HJ51" s="133"/>
      <c r="HK51" s="133"/>
      <c r="HL51" s="133"/>
      <c r="HM51" s="133"/>
      <c r="HN51" s="133"/>
      <c r="HO51" s="133"/>
      <c r="HP51" s="133"/>
      <c r="HQ51" s="133"/>
      <c r="HR51" s="133"/>
    </row>
    <row r="52" spans="1:226" s="143" customFormat="1" ht="27.5" customHeight="1">
      <c r="A52" s="492" t="s">
        <v>3251</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c r="EW52" s="133"/>
      <c r="EX52" s="133"/>
      <c r="EY52" s="133"/>
      <c r="EZ52" s="133"/>
      <c r="FA52" s="133"/>
      <c r="FB52" s="133"/>
      <c r="FC52" s="133"/>
      <c r="FD52" s="133"/>
      <c r="FE52" s="133"/>
      <c r="FF52" s="133"/>
      <c r="FG52" s="133"/>
      <c r="FH52" s="133"/>
      <c r="FI52" s="133"/>
      <c r="FJ52" s="133"/>
      <c r="FK52" s="133"/>
      <c r="FL52" s="133"/>
      <c r="FM52" s="133"/>
      <c r="FN52" s="133"/>
      <c r="FO52" s="133"/>
      <c r="FP52" s="133"/>
      <c r="FQ52" s="133"/>
      <c r="FR52" s="133"/>
      <c r="FS52" s="133"/>
      <c r="FT52" s="133"/>
      <c r="FU52" s="133"/>
      <c r="FV52" s="133"/>
      <c r="FW52" s="133"/>
      <c r="FX52" s="133"/>
      <c r="FY52" s="133"/>
      <c r="FZ52" s="133"/>
      <c r="GA52" s="133"/>
      <c r="GB52" s="133"/>
      <c r="GC52" s="133"/>
      <c r="GD52" s="133"/>
      <c r="GE52" s="133"/>
      <c r="GF52" s="133"/>
      <c r="GG52" s="133"/>
      <c r="GH52" s="133"/>
      <c r="GI52" s="133"/>
      <c r="GJ52" s="133"/>
      <c r="GK52" s="133"/>
      <c r="GL52" s="133"/>
      <c r="GM52" s="133"/>
      <c r="GN52" s="133"/>
      <c r="GO52" s="133"/>
      <c r="GP52" s="133"/>
      <c r="GQ52" s="133"/>
      <c r="GR52" s="133"/>
      <c r="GS52" s="133"/>
      <c r="GT52" s="133"/>
      <c r="GU52" s="133"/>
      <c r="GV52" s="133"/>
      <c r="GW52" s="133"/>
      <c r="GX52" s="133"/>
      <c r="GY52" s="133"/>
      <c r="GZ52" s="133"/>
      <c r="HA52" s="133"/>
      <c r="HB52" s="133"/>
      <c r="HC52" s="133"/>
      <c r="HD52" s="133"/>
      <c r="HE52" s="133"/>
      <c r="HF52" s="133"/>
      <c r="HG52" s="133"/>
      <c r="HH52" s="133"/>
      <c r="HI52" s="133"/>
      <c r="HJ52" s="133"/>
      <c r="HK52" s="133"/>
      <c r="HL52" s="133"/>
      <c r="HM52" s="133"/>
      <c r="HN52" s="133"/>
      <c r="HO52" s="133"/>
      <c r="HP52" s="133"/>
      <c r="HQ52" s="133"/>
      <c r="HR52" s="133"/>
    </row>
    <row r="53" spans="1:226" s="143" customFormat="1" ht="14">
      <c r="A53" s="152" t="s">
        <v>1863</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3"/>
      <c r="FZ53" s="133"/>
      <c r="GA53" s="133"/>
      <c r="GB53" s="133"/>
      <c r="GC53" s="133"/>
      <c r="GD53" s="133"/>
      <c r="GE53" s="133"/>
      <c r="GF53" s="133"/>
      <c r="GG53" s="133"/>
      <c r="GH53" s="133"/>
      <c r="GI53" s="133"/>
      <c r="GJ53" s="133"/>
      <c r="GK53" s="133"/>
      <c r="GL53" s="133"/>
      <c r="GM53" s="133"/>
      <c r="GN53" s="133"/>
      <c r="GO53" s="133"/>
      <c r="GP53" s="133"/>
      <c r="GQ53" s="133"/>
      <c r="GR53" s="133"/>
      <c r="GS53" s="133"/>
      <c r="GT53" s="133"/>
      <c r="GU53" s="133"/>
      <c r="GV53" s="133"/>
      <c r="GW53" s="133"/>
      <c r="GX53" s="133"/>
      <c r="GY53" s="133"/>
      <c r="GZ53" s="133"/>
      <c r="HA53" s="133"/>
      <c r="HB53" s="133"/>
      <c r="HC53" s="133"/>
      <c r="HD53" s="133"/>
      <c r="HE53" s="133"/>
      <c r="HF53" s="133"/>
      <c r="HG53" s="133"/>
      <c r="HH53" s="133"/>
      <c r="HI53" s="133"/>
      <c r="HJ53" s="133"/>
      <c r="HK53" s="133"/>
      <c r="HL53" s="133"/>
      <c r="HM53" s="133"/>
      <c r="HN53" s="133"/>
      <c r="HO53" s="133"/>
      <c r="HP53" s="133"/>
      <c r="HQ53" s="133"/>
      <c r="HR53" s="133"/>
    </row>
    <row r="54" spans="1:226" s="155" customFormat="1" ht="12.65" customHeight="1">
      <c r="A54" s="153" t="s">
        <v>1864</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c r="FY54" s="154"/>
      <c r="FZ54" s="154"/>
      <c r="GA54" s="154"/>
      <c r="GB54" s="154"/>
      <c r="GC54" s="154"/>
      <c r="GD54" s="154"/>
      <c r="GE54" s="154"/>
      <c r="GF54" s="154"/>
      <c r="GG54" s="154"/>
      <c r="GH54" s="154"/>
      <c r="GI54" s="154"/>
      <c r="GJ54" s="154"/>
      <c r="GK54" s="154"/>
      <c r="GL54" s="154"/>
      <c r="GM54" s="154"/>
      <c r="GN54" s="154"/>
      <c r="GO54" s="154"/>
      <c r="GP54" s="154"/>
      <c r="GQ54" s="154"/>
      <c r="GR54" s="154"/>
      <c r="GS54" s="154"/>
      <c r="GT54" s="154"/>
      <c r="GU54" s="154"/>
      <c r="GV54" s="154"/>
      <c r="GW54" s="154"/>
      <c r="GX54" s="154"/>
      <c r="GY54" s="154"/>
      <c r="GZ54" s="154"/>
      <c r="HA54" s="154"/>
      <c r="HB54" s="154"/>
      <c r="HC54" s="154"/>
      <c r="HD54" s="154"/>
      <c r="HE54" s="154"/>
      <c r="HF54" s="154"/>
      <c r="HG54" s="154"/>
      <c r="HH54" s="154"/>
      <c r="HI54" s="154"/>
      <c r="HJ54" s="154"/>
      <c r="HK54" s="154"/>
      <c r="HL54" s="154"/>
      <c r="HM54" s="154"/>
      <c r="HN54" s="154"/>
      <c r="HO54" s="154"/>
      <c r="HP54" s="154"/>
      <c r="HQ54" s="154"/>
      <c r="HR54" s="154"/>
    </row>
    <row r="55" spans="1:226" s="155" customFormat="1" ht="12.65" customHeight="1" thickBot="1">
      <c r="A55" s="153"/>
      <c r="B55" s="153" t="s">
        <v>2080</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row>
    <row r="56" spans="1:226" s="143" customFormat="1" ht="16.5" customHeight="1">
      <c r="A56" s="128"/>
      <c r="B56" s="128"/>
      <c r="C56" s="156" t="s">
        <v>1691</v>
      </c>
      <c r="D56" s="318" t="s">
        <v>1708</v>
      </c>
      <c r="E56" s="318"/>
      <c r="F56" s="318"/>
      <c r="G56" s="318"/>
      <c r="H56" s="318"/>
      <c r="I56" s="318"/>
      <c r="J56" s="318"/>
      <c r="K56" s="318"/>
      <c r="L56" s="318"/>
      <c r="M56" s="318"/>
      <c r="N56" s="318"/>
      <c r="O56" s="318"/>
      <c r="P56" s="318"/>
      <c r="Q56" s="319"/>
      <c r="R56" s="320"/>
      <c r="S56" s="156" t="s">
        <v>1701</v>
      </c>
      <c r="T56" s="321" t="s">
        <v>1717</v>
      </c>
      <c r="U56" s="321"/>
      <c r="V56" s="321"/>
      <c r="W56" s="321"/>
      <c r="X56" s="321"/>
      <c r="Y56" s="321"/>
      <c r="Z56" s="321"/>
      <c r="AA56" s="321"/>
      <c r="AB56" s="321"/>
      <c r="AC56" s="321"/>
      <c r="AD56" s="321"/>
      <c r="AE56" s="321"/>
      <c r="AF56" s="321"/>
      <c r="AG56" s="319"/>
      <c r="AH56" s="322"/>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133"/>
      <c r="GB56" s="133"/>
      <c r="GC56" s="133"/>
      <c r="GD56" s="133"/>
      <c r="GE56" s="133"/>
      <c r="GF56" s="133"/>
      <c r="GG56" s="133"/>
      <c r="GH56" s="133"/>
      <c r="GI56" s="133"/>
      <c r="GJ56" s="133"/>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row>
    <row r="57" spans="1:226" s="143" customFormat="1" ht="16.5" customHeight="1">
      <c r="A57" s="128"/>
      <c r="B57" s="128"/>
      <c r="C57" s="157" t="s">
        <v>1692</v>
      </c>
      <c r="D57" s="467" t="s">
        <v>1709</v>
      </c>
      <c r="E57" s="467"/>
      <c r="F57" s="467"/>
      <c r="G57" s="467"/>
      <c r="H57" s="467"/>
      <c r="I57" s="467"/>
      <c r="J57" s="467"/>
      <c r="K57" s="467"/>
      <c r="L57" s="467"/>
      <c r="M57" s="467"/>
      <c r="N57" s="467"/>
      <c r="O57" s="467"/>
      <c r="P57" s="467"/>
      <c r="Q57" s="234"/>
      <c r="R57" s="468"/>
      <c r="S57" s="157" t="s">
        <v>1702</v>
      </c>
      <c r="T57" s="323" t="s">
        <v>1716</v>
      </c>
      <c r="U57" s="323"/>
      <c r="V57" s="323"/>
      <c r="W57" s="323"/>
      <c r="X57" s="323"/>
      <c r="Y57" s="323"/>
      <c r="Z57" s="323"/>
      <c r="AA57" s="323"/>
      <c r="AB57" s="323"/>
      <c r="AC57" s="323"/>
      <c r="AD57" s="323"/>
      <c r="AE57" s="323"/>
      <c r="AF57" s="323"/>
      <c r="AG57" s="234"/>
      <c r="AH57" s="235"/>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133"/>
      <c r="GB57" s="133"/>
      <c r="GC57" s="133"/>
      <c r="GD57" s="133"/>
      <c r="GE57" s="133"/>
      <c r="GF57" s="133"/>
      <c r="GG57" s="133"/>
      <c r="GH57" s="133"/>
      <c r="GI57" s="133"/>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row>
    <row r="58" spans="1:226" s="143" customFormat="1" ht="16.5" customHeight="1">
      <c r="A58" s="128"/>
      <c r="B58" s="128"/>
      <c r="C58" s="157" t="s">
        <v>1693</v>
      </c>
      <c r="D58" s="467" t="s">
        <v>1813</v>
      </c>
      <c r="E58" s="467"/>
      <c r="F58" s="467"/>
      <c r="G58" s="467"/>
      <c r="H58" s="467"/>
      <c r="I58" s="467"/>
      <c r="J58" s="467"/>
      <c r="K58" s="467"/>
      <c r="L58" s="467"/>
      <c r="M58" s="467"/>
      <c r="N58" s="467"/>
      <c r="O58" s="467"/>
      <c r="P58" s="467"/>
      <c r="Q58" s="234"/>
      <c r="R58" s="468"/>
      <c r="S58" s="157" t="s">
        <v>1703</v>
      </c>
      <c r="T58" s="323" t="s">
        <v>1718</v>
      </c>
      <c r="U58" s="323"/>
      <c r="V58" s="323"/>
      <c r="W58" s="323"/>
      <c r="X58" s="323"/>
      <c r="Y58" s="323"/>
      <c r="Z58" s="323"/>
      <c r="AA58" s="323"/>
      <c r="AB58" s="323"/>
      <c r="AC58" s="323"/>
      <c r="AD58" s="323"/>
      <c r="AE58" s="323"/>
      <c r="AF58" s="323"/>
      <c r="AG58" s="234"/>
      <c r="AH58" s="235"/>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133"/>
      <c r="GE58" s="133"/>
      <c r="GF58" s="133"/>
      <c r="GG58" s="133"/>
      <c r="GH58" s="133"/>
      <c r="GI58" s="133"/>
      <c r="GJ58" s="133"/>
      <c r="GK58" s="133"/>
      <c r="GL58" s="133"/>
      <c r="GM58" s="133"/>
      <c r="GN58" s="133"/>
      <c r="GO58" s="133"/>
      <c r="GP58" s="133"/>
      <c r="GQ58" s="133"/>
      <c r="GR58" s="133"/>
      <c r="GS58" s="133"/>
      <c r="GT58" s="133"/>
      <c r="GU58" s="133"/>
      <c r="GV58" s="133"/>
      <c r="GW58" s="133"/>
      <c r="GX58" s="133"/>
      <c r="GY58" s="133"/>
      <c r="GZ58" s="133"/>
      <c r="HA58" s="133"/>
      <c r="HB58" s="133"/>
      <c r="HC58" s="133"/>
      <c r="HD58" s="133"/>
      <c r="HE58" s="133"/>
      <c r="HF58" s="133"/>
      <c r="HG58" s="133"/>
      <c r="HH58" s="133"/>
      <c r="HI58" s="133"/>
      <c r="HJ58" s="133"/>
      <c r="HK58" s="133"/>
      <c r="HL58" s="133"/>
      <c r="HM58" s="133"/>
      <c r="HN58" s="133"/>
      <c r="HO58" s="133"/>
      <c r="HP58" s="133"/>
      <c r="HQ58" s="133"/>
      <c r="HR58" s="133"/>
    </row>
    <row r="59" spans="1:226" s="143" customFormat="1" ht="16.5" customHeight="1">
      <c r="A59" s="128"/>
      <c r="B59" s="128"/>
      <c r="C59" s="157" t="s">
        <v>1694</v>
      </c>
      <c r="D59" s="467" t="s">
        <v>1710</v>
      </c>
      <c r="E59" s="467"/>
      <c r="F59" s="467"/>
      <c r="G59" s="467"/>
      <c r="H59" s="467"/>
      <c r="I59" s="467"/>
      <c r="J59" s="467"/>
      <c r="K59" s="467"/>
      <c r="L59" s="467"/>
      <c r="M59" s="467"/>
      <c r="N59" s="467"/>
      <c r="O59" s="467"/>
      <c r="P59" s="467"/>
      <c r="Q59" s="234"/>
      <c r="R59" s="468"/>
      <c r="S59" s="157" t="s">
        <v>1704</v>
      </c>
      <c r="T59" s="323" t="s">
        <v>1719</v>
      </c>
      <c r="U59" s="323"/>
      <c r="V59" s="323"/>
      <c r="W59" s="323"/>
      <c r="X59" s="323"/>
      <c r="Y59" s="323"/>
      <c r="Z59" s="323"/>
      <c r="AA59" s="323"/>
      <c r="AB59" s="323"/>
      <c r="AC59" s="323"/>
      <c r="AD59" s="323"/>
      <c r="AE59" s="323"/>
      <c r="AF59" s="323"/>
      <c r="AG59" s="234"/>
      <c r="AH59" s="235"/>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133"/>
      <c r="GE59" s="133"/>
      <c r="GF59" s="133"/>
      <c r="GG59" s="133"/>
      <c r="GH59" s="133"/>
      <c r="GI59" s="133"/>
      <c r="GJ59" s="133"/>
      <c r="GK59" s="133"/>
      <c r="GL59" s="133"/>
      <c r="GM59" s="133"/>
      <c r="GN59" s="133"/>
      <c r="GO59" s="133"/>
      <c r="GP59" s="133"/>
      <c r="GQ59" s="133"/>
      <c r="GR59" s="133"/>
      <c r="GS59" s="133"/>
      <c r="GT59" s="133"/>
      <c r="GU59" s="133"/>
      <c r="GV59" s="133"/>
      <c r="GW59" s="133"/>
      <c r="GX59" s="133"/>
      <c r="GY59" s="133"/>
      <c r="GZ59" s="133"/>
      <c r="HA59" s="133"/>
      <c r="HB59" s="133"/>
      <c r="HC59" s="133"/>
      <c r="HD59" s="133"/>
      <c r="HE59" s="133"/>
      <c r="HF59" s="133"/>
      <c r="HG59" s="133"/>
      <c r="HH59" s="133"/>
      <c r="HI59" s="133"/>
      <c r="HJ59" s="133"/>
      <c r="HK59" s="133"/>
      <c r="HL59" s="133"/>
      <c r="HM59" s="133"/>
      <c r="HN59" s="133"/>
      <c r="HO59" s="133"/>
      <c r="HP59" s="133"/>
      <c r="HQ59" s="133"/>
      <c r="HR59" s="133"/>
    </row>
    <row r="60" spans="1:226" s="143" customFormat="1" ht="16.5" customHeight="1">
      <c r="A60" s="128"/>
      <c r="B60" s="128"/>
      <c r="C60" s="157" t="s">
        <v>1695</v>
      </c>
      <c r="D60" s="467" t="s">
        <v>1711</v>
      </c>
      <c r="E60" s="467"/>
      <c r="F60" s="467"/>
      <c r="G60" s="467"/>
      <c r="H60" s="467"/>
      <c r="I60" s="467"/>
      <c r="J60" s="467"/>
      <c r="K60" s="467"/>
      <c r="L60" s="467"/>
      <c r="M60" s="467"/>
      <c r="N60" s="467"/>
      <c r="O60" s="467"/>
      <c r="P60" s="467"/>
      <c r="Q60" s="234"/>
      <c r="R60" s="468"/>
      <c r="S60" s="157" t="s">
        <v>1705</v>
      </c>
      <c r="T60" s="323" t="s">
        <v>1720</v>
      </c>
      <c r="U60" s="323"/>
      <c r="V60" s="323"/>
      <c r="W60" s="323"/>
      <c r="X60" s="323"/>
      <c r="Y60" s="323"/>
      <c r="Z60" s="323"/>
      <c r="AA60" s="323"/>
      <c r="AB60" s="323"/>
      <c r="AC60" s="323"/>
      <c r="AD60" s="323"/>
      <c r="AE60" s="323"/>
      <c r="AF60" s="323"/>
      <c r="AG60" s="234"/>
      <c r="AH60" s="235"/>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3"/>
      <c r="FT60" s="133"/>
      <c r="FU60" s="133"/>
      <c r="FV60" s="133"/>
      <c r="FW60" s="133"/>
      <c r="FX60" s="133"/>
      <c r="FY60" s="133"/>
      <c r="FZ60" s="133"/>
      <c r="GA60" s="133"/>
      <c r="GB60" s="133"/>
      <c r="GC60" s="133"/>
      <c r="GD60" s="133"/>
      <c r="GE60" s="133"/>
      <c r="GF60" s="133"/>
      <c r="GG60" s="133"/>
      <c r="GH60" s="133"/>
      <c r="GI60" s="133"/>
      <c r="GJ60" s="133"/>
      <c r="GK60" s="133"/>
      <c r="GL60" s="133"/>
      <c r="GM60" s="133"/>
      <c r="GN60" s="133"/>
      <c r="GO60" s="133"/>
      <c r="GP60" s="133"/>
      <c r="GQ60" s="133"/>
      <c r="GR60" s="133"/>
      <c r="GS60" s="133"/>
      <c r="GT60" s="133"/>
      <c r="GU60" s="133"/>
      <c r="GV60" s="133"/>
      <c r="GW60" s="133"/>
      <c r="GX60" s="133"/>
      <c r="GY60" s="133"/>
      <c r="GZ60" s="133"/>
      <c r="HA60" s="133"/>
      <c r="HB60" s="133"/>
      <c r="HC60" s="133"/>
      <c r="HD60" s="133"/>
      <c r="HE60" s="133"/>
      <c r="HF60" s="133"/>
      <c r="HG60" s="133"/>
      <c r="HH60" s="133"/>
      <c r="HI60" s="133"/>
      <c r="HJ60" s="133"/>
      <c r="HK60" s="133"/>
      <c r="HL60" s="133"/>
      <c r="HM60" s="133"/>
      <c r="HN60" s="133"/>
      <c r="HO60" s="133"/>
      <c r="HP60" s="133"/>
      <c r="HQ60" s="133"/>
      <c r="HR60" s="133"/>
    </row>
    <row r="61" spans="1:226" s="143" customFormat="1" ht="16.5" customHeight="1">
      <c r="A61" s="128"/>
      <c r="B61" s="128"/>
      <c r="C61" s="157" t="s">
        <v>1696</v>
      </c>
      <c r="D61" s="467" t="s">
        <v>1712</v>
      </c>
      <c r="E61" s="467"/>
      <c r="F61" s="467"/>
      <c r="G61" s="467"/>
      <c r="H61" s="467"/>
      <c r="I61" s="467"/>
      <c r="J61" s="467"/>
      <c r="K61" s="467"/>
      <c r="L61" s="467"/>
      <c r="M61" s="467"/>
      <c r="N61" s="467"/>
      <c r="O61" s="467"/>
      <c r="P61" s="467"/>
      <c r="Q61" s="234"/>
      <c r="R61" s="468"/>
      <c r="S61" s="157" t="s">
        <v>1706</v>
      </c>
      <c r="T61" s="467" t="s">
        <v>2434</v>
      </c>
      <c r="U61" s="467"/>
      <c r="V61" s="467"/>
      <c r="W61" s="467"/>
      <c r="X61" s="467"/>
      <c r="Y61" s="467"/>
      <c r="Z61" s="467"/>
      <c r="AA61" s="467"/>
      <c r="AB61" s="467"/>
      <c r="AC61" s="467"/>
      <c r="AD61" s="467"/>
      <c r="AE61" s="467"/>
      <c r="AF61" s="467"/>
      <c r="AG61" s="234"/>
      <c r="AH61" s="235"/>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c r="EW61" s="133"/>
      <c r="EX61" s="133"/>
      <c r="EY61" s="133"/>
      <c r="EZ61" s="133"/>
      <c r="FA61" s="133"/>
      <c r="FB61" s="133"/>
      <c r="FC61" s="133"/>
      <c r="FD61" s="133"/>
      <c r="FE61" s="133"/>
      <c r="FF61" s="133"/>
      <c r="FG61" s="133"/>
      <c r="FH61" s="133"/>
      <c r="FI61" s="133"/>
      <c r="FJ61" s="133"/>
      <c r="FK61" s="133"/>
      <c r="FL61" s="133"/>
      <c r="FM61" s="133"/>
      <c r="FN61" s="133"/>
      <c r="FO61" s="133"/>
      <c r="FP61" s="133"/>
      <c r="FQ61" s="133"/>
      <c r="FR61" s="133"/>
      <c r="FS61" s="133"/>
      <c r="FT61" s="133"/>
      <c r="FU61" s="133"/>
      <c r="FV61" s="133"/>
      <c r="FW61" s="133"/>
      <c r="FX61" s="133"/>
      <c r="FY61" s="133"/>
      <c r="FZ61" s="133"/>
      <c r="GA61" s="133"/>
      <c r="GB61" s="133"/>
      <c r="GC61" s="133"/>
      <c r="GD61" s="133"/>
      <c r="GE61" s="133"/>
      <c r="GF61" s="133"/>
      <c r="GG61" s="133"/>
      <c r="GH61" s="133"/>
      <c r="GI61" s="133"/>
      <c r="GJ61" s="133"/>
      <c r="GK61" s="133"/>
      <c r="GL61" s="133"/>
      <c r="GM61" s="133"/>
      <c r="GN61" s="133"/>
      <c r="GO61" s="133"/>
      <c r="GP61" s="133"/>
      <c r="GQ61" s="133"/>
      <c r="GR61" s="133"/>
      <c r="GS61" s="133"/>
      <c r="GT61" s="133"/>
      <c r="GU61" s="133"/>
      <c r="GV61" s="133"/>
      <c r="GW61" s="133"/>
      <c r="GX61" s="133"/>
      <c r="GY61" s="133"/>
      <c r="GZ61" s="133"/>
      <c r="HA61" s="133"/>
      <c r="HB61" s="133"/>
      <c r="HC61" s="133"/>
      <c r="HD61" s="133"/>
      <c r="HE61" s="133"/>
      <c r="HF61" s="133"/>
      <c r="HG61" s="133"/>
      <c r="HH61" s="133"/>
      <c r="HI61" s="133"/>
      <c r="HJ61" s="133"/>
      <c r="HK61" s="133"/>
      <c r="HL61" s="133"/>
      <c r="HM61" s="133"/>
      <c r="HN61" s="133"/>
      <c r="HO61" s="133"/>
      <c r="HP61" s="133"/>
      <c r="HQ61" s="133"/>
      <c r="HR61" s="133"/>
    </row>
    <row r="62" spans="1:226" s="143" customFormat="1" ht="16.5" customHeight="1">
      <c r="A62" s="128"/>
      <c r="B62" s="128"/>
      <c r="C62" s="157" t="s">
        <v>1697</v>
      </c>
      <c r="D62" s="467" t="s">
        <v>1713</v>
      </c>
      <c r="E62" s="467"/>
      <c r="F62" s="467"/>
      <c r="G62" s="467"/>
      <c r="H62" s="467"/>
      <c r="I62" s="467"/>
      <c r="J62" s="467"/>
      <c r="K62" s="467"/>
      <c r="L62" s="467"/>
      <c r="M62" s="467"/>
      <c r="N62" s="467"/>
      <c r="O62" s="467"/>
      <c r="P62" s="467"/>
      <c r="Q62" s="234"/>
      <c r="R62" s="468"/>
      <c r="S62" s="469" t="s">
        <v>1707</v>
      </c>
      <c r="T62" s="323" t="s">
        <v>1814</v>
      </c>
      <c r="U62" s="323"/>
      <c r="V62" s="323"/>
      <c r="W62" s="323"/>
      <c r="X62" s="323"/>
      <c r="Y62" s="323"/>
      <c r="Z62" s="323"/>
      <c r="AA62" s="323"/>
      <c r="AB62" s="323"/>
      <c r="AC62" s="323"/>
      <c r="AD62" s="323"/>
      <c r="AE62" s="323"/>
      <c r="AF62" s="323"/>
      <c r="AG62" s="481"/>
      <c r="AH62" s="482"/>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c r="EW62" s="133"/>
      <c r="EX62" s="133"/>
      <c r="EY62" s="133"/>
      <c r="EZ62" s="133"/>
      <c r="FA62" s="133"/>
      <c r="FB62" s="133"/>
      <c r="FC62" s="133"/>
      <c r="FD62" s="133"/>
      <c r="FE62" s="133"/>
      <c r="FF62" s="133"/>
      <c r="FG62" s="133"/>
      <c r="FH62" s="133"/>
      <c r="FI62" s="133"/>
      <c r="FJ62" s="133"/>
      <c r="FK62" s="133"/>
      <c r="FL62" s="133"/>
      <c r="FM62" s="133"/>
      <c r="FN62" s="133"/>
      <c r="FO62" s="133"/>
      <c r="FP62" s="133"/>
      <c r="FQ62" s="133"/>
      <c r="FR62" s="133"/>
      <c r="FS62" s="133"/>
      <c r="FT62" s="133"/>
      <c r="FU62" s="133"/>
      <c r="FV62" s="133"/>
      <c r="FW62" s="133"/>
      <c r="FX62" s="133"/>
      <c r="FY62" s="133"/>
      <c r="FZ62" s="133"/>
      <c r="GA62" s="133"/>
      <c r="GB62" s="133"/>
      <c r="GC62" s="133"/>
      <c r="GD62" s="133"/>
      <c r="GE62" s="133"/>
      <c r="GF62" s="133"/>
      <c r="GG62" s="133"/>
      <c r="GH62" s="133"/>
      <c r="GI62" s="133"/>
      <c r="GJ62" s="133"/>
      <c r="GK62" s="133"/>
      <c r="GL62" s="133"/>
      <c r="GM62" s="133"/>
      <c r="GN62" s="133"/>
      <c r="GO62" s="133"/>
      <c r="GP62" s="133"/>
      <c r="GQ62" s="133"/>
      <c r="GR62" s="133"/>
      <c r="GS62" s="133"/>
      <c r="GT62" s="133"/>
      <c r="GU62" s="133"/>
      <c r="GV62" s="133"/>
      <c r="GW62" s="133"/>
      <c r="GX62" s="133"/>
      <c r="GY62" s="133"/>
      <c r="GZ62" s="133"/>
      <c r="HA62" s="133"/>
      <c r="HB62" s="133"/>
      <c r="HC62" s="133"/>
      <c r="HD62" s="133"/>
      <c r="HE62" s="133"/>
      <c r="HF62" s="133"/>
      <c r="HG62" s="133"/>
      <c r="HH62" s="133"/>
      <c r="HI62" s="133"/>
      <c r="HJ62" s="133"/>
      <c r="HK62" s="133"/>
      <c r="HL62" s="133"/>
      <c r="HM62" s="133"/>
      <c r="HN62" s="133"/>
      <c r="HO62" s="133"/>
      <c r="HP62" s="133"/>
      <c r="HQ62" s="133"/>
      <c r="HR62" s="133"/>
    </row>
    <row r="63" spans="1:226" s="143" customFormat="1" ht="16.5" customHeight="1">
      <c r="A63" s="128"/>
      <c r="B63" s="128"/>
      <c r="C63" s="157" t="s">
        <v>1698</v>
      </c>
      <c r="D63" s="467" t="s">
        <v>1714</v>
      </c>
      <c r="E63" s="467"/>
      <c r="F63" s="467"/>
      <c r="G63" s="467"/>
      <c r="H63" s="467"/>
      <c r="I63" s="467"/>
      <c r="J63" s="467"/>
      <c r="K63" s="467"/>
      <c r="L63" s="467"/>
      <c r="M63" s="467"/>
      <c r="N63" s="467"/>
      <c r="O63" s="467"/>
      <c r="P63" s="467"/>
      <c r="Q63" s="234"/>
      <c r="R63" s="468"/>
      <c r="S63" s="470"/>
      <c r="T63" s="472"/>
      <c r="U63" s="473"/>
      <c r="V63" s="473"/>
      <c r="W63" s="473"/>
      <c r="X63" s="473"/>
      <c r="Y63" s="473"/>
      <c r="Z63" s="473"/>
      <c r="AA63" s="473"/>
      <c r="AB63" s="473"/>
      <c r="AC63" s="473"/>
      <c r="AD63" s="473"/>
      <c r="AE63" s="473"/>
      <c r="AF63" s="474"/>
      <c r="AG63" s="483"/>
      <c r="AH63" s="484"/>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c r="HK63" s="133"/>
      <c r="HL63" s="133"/>
      <c r="HM63" s="133"/>
      <c r="HN63" s="133"/>
      <c r="HO63" s="133"/>
      <c r="HP63" s="133"/>
      <c r="HQ63" s="133"/>
      <c r="HR63" s="133"/>
    </row>
    <row r="64" spans="1:226" s="143" customFormat="1" ht="16.5" customHeight="1">
      <c r="A64" s="128"/>
      <c r="B64" s="128"/>
      <c r="C64" s="157" t="s">
        <v>1699</v>
      </c>
      <c r="D64" s="467" t="s">
        <v>1721</v>
      </c>
      <c r="E64" s="467"/>
      <c r="F64" s="467"/>
      <c r="G64" s="467"/>
      <c r="H64" s="467"/>
      <c r="I64" s="467"/>
      <c r="J64" s="467"/>
      <c r="K64" s="467"/>
      <c r="L64" s="467"/>
      <c r="M64" s="467"/>
      <c r="N64" s="467"/>
      <c r="O64" s="467"/>
      <c r="P64" s="467"/>
      <c r="Q64" s="234"/>
      <c r="R64" s="468"/>
      <c r="S64" s="470"/>
      <c r="T64" s="475"/>
      <c r="U64" s="476"/>
      <c r="V64" s="476"/>
      <c r="W64" s="476"/>
      <c r="X64" s="476"/>
      <c r="Y64" s="476"/>
      <c r="Z64" s="476"/>
      <c r="AA64" s="476"/>
      <c r="AB64" s="476"/>
      <c r="AC64" s="476"/>
      <c r="AD64" s="476"/>
      <c r="AE64" s="476"/>
      <c r="AF64" s="477"/>
      <c r="AG64" s="483"/>
      <c r="AH64" s="484"/>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c r="HK64" s="133"/>
      <c r="HL64" s="133"/>
      <c r="HM64" s="133"/>
      <c r="HN64" s="133"/>
      <c r="HO64" s="133"/>
      <c r="HP64" s="133"/>
      <c r="HQ64" s="133"/>
      <c r="HR64" s="133"/>
    </row>
    <row r="65" spans="1:226" s="143" customFormat="1" ht="16.5" customHeight="1" thickBot="1">
      <c r="A65" s="128"/>
      <c r="B65" s="128"/>
      <c r="C65" s="158" t="s">
        <v>1700</v>
      </c>
      <c r="D65" s="541" t="s">
        <v>1715</v>
      </c>
      <c r="E65" s="541"/>
      <c r="F65" s="541"/>
      <c r="G65" s="541"/>
      <c r="H65" s="541"/>
      <c r="I65" s="541"/>
      <c r="J65" s="541"/>
      <c r="K65" s="541"/>
      <c r="L65" s="541"/>
      <c r="M65" s="541"/>
      <c r="N65" s="541"/>
      <c r="O65" s="541"/>
      <c r="P65" s="541"/>
      <c r="Q65" s="297"/>
      <c r="R65" s="324"/>
      <c r="S65" s="471"/>
      <c r="T65" s="478"/>
      <c r="U65" s="479"/>
      <c r="V65" s="479"/>
      <c r="W65" s="479"/>
      <c r="X65" s="479"/>
      <c r="Y65" s="479"/>
      <c r="Z65" s="479"/>
      <c r="AA65" s="479"/>
      <c r="AB65" s="479"/>
      <c r="AC65" s="479"/>
      <c r="AD65" s="479"/>
      <c r="AE65" s="479"/>
      <c r="AF65" s="480"/>
      <c r="AG65" s="485"/>
      <c r="AH65" s="486"/>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c r="GE65" s="133"/>
      <c r="GF65" s="133"/>
      <c r="GG65" s="133"/>
      <c r="GH65" s="133"/>
      <c r="GI65" s="133"/>
      <c r="GJ65" s="133"/>
      <c r="GK65" s="133"/>
      <c r="GL65" s="133"/>
      <c r="GM65" s="133"/>
      <c r="GN65" s="133"/>
      <c r="GO65" s="133"/>
      <c r="GP65" s="133"/>
      <c r="GQ65" s="133"/>
      <c r="GR65" s="133"/>
      <c r="GS65" s="133"/>
      <c r="GT65" s="133"/>
      <c r="GU65" s="133"/>
      <c r="GV65" s="133"/>
      <c r="GW65" s="133"/>
      <c r="GX65" s="133"/>
      <c r="GY65" s="133"/>
      <c r="GZ65" s="133"/>
      <c r="HA65" s="133"/>
      <c r="HB65" s="133"/>
      <c r="HC65" s="133"/>
      <c r="HD65" s="133"/>
      <c r="HE65" s="133"/>
      <c r="HF65" s="133"/>
      <c r="HG65" s="133"/>
      <c r="HH65" s="133"/>
      <c r="HI65" s="133"/>
      <c r="HJ65" s="133"/>
      <c r="HK65" s="133"/>
      <c r="HL65" s="133"/>
      <c r="HM65" s="133"/>
      <c r="HN65" s="133"/>
      <c r="HO65" s="133"/>
      <c r="HP65" s="133"/>
      <c r="HQ65" s="133"/>
      <c r="HR65" s="133"/>
    </row>
    <row r="66" spans="1:226" s="143" customFormat="1" ht="21.65" customHeight="1">
      <c r="A66" s="128"/>
      <c r="B66" s="128"/>
      <c r="C66" s="276" t="s">
        <v>2071</v>
      </c>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row>
    <row r="67" spans="1:226" s="143" customFormat="1" ht="8"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row>
    <row r="68" spans="1:226" s="155" customFormat="1" ht="12.65" customHeight="1" thickBot="1">
      <c r="A68" s="153"/>
      <c r="B68" s="153" t="s">
        <v>2081</v>
      </c>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c r="CC68" s="154"/>
      <c r="CD68" s="154"/>
      <c r="CE68" s="154"/>
      <c r="CF68" s="154"/>
      <c r="CG68" s="154"/>
      <c r="CH68" s="154"/>
      <c r="CI68" s="154"/>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4"/>
      <c r="EC68" s="154"/>
      <c r="ED68" s="154"/>
      <c r="EE68" s="154"/>
      <c r="EF68" s="154"/>
      <c r="EG68" s="154"/>
      <c r="EH68" s="154"/>
      <c r="EI68" s="154"/>
      <c r="EJ68" s="154"/>
      <c r="EK68" s="154"/>
      <c r="EL68" s="154"/>
      <c r="EM68" s="154"/>
      <c r="EN68" s="154"/>
      <c r="EO68" s="154"/>
      <c r="EP68" s="154"/>
      <c r="EQ68" s="154"/>
      <c r="ER68" s="154"/>
      <c r="ES68" s="154"/>
      <c r="ET68" s="154"/>
      <c r="EU68" s="154"/>
      <c r="EV68" s="154"/>
      <c r="EW68" s="154"/>
      <c r="EX68" s="154"/>
      <c r="EY68" s="154"/>
      <c r="EZ68" s="154"/>
      <c r="FA68" s="154"/>
      <c r="FB68" s="154"/>
      <c r="FC68" s="154"/>
      <c r="FD68" s="154"/>
      <c r="FE68" s="154"/>
      <c r="FF68" s="154"/>
      <c r="FG68" s="154"/>
      <c r="FH68" s="154"/>
      <c r="FI68" s="154"/>
      <c r="FJ68" s="154"/>
      <c r="FK68" s="154"/>
      <c r="FL68" s="154"/>
      <c r="FM68" s="154"/>
      <c r="FN68" s="154"/>
      <c r="FO68" s="154"/>
      <c r="FP68" s="154"/>
      <c r="FQ68" s="154"/>
      <c r="FR68" s="154"/>
      <c r="FS68" s="154"/>
      <c r="FT68" s="154"/>
      <c r="FU68" s="154"/>
      <c r="FV68" s="154"/>
      <c r="FW68" s="154"/>
      <c r="FX68" s="154"/>
      <c r="FY68" s="154"/>
      <c r="FZ68" s="154"/>
      <c r="GA68" s="154"/>
      <c r="GB68" s="154"/>
      <c r="GC68" s="154"/>
      <c r="GD68" s="154"/>
      <c r="GE68" s="154"/>
      <c r="GF68" s="154"/>
      <c r="GG68" s="154"/>
      <c r="GH68" s="154"/>
      <c r="GI68" s="154"/>
      <c r="GJ68" s="154"/>
      <c r="GK68" s="154"/>
      <c r="GL68" s="154"/>
      <c r="GM68" s="154"/>
      <c r="GN68" s="154"/>
      <c r="GO68" s="154"/>
      <c r="GP68" s="154"/>
      <c r="GQ68" s="154"/>
      <c r="GR68" s="154"/>
      <c r="GS68" s="154"/>
      <c r="GT68" s="154"/>
      <c r="GU68" s="154"/>
      <c r="GV68" s="154"/>
      <c r="GW68" s="154"/>
      <c r="GX68" s="154"/>
      <c r="GY68" s="154"/>
      <c r="GZ68" s="154"/>
      <c r="HA68" s="154"/>
      <c r="HB68" s="154"/>
      <c r="HC68" s="154"/>
      <c r="HD68" s="154"/>
      <c r="HE68" s="154"/>
      <c r="HF68" s="154"/>
      <c r="HG68" s="154"/>
      <c r="HH68" s="154"/>
      <c r="HI68" s="154"/>
      <c r="HJ68" s="154"/>
      <c r="HK68" s="154"/>
      <c r="HL68" s="154"/>
      <c r="HM68" s="154"/>
      <c r="HN68" s="154"/>
      <c r="HO68" s="154"/>
      <c r="HP68" s="154"/>
      <c r="HQ68" s="154"/>
      <c r="HR68" s="154"/>
    </row>
    <row r="69" spans="1:226" s="143" customFormat="1" ht="26" customHeight="1">
      <c r="A69" s="128"/>
      <c r="B69" s="128"/>
      <c r="C69" s="487" t="s">
        <v>1761</v>
      </c>
      <c r="D69" s="488"/>
      <c r="E69" s="544" t="s">
        <v>1843</v>
      </c>
      <c r="F69" s="545"/>
      <c r="G69" s="545"/>
      <c r="H69" s="545"/>
      <c r="I69" s="545"/>
      <c r="J69" s="546"/>
      <c r="K69" s="544" t="s">
        <v>1842</v>
      </c>
      <c r="L69" s="545"/>
      <c r="M69" s="545"/>
      <c r="N69" s="545"/>
      <c r="O69" s="546"/>
      <c r="P69" s="316" t="s">
        <v>1762</v>
      </c>
      <c r="Q69" s="316"/>
      <c r="R69" s="316"/>
      <c r="S69" s="316"/>
      <c r="T69" s="316"/>
      <c r="U69" s="316"/>
      <c r="V69" s="316"/>
      <c r="W69" s="316"/>
      <c r="X69" s="316"/>
      <c r="Y69" s="316"/>
      <c r="Z69" s="316"/>
      <c r="AA69" s="316"/>
      <c r="AB69" s="316"/>
      <c r="AC69" s="316"/>
      <c r="AD69" s="316"/>
      <c r="AE69" s="316"/>
      <c r="AF69" s="260" t="s">
        <v>1778</v>
      </c>
      <c r="AG69" s="261"/>
      <c r="AH69" s="262"/>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row>
    <row r="70" spans="1:226" s="143" customFormat="1" ht="44.5" customHeight="1">
      <c r="A70" s="128"/>
      <c r="B70" s="128"/>
      <c r="C70" s="277">
        <v>1</v>
      </c>
      <c r="D70" s="278"/>
      <c r="E70" s="542"/>
      <c r="F70" s="266"/>
      <c r="G70" s="266"/>
      <c r="H70" s="266"/>
      <c r="I70" s="266"/>
      <c r="J70" s="543"/>
      <c r="K70" s="699"/>
      <c r="L70" s="700"/>
      <c r="M70" s="700"/>
      <c r="N70" s="700"/>
      <c r="O70" s="701"/>
      <c r="P70" s="295"/>
      <c r="Q70" s="295"/>
      <c r="R70" s="295"/>
      <c r="S70" s="295"/>
      <c r="T70" s="295"/>
      <c r="U70" s="295"/>
      <c r="V70" s="295"/>
      <c r="W70" s="295"/>
      <c r="X70" s="295"/>
      <c r="Y70" s="295"/>
      <c r="Z70" s="295"/>
      <c r="AA70" s="295"/>
      <c r="AB70" s="295"/>
      <c r="AC70" s="295"/>
      <c r="AD70" s="295"/>
      <c r="AE70" s="295"/>
      <c r="AF70" s="234"/>
      <c r="AG70" s="234"/>
      <c r="AH70" s="235"/>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row>
    <row r="71" spans="1:226" s="143" customFormat="1" ht="44.5" customHeight="1">
      <c r="A71" s="128"/>
      <c r="B71" s="128"/>
      <c r="C71" s="277">
        <v>2</v>
      </c>
      <c r="D71" s="278"/>
      <c r="E71" s="542"/>
      <c r="F71" s="266"/>
      <c r="G71" s="266"/>
      <c r="H71" s="266"/>
      <c r="I71" s="266"/>
      <c r="J71" s="543"/>
      <c r="K71" s="699"/>
      <c r="L71" s="700"/>
      <c r="M71" s="700"/>
      <c r="N71" s="700"/>
      <c r="O71" s="701"/>
      <c r="P71" s="295"/>
      <c r="Q71" s="295"/>
      <c r="R71" s="295"/>
      <c r="S71" s="295"/>
      <c r="T71" s="295"/>
      <c r="U71" s="295"/>
      <c r="V71" s="295"/>
      <c r="W71" s="295"/>
      <c r="X71" s="295"/>
      <c r="Y71" s="295"/>
      <c r="Z71" s="295"/>
      <c r="AA71" s="295"/>
      <c r="AB71" s="295"/>
      <c r="AC71" s="295"/>
      <c r="AD71" s="295"/>
      <c r="AE71" s="295"/>
      <c r="AF71" s="234"/>
      <c r="AG71" s="234"/>
      <c r="AH71" s="235"/>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3"/>
      <c r="FF71" s="133"/>
      <c r="FG71" s="133"/>
      <c r="FH71" s="133"/>
      <c r="FI71" s="133"/>
      <c r="FJ71" s="133"/>
      <c r="FK71" s="133"/>
      <c r="FL71" s="133"/>
      <c r="FM71" s="133"/>
      <c r="FN71" s="133"/>
      <c r="FO71" s="133"/>
      <c r="FP71" s="133"/>
      <c r="FQ71" s="133"/>
      <c r="FR71" s="133"/>
      <c r="FS71" s="133"/>
      <c r="FT71" s="133"/>
      <c r="FU71" s="133"/>
      <c r="FV71" s="133"/>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row>
    <row r="72" spans="1:226" s="143" customFormat="1" ht="44.5" customHeight="1" thickBot="1">
      <c r="A72" s="128"/>
      <c r="B72" s="128"/>
      <c r="C72" s="279">
        <v>3</v>
      </c>
      <c r="D72" s="280"/>
      <c r="E72" s="547"/>
      <c r="F72" s="269"/>
      <c r="G72" s="269"/>
      <c r="H72" s="269"/>
      <c r="I72" s="269"/>
      <c r="J72" s="548"/>
      <c r="K72" s="696"/>
      <c r="L72" s="697"/>
      <c r="M72" s="697"/>
      <c r="N72" s="697"/>
      <c r="O72" s="698"/>
      <c r="P72" s="296"/>
      <c r="Q72" s="296"/>
      <c r="R72" s="296"/>
      <c r="S72" s="296"/>
      <c r="T72" s="296"/>
      <c r="U72" s="296"/>
      <c r="V72" s="296"/>
      <c r="W72" s="296"/>
      <c r="X72" s="296"/>
      <c r="Y72" s="296"/>
      <c r="Z72" s="296"/>
      <c r="AA72" s="296"/>
      <c r="AB72" s="296"/>
      <c r="AC72" s="296"/>
      <c r="AD72" s="296"/>
      <c r="AE72" s="296"/>
      <c r="AF72" s="297"/>
      <c r="AG72" s="297"/>
      <c r="AH72" s="298"/>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row>
    <row r="73" spans="1:226" s="143" customFormat="1" ht="8"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row>
    <row r="74" spans="1:226" s="155" customFormat="1" ht="12.65" customHeight="1" thickBot="1">
      <c r="A74" s="153" t="s">
        <v>1753</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c r="CG74" s="154"/>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c r="DU74" s="154"/>
      <c r="DV74" s="154"/>
      <c r="DW74" s="154"/>
      <c r="DX74" s="154"/>
      <c r="DY74" s="154"/>
      <c r="DZ74" s="154"/>
      <c r="EA74" s="154"/>
      <c r="EB74" s="154"/>
      <c r="EC74" s="154"/>
      <c r="ED74" s="154"/>
      <c r="EE74" s="154"/>
      <c r="EF74" s="154"/>
      <c r="EG74" s="154"/>
      <c r="EH74" s="154"/>
      <c r="EI74" s="154"/>
      <c r="EJ74" s="154"/>
      <c r="EK74" s="154"/>
      <c r="EL74" s="154"/>
      <c r="EM74" s="154"/>
      <c r="EN74" s="154"/>
      <c r="EO74" s="154"/>
      <c r="EP74" s="154"/>
      <c r="EQ74" s="154"/>
      <c r="ER74" s="154"/>
      <c r="ES74" s="154"/>
      <c r="ET74" s="154"/>
      <c r="EU74" s="154"/>
      <c r="EV74" s="154"/>
      <c r="EW74" s="154"/>
      <c r="EX74" s="154"/>
      <c r="EY74" s="154"/>
      <c r="EZ74" s="154"/>
      <c r="FA74" s="154"/>
      <c r="FB74" s="154"/>
      <c r="FC74" s="154"/>
      <c r="FD74" s="154"/>
      <c r="FE74" s="154"/>
      <c r="FF74" s="154"/>
      <c r="FG74" s="154"/>
      <c r="FH74" s="154"/>
      <c r="FI74" s="154"/>
      <c r="FJ74" s="154"/>
      <c r="FK74" s="154"/>
      <c r="FL74" s="154"/>
      <c r="FM74" s="154"/>
      <c r="FN74" s="154"/>
      <c r="FO74" s="154"/>
      <c r="FP74" s="154"/>
      <c r="FQ74" s="154"/>
      <c r="FR74" s="154"/>
      <c r="FS74" s="154"/>
      <c r="FT74" s="154"/>
      <c r="FU74" s="154"/>
      <c r="FV74" s="154"/>
      <c r="FW74" s="154"/>
      <c r="FX74" s="154"/>
      <c r="FY74" s="154"/>
      <c r="FZ74" s="154"/>
      <c r="GA74" s="154"/>
      <c r="GB74" s="154"/>
      <c r="GC74" s="154"/>
      <c r="GD74" s="154"/>
      <c r="GE74" s="154"/>
      <c r="GF74" s="154"/>
      <c r="GG74" s="154"/>
      <c r="GH74" s="154"/>
      <c r="GI74" s="154"/>
      <c r="GJ74" s="154"/>
      <c r="GK74" s="154"/>
      <c r="GL74" s="154"/>
      <c r="GM74" s="154"/>
      <c r="GN74" s="154"/>
      <c r="GO74" s="154"/>
      <c r="GP74" s="154"/>
      <c r="GQ74" s="154"/>
      <c r="GR74" s="154"/>
      <c r="GS74" s="154"/>
      <c r="GT74" s="154"/>
      <c r="GU74" s="154"/>
      <c r="GV74" s="154"/>
      <c r="GW74" s="154"/>
      <c r="GX74" s="154"/>
      <c r="GY74" s="154"/>
      <c r="GZ74" s="154"/>
      <c r="HA74" s="154"/>
      <c r="HB74" s="154"/>
      <c r="HC74" s="154"/>
      <c r="HD74" s="154"/>
      <c r="HE74" s="154"/>
      <c r="HF74" s="154"/>
      <c r="HG74" s="154"/>
      <c r="HH74" s="154"/>
      <c r="HI74" s="154"/>
      <c r="HJ74" s="154"/>
      <c r="HK74" s="154"/>
      <c r="HL74" s="154"/>
      <c r="HM74" s="154"/>
      <c r="HN74" s="154"/>
      <c r="HO74" s="154"/>
      <c r="HP74" s="154"/>
      <c r="HQ74" s="154"/>
      <c r="HR74" s="154"/>
    </row>
    <row r="75" spans="1:226" s="143" customFormat="1" ht="12.65" customHeight="1">
      <c r="A75" s="128"/>
      <c r="B75" s="128"/>
      <c r="C75" s="315" t="s">
        <v>1730</v>
      </c>
      <c r="D75" s="316"/>
      <c r="E75" s="316"/>
      <c r="F75" s="316"/>
      <c r="G75" s="316"/>
      <c r="H75" s="316"/>
      <c r="I75" s="316"/>
      <c r="J75" s="316"/>
      <c r="K75" s="303" t="s">
        <v>1273</v>
      </c>
      <c r="L75" s="303"/>
      <c r="M75" s="303"/>
      <c r="N75" s="303"/>
      <c r="O75" s="303"/>
      <c r="P75" s="303"/>
      <c r="Q75" s="303" t="s">
        <v>1659</v>
      </c>
      <c r="R75" s="303"/>
      <c r="S75" s="303"/>
      <c r="T75" s="303"/>
      <c r="U75" s="303"/>
      <c r="V75" s="678"/>
      <c r="W75" s="303" t="s">
        <v>1660</v>
      </c>
      <c r="X75" s="303"/>
      <c r="Y75" s="303"/>
      <c r="Z75" s="303"/>
      <c r="AA75" s="303"/>
      <c r="AB75" s="304"/>
      <c r="AC75" s="326"/>
      <c r="AD75" s="326"/>
      <c r="AE75" s="326"/>
      <c r="AF75" s="326"/>
      <c r="AG75" s="326"/>
      <c r="AH75" s="326"/>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row>
    <row r="76" spans="1:226" s="143" customFormat="1" ht="12.65" customHeight="1">
      <c r="A76" s="128"/>
      <c r="B76" s="128"/>
      <c r="C76" s="317"/>
      <c r="D76" s="210"/>
      <c r="E76" s="210"/>
      <c r="F76" s="210"/>
      <c r="G76" s="210"/>
      <c r="H76" s="210"/>
      <c r="I76" s="210"/>
      <c r="J76" s="210"/>
      <c r="K76" s="308" t="s">
        <v>1731</v>
      </c>
      <c r="L76" s="308"/>
      <c r="M76" s="308"/>
      <c r="N76" s="308"/>
      <c r="O76" s="308"/>
      <c r="P76" s="308"/>
      <c r="Q76" s="308" t="s">
        <v>1731</v>
      </c>
      <c r="R76" s="308"/>
      <c r="S76" s="308"/>
      <c r="T76" s="308"/>
      <c r="U76" s="308"/>
      <c r="V76" s="679"/>
      <c r="W76" s="308" t="s">
        <v>1731</v>
      </c>
      <c r="X76" s="308"/>
      <c r="Y76" s="308"/>
      <c r="Z76" s="308"/>
      <c r="AA76" s="308"/>
      <c r="AB76" s="309"/>
      <c r="AC76" s="326"/>
      <c r="AD76" s="326"/>
      <c r="AE76" s="326"/>
      <c r="AF76" s="326"/>
      <c r="AG76" s="326"/>
      <c r="AH76" s="326"/>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row>
    <row r="77" spans="1:226" s="143" customFormat="1" ht="15" customHeight="1" thickBot="1">
      <c r="A77" s="128"/>
      <c r="B77" s="128"/>
      <c r="C77" s="301" t="s">
        <v>1751</v>
      </c>
      <c r="D77" s="302"/>
      <c r="E77" s="302"/>
      <c r="F77" s="302"/>
      <c r="G77" s="302"/>
      <c r="H77" s="302"/>
      <c r="I77" s="302"/>
      <c r="J77" s="302"/>
      <c r="K77" s="662">
        <f>'【令和7年度報告時使用】工賃向上計画（R6工賃実績）'!K77</f>
        <v>0</v>
      </c>
      <c r="L77" s="662"/>
      <c r="M77" s="662"/>
      <c r="N77" s="662"/>
      <c r="O77" s="662"/>
      <c r="P77" s="662"/>
      <c r="Q77" s="662">
        <f>'【令和7年度報告時使用】工賃向上計画（R6工賃実績）'!Q77</f>
        <v>0</v>
      </c>
      <c r="R77" s="662"/>
      <c r="S77" s="662"/>
      <c r="T77" s="662"/>
      <c r="U77" s="662"/>
      <c r="V77" s="695"/>
      <c r="W77" s="663"/>
      <c r="X77" s="663"/>
      <c r="Y77" s="663"/>
      <c r="Z77" s="663"/>
      <c r="AA77" s="663"/>
      <c r="AB77" s="664"/>
      <c r="AC77" s="283"/>
      <c r="AD77" s="283"/>
      <c r="AE77" s="283"/>
      <c r="AF77" s="283"/>
      <c r="AG77" s="283"/>
      <c r="AH77" s="28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row>
    <row r="78" spans="1:226" s="149" customFormat="1" ht="11">
      <c r="A78" s="180"/>
      <c r="B78" s="150"/>
      <c r="C78" s="150" t="s">
        <v>2089</v>
      </c>
      <c r="D78" s="110"/>
      <c r="E78" s="110"/>
      <c r="F78" s="110"/>
      <c r="G78" s="110"/>
      <c r="H78" s="110"/>
      <c r="I78" s="110"/>
      <c r="J78" s="11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c r="EH78" s="148"/>
      <c r="EI78" s="148"/>
      <c r="EJ78" s="148"/>
      <c r="EK78" s="148"/>
      <c r="EL78" s="148"/>
      <c r="EM78" s="148"/>
      <c r="EN78" s="148"/>
      <c r="EO78" s="148"/>
      <c r="EP78" s="148"/>
      <c r="EQ78" s="148"/>
      <c r="ER78" s="148"/>
      <c r="ES78" s="148"/>
      <c r="ET78" s="148"/>
      <c r="EU78" s="148"/>
      <c r="EV78" s="148"/>
      <c r="EW78" s="148"/>
      <c r="EX78" s="148"/>
      <c r="EY78" s="148"/>
      <c r="EZ78" s="148"/>
      <c r="FA78" s="148"/>
      <c r="FB78" s="148"/>
      <c r="FC78" s="148"/>
      <c r="FD78" s="148"/>
      <c r="FE78" s="148"/>
      <c r="FF78" s="148"/>
      <c r="FG78" s="148"/>
      <c r="FH78" s="148"/>
      <c r="FI78" s="148"/>
      <c r="FJ78" s="148"/>
      <c r="FK78" s="148"/>
      <c r="FL78" s="148"/>
      <c r="FM78" s="148"/>
      <c r="FN78" s="148"/>
      <c r="FO78" s="148"/>
      <c r="FP78" s="148"/>
      <c r="FQ78" s="148"/>
      <c r="FR78" s="148"/>
      <c r="FS78" s="148"/>
      <c r="FT78" s="148"/>
      <c r="FU78" s="148"/>
      <c r="FV78" s="148"/>
      <c r="FW78" s="148"/>
      <c r="FX78" s="148"/>
      <c r="FY78" s="148"/>
      <c r="FZ78" s="148"/>
      <c r="GA78" s="148"/>
      <c r="GB78" s="148"/>
      <c r="GC78" s="148"/>
      <c r="GD78" s="148"/>
      <c r="GE78" s="148"/>
      <c r="GF78" s="148"/>
      <c r="GG78" s="148"/>
      <c r="GH78" s="148"/>
      <c r="GI78" s="148"/>
      <c r="GJ78" s="148"/>
      <c r="GK78" s="148"/>
      <c r="GL78" s="148"/>
      <c r="GM78" s="148"/>
      <c r="GN78" s="148"/>
      <c r="GO78" s="148"/>
      <c r="GP78" s="148"/>
      <c r="GQ78" s="148"/>
      <c r="GR78" s="148"/>
      <c r="GS78" s="148"/>
      <c r="GT78" s="148"/>
      <c r="GU78" s="148"/>
      <c r="GV78" s="148"/>
      <c r="GW78" s="148"/>
      <c r="GX78" s="148"/>
      <c r="GY78" s="148"/>
      <c r="GZ78" s="148"/>
      <c r="HA78" s="148"/>
      <c r="HB78" s="148"/>
      <c r="HC78" s="148"/>
      <c r="HD78" s="148"/>
      <c r="HE78" s="148"/>
      <c r="HF78" s="148"/>
      <c r="HG78" s="148"/>
      <c r="HH78" s="148"/>
      <c r="HI78" s="148"/>
      <c r="HJ78" s="148"/>
      <c r="HK78" s="148"/>
      <c r="HL78" s="148"/>
      <c r="HM78" s="148"/>
      <c r="HN78" s="148"/>
      <c r="HO78" s="148"/>
      <c r="HP78" s="148"/>
      <c r="HQ78" s="148"/>
      <c r="HR78" s="148"/>
    </row>
    <row r="79" spans="1:226" s="143" customFormat="1" ht="8"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133"/>
      <c r="GB79" s="133"/>
      <c r="GC79" s="133"/>
      <c r="GD79" s="133"/>
      <c r="GE79" s="133"/>
      <c r="GF79" s="133"/>
      <c r="GG79" s="133"/>
      <c r="GH79" s="133"/>
      <c r="GI79" s="133"/>
      <c r="GJ79" s="133"/>
      <c r="GK79" s="133"/>
      <c r="GL79" s="133"/>
      <c r="GM79" s="133"/>
      <c r="GN79" s="133"/>
      <c r="GO79" s="133"/>
      <c r="GP79" s="133"/>
      <c r="GQ79" s="133"/>
      <c r="GR79" s="133"/>
      <c r="GS79" s="133"/>
      <c r="GT79" s="133"/>
      <c r="GU79" s="133"/>
      <c r="GV79" s="133"/>
      <c r="GW79" s="133"/>
      <c r="GX79" s="133"/>
      <c r="GY79" s="133"/>
      <c r="GZ79" s="133"/>
      <c r="HA79" s="133"/>
      <c r="HB79" s="133"/>
      <c r="HC79" s="133"/>
      <c r="HD79" s="133"/>
      <c r="HE79" s="133"/>
      <c r="HF79" s="133"/>
      <c r="HG79" s="133"/>
      <c r="HH79" s="133"/>
      <c r="HI79" s="133"/>
      <c r="HJ79" s="133"/>
      <c r="HK79" s="133"/>
      <c r="HL79" s="133"/>
      <c r="HM79" s="133"/>
      <c r="HN79" s="133"/>
      <c r="HO79" s="133"/>
      <c r="HP79" s="133"/>
      <c r="HQ79" s="133"/>
      <c r="HR79" s="133"/>
    </row>
    <row r="80" spans="1:226" s="155" customFormat="1" ht="12.65" customHeight="1" thickBot="1">
      <c r="A80" s="153" t="s">
        <v>1752</v>
      </c>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154"/>
      <c r="FE80" s="154"/>
      <c r="FF80" s="154"/>
      <c r="FG80" s="154"/>
      <c r="FH80" s="154"/>
      <c r="FI80" s="154"/>
      <c r="FJ80" s="154"/>
      <c r="FK80" s="154"/>
      <c r="FL80" s="154"/>
      <c r="FM80" s="154"/>
      <c r="FN80" s="154"/>
      <c r="FO80" s="154"/>
      <c r="FP80" s="154"/>
      <c r="FQ80" s="154"/>
      <c r="FR80" s="154"/>
      <c r="FS80" s="154"/>
      <c r="FT80" s="154"/>
      <c r="FU80" s="154"/>
      <c r="FV80" s="154"/>
      <c r="FW80" s="154"/>
      <c r="FX80" s="154"/>
      <c r="FY80" s="154"/>
      <c r="FZ80" s="154"/>
      <c r="GA80" s="154"/>
      <c r="GB80" s="154"/>
      <c r="GC80" s="154"/>
      <c r="GD80" s="154"/>
      <c r="GE80" s="154"/>
      <c r="GF80" s="154"/>
      <c r="GG80" s="154"/>
      <c r="GH80" s="154"/>
      <c r="GI80" s="154"/>
      <c r="GJ80" s="154"/>
      <c r="GK80" s="154"/>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c r="HM80" s="154"/>
      <c r="HN80" s="154"/>
      <c r="HO80" s="154"/>
      <c r="HP80" s="154"/>
      <c r="HQ80" s="154"/>
      <c r="HR80" s="154"/>
    </row>
    <row r="81" spans="1:226" s="143" customFormat="1" ht="12.65" customHeight="1">
      <c r="A81" s="128"/>
      <c r="B81" s="128"/>
      <c r="C81" s="315" t="s">
        <v>1730</v>
      </c>
      <c r="D81" s="316"/>
      <c r="E81" s="316"/>
      <c r="F81" s="316"/>
      <c r="G81" s="316"/>
      <c r="H81" s="316"/>
      <c r="I81" s="316"/>
      <c r="J81" s="316"/>
      <c r="K81" s="303" t="s">
        <v>1273</v>
      </c>
      <c r="L81" s="303"/>
      <c r="M81" s="303"/>
      <c r="N81" s="303"/>
      <c r="O81" s="303"/>
      <c r="P81" s="303"/>
      <c r="Q81" s="303" t="s">
        <v>1659</v>
      </c>
      <c r="R81" s="303"/>
      <c r="S81" s="303"/>
      <c r="T81" s="303"/>
      <c r="U81" s="303"/>
      <c r="V81" s="678"/>
      <c r="W81" s="303" t="s">
        <v>1660</v>
      </c>
      <c r="X81" s="303"/>
      <c r="Y81" s="303"/>
      <c r="Z81" s="303"/>
      <c r="AA81" s="303"/>
      <c r="AB81" s="304"/>
      <c r="AC81" s="326"/>
      <c r="AD81" s="326"/>
      <c r="AE81" s="326"/>
      <c r="AF81" s="326"/>
      <c r="AG81" s="326"/>
      <c r="AH81" s="326"/>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33"/>
      <c r="GD81" s="133"/>
      <c r="GE81" s="133"/>
      <c r="GF81" s="133"/>
      <c r="GG81" s="133"/>
      <c r="GH81" s="133"/>
      <c r="GI81" s="133"/>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row>
    <row r="82" spans="1:226" s="143" customFormat="1" ht="12.65" customHeight="1">
      <c r="A82" s="128"/>
      <c r="B82" s="128"/>
      <c r="C82" s="317"/>
      <c r="D82" s="210"/>
      <c r="E82" s="210"/>
      <c r="F82" s="210"/>
      <c r="G82" s="210"/>
      <c r="H82" s="210"/>
      <c r="I82" s="210"/>
      <c r="J82" s="210"/>
      <c r="K82" s="308" t="s">
        <v>1731</v>
      </c>
      <c r="L82" s="308"/>
      <c r="M82" s="308"/>
      <c r="N82" s="308"/>
      <c r="O82" s="308"/>
      <c r="P82" s="308"/>
      <c r="Q82" s="308" t="s">
        <v>1731</v>
      </c>
      <c r="R82" s="308"/>
      <c r="S82" s="308"/>
      <c r="T82" s="308"/>
      <c r="U82" s="308"/>
      <c r="V82" s="679"/>
      <c r="W82" s="308" t="s">
        <v>1731</v>
      </c>
      <c r="X82" s="308"/>
      <c r="Y82" s="308"/>
      <c r="Z82" s="308"/>
      <c r="AA82" s="308"/>
      <c r="AB82" s="309"/>
      <c r="AC82" s="326"/>
      <c r="AD82" s="326"/>
      <c r="AE82" s="326"/>
      <c r="AF82" s="326"/>
      <c r="AG82" s="326"/>
      <c r="AH82" s="326"/>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row>
    <row r="83" spans="1:226" s="143" customFormat="1" ht="15" customHeight="1">
      <c r="A83" s="128"/>
      <c r="B83" s="128"/>
      <c r="C83" s="493" t="s">
        <v>1754</v>
      </c>
      <c r="D83" s="494"/>
      <c r="E83" s="494"/>
      <c r="F83" s="494"/>
      <c r="G83" s="494"/>
      <c r="H83" s="494"/>
      <c r="I83" s="494"/>
      <c r="J83" s="494"/>
      <c r="K83" s="666">
        <f>'【令和7年度報告時使用】工賃向上計画（R6工賃実績）'!K83</f>
        <v>0</v>
      </c>
      <c r="L83" s="666"/>
      <c r="M83" s="666"/>
      <c r="N83" s="666"/>
      <c r="O83" s="666"/>
      <c r="P83" s="666"/>
      <c r="Q83" s="666">
        <f>'【令和7年度報告時使用】工賃向上計画（R6工賃実績）'!Q83</f>
        <v>0</v>
      </c>
      <c r="R83" s="666"/>
      <c r="S83" s="666"/>
      <c r="T83" s="666"/>
      <c r="U83" s="666"/>
      <c r="V83" s="694"/>
      <c r="W83" s="495"/>
      <c r="X83" s="495"/>
      <c r="Y83" s="495"/>
      <c r="Z83" s="495"/>
      <c r="AA83" s="495"/>
      <c r="AB83" s="496"/>
      <c r="AC83" s="283"/>
      <c r="AD83" s="283"/>
      <c r="AE83" s="283"/>
      <c r="AF83" s="283"/>
      <c r="AG83" s="283"/>
      <c r="AH83" s="28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c r="HK83" s="133"/>
      <c r="HL83" s="133"/>
      <c r="HM83" s="133"/>
      <c r="HN83" s="133"/>
      <c r="HO83" s="133"/>
      <c r="HP83" s="133"/>
      <c r="HQ83" s="133"/>
      <c r="HR83" s="133"/>
    </row>
    <row r="84" spans="1:226" s="143" customFormat="1" ht="15" customHeight="1" thickBot="1">
      <c r="A84" s="128"/>
      <c r="B84" s="128"/>
      <c r="C84" s="501" t="s">
        <v>1755</v>
      </c>
      <c r="D84" s="502"/>
      <c r="E84" s="502"/>
      <c r="F84" s="502"/>
      <c r="G84" s="502"/>
      <c r="H84" s="502"/>
      <c r="I84" s="502"/>
      <c r="J84" s="502"/>
      <c r="K84" s="665">
        <f>'【令和7年度報告時使用】工賃向上計画（R6工賃実績）'!K84</f>
        <v>0</v>
      </c>
      <c r="L84" s="665"/>
      <c r="M84" s="665"/>
      <c r="N84" s="665"/>
      <c r="O84" s="665"/>
      <c r="P84" s="665"/>
      <c r="Q84" s="681">
        <f>'【令和7年度報告時使用】工賃向上計画（R6工賃実績）'!Q84</f>
        <v>0</v>
      </c>
      <c r="R84" s="681"/>
      <c r="S84" s="681"/>
      <c r="T84" s="681"/>
      <c r="U84" s="681"/>
      <c r="V84" s="682"/>
      <c r="W84" s="284"/>
      <c r="X84" s="284"/>
      <c r="Y84" s="284"/>
      <c r="Z84" s="284"/>
      <c r="AA84" s="284"/>
      <c r="AB84" s="285"/>
      <c r="AC84" s="283"/>
      <c r="AD84" s="283"/>
      <c r="AE84" s="283"/>
      <c r="AF84" s="283"/>
      <c r="AG84" s="283"/>
      <c r="AH84" s="28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c r="FJ84" s="133"/>
      <c r="FK84" s="133"/>
      <c r="FL84" s="133"/>
      <c r="FM84" s="133"/>
      <c r="FN84" s="133"/>
      <c r="FO84" s="133"/>
      <c r="FP84" s="133"/>
      <c r="FQ84" s="133"/>
      <c r="FR84" s="133"/>
      <c r="FS84" s="133"/>
      <c r="FT84" s="133"/>
      <c r="FU84" s="133"/>
      <c r="FV84" s="133"/>
      <c r="FW84" s="133"/>
      <c r="FX84" s="133"/>
      <c r="FY84" s="133"/>
      <c r="FZ84" s="133"/>
      <c r="GA84" s="133"/>
      <c r="GB84" s="133"/>
      <c r="GC84" s="133"/>
      <c r="GD84" s="133"/>
      <c r="GE84" s="133"/>
      <c r="GF84" s="133"/>
      <c r="GG84" s="133"/>
      <c r="GH84" s="133"/>
      <c r="GI84" s="133"/>
      <c r="GJ84" s="133"/>
      <c r="GK84" s="133"/>
      <c r="GL84" s="133"/>
      <c r="GM84" s="133"/>
      <c r="GN84" s="133"/>
      <c r="GO84" s="133"/>
      <c r="GP84" s="133"/>
      <c r="GQ84" s="133"/>
      <c r="GR84" s="133"/>
      <c r="GS84" s="133"/>
      <c r="GT84" s="133"/>
      <c r="GU84" s="133"/>
      <c r="GV84" s="133"/>
      <c r="GW84" s="133"/>
      <c r="GX84" s="133"/>
      <c r="GY84" s="133"/>
      <c r="GZ84" s="133"/>
      <c r="HA84" s="133"/>
      <c r="HB84" s="133"/>
      <c r="HC84" s="133"/>
      <c r="HD84" s="133"/>
      <c r="HE84" s="133"/>
      <c r="HF84" s="133"/>
      <c r="HG84" s="133"/>
      <c r="HH84" s="133"/>
      <c r="HI84" s="133"/>
      <c r="HJ84" s="133"/>
      <c r="HK84" s="133"/>
      <c r="HL84" s="133"/>
      <c r="HM84" s="133"/>
      <c r="HN84" s="133"/>
      <c r="HO84" s="133"/>
      <c r="HP84" s="133"/>
      <c r="HQ84" s="133"/>
      <c r="HR84" s="133"/>
    </row>
    <row r="85" spans="1:226" s="143" customFormat="1" ht="12">
      <c r="A85" s="128"/>
      <c r="B85" s="128"/>
      <c r="C85" s="150" t="s">
        <v>2092</v>
      </c>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c r="CC85" s="133"/>
      <c r="CD85" s="133"/>
      <c r="CE85" s="133"/>
      <c r="CF85" s="133"/>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c r="FJ85" s="133"/>
      <c r="FK85" s="133"/>
      <c r="FL85" s="133"/>
      <c r="FM85" s="133"/>
      <c r="FN85" s="133"/>
      <c r="FO85" s="133"/>
      <c r="FP85" s="133"/>
      <c r="FQ85" s="133"/>
      <c r="FR85" s="133"/>
      <c r="FS85" s="133"/>
      <c r="FT85" s="133"/>
      <c r="FU85" s="133"/>
      <c r="FV85" s="133"/>
      <c r="FW85" s="133"/>
      <c r="FX85" s="133"/>
      <c r="FY85" s="133"/>
      <c r="FZ85" s="133"/>
      <c r="GA85" s="133"/>
      <c r="GB85" s="133"/>
      <c r="GC85" s="133"/>
      <c r="GD85" s="133"/>
      <c r="GE85" s="133"/>
      <c r="GF85" s="133"/>
      <c r="GG85" s="133"/>
      <c r="GH85" s="133"/>
      <c r="GI85" s="133"/>
      <c r="GJ85" s="133"/>
      <c r="GK85" s="133"/>
      <c r="GL85" s="133"/>
      <c r="GM85" s="133"/>
      <c r="GN85" s="133"/>
      <c r="GO85" s="133"/>
      <c r="GP85" s="133"/>
      <c r="GQ85" s="133"/>
      <c r="GR85" s="133"/>
      <c r="GS85" s="133"/>
      <c r="GT85" s="133"/>
      <c r="GU85" s="133"/>
      <c r="GV85" s="133"/>
      <c r="GW85" s="133"/>
      <c r="GX85" s="133"/>
      <c r="GY85" s="133"/>
      <c r="GZ85" s="133"/>
      <c r="HA85" s="133"/>
      <c r="HB85" s="133"/>
      <c r="HC85" s="133"/>
      <c r="HD85" s="133"/>
      <c r="HE85" s="133"/>
      <c r="HF85" s="133"/>
    </row>
    <row r="86" spans="1:226" s="143" customFormat="1" ht="12.65" customHeight="1">
      <c r="A86" s="128"/>
      <c r="B86" s="128"/>
      <c r="C86" s="533" t="s">
        <v>1756</v>
      </c>
      <c r="D86" s="533"/>
      <c r="E86" s="533"/>
      <c r="F86" s="533"/>
      <c r="G86" s="533"/>
      <c r="H86" s="533"/>
      <c r="I86" s="533"/>
      <c r="J86" s="533"/>
      <c r="K86" s="533"/>
      <c r="L86" s="533"/>
      <c r="M86" s="533"/>
      <c r="N86" s="533"/>
      <c r="O86" s="533"/>
      <c r="P86" s="533"/>
      <c r="Q86" s="533"/>
      <c r="R86" s="533"/>
      <c r="S86" s="533"/>
      <c r="T86" s="533"/>
      <c r="U86" s="533"/>
      <c r="V86" s="533"/>
      <c r="W86" s="533"/>
      <c r="X86" s="533"/>
      <c r="Y86" s="533"/>
      <c r="Z86" s="533"/>
      <c r="AA86" s="533"/>
      <c r="AB86" s="533"/>
      <c r="AC86" s="533"/>
      <c r="AD86" s="533"/>
      <c r="AE86" s="533"/>
      <c r="AF86" s="533"/>
      <c r="AG86" s="533"/>
      <c r="AH86" s="5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3"/>
      <c r="DF86" s="133"/>
      <c r="DG86" s="133"/>
      <c r="DH86" s="133"/>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c r="FJ86" s="133"/>
      <c r="FK86" s="133"/>
      <c r="FL86" s="133"/>
      <c r="FM86" s="133"/>
      <c r="FN86" s="133"/>
      <c r="FO86" s="133"/>
      <c r="FP86" s="133"/>
      <c r="FQ86" s="133"/>
      <c r="FR86" s="133"/>
      <c r="FS86" s="133"/>
      <c r="FT86" s="133"/>
      <c r="FU86" s="133"/>
      <c r="FV86" s="133"/>
      <c r="FW86" s="133"/>
      <c r="FX86" s="133"/>
      <c r="FY86" s="133"/>
      <c r="FZ86" s="133"/>
      <c r="GA86" s="133"/>
      <c r="GB86" s="133"/>
      <c r="GC86" s="133"/>
      <c r="GD86" s="133"/>
      <c r="GE86" s="133"/>
      <c r="GF86" s="133"/>
      <c r="GG86" s="133"/>
      <c r="GH86" s="133"/>
      <c r="GI86" s="133"/>
      <c r="GJ86" s="133"/>
      <c r="GK86" s="133"/>
      <c r="GL86" s="133"/>
      <c r="GM86" s="133"/>
      <c r="GN86" s="133"/>
      <c r="GO86" s="133"/>
      <c r="GP86" s="133"/>
      <c r="GQ86" s="133"/>
      <c r="GR86" s="133"/>
      <c r="GS86" s="133"/>
      <c r="GT86" s="133"/>
      <c r="GU86" s="133"/>
      <c r="GV86" s="133"/>
      <c r="GW86" s="133"/>
      <c r="GX86" s="133"/>
      <c r="GY86" s="133"/>
      <c r="GZ86" s="133"/>
      <c r="HA86" s="133"/>
      <c r="HB86" s="133"/>
      <c r="HC86" s="133"/>
      <c r="HD86" s="133"/>
      <c r="HE86" s="133"/>
      <c r="HF86" s="133"/>
    </row>
    <row r="87" spans="1:226" s="143" customFormat="1" ht="34.25" customHeight="1">
      <c r="A87" s="128"/>
      <c r="B87" s="128"/>
      <c r="C87" s="492" t="s">
        <v>2068</v>
      </c>
      <c r="D87" s="492"/>
      <c r="E87" s="492"/>
      <c r="F87" s="492"/>
      <c r="G87" s="492"/>
      <c r="H87" s="492"/>
      <c r="I87" s="492"/>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c r="FJ87" s="133"/>
      <c r="FK87" s="133"/>
      <c r="FL87" s="133"/>
      <c r="FM87" s="133"/>
      <c r="FN87" s="133"/>
      <c r="FO87" s="133"/>
      <c r="FP87" s="133"/>
      <c r="FQ87" s="133"/>
      <c r="FR87" s="133"/>
      <c r="FS87" s="133"/>
      <c r="FT87" s="133"/>
      <c r="FU87" s="133"/>
      <c r="FV87" s="133"/>
      <c r="FW87" s="133"/>
      <c r="FX87" s="133"/>
      <c r="FY87" s="133"/>
      <c r="FZ87" s="133"/>
      <c r="GA87" s="133"/>
      <c r="GB87" s="133"/>
      <c r="GC87" s="133"/>
      <c r="GD87" s="133"/>
      <c r="GE87" s="133"/>
      <c r="GF87" s="133"/>
      <c r="GG87" s="133"/>
      <c r="GH87" s="133"/>
      <c r="GI87" s="133"/>
      <c r="GJ87" s="133"/>
      <c r="GK87" s="133"/>
      <c r="GL87" s="133"/>
      <c r="GM87" s="133"/>
      <c r="GN87" s="133"/>
      <c r="GO87" s="133"/>
      <c r="GP87" s="133"/>
      <c r="GQ87" s="133"/>
      <c r="GR87" s="133"/>
      <c r="GS87" s="133"/>
      <c r="GT87" s="133"/>
      <c r="GU87" s="133"/>
      <c r="GV87" s="133"/>
      <c r="GW87" s="133"/>
      <c r="GX87" s="133"/>
      <c r="GY87" s="133"/>
      <c r="GZ87" s="133"/>
      <c r="HA87" s="133"/>
      <c r="HB87" s="133"/>
      <c r="HC87" s="133"/>
      <c r="HD87" s="133"/>
      <c r="HE87" s="133"/>
      <c r="HF87" s="133"/>
    </row>
    <row r="88" spans="1:226" s="143" customFormat="1" ht="8"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c r="GE88" s="133"/>
      <c r="GF88" s="133"/>
      <c r="GG88" s="133"/>
      <c r="GH88" s="133"/>
      <c r="GI88" s="133"/>
      <c r="GJ88" s="133"/>
      <c r="GK88" s="133"/>
      <c r="GL88" s="133"/>
      <c r="GM88" s="133"/>
      <c r="GN88" s="133"/>
      <c r="GO88" s="133"/>
      <c r="GP88" s="133"/>
      <c r="GQ88" s="133"/>
      <c r="GR88" s="133"/>
      <c r="GS88" s="133"/>
      <c r="GT88" s="133"/>
      <c r="GU88" s="133"/>
      <c r="GV88" s="133"/>
      <c r="GW88" s="133"/>
      <c r="GX88" s="133"/>
      <c r="GY88" s="133"/>
      <c r="GZ88" s="133"/>
      <c r="HA88" s="133"/>
      <c r="HB88" s="133"/>
      <c r="HC88" s="133"/>
      <c r="HD88" s="133"/>
      <c r="HE88" s="133"/>
      <c r="HF88" s="133"/>
      <c r="HG88" s="133"/>
      <c r="HH88" s="133"/>
      <c r="HI88" s="133"/>
      <c r="HJ88" s="133"/>
      <c r="HK88" s="133"/>
      <c r="HL88" s="133"/>
      <c r="HM88" s="133"/>
      <c r="HN88" s="133"/>
      <c r="HO88" s="133"/>
      <c r="HP88" s="133"/>
      <c r="HQ88" s="133"/>
      <c r="HR88" s="133"/>
    </row>
    <row r="89" spans="1:226" s="155" customFormat="1" ht="12.65" customHeight="1" thickBot="1">
      <c r="A89" s="153" t="s">
        <v>1722</v>
      </c>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4"/>
      <c r="CF89" s="154"/>
      <c r="CG89" s="154"/>
      <c r="CH89" s="154"/>
      <c r="CI89" s="154"/>
      <c r="CJ89" s="154"/>
      <c r="CK89" s="154"/>
      <c r="CL89" s="154"/>
      <c r="CM89" s="154"/>
      <c r="CN89" s="154"/>
      <c r="CO89" s="154"/>
      <c r="CP89" s="154"/>
      <c r="CQ89" s="154"/>
      <c r="CR89" s="154"/>
      <c r="CS89" s="154"/>
      <c r="CT89" s="154"/>
      <c r="CU89" s="154"/>
      <c r="CV89" s="154"/>
      <c r="CW89" s="154"/>
      <c r="CX89" s="154"/>
      <c r="CY89" s="154"/>
      <c r="CZ89" s="154"/>
      <c r="DA89" s="154"/>
      <c r="DB89" s="154"/>
      <c r="DC89" s="154"/>
      <c r="DD89" s="154"/>
      <c r="DE89" s="154"/>
      <c r="DF89" s="154"/>
      <c r="DG89" s="154"/>
      <c r="DH89" s="154"/>
      <c r="DI89" s="154"/>
      <c r="DJ89" s="154"/>
      <c r="DK89" s="154"/>
      <c r="DL89" s="154"/>
      <c r="DM89" s="154"/>
      <c r="DN89" s="154"/>
      <c r="DO89" s="154"/>
      <c r="DP89" s="154"/>
      <c r="DQ89" s="154"/>
      <c r="DR89" s="154"/>
      <c r="DS89" s="154"/>
      <c r="DT89" s="154"/>
      <c r="DU89" s="154"/>
      <c r="DV89" s="154"/>
      <c r="DW89" s="154"/>
      <c r="DX89" s="154"/>
      <c r="DY89" s="154"/>
      <c r="DZ89" s="154"/>
      <c r="EA89" s="154"/>
      <c r="EB89" s="154"/>
      <c r="EC89" s="154"/>
      <c r="ED89" s="154"/>
      <c r="EE89" s="154"/>
      <c r="EF89" s="154"/>
      <c r="EG89" s="154"/>
      <c r="EH89" s="154"/>
      <c r="EI89" s="154"/>
      <c r="EJ89" s="154"/>
      <c r="EK89" s="154"/>
      <c r="EL89" s="154"/>
      <c r="EM89" s="154"/>
      <c r="EN89" s="154"/>
      <c r="EO89" s="154"/>
      <c r="EP89" s="154"/>
      <c r="EQ89" s="154"/>
      <c r="ER89" s="154"/>
      <c r="ES89" s="154"/>
      <c r="ET89" s="154"/>
      <c r="EU89" s="154"/>
      <c r="EV89" s="154"/>
      <c r="EW89" s="154"/>
      <c r="EX89" s="154"/>
      <c r="EY89" s="154"/>
      <c r="EZ89" s="154"/>
      <c r="FA89" s="154"/>
      <c r="FB89" s="154"/>
      <c r="FC89" s="154"/>
      <c r="FD89" s="154"/>
      <c r="FE89" s="154"/>
      <c r="FF89" s="154"/>
      <c r="FG89" s="154"/>
      <c r="FH89" s="154"/>
      <c r="FI89" s="154"/>
      <c r="FJ89" s="154"/>
      <c r="FK89" s="154"/>
      <c r="FL89" s="154"/>
      <c r="FM89" s="154"/>
      <c r="FN89" s="154"/>
      <c r="FO89" s="154"/>
      <c r="FP89" s="154"/>
      <c r="FQ89" s="154"/>
      <c r="FR89" s="154"/>
      <c r="FS89" s="154"/>
      <c r="FT89" s="154"/>
      <c r="FU89" s="154"/>
      <c r="FV89" s="154"/>
      <c r="FW89" s="154"/>
      <c r="FX89" s="154"/>
      <c r="FY89" s="154"/>
      <c r="FZ89" s="154"/>
      <c r="GA89" s="154"/>
      <c r="GB89" s="154"/>
      <c r="GC89" s="154"/>
      <c r="GD89" s="154"/>
      <c r="GE89" s="154"/>
      <c r="GF89" s="154"/>
      <c r="GG89" s="154"/>
      <c r="GH89" s="154"/>
      <c r="GI89" s="154"/>
      <c r="GJ89" s="154"/>
      <c r="GK89" s="154"/>
      <c r="GL89" s="154"/>
      <c r="GM89" s="154"/>
      <c r="GN89" s="154"/>
      <c r="GO89" s="154"/>
      <c r="GP89" s="154"/>
      <c r="GQ89" s="154"/>
      <c r="GR89" s="154"/>
      <c r="GS89" s="154"/>
      <c r="GT89" s="154"/>
      <c r="GU89" s="154"/>
      <c r="GV89" s="154"/>
      <c r="GW89" s="154"/>
      <c r="GX89" s="154"/>
      <c r="GY89" s="154"/>
      <c r="GZ89" s="154"/>
      <c r="HA89" s="154"/>
      <c r="HB89" s="154"/>
      <c r="HC89" s="154"/>
      <c r="HD89" s="154"/>
      <c r="HE89" s="154"/>
      <c r="HF89" s="154"/>
      <c r="HG89" s="154"/>
      <c r="HH89" s="154"/>
      <c r="HI89" s="154"/>
      <c r="HJ89" s="154"/>
      <c r="HK89" s="154"/>
      <c r="HL89" s="154"/>
      <c r="HM89" s="154"/>
      <c r="HN89" s="154"/>
      <c r="HO89" s="154"/>
      <c r="HP89" s="154"/>
      <c r="HQ89" s="154"/>
      <c r="HR89" s="154"/>
    </row>
    <row r="90" spans="1:226" s="143" customFormat="1" ht="12.65" customHeight="1">
      <c r="A90" s="128"/>
      <c r="B90" s="128"/>
      <c r="C90" s="315" t="s">
        <v>1730</v>
      </c>
      <c r="D90" s="316"/>
      <c r="E90" s="316"/>
      <c r="F90" s="316"/>
      <c r="G90" s="316"/>
      <c r="H90" s="316"/>
      <c r="I90" s="316"/>
      <c r="J90" s="316"/>
      <c r="K90" s="303" t="s">
        <v>1273</v>
      </c>
      <c r="L90" s="303"/>
      <c r="M90" s="303"/>
      <c r="N90" s="303"/>
      <c r="O90" s="303"/>
      <c r="P90" s="303"/>
      <c r="Q90" s="303" t="s">
        <v>1659</v>
      </c>
      <c r="R90" s="303"/>
      <c r="S90" s="303"/>
      <c r="T90" s="303"/>
      <c r="U90" s="303"/>
      <c r="V90" s="678"/>
      <c r="W90" s="303" t="s">
        <v>1660</v>
      </c>
      <c r="X90" s="303"/>
      <c r="Y90" s="303"/>
      <c r="Z90" s="303"/>
      <c r="AA90" s="303"/>
      <c r="AB90" s="304"/>
      <c r="AC90" s="326"/>
      <c r="AD90" s="326"/>
      <c r="AE90" s="326"/>
      <c r="AF90" s="326"/>
      <c r="AG90" s="326"/>
      <c r="AH90" s="326"/>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row>
    <row r="91" spans="1:226" s="143" customFormat="1" ht="12.65" customHeight="1">
      <c r="A91" s="128"/>
      <c r="B91" s="128"/>
      <c r="C91" s="317"/>
      <c r="D91" s="210"/>
      <c r="E91" s="210"/>
      <c r="F91" s="210"/>
      <c r="G91" s="210"/>
      <c r="H91" s="210"/>
      <c r="I91" s="210"/>
      <c r="J91" s="210"/>
      <c r="K91" s="308" t="s">
        <v>1731</v>
      </c>
      <c r="L91" s="308"/>
      <c r="M91" s="308"/>
      <c r="N91" s="308"/>
      <c r="O91" s="308"/>
      <c r="P91" s="308"/>
      <c r="Q91" s="308" t="s">
        <v>1731</v>
      </c>
      <c r="R91" s="308"/>
      <c r="S91" s="308"/>
      <c r="T91" s="308"/>
      <c r="U91" s="308"/>
      <c r="V91" s="679"/>
      <c r="W91" s="308" t="s">
        <v>1731</v>
      </c>
      <c r="X91" s="308"/>
      <c r="Y91" s="308"/>
      <c r="Z91" s="308"/>
      <c r="AA91" s="308"/>
      <c r="AB91" s="309"/>
      <c r="AC91" s="326"/>
      <c r="AD91" s="326"/>
      <c r="AE91" s="326"/>
      <c r="AF91" s="326"/>
      <c r="AG91" s="326"/>
      <c r="AH91" s="326"/>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133"/>
      <c r="EG91" s="133"/>
      <c r="EH91" s="133"/>
      <c r="EI91" s="133"/>
      <c r="EJ91" s="133"/>
      <c r="EK91" s="133"/>
      <c r="EL91" s="133"/>
      <c r="EM91" s="133"/>
      <c r="EN91" s="133"/>
      <c r="EO91" s="133"/>
      <c r="EP91" s="133"/>
      <c r="EQ91" s="133"/>
      <c r="ER91" s="133"/>
      <c r="ES91" s="133"/>
      <c r="ET91" s="133"/>
      <c r="EU91" s="133"/>
      <c r="EV91" s="133"/>
      <c r="EW91" s="133"/>
      <c r="EX91" s="133"/>
      <c r="EY91" s="133"/>
      <c r="EZ91" s="133"/>
      <c r="FA91" s="133"/>
      <c r="FB91" s="133"/>
      <c r="FC91" s="133"/>
      <c r="FD91" s="133"/>
      <c r="FE91" s="133"/>
      <c r="FF91" s="133"/>
      <c r="FG91" s="133"/>
      <c r="FH91" s="133"/>
      <c r="FI91" s="133"/>
      <c r="FJ91" s="133"/>
      <c r="FK91" s="133"/>
      <c r="FL91" s="133"/>
      <c r="FM91" s="133"/>
      <c r="FN91" s="133"/>
      <c r="FO91" s="133"/>
      <c r="FP91" s="133"/>
      <c r="FQ91" s="133"/>
      <c r="FR91" s="133"/>
      <c r="FS91" s="133"/>
      <c r="FT91" s="133"/>
      <c r="FU91" s="133"/>
      <c r="FV91" s="133"/>
      <c r="FW91" s="133"/>
      <c r="FX91" s="133"/>
      <c r="FY91" s="133"/>
      <c r="FZ91" s="133"/>
      <c r="GA91" s="133"/>
      <c r="GB91" s="133"/>
      <c r="GC91" s="133"/>
      <c r="GD91" s="133"/>
      <c r="GE91" s="133"/>
      <c r="GF91" s="133"/>
      <c r="GG91" s="133"/>
      <c r="GH91" s="133"/>
      <c r="GI91" s="133"/>
      <c r="GJ91" s="133"/>
      <c r="GK91" s="133"/>
      <c r="GL91" s="133"/>
      <c r="GM91" s="133"/>
      <c r="GN91" s="133"/>
      <c r="GO91" s="133"/>
      <c r="GP91" s="133"/>
      <c r="GQ91" s="133"/>
      <c r="GR91" s="133"/>
      <c r="GS91" s="133"/>
      <c r="GT91" s="133"/>
      <c r="GU91" s="133"/>
      <c r="GV91" s="133"/>
      <c r="GW91" s="133"/>
      <c r="GX91" s="133"/>
      <c r="GY91" s="133"/>
      <c r="GZ91" s="133"/>
      <c r="HA91" s="133"/>
      <c r="HB91" s="133"/>
      <c r="HC91" s="133"/>
      <c r="HD91" s="133"/>
      <c r="HE91" s="133"/>
      <c r="HF91" s="133"/>
      <c r="HG91" s="133"/>
      <c r="HH91" s="133"/>
      <c r="HI91" s="133"/>
      <c r="HJ91" s="133"/>
      <c r="HK91" s="133"/>
      <c r="HL91" s="133"/>
      <c r="HM91" s="133"/>
      <c r="HN91" s="133"/>
      <c r="HO91" s="133"/>
      <c r="HP91" s="133"/>
      <c r="HQ91" s="133"/>
      <c r="HR91" s="133"/>
    </row>
    <row r="92" spans="1:226" s="143" customFormat="1" ht="15" customHeight="1">
      <c r="A92" s="128"/>
      <c r="B92" s="128"/>
      <c r="C92" s="299" t="s">
        <v>1751</v>
      </c>
      <c r="D92" s="300"/>
      <c r="E92" s="300"/>
      <c r="F92" s="300"/>
      <c r="G92" s="300"/>
      <c r="H92" s="300"/>
      <c r="I92" s="300"/>
      <c r="J92" s="300"/>
      <c r="K92" s="684">
        <f>'【令和7年度報告時使用】工賃向上計画（R6工賃実績）'!K92</f>
        <v>0</v>
      </c>
      <c r="L92" s="684"/>
      <c r="M92" s="684"/>
      <c r="N92" s="684"/>
      <c r="O92" s="684"/>
      <c r="P92" s="684"/>
      <c r="Q92" s="684">
        <f>'【令和7年度報告時使用】工賃向上計画（R6工賃実績）'!Q92</f>
        <v>0</v>
      </c>
      <c r="R92" s="684"/>
      <c r="S92" s="684"/>
      <c r="T92" s="684"/>
      <c r="U92" s="684"/>
      <c r="V92" s="691"/>
      <c r="W92" s="692"/>
      <c r="X92" s="692"/>
      <c r="Y92" s="692"/>
      <c r="Z92" s="692"/>
      <c r="AA92" s="692"/>
      <c r="AB92" s="693"/>
      <c r="AC92" s="283"/>
      <c r="AD92" s="283"/>
      <c r="AE92" s="283"/>
      <c r="AF92" s="283"/>
      <c r="AG92" s="283"/>
      <c r="AH92" s="28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133"/>
      <c r="FF92" s="133"/>
      <c r="FG92" s="133"/>
      <c r="FH92" s="133"/>
      <c r="FI92" s="133"/>
      <c r="FJ92" s="133"/>
      <c r="FK92" s="133"/>
      <c r="FL92" s="133"/>
      <c r="FM92" s="133"/>
      <c r="FN92" s="133"/>
      <c r="FO92" s="133"/>
      <c r="FP92" s="133"/>
      <c r="FQ92" s="133"/>
      <c r="FR92" s="133"/>
      <c r="FS92" s="133"/>
      <c r="FT92" s="133"/>
      <c r="FU92" s="133"/>
      <c r="FV92" s="133"/>
      <c r="FW92" s="133"/>
      <c r="FX92" s="133"/>
      <c r="FY92" s="133"/>
      <c r="FZ92" s="133"/>
      <c r="GA92" s="133"/>
      <c r="GB92" s="133"/>
      <c r="GC92" s="133"/>
      <c r="GD92" s="133"/>
      <c r="GE92" s="133"/>
      <c r="GF92" s="133"/>
      <c r="GG92" s="133"/>
      <c r="GH92" s="133"/>
      <c r="GI92" s="133"/>
      <c r="GJ92" s="133"/>
      <c r="GK92" s="133"/>
      <c r="GL92" s="133"/>
      <c r="GM92" s="133"/>
      <c r="GN92" s="133"/>
      <c r="GO92" s="133"/>
      <c r="GP92" s="133"/>
      <c r="GQ92" s="133"/>
      <c r="GR92" s="133"/>
      <c r="GS92" s="133"/>
      <c r="GT92" s="133"/>
      <c r="GU92" s="133"/>
      <c r="GV92" s="133"/>
      <c r="GW92" s="133"/>
      <c r="GX92" s="133"/>
      <c r="GY92" s="133"/>
      <c r="GZ92" s="133"/>
      <c r="HA92" s="133"/>
      <c r="HB92" s="133"/>
      <c r="HC92" s="133"/>
      <c r="HD92" s="133"/>
      <c r="HE92" s="133"/>
      <c r="HF92" s="133"/>
      <c r="HG92" s="133"/>
      <c r="HH92" s="133"/>
      <c r="HI92" s="133"/>
      <c r="HJ92" s="133"/>
      <c r="HK92" s="133"/>
      <c r="HL92" s="133"/>
      <c r="HM92" s="133"/>
      <c r="HN92" s="133"/>
      <c r="HO92" s="133"/>
      <c r="HP92" s="133"/>
      <c r="HQ92" s="133"/>
      <c r="HR92" s="133"/>
    </row>
    <row r="93" spans="1:226" s="143" customFormat="1" ht="15" customHeight="1">
      <c r="A93" s="128"/>
      <c r="B93" s="128"/>
      <c r="C93" s="299" t="s">
        <v>1757</v>
      </c>
      <c r="D93" s="300"/>
      <c r="E93" s="300"/>
      <c r="F93" s="300"/>
      <c r="G93" s="300"/>
      <c r="H93" s="300"/>
      <c r="I93" s="300"/>
      <c r="J93" s="300"/>
      <c r="K93" s="684">
        <f>'【令和7年度報告時使用】工賃向上計画（R6工賃実績）'!K93</f>
        <v>0</v>
      </c>
      <c r="L93" s="684"/>
      <c r="M93" s="684"/>
      <c r="N93" s="684"/>
      <c r="O93" s="684"/>
      <c r="P93" s="684"/>
      <c r="Q93" s="685">
        <f>'【令和7年度報告時使用】工賃向上計画（R6工賃実績）'!Q93</f>
        <v>0</v>
      </c>
      <c r="R93" s="686"/>
      <c r="S93" s="686"/>
      <c r="T93" s="686"/>
      <c r="U93" s="686"/>
      <c r="V93" s="686"/>
      <c r="W93" s="687"/>
      <c r="X93" s="688"/>
      <c r="Y93" s="688"/>
      <c r="Z93" s="688"/>
      <c r="AA93" s="688"/>
      <c r="AB93" s="689"/>
      <c r="AC93" s="283"/>
      <c r="AD93" s="283"/>
      <c r="AE93" s="283"/>
      <c r="AF93" s="283"/>
      <c r="AG93" s="283"/>
      <c r="AH93" s="28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133"/>
      <c r="FF93" s="133"/>
      <c r="FG93" s="133"/>
      <c r="FH93" s="133"/>
      <c r="FI93" s="133"/>
      <c r="FJ93" s="133"/>
      <c r="FK93" s="133"/>
      <c r="FL93" s="133"/>
      <c r="FM93" s="133"/>
      <c r="FN93" s="133"/>
      <c r="FO93" s="133"/>
      <c r="FP93" s="133"/>
      <c r="FQ93" s="133"/>
      <c r="FR93" s="133"/>
      <c r="FS93" s="133"/>
      <c r="FT93" s="133"/>
      <c r="FU93" s="133"/>
      <c r="FV93" s="133"/>
      <c r="FW93" s="133"/>
      <c r="FX93" s="133"/>
      <c r="FY93" s="133"/>
      <c r="FZ93" s="133"/>
      <c r="GA93" s="133"/>
      <c r="GB93" s="133"/>
      <c r="GC93" s="133"/>
      <c r="GD93" s="133"/>
      <c r="GE93" s="133"/>
      <c r="GF93" s="133"/>
      <c r="GG93" s="133"/>
      <c r="GH93" s="133"/>
      <c r="GI93" s="133"/>
      <c r="GJ93" s="133"/>
      <c r="GK93" s="133"/>
      <c r="GL93" s="133"/>
      <c r="GM93" s="133"/>
      <c r="GN93" s="133"/>
      <c r="GO93" s="133"/>
      <c r="GP93" s="133"/>
      <c r="GQ93" s="133"/>
      <c r="GR93" s="133"/>
      <c r="GS93" s="133"/>
      <c r="GT93" s="133"/>
      <c r="GU93" s="133"/>
      <c r="GV93" s="133"/>
      <c r="GW93" s="133"/>
      <c r="GX93" s="133"/>
      <c r="GY93" s="133"/>
      <c r="GZ93" s="133"/>
      <c r="HA93" s="133"/>
      <c r="HB93" s="133"/>
      <c r="HC93" s="133"/>
      <c r="HD93" s="133"/>
      <c r="HE93" s="133"/>
      <c r="HF93" s="133"/>
      <c r="HG93" s="133"/>
      <c r="HH93" s="133"/>
      <c r="HI93" s="133"/>
      <c r="HJ93" s="133"/>
      <c r="HK93" s="133"/>
      <c r="HL93" s="133"/>
      <c r="HM93" s="133"/>
      <c r="HN93" s="133"/>
      <c r="HO93" s="133"/>
      <c r="HP93" s="133"/>
      <c r="HQ93" s="133"/>
      <c r="HR93" s="133"/>
    </row>
    <row r="94" spans="1:226" s="143" customFormat="1" ht="15" customHeight="1">
      <c r="A94" s="128"/>
      <c r="B94" s="128"/>
      <c r="C94" s="493" t="s">
        <v>1759</v>
      </c>
      <c r="D94" s="494"/>
      <c r="E94" s="494"/>
      <c r="F94" s="494"/>
      <c r="G94" s="494"/>
      <c r="H94" s="494"/>
      <c r="I94" s="494"/>
      <c r="J94" s="494"/>
      <c r="K94" s="667">
        <f>'【令和7年度報告時使用】工賃向上計画（R6工賃実績）'!K94</f>
        <v>0</v>
      </c>
      <c r="L94" s="667"/>
      <c r="M94" s="667"/>
      <c r="N94" s="667"/>
      <c r="O94" s="667"/>
      <c r="P94" s="667"/>
      <c r="Q94" s="667">
        <f>'【令和7年度報告時使用】工賃向上計画（R6工賃実績）'!Q94</f>
        <v>0</v>
      </c>
      <c r="R94" s="667"/>
      <c r="S94" s="667"/>
      <c r="T94" s="667"/>
      <c r="U94" s="667"/>
      <c r="V94" s="690"/>
      <c r="W94" s="510"/>
      <c r="X94" s="510"/>
      <c r="Y94" s="510"/>
      <c r="Z94" s="510"/>
      <c r="AA94" s="510"/>
      <c r="AB94" s="511"/>
      <c r="AC94" s="283"/>
      <c r="AD94" s="283"/>
      <c r="AE94" s="283"/>
      <c r="AF94" s="283"/>
      <c r="AG94" s="283"/>
      <c r="AH94" s="28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133"/>
      <c r="BZ94" s="133"/>
      <c r="CA94" s="133"/>
      <c r="CB94" s="133"/>
      <c r="CC94" s="133"/>
      <c r="CD94" s="133"/>
      <c r="CE94" s="133"/>
      <c r="CF94" s="133"/>
      <c r="CG94" s="133"/>
      <c r="CH94" s="133"/>
      <c r="CI94" s="133"/>
      <c r="CJ94" s="133"/>
      <c r="CK94" s="133"/>
      <c r="CL94" s="133"/>
      <c r="CM94" s="133"/>
      <c r="CN94" s="133"/>
      <c r="CO94" s="133"/>
      <c r="CP94" s="133"/>
      <c r="CQ94" s="133"/>
      <c r="CR94" s="133"/>
      <c r="CS94" s="133"/>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c r="EB94" s="133"/>
      <c r="EC94" s="133"/>
      <c r="ED94" s="133"/>
      <c r="EE94" s="133"/>
      <c r="EF94" s="133"/>
      <c r="EG94" s="133"/>
      <c r="EH94" s="133"/>
      <c r="EI94" s="133"/>
      <c r="EJ94" s="133"/>
      <c r="EK94" s="133"/>
      <c r="EL94" s="133"/>
      <c r="EM94" s="133"/>
      <c r="EN94" s="133"/>
      <c r="EO94" s="133"/>
      <c r="EP94" s="133"/>
      <c r="EQ94" s="133"/>
      <c r="ER94" s="133"/>
      <c r="ES94" s="133"/>
      <c r="ET94" s="133"/>
      <c r="EU94" s="133"/>
      <c r="EV94" s="133"/>
      <c r="EW94" s="133"/>
      <c r="EX94" s="133"/>
      <c r="EY94" s="133"/>
      <c r="EZ94" s="133"/>
      <c r="FA94" s="133"/>
      <c r="FB94" s="133"/>
      <c r="FC94" s="133"/>
      <c r="FD94" s="133"/>
      <c r="FE94" s="133"/>
      <c r="FF94" s="133"/>
      <c r="FG94" s="133"/>
      <c r="FH94" s="133"/>
      <c r="FI94" s="133"/>
      <c r="FJ94" s="133"/>
      <c r="FK94" s="133"/>
      <c r="FL94" s="133"/>
      <c r="FM94" s="133"/>
      <c r="FN94" s="133"/>
      <c r="FO94" s="133"/>
      <c r="FP94" s="133"/>
      <c r="FQ94" s="133"/>
      <c r="FR94" s="133"/>
      <c r="FS94" s="133"/>
      <c r="FT94" s="133"/>
      <c r="FU94" s="133"/>
      <c r="FV94" s="133"/>
      <c r="FW94" s="133"/>
      <c r="FX94" s="133"/>
      <c r="FY94" s="133"/>
      <c r="FZ94" s="133"/>
      <c r="GA94" s="133"/>
      <c r="GB94" s="133"/>
      <c r="GC94" s="133"/>
      <c r="GD94" s="133"/>
      <c r="GE94" s="133"/>
      <c r="GF94" s="133"/>
      <c r="GG94" s="133"/>
      <c r="GH94" s="133"/>
      <c r="GI94" s="133"/>
      <c r="GJ94" s="133"/>
      <c r="GK94" s="133"/>
      <c r="GL94" s="133"/>
      <c r="GM94" s="133"/>
      <c r="GN94" s="133"/>
      <c r="GO94" s="133"/>
      <c r="GP94" s="133"/>
      <c r="GQ94" s="133"/>
      <c r="GR94" s="133"/>
      <c r="GS94" s="133"/>
      <c r="GT94" s="133"/>
      <c r="GU94" s="133"/>
      <c r="GV94" s="133"/>
      <c r="GW94" s="133"/>
      <c r="GX94" s="133"/>
      <c r="GY94" s="133"/>
      <c r="GZ94" s="133"/>
      <c r="HA94" s="133"/>
      <c r="HB94" s="133"/>
      <c r="HC94" s="133"/>
      <c r="HD94" s="133"/>
      <c r="HE94" s="133"/>
      <c r="HF94" s="133"/>
      <c r="HG94" s="133"/>
      <c r="HH94" s="133"/>
      <c r="HI94" s="133"/>
      <c r="HJ94" s="133"/>
      <c r="HK94" s="133"/>
      <c r="HL94" s="133"/>
      <c r="HM94" s="133"/>
      <c r="HN94" s="133"/>
      <c r="HO94" s="133"/>
      <c r="HP94" s="133"/>
      <c r="HQ94" s="133"/>
      <c r="HR94" s="133"/>
    </row>
    <row r="95" spans="1:226" s="143" customFormat="1" ht="15" customHeight="1" thickBot="1">
      <c r="A95" s="128"/>
      <c r="B95" s="128"/>
      <c r="C95" s="501" t="s">
        <v>1758</v>
      </c>
      <c r="D95" s="502"/>
      <c r="E95" s="502"/>
      <c r="F95" s="502"/>
      <c r="G95" s="502"/>
      <c r="H95" s="502"/>
      <c r="I95" s="502"/>
      <c r="J95" s="502"/>
      <c r="K95" s="681" t="e">
        <f>'【令和7年度報告時使用】工賃向上計画（R6工賃実績）'!K95</f>
        <v>#DIV/0!</v>
      </c>
      <c r="L95" s="681"/>
      <c r="M95" s="681"/>
      <c r="N95" s="681"/>
      <c r="O95" s="681"/>
      <c r="P95" s="681"/>
      <c r="Q95" s="681" t="e">
        <f>'【令和7年度報告時使用】工賃向上計画（R6工賃実績）'!Q95</f>
        <v>#DIV/0!</v>
      </c>
      <c r="R95" s="681"/>
      <c r="S95" s="681"/>
      <c r="T95" s="681"/>
      <c r="U95" s="681"/>
      <c r="V95" s="682"/>
      <c r="W95" s="681" t="e">
        <f>W94/W34</f>
        <v>#DIV/0!</v>
      </c>
      <c r="X95" s="681"/>
      <c r="Y95" s="681"/>
      <c r="Z95" s="681"/>
      <c r="AA95" s="681"/>
      <c r="AB95" s="683"/>
      <c r="AC95" s="506"/>
      <c r="AD95" s="506"/>
      <c r="AE95" s="506"/>
      <c r="AF95" s="506"/>
      <c r="AG95" s="506"/>
      <c r="AH95" s="506"/>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C95" s="133"/>
      <c r="ED95" s="133"/>
      <c r="EE95" s="133"/>
      <c r="EF95" s="133"/>
      <c r="EG95" s="133"/>
      <c r="EH95" s="133"/>
      <c r="EI95" s="133"/>
      <c r="EJ95" s="133"/>
      <c r="EK95" s="133"/>
      <c r="EL95" s="133"/>
      <c r="EM95" s="133"/>
      <c r="EN95" s="133"/>
      <c r="EO95" s="133"/>
      <c r="EP95" s="133"/>
      <c r="EQ95" s="133"/>
      <c r="ER95" s="133"/>
      <c r="ES95" s="133"/>
      <c r="ET95" s="133"/>
      <c r="EU95" s="133"/>
      <c r="EV95" s="133"/>
      <c r="EW95" s="133"/>
      <c r="EX95" s="133"/>
      <c r="EY95" s="133"/>
      <c r="EZ95" s="133"/>
      <c r="FA95" s="133"/>
      <c r="FB95" s="133"/>
      <c r="FC95" s="133"/>
      <c r="FD95" s="133"/>
      <c r="FE95" s="133"/>
      <c r="FF95" s="133"/>
      <c r="FG95" s="133"/>
      <c r="FH95" s="133"/>
      <c r="FI95" s="133"/>
      <c r="FJ95" s="133"/>
      <c r="FK95" s="133"/>
      <c r="FL95" s="133"/>
      <c r="FM95" s="133"/>
      <c r="FN95" s="133"/>
      <c r="FO95" s="133"/>
      <c r="FP95" s="133"/>
      <c r="FQ95" s="133"/>
      <c r="FR95" s="133"/>
      <c r="FS95" s="133"/>
      <c r="FT95" s="133"/>
      <c r="FU95" s="133"/>
      <c r="FV95" s="133"/>
      <c r="FW95" s="133"/>
      <c r="FX95" s="133"/>
      <c r="FY95" s="133"/>
      <c r="FZ95" s="133"/>
      <c r="GA95" s="133"/>
      <c r="GB95" s="133"/>
      <c r="GC95" s="133"/>
      <c r="GD95" s="133"/>
      <c r="GE95" s="133"/>
      <c r="GF95" s="133"/>
      <c r="GG95" s="133"/>
      <c r="GH95" s="133"/>
      <c r="GI95" s="133"/>
      <c r="GJ95" s="133"/>
      <c r="GK95" s="133"/>
      <c r="GL95" s="133"/>
      <c r="GM95" s="133"/>
      <c r="GN95" s="133"/>
      <c r="GO95" s="133"/>
      <c r="GP95" s="133"/>
      <c r="GQ95" s="133"/>
      <c r="GR95" s="133"/>
      <c r="GS95" s="133"/>
      <c r="GT95" s="133"/>
      <c r="GU95" s="133"/>
      <c r="GV95" s="133"/>
      <c r="GW95" s="133"/>
      <c r="GX95" s="133"/>
      <c r="GY95" s="133"/>
      <c r="GZ95" s="133"/>
      <c r="HA95" s="133"/>
      <c r="HB95" s="133"/>
      <c r="HC95" s="133"/>
      <c r="HD95" s="133"/>
      <c r="HE95" s="133"/>
      <c r="HF95" s="133"/>
      <c r="HG95" s="133"/>
      <c r="HH95" s="133"/>
      <c r="HI95" s="133"/>
      <c r="HJ95" s="133"/>
      <c r="HK95" s="133"/>
      <c r="HL95" s="133"/>
      <c r="HM95" s="133"/>
      <c r="HN95" s="133"/>
      <c r="HO95" s="133"/>
      <c r="HP95" s="133"/>
      <c r="HQ95" s="133"/>
      <c r="HR95" s="133"/>
    </row>
    <row r="96" spans="1:226" s="143" customFormat="1" ht="12.65" customHeight="1">
      <c r="A96" s="128"/>
      <c r="B96" s="128"/>
      <c r="C96" s="150" t="s">
        <v>2093</v>
      </c>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3"/>
      <c r="CS96" s="133"/>
      <c r="CT96" s="133"/>
      <c r="CU96" s="133"/>
      <c r="CV96" s="133"/>
      <c r="CW96" s="133"/>
      <c r="CX96" s="133"/>
      <c r="CY96" s="133"/>
      <c r="CZ96" s="133"/>
      <c r="DA96" s="133"/>
      <c r="DB96" s="133"/>
      <c r="DC96" s="133"/>
      <c r="DD96" s="133"/>
      <c r="DE96" s="133"/>
      <c r="DF96" s="133"/>
      <c r="DG96" s="133"/>
      <c r="DH96" s="133"/>
      <c r="DI96" s="133"/>
      <c r="DJ96" s="133"/>
      <c r="DK96" s="133"/>
      <c r="DL96" s="133"/>
      <c r="DM96" s="133"/>
      <c r="DN96" s="133"/>
      <c r="DO96" s="133"/>
      <c r="DP96" s="133"/>
      <c r="DQ96" s="133"/>
      <c r="DR96" s="133"/>
      <c r="DS96" s="133"/>
      <c r="DT96" s="133"/>
      <c r="DU96" s="133"/>
      <c r="DV96" s="133"/>
      <c r="DW96" s="133"/>
      <c r="DX96" s="133"/>
      <c r="DY96" s="133"/>
      <c r="DZ96" s="133"/>
      <c r="EA96" s="133"/>
      <c r="EB96" s="133"/>
      <c r="EC96" s="133"/>
      <c r="ED96" s="133"/>
      <c r="EE96" s="133"/>
      <c r="EF96" s="133"/>
      <c r="EG96" s="133"/>
      <c r="EH96" s="133"/>
      <c r="EI96" s="133"/>
      <c r="EJ96" s="133"/>
      <c r="EK96" s="133"/>
      <c r="EL96" s="133"/>
      <c r="EM96" s="133"/>
      <c r="EN96" s="133"/>
      <c r="EO96" s="133"/>
      <c r="EP96" s="133"/>
      <c r="EQ96" s="133"/>
      <c r="ER96" s="133"/>
      <c r="ES96" s="133"/>
      <c r="ET96" s="133"/>
      <c r="EU96" s="133"/>
      <c r="EV96" s="133"/>
      <c r="EW96" s="133"/>
      <c r="EX96" s="133"/>
      <c r="EY96" s="133"/>
      <c r="EZ96" s="133"/>
      <c r="FA96" s="133"/>
      <c r="FB96" s="133"/>
      <c r="FC96" s="133"/>
      <c r="FD96" s="133"/>
      <c r="FE96" s="133"/>
      <c r="FF96" s="133"/>
      <c r="FG96" s="133"/>
      <c r="FH96" s="133"/>
      <c r="FI96" s="133"/>
      <c r="FJ96" s="133"/>
      <c r="FK96" s="133"/>
      <c r="FL96" s="133"/>
      <c r="FM96" s="133"/>
      <c r="FN96" s="133"/>
      <c r="FO96" s="133"/>
      <c r="FP96" s="133"/>
      <c r="FQ96" s="133"/>
      <c r="FR96" s="133"/>
      <c r="FS96" s="133"/>
      <c r="FT96" s="133"/>
      <c r="FU96" s="133"/>
      <c r="FV96" s="133"/>
      <c r="FW96" s="133"/>
      <c r="FX96" s="133"/>
      <c r="FY96" s="133"/>
      <c r="FZ96" s="133"/>
      <c r="GA96" s="133"/>
      <c r="GB96" s="133"/>
      <c r="GC96" s="133"/>
      <c r="GD96" s="133"/>
      <c r="GE96" s="133"/>
      <c r="GF96" s="133"/>
      <c r="GG96" s="133"/>
      <c r="GH96" s="133"/>
      <c r="GI96" s="133"/>
      <c r="GJ96" s="133"/>
      <c r="GK96" s="133"/>
      <c r="GL96" s="133"/>
      <c r="GM96" s="133"/>
      <c r="GN96" s="133"/>
      <c r="GO96" s="133"/>
      <c r="GP96" s="133"/>
      <c r="GQ96" s="133"/>
      <c r="GR96" s="133"/>
      <c r="GS96" s="133"/>
      <c r="GT96" s="133"/>
      <c r="GU96" s="133"/>
      <c r="GV96" s="133"/>
      <c r="GW96" s="133"/>
      <c r="GX96" s="133"/>
      <c r="GY96" s="133"/>
      <c r="GZ96" s="133"/>
      <c r="HA96" s="133"/>
      <c r="HB96" s="133"/>
      <c r="HC96" s="133"/>
      <c r="HD96" s="133"/>
      <c r="HE96" s="133"/>
      <c r="HF96" s="133"/>
    </row>
    <row r="97" spans="1:226" s="143" customFormat="1" ht="40" customHeight="1">
      <c r="A97" s="128"/>
      <c r="B97" s="128"/>
      <c r="C97" s="564" t="s">
        <v>2094</v>
      </c>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133"/>
      <c r="EJ97" s="133"/>
      <c r="EK97" s="133"/>
      <c r="EL97" s="133"/>
      <c r="EM97" s="133"/>
      <c r="EN97" s="133"/>
      <c r="EO97" s="133"/>
      <c r="EP97" s="133"/>
      <c r="EQ97" s="133"/>
      <c r="ER97" s="133"/>
      <c r="ES97" s="133"/>
      <c r="ET97" s="133"/>
      <c r="EU97" s="133"/>
      <c r="EV97" s="133"/>
      <c r="EW97" s="133"/>
      <c r="EX97" s="133"/>
      <c r="EY97" s="133"/>
      <c r="EZ97" s="133"/>
      <c r="FA97" s="133"/>
      <c r="FB97" s="133"/>
      <c r="FC97" s="133"/>
      <c r="FD97" s="133"/>
      <c r="FE97" s="133"/>
      <c r="FF97" s="133"/>
      <c r="FG97" s="133"/>
      <c r="FH97" s="133"/>
      <c r="FI97" s="133"/>
      <c r="FJ97" s="133"/>
      <c r="FK97" s="133"/>
      <c r="FL97" s="133"/>
      <c r="FM97" s="133"/>
      <c r="FN97" s="133"/>
      <c r="FO97" s="133"/>
      <c r="FP97" s="133"/>
      <c r="FQ97" s="133"/>
      <c r="FR97" s="133"/>
      <c r="FS97" s="133"/>
      <c r="FT97" s="133"/>
      <c r="FU97" s="133"/>
      <c r="FV97" s="133"/>
      <c r="FW97" s="133"/>
      <c r="FX97" s="133"/>
      <c r="FY97" s="133"/>
      <c r="FZ97" s="133"/>
      <c r="GA97" s="133"/>
      <c r="GB97" s="133"/>
      <c r="GC97" s="133"/>
      <c r="GD97" s="133"/>
      <c r="GE97" s="133"/>
      <c r="GF97" s="133"/>
      <c r="GG97" s="133"/>
      <c r="GH97" s="133"/>
      <c r="GI97" s="133"/>
      <c r="GJ97" s="133"/>
      <c r="GK97" s="133"/>
      <c r="GL97" s="133"/>
      <c r="GM97" s="133"/>
      <c r="GN97" s="133"/>
      <c r="GO97" s="133"/>
      <c r="GP97" s="133"/>
      <c r="GQ97" s="133"/>
      <c r="GR97" s="133"/>
      <c r="GS97" s="133"/>
      <c r="GT97" s="133"/>
      <c r="GU97" s="133"/>
      <c r="GV97" s="133"/>
      <c r="GW97" s="133"/>
      <c r="GX97" s="133"/>
      <c r="GY97" s="133"/>
      <c r="GZ97" s="133"/>
      <c r="HA97" s="133"/>
      <c r="HB97" s="133"/>
      <c r="HC97" s="133"/>
      <c r="HD97" s="133"/>
      <c r="HE97" s="133"/>
      <c r="HF97" s="133"/>
    </row>
    <row r="98" spans="1:226" s="143" customFormat="1" ht="14">
      <c r="A98" s="152" t="s">
        <v>1828</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3"/>
      <c r="CY98" s="133"/>
      <c r="CZ98" s="133"/>
      <c r="DA98" s="133"/>
      <c r="DB98" s="133"/>
      <c r="DC98" s="133"/>
      <c r="DD98" s="133"/>
      <c r="DE98" s="133"/>
      <c r="DF98" s="133"/>
      <c r="DG98" s="133"/>
      <c r="DH98" s="133"/>
      <c r="DI98" s="133"/>
      <c r="DJ98" s="133"/>
      <c r="DK98" s="133"/>
      <c r="DL98" s="133"/>
      <c r="DM98" s="133"/>
      <c r="DN98" s="133"/>
      <c r="DO98" s="133"/>
      <c r="DP98" s="133"/>
      <c r="DQ98" s="133"/>
      <c r="DR98" s="133"/>
      <c r="DS98" s="133"/>
      <c r="DT98" s="133"/>
      <c r="DU98" s="133"/>
      <c r="DV98" s="133"/>
      <c r="DW98" s="133"/>
      <c r="DX98" s="133"/>
      <c r="DY98" s="133"/>
      <c r="DZ98" s="133"/>
      <c r="EA98" s="133"/>
      <c r="EB98" s="133"/>
      <c r="EC98" s="133"/>
      <c r="ED98" s="133"/>
      <c r="EE98" s="133"/>
      <c r="EF98" s="133"/>
      <c r="EG98" s="133"/>
      <c r="EH98" s="133"/>
      <c r="EI98" s="133"/>
      <c r="EJ98" s="133"/>
      <c r="EK98" s="133"/>
      <c r="EL98" s="133"/>
      <c r="EM98" s="133"/>
      <c r="EN98" s="133"/>
      <c r="EO98" s="133"/>
      <c r="EP98" s="133"/>
      <c r="EQ98" s="133"/>
      <c r="ER98" s="133"/>
      <c r="ES98" s="133"/>
      <c r="ET98" s="133"/>
      <c r="EU98" s="133"/>
      <c r="EV98" s="133"/>
      <c r="EW98" s="133"/>
      <c r="EX98" s="133"/>
      <c r="EY98" s="133"/>
      <c r="EZ98" s="133"/>
      <c r="FA98" s="133"/>
      <c r="FB98" s="133"/>
      <c r="FC98" s="133"/>
      <c r="FD98" s="133"/>
      <c r="FE98" s="133"/>
      <c r="FF98" s="133"/>
      <c r="FG98" s="133"/>
      <c r="FH98" s="133"/>
      <c r="FI98" s="133"/>
      <c r="FJ98" s="133"/>
      <c r="FK98" s="133"/>
      <c r="FL98" s="133"/>
      <c r="FM98" s="133"/>
      <c r="FN98" s="133"/>
      <c r="FO98" s="133"/>
      <c r="FP98" s="133"/>
      <c r="FQ98" s="133"/>
      <c r="FR98" s="133"/>
      <c r="FS98" s="133"/>
      <c r="FT98" s="133"/>
      <c r="FU98" s="133"/>
      <c r="FV98" s="133"/>
      <c r="FW98" s="133"/>
      <c r="FX98" s="133"/>
      <c r="FY98" s="133"/>
      <c r="FZ98" s="133"/>
      <c r="GA98" s="133"/>
      <c r="GB98" s="133"/>
      <c r="GC98" s="133"/>
      <c r="GD98" s="133"/>
      <c r="GE98" s="133"/>
      <c r="GF98" s="133"/>
      <c r="GG98" s="133"/>
      <c r="GH98" s="133"/>
      <c r="GI98" s="133"/>
      <c r="GJ98" s="133"/>
      <c r="GK98" s="133"/>
      <c r="GL98" s="133"/>
      <c r="GM98" s="133"/>
      <c r="GN98" s="133"/>
      <c r="GO98" s="133"/>
      <c r="GP98" s="133"/>
      <c r="GQ98" s="133"/>
      <c r="GR98" s="133"/>
      <c r="GS98" s="133"/>
      <c r="GT98" s="133"/>
      <c r="GU98" s="133"/>
      <c r="GV98" s="133"/>
      <c r="GW98" s="133"/>
      <c r="GX98" s="133"/>
      <c r="GY98" s="133"/>
      <c r="GZ98" s="133"/>
      <c r="HA98" s="133"/>
      <c r="HB98" s="133"/>
      <c r="HC98" s="133"/>
      <c r="HD98" s="133"/>
      <c r="HE98" s="133"/>
      <c r="HF98" s="133"/>
      <c r="HG98" s="133"/>
      <c r="HH98" s="133"/>
      <c r="HI98" s="133"/>
      <c r="HJ98" s="133"/>
      <c r="HK98" s="133"/>
      <c r="HL98" s="133"/>
      <c r="HM98" s="133"/>
      <c r="HN98" s="133"/>
      <c r="HO98" s="133"/>
      <c r="HP98" s="133"/>
      <c r="HQ98" s="133"/>
      <c r="HR98" s="133"/>
    </row>
    <row r="99" spans="1:226" s="155" customFormat="1" ht="12.65" customHeight="1">
      <c r="A99" s="153" t="s">
        <v>2082</v>
      </c>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S99" s="154"/>
      <c r="BT99" s="154"/>
      <c r="BU99" s="154"/>
      <c r="BV99" s="154"/>
      <c r="BW99" s="154"/>
      <c r="BX99" s="154"/>
      <c r="BY99" s="154"/>
      <c r="BZ99" s="154"/>
      <c r="CA99" s="154"/>
      <c r="CB99" s="154"/>
      <c r="CC99" s="154"/>
      <c r="CD99" s="154"/>
      <c r="CE99" s="154"/>
      <c r="CF99" s="154"/>
      <c r="CG99" s="154"/>
      <c r="CH99" s="154"/>
      <c r="CI99" s="154"/>
      <c r="CJ99" s="154"/>
      <c r="CK99" s="154"/>
      <c r="CL99" s="154"/>
      <c r="CM99" s="154"/>
      <c r="CN99" s="154"/>
      <c r="CO99" s="154"/>
      <c r="CP99" s="154"/>
      <c r="CQ99" s="154"/>
      <c r="CR99" s="154"/>
      <c r="CS99" s="154"/>
      <c r="CT99" s="154"/>
      <c r="CU99" s="154"/>
      <c r="CV99" s="154"/>
      <c r="CW99" s="154"/>
      <c r="CX99" s="154"/>
      <c r="CY99" s="154"/>
      <c r="CZ99" s="154"/>
      <c r="DA99" s="154"/>
      <c r="DB99" s="154"/>
      <c r="DC99" s="154"/>
      <c r="DD99" s="154"/>
      <c r="DE99" s="154"/>
      <c r="DF99" s="154"/>
      <c r="DG99" s="154"/>
      <c r="DH99" s="154"/>
      <c r="DI99" s="154"/>
      <c r="DJ99" s="154"/>
      <c r="DK99" s="154"/>
      <c r="DL99" s="154"/>
      <c r="DM99" s="154"/>
      <c r="DN99" s="154"/>
      <c r="DO99" s="154"/>
      <c r="DP99" s="154"/>
      <c r="DQ99" s="154"/>
      <c r="DR99" s="154"/>
      <c r="DS99" s="154"/>
      <c r="DT99" s="154"/>
      <c r="DU99" s="154"/>
      <c r="DV99" s="154"/>
      <c r="DW99" s="154"/>
      <c r="DX99" s="154"/>
      <c r="DY99" s="154"/>
      <c r="DZ99" s="154"/>
      <c r="EA99" s="154"/>
      <c r="EB99" s="154"/>
      <c r="EC99" s="154"/>
      <c r="ED99" s="154"/>
      <c r="EE99" s="154"/>
      <c r="EF99" s="154"/>
      <c r="EG99" s="154"/>
      <c r="EH99" s="154"/>
      <c r="EI99" s="154"/>
      <c r="EJ99" s="154"/>
      <c r="EK99" s="154"/>
      <c r="EL99" s="154"/>
      <c r="EM99" s="154"/>
      <c r="EN99" s="154"/>
      <c r="EO99" s="154"/>
      <c r="EP99" s="154"/>
      <c r="EQ99" s="154"/>
      <c r="ER99" s="154"/>
      <c r="ES99" s="154"/>
      <c r="ET99" s="154"/>
      <c r="EU99" s="154"/>
      <c r="EV99" s="154"/>
      <c r="EW99" s="154"/>
      <c r="EX99" s="154"/>
      <c r="EY99" s="154"/>
      <c r="EZ99" s="154"/>
      <c r="FA99" s="154"/>
      <c r="FB99" s="154"/>
      <c r="FC99" s="154"/>
      <c r="FD99" s="154"/>
      <c r="FE99" s="154"/>
      <c r="FF99" s="154"/>
      <c r="FG99" s="154"/>
      <c r="FH99" s="154"/>
      <c r="FI99" s="154"/>
      <c r="FJ99" s="154"/>
      <c r="FK99" s="154"/>
      <c r="FL99" s="154"/>
      <c r="FM99" s="154"/>
      <c r="FN99" s="154"/>
      <c r="FO99" s="154"/>
      <c r="FP99" s="154"/>
      <c r="FQ99" s="154"/>
      <c r="FR99" s="154"/>
      <c r="FS99" s="154"/>
      <c r="FT99" s="154"/>
      <c r="FU99" s="154"/>
      <c r="FV99" s="154"/>
      <c r="FW99" s="154"/>
      <c r="FX99" s="154"/>
      <c r="FY99" s="154"/>
      <c r="FZ99" s="154"/>
      <c r="GA99" s="154"/>
      <c r="GB99" s="154"/>
      <c r="GC99" s="154"/>
      <c r="GD99" s="154"/>
      <c r="GE99" s="154"/>
      <c r="GF99" s="154"/>
      <c r="GG99" s="154"/>
      <c r="GH99" s="154"/>
      <c r="GI99" s="154"/>
      <c r="GJ99" s="154"/>
      <c r="GK99" s="154"/>
      <c r="GL99" s="154"/>
      <c r="GM99" s="154"/>
      <c r="GN99" s="154"/>
      <c r="GO99" s="154"/>
      <c r="GP99" s="154"/>
      <c r="GQ99" s="154"/>
      <c r="GR99" s="154"/>
      <c r="GS99" s="154"/>
      <c r="GT99" s="154"/>
      <c r="GU99" s="154"/>
      <c r="GV99" s="154"/>
      <c r="GW99" s="154"/>
      <c r="GX99" s="154"/>
      <c r="GY99" s="154"/>
      <c r="GZ99" s="154"/>
      <c r="HA99" s="154"/>
      <c r="HB99" s="154"/>
      <c r="HC99" s="154"/>
      <c r="HD99" s="154"/>
      <c r="HE99" s="154"/>
      <c r="HF99" s="154"/>
      <c r="HG99" s="154"/>
      <c r="HH99" s="154"/>
      <c r="HI99" s="154"/>
      <c r="HJ99" s="154"/>
      <c r="HK99" s="154"/>
      <c r="HL99" s="154"/>
      <c r="HM99" s="154"/>
      <c r="HN99" s="154"/>
      <c r="HO99" s="154"/>
      <c r="HP99" s="154"/>
      <c r="HQ99" s="154"/>
      <c r="HR99" s="154"/>
    </row>
    <row r="100" spans="1:226" s="155" customFormat="1" ht="12.65" customHeight="1" thickBot="1">
      <c r="A100" s="153"/>
      <c r="B100" s="153" t="s">
        <v>1780</v>
      </c>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c r="CH100" s="154"/>
      <c r="CI100" s="154"/>
      <c r="CJ100" s="154"/>
      <c r="CK100" s="154"/>
      <c r="CL100" s="154"/>
      <c r="CM100" s="154"/>
      <c r="CN100" s="154"/>
      <c r="CO100" s="154"/>
      <c r="CP100" s="154"/>
      <c r="CQ100" s="154"/>
      <c r="CR100" s="154"/>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4"/>
      <c r="ES100" s="154"/>
      <c r="ET100" s="154"/>
      <c r="EU100" s="154"/>
      <c r="EV100" s="154"/>
      <c r="EW100" s="154"/>
      <c r="EX100" s="154"/>
      <c r="EY100" s="154"/>
      <c r="EZ100" s="154"/>
      <c r="FA100" s="154"/>
      <c r="FB100" s="154"/>
      <c r="FC100" s="154"/>
      <c r="FD100" s="154"/>
      <c r="FE100" s="154"/>
      <c r="FF100" s="154"/>
      <c r="FG100" s="154"/>
      <c r="FH100" s="154"/>
      <c r="FI100" s="154"/>
      <c r="FJ100" s="154"/>
      <c r="FK100" s="154"/>
      <c r="FL100" s="154"/>
      <c r="FM100" s="154"/>
      <c r="FN100" s="154"/>
      <c r="FO100" s="154"/>
      <c r="FP100" s="154"/>
      <c r="FQ100" s="154"/>
      <c r="FR100" s="154"/>
      <c r="FS100" s="154"/>
      <c r="FT100" s="154"/>
      <c r="FU100" s="154"/>
      <c r="FV100" s="154"/>
      <c r="FW100" s="154"/>
      <c r="FX100" s="154"/>
      <c r="FY100" s="154"/>
      <c r="FZ100" s="154"/>
      <c r="GA100" s="154"/>
      <c r="GB100" s="154"/>
      <c r="GC100" s="154"/>
      <c r="GD100" s="154"/>
      <c r="GE100" s="154"/>
      <c r="GF100" s="154"/>
      <c r="GG100" s="154"/>
      <c r="GH100" s="154"/>
      <c r="GI100" s="154"/>
      <c r="GJ100" s="154"/>
      <c r="GK100" s="154"/>
      <c r="GL100" s="154"/>
      <c r="GM100" s="154"/>
      <c r="GN100" s="154"/>
      <c r="GO100" s="154"/>
      <c r="GP100" s="154"/>
      <c r="GQ100" s="154"/>
      <c r="GR100" s="154"/>
      <c r="GS100" s="154"/>
      <c r="GT100" s="154"/>
      <c r="GU100" s="154"/>
      <c r="GV100" s="154"/>
      <c r="GW100" s="154"/>
      <c r="GX100" s="154"/>
      <c r="GY100" s="154"/>
      <c r="GZ100" s="154"/>
      <c r="HA100" s="154"/>
      <c r="HB100" s="154"/>
      <c r="HC100" s="154"/>
      <c r="HD100" s="154"/>
      <c r="HE100" s="154"/>
      <c r="HF100" s="154"/>
      <c r="HG100" s="154"/>
      <c r="HH100" s="154"/>
      <c r="HI100" s="154"/>
      <c r="HJ100" s="154"/>
      <c r="HK100" s="154"/>
      <c r="HL100" s="154"/>
      <c r="HM100" s="154"/>
      <c r="HN100" s="154"/>
      <c r="HO100" s="154"/>
      <c r="HP100" s="154"/>
      <c r="HQ100" s="154"/>
      <c r="HR100" s="154"/>
    </row>
    <row r="101" spans="1:226" s="143" customFormat="1" ht="15.5" customHeight="1">
      <c r="A101" s="152"/>
      <c r="B101" s="128"/>
      <c r="C101" s="529" t="s">
        <v>1779</v>
      </c>
      <c r="D101" s="530"/>
      <c r="E101" s="530"/>
      <c r="F101" s="530"/>
      <c r="G101" s="530"/>
      <c r="H101" s="530"/>
      <c r="I101" s="530"/>
      <c r="J101" s="530"/>
      <c r="K101" s="530"/>
      <c r="L101" s="530"/>
      <c r="M101" s="530"/>
      <c r="N101" s="530"/>
      <c r="O101" s="530"/>
      <c r="P101" s="530"/>
      <c r="Q101" s="530"/>
      <c r="R101" s="530"/>
      <c r="S101" s="530"/>
      <c r="T101" s="530"/>
      <c r="U101" s="530"/>
      <c r="V101" s="530"/>
      <c r="W101" s="530"/>
      <c r="X101" s="530"/>
      <c r="Y101" s="530"/>
      <c r="Z101" s="530"/>
      <c r="AA101" s="530"/>
      <c r="AB101" s="530"/>
      <c r="AC101" s="530"/>
      <c r="AD101" s="530"/>
      <c r="AE101" s="530"/>
      <c r="AF101" s="530"/>
      <c r="AG101" s="530"/>
      <c r="AH101" s="531"/>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33"/>
      <c r="BY101" s="133"/>
      <c r="BZ101" s="133"/>
      <c r="CA101" s="133"/>
      <c r="CB101" s="133"/>
      <c r="CC101" s="133"/>
      <c r="CD101" s="133"/>
      <c r="CE101" s="133"/>
      <c r="CF101" s="133"/>
      <c r="CG101" s="133"/>
      <c r="CH101" s="133"/>
      <c r="CI101" s="133"/>
      <c r="CJ101" s="133"/>
      <c r="CK101" s="133"/>
      <c r="CL101" s="133"/>
      <c r="CM101" s="133"/>
      <c r="CN101" s="133"/>
      <c r="CO101" s="133"/>
      <c r="CP101" s="133"/>
      <c r="CQ101" s="133"/>
      <c r="CR101" s="133"/>
      <c r="CS101" s="133"/>
      <c r="CT101" s="133"/>
      <c r="CU101" s="133"/>
      <c r="CV101" s="133"/>
      <c r="CW101" s="133"/>
      <c r="CX101" s="133"/>
      <c r="CY101" s="133"/>
      <c r="CZ101" s="133"/>
      <c r="DA101" s="133"/>
      <c r="DB101" s="133"/>
      <c r="DC101" s="133"/>
      <c r="DD101" s="133"/>
      <c r="DE101" s="133"/>
      <c r="DF101" s="133"/>
      <c r="DG101" s="133"/>
      <c r="DH101" s="133"/>
      <c r="DI101" s="133"/>
      <c r="DJ101" s="133"/>
      <c r="DK101" s="133"/>
      <c r="DL101" s="133"/>
      <c r="DM101" s="133"/>
      <c r="DN101" s="133"/>
      <c r="DO101" s="133"/>
      <c r="DP101" s="133"/>
      <c r="DQ101" s="133"/>
      <c r="DR101" s="133"/>
      <c r="DS101" s="133"/>
      <c r="DT101" s="133"/>
      <c r="DU101" s="133"/>
      <c r="DV101" s="133"/>
      <c r="DW101" s="133"/>
      <c r="DX101" s="133"/>
      <c r="DY101" s="133"/>
      <c r="DZ101" s="133"/>
      <c r="EA101" s="133"/>
      <c r="EB101" s="133"/>
      <c r="EC101" s="133"/>
      <c r="ED101" s="133"/>
      <c r="EE101" s="133"/>
      <c r="EF101" s="133"/>
      <c r="EG101" s="133"/>
      <c r="EH101" s="133"/>
      <c r="EI101" s="133"/>
      <c r="EJ101" s="133"/>
      <c r="EK101" s="133"/>
      <c r="EL101" s="133"/>
      <c r="EM101" s="133"/>
      <c r="EN101" s="133"/>
      <c r="EO101" s="133"/>
      <c r="EP101" s="133"/>
      <c r="EQ101" s="133"/>
      <c r="ER101" s="133"/>
      <c r="ES101" s="133"/>
      <c r="ET101" s="133"/>
      <c r="EU101" s="133"/>
      <c r="EV101" s="133"/>
      <c r="EW101" s="133"/>
      <c r="EX101" s="133"/>
      <c r="EY101" s="133"/>
      <c r="EZ101" s="133"/>
      <c r="FA101" s="133"/>
      <c r="FB101" s="133"/>
      <c r="FC101" s="133"/>
      <c r="FD101" s="133"/>
      <c r="FE101" s="133"/>
      <c r="FF101" s="133"/>
      <c r="FG101" s="133"/>
      <c r="FH101" s="133"/>
      <c r="FI101" s="133"/>
      <c r="FJ101" s="133"/>
      <c r="FK101" s="133"/>
      <c r="FL101" s="133"/>
      <c r="FM101" s="133"/>
      <c r="FN101" s="133"/>
      <c r="FO101" s="133"/>
      <c r="FP101" s="133"/>
      <c r="FQ101" s="133"/>
      <c r="FR101" s="133"/>
      <c r="FS101" s="133"/>
      <c r="FT101" s="133"/>
      <c r="FU101" s="133"/>
      <c r="FV101" s="133"/>
      <c r="FW101" s="133"/>
      <c r="FX101" s="133"/>
      <c r="FY101" s="133"/>
      <c r="FZ101" s="133"/>
      <c r="GA101" s="133"/>
      <c r="GB101" s="133"/>
      <c r="GC101" s="133"/>
      <c r="GD101" s="133"/>
      <c r="GE101" s="133"/>
      <c r="GF101" s="133"/>
      <c r="GG101" s="133"/>
      <c r="GH101" s="133"/>
      <c r="GI101" s="133"/>
      <c r="GJ101" s="133"/>
      <c r="GK101" s="133"/>
      <c r="GL101" s="133"/>
      <c r="GM101" s="133"/>
      <c r="GN101" s="133"/>
      <c r="GO101" s="133"/>
      <c r="GP101" s="133"/>
      <c r="GQ101" s="133"/>
      <c r="GR101" s="133"/>
      <c r="GS101" s="133"/>
      <c r="GT101" s="133"/>
      <c r="GU101" s="133"/>
      <c r="GV101" s="133"/>
      <c r="GW101" s="133"/>
      <c r="GX101" s="133"/>
      <c r="GY101" s="133"/>
      <c r="GZ101" s="133"/>
      <c r="HA101" s="133"/>
      <c r="HB101" s="133"/>
      <c r="HC101" s="133"/>
      <c r="HD101" s="133"/>
      <c r="HE101" s="133"/>
      <c r="HF101" s="133"/>
      <c r="HG101" s="133"/>
      <c r="HH101" s="133"/>
      <c r="HI101" s="133"/>
      <c r="HJ101" s="133"/>
      <c r="HK101" s="133"/>
      <c r="HL101" s="133"/>
      <c r="HM101" s="133"/>
      <c r="HN101" s="133"/>
      <c r="HO101" s="133"/>
      <c r="HP101" s="133"/>
      <c r="HQ101" s="133"/>
      <c r="HR101" s="133"/>
    </row>
    <row r="102" spans="1:226" s="143" customFormat="1" ht="87" customHeight="1" thickBot="1">
      <c r="A102" s="152"/>
      <c r="B102" s="128"/>
      <c r="C102" s="535"/>
      <c r="D102" s="536"/>
      <c r="E102" s="536"/>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7"/>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c r="CC102" s="133"/>
      <c r="CD102" s="133"/>
      <c r="CE102" s="133"/>
      <c r="CF102" s="133"/>
      <c r="CG102" s="133"/>
      <c r="CH102" s="133"/>
      <c r="CI102" s="133"/>
      <c r="CJ102" s="133"/>
      <c r="CK102" s="133"/>
      <c r="CL102" s="133"/>
      <c r="CM102" s="133"/>
      <c r="CN102" s="133"/>
      <c r="CO102" s="133"/>
      <c r="CP102" s="133"/>
      <c r="CQ102" s="133"/>
      <c r="CR102" s="133"/>
      <c r="CS102" s="133"/>
      <c r="CT102" s="133"/>
      <c r="CU102" s="133"/>
      <c r="CV102" s="133"/>
      <c r="CW102" s="133"/>
      <c r="CX102" s="133"/>
      <c r="CY102" s="133"/>
      <c r="CZ102" s="133"/>
      <c r="DA102" s="133"/>
      <c r="DB102" s="133"/>
      <c r="DC102" s="133"/>
      <c r="DD102" s="133"/>
      <c r="DE102" s="133"/>
      <c r="DF102" s="133"/>
      <c r="DG102" s="133"/>
      <c r="DH102" s="133"/>
      <c r="DI102" s="133"/>
      <c r="DJ102" s="133"/>
      <c r="DK102" s="133"/>
      <c r="DL102" s="133"/>
      <c r="DM102" s="133"/>
      <c r="DN102" s="133"/>
      <c r="DO102" s="133"/>
      <c r="DP102" s="133"/>
      <c r="DQ102" s="133"/>
      <c r="DR102" s="133"/>
      <c r="DS102" s="133"/>
      <c r="DT102" s="133"/>
      <c r="DU102" s="133"/>
      <c r="DV102" s="133"/>
      <c r="DW102" s="133"/>
      <c r="DX102" s="133"/>
      <c r="DY102" s="133"/>
      <c r="DZ102" s="133"/>
      <c r="EA102" s="133"/>
      <c r="EB102" s="133"/>
      <c r="EC102" s="133"/>
      <c r="ED102" s="133"/>
      <c r="EE102" s="133"/>
      <c r="EF102" s="133"/>
      <c r="EG102" s="133"/>
      <c r="EH102" s="133"/>
      <c r="EI102" s="133"/>
      <c r="EJ102" s="133"/>
      <c r="EK102" s="133"/>
      <c r="EL102" s="133"/>
      <c r="EM102" s="133"/>
      <c r="EN102" s="133"/>
      <c r="EO102" s="133"/>
      <c r="EP102" s="133"/>
      <c r="EQ102" s="133"/>
      <c r="ER102" s="133"/>
      <c r="ES102" s="133"/>
      <c r="ET102" s="133"/>
      <c r="EU102" s="133"/>
      <c r="EV102" s="133"/>
      <c r="EW102" s="133"/>
      <c r="EX102" s="133"/>
      <c r="EY102" s="133"/>
      <c r="EZ102" s="133"/>
      <c r="FA102" s="133"/>
      <c r="FB102" s="133"/>
      <c r="FC102" s="133"/>
      <c r="FD102" s="133"/>
      <c r="FE102" s="133"/>
      <c r="FF102" s="133"/>
      <c r="FG102" s="133"/>
      <c r="FH102" s="133"/>
      <c r="FI102" s="133"/>
      <c r="FJ102" s="133"/>
      <c r="FK102" s="133"/>
      <c r="FL102" s="133"/>
      <c r="FM102" s="133"/>
      <c r="FN102" s="133"/>
      <c r="FO102" s="133"/>
      <c r="FP102" s="133"/>
      <c r="FQ102" s="133"/>
      <c r="FR102" s="133"/>
      <c r="FS102" s="133"/>
      <c r="FT102" s="133"/>
      <c r="FU102" s="133"/>
      <c r="FV102" s="133"/>
      <c r="FW102" s="133"/>
      <c r="FX102" s="133"/>
      <c r="FY102" s="133"/>
      <c r="FZ102" s="133"/>
      <c r="GA102" s="133"/>
      <c r="GB102" s="133"/>
      <c r="GC102" s="133"/>
      <c r="GD102" s="133"/>
      <c r="GE102" s="133"/>
      <c r="GF102" s="133"/>
      <c r="GG102" s="133"/>
      <c r="GH102" s="133"/>
      <c r="GI102" s="133"/>
      <c r="GJ102" s="133"/>
      <c r="GK102" s="133"/>
      <c r="GL102" s="133"/>
      <c r="GM102" s="133"/>
      <c r="GN102" s="133"/>
      <c r="GO102" s="133"/>
      <c r="GP102" s="133"/>
      <c r="GQ102" s="133"/>
      <c r="GR102" s="133"/>
      <c r="GS102" s="133"/>
      <c r="GT102" s="133"/>
      <c r="GU102" s="133"/>
      <c r="GV102" s="133"/>
      <c r="GW102" s="133"/>
      <c r="GX102" s="133"/>
      <c r="GY102" s="133"/>
      <c r="GZ102" s="133"/>
      <c r="HA102" s="133"/>
      <c r="HB102" s="133"/>
      <c r="HC102" s="133"/>
      <c r="HD102" s="133"/>
      <c r="HE102" s="133"/>
      <c r="HF102" s="133"/>
      <c r="HG102" s="133"/>
      <c r="HH102" s="133"/>
      <c r="HI102" s="133"/>
      <c r="HJ102" s="133"/>
      <c r="HK102" s="133"/>
      <c r="HL102" s="133"/>
      <c r="HM102" s="133"/>
      <c r="HN102" s="133"/>
      <c r="HO102" s="133"/>
      <c r="HP102" s="133"/>
      <c r="HQ102" s="133"/>
      <c r="HR102" s="133"/>
    </row>
    <row r="103" spans="1:226" s="143" customFormat="1" ht="8"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c r="GT103" s="133"/>
      <c r="GU103" s="133"/>
      <c r="GV103" s="133"/>
      <c r="GW103" s="133"/>
      <c r="GX103" s="133"/>
      <c r="GY103" s="133"/>
      <c r="GZ103" s="133"/>
      <c r="HA103" s="133"/>
      <c r="HB103" s="133"/>
      <c r="HC103" s="133"/>
      <c r="HD103" s="133"/>
      <c r="HE103" s="133"/>
      <c r="HF103" s="133"/>
      <c r="HG103" s="133"/>
      <c r="HH103" s="133"/>
      <c r="HI103" s="133"/>
      <c r="HJ103" s="133"/>
      <c r="HK103" s="133"/>
      <c r="HL103" s="133"/>
      <c r="HM103" s="133"/>
      <c r="HN103" s="133"/>
      <c r="HO103" s="133"/>
      <c r="HP103" s="133"/>
      <c r="HQ103" s="133"/>
      <c r="HR103" s="133"/>
    </row>
    <row r="104" spans="1:226" s="143" customFormat="1" ht="14">
      <c r="A104" s="152"/>
      <c r="B104" s="153" t="s">
        <v>1781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c r="GT104" s="133"/>
      <c r="GU104" s="133"/>
      <c r="GV104" s="133"/>
      <c r="GW104" s="133"/>
      <c r="GX104" s="133"/>
      <c r="GY104" s="133"/>
      <c r="GZ104" s="133"/>
      <c r="HA104" s="133"/>
      <c r="HB104" s="133"/>
      <c r="HC104" s="133"/>
      <c r="HD104" s="133"/>
      <c r="HE104" s="133"/>
      <c r="HF104" s="133"/>
      <c r="HG104" s="133"/>
      <c r="HH104" s="133"/>
      <c r="HI104" s="133"/>
      <c r="HJ104" s="133"/>
      <c r="HK104" s="133"/>
      <c r="HL104" s="133"/>
      <c r="HM104" s="133"/>
      <c r="HN104" s="133"/>
      <c r="HO104" s="133"/>
      <c r="HP104" s="133"/>
      <c r="HQ104" s="133"/>
      <c r="HR104" s="133"/>
    </row>
    <row r="105" spans="1:226" s="143" customFormat="1" ht="27" customHeight="1">
      <c r="A105" s="128"/>
      <c r="B105" s="128"/>
      <c r="C105" s="163" t="s">
        <v>1691</v>
      </c>
      <c r="D105" s="281" t="s">
        <v>1782</v>
      </c>
      <c r="E105" s="281"/>
      <c r="F105" s="281"/>
      <c r="G105" s="281"/>
      <c r="H105" s="281"/>
      <c r="I105" s="281"/>
      <c r="J105" s="281"/>
      <c r="K105" s="281"/>
      <c r="L105" s="281"/>
      <c r="M105" s="281"/>
      <c r="N105" s="281"/>
      <c r="O105" s="281"/>
      <c r="P105" s="281"/>
      <c r="Q105" s="234"/>
      <c r="R105" s="234"/>
      <c r="S105" s="163" t="s">
        <v>1696</v>
      </c>
      <c r="T105" s="263" t="s">
        <v>1786</v>
      </c>
      <c r="U105" s="264"/>
      <c r="V105" s="264"/>
      <c r="W105" s="264"/>
      <c r="X105" s="264"/>
      <c r="Y105" s="264"/>
      <c r="Z105" s="264"/>
      <c r="AA105" s="264"/>
      <c r="AB105" s="264"/>
      <c r="AC105" s="264"/>
      <c r="AD105" s="264"/>
      <c r="AE105" s="264"/>
      <c r="AF105" s="265"/>
      <c r="AG105" s="234"/>
      <c r="AH105" s="234"/>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c r="GT105" s="133"/>
      <c r="GU105" s="133"/>
      <c r="GV105" s="133"/>
      <c r="GW105" s="133"/>
      <c r="GX105" s="133"/>
      <c r="GY105" s="133"/>
      <c r="GZ105" s="133"/>
      <c r="HA105" s="133"/>
      <c r="HB105" s="133"/>
      <c r="HC105" s="133"/>
      <c r="HD105" s="133"/>
      <c r="HE105" s="133"/>
      <c r="HF105" s="133"/>
      <c r="HG105" s="133"/>
      <c r="HH105" s="133"/>
      <c r="HI105" s="133"/>
      <c r="HJ105" s="133"/>
      <c r="HK105" s="133"/>
      <c r="HL105" s="133"/>
      <c r="HM105" s="133"/>
      <c r="HN105" s="133"/>
      <c r="HO105" s="133"/>
      <c r="HP105" s="133"/>
      <c r="HQ105" s="133"/>
      <c r="HR105" s="133"/>
    </row>
    <row r="106" spans="1:226" s="143" customFormat="1" ht="27" customHeight="1">
      <c r="A106" s="128"/>
      <c r="B106" s="128"/>
      <c r="C106" s="163" t="s">
        <v>1692</v>
      </c>
      <c r="D106" s="281" t="s">
        <v>1788</v>
      </c>
      <c r="E106" s="281"/>
      <c r="F106" s="281"/>
      <c r="G106" s="281"/>
      <c r="H106" s="281"/>
      <c r="I106" s="281"/>
      <c r="J106" s="281"/>
      <c r="K106" s="281"/>
      <c r="L106" s="281"/>
      <c r="M106" s="281"/>
      <c r="N106" s="281"/>
      <c r="O106" s="281"/>
      <c r="P106" s="281"/>
      <c r="Q106" s="234"/>
      <c r="R106" s="234"/>
      <c r="S106" s="163" t="s">
        <v>1697</v>
      </c>
      <c r="T106" s="263" t="s">
        <v>1787</v>
      </c>
      <c r="U106" s="264"/>
      <c r="V106" s="264"/>
      <c r="W106" s="264"/>
      <c r="X106" s="264"/>
      <c r="Y106" s="264"/>
      <c r="Z106" s="264"/>
      <c r="AA106" s="264"/>
      <c r="AB106" s="264"/>
      <c r="AC106" s="264"/>
      <c r="AD106" s="264"/>
      <c r="AE106" s="264"/>
      <c r="AF106" s="265"/>
      <c r="AG106" s="234"/>
      <c r="AH106" s="234"/>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c r="GT106" s="133"/>
      <c r="GU106" s="133"/>
      <c r="GV106" s="133"/>
      <c r="GW106" s="133"/>
      <c r="GX106" s="133"/>
      <c r="GY106" s="133"/>
      <c r="GZ106" s="133"/>
      <c r="HA106" s="133"/>
      <c r="HB106" s="133"/>
      <c r="HC106" s="133"/>
      <c r="HD106" s="133"/>
      <c r="HE106" s="133"/>
      <c r="HF106" s="133"/>
      <c r="HG106" s="133"/>
      <c r="HH106" s="133"/>
      <c r="HI106" s="133"/>
      <c r="HJ106" s="133"/>
      <c r="HK106" s="133"/>
      <c r="HL106" s="133"/>
      <c r="HM106" s="133"/>
      <c r="HN106" s="133"/>
      <c r="HO106" s="133"/>
      <c r="HP106" s="133"/>
      <c r="HQ106" s="133"/>
      <c r="HR106" s="133"/>
    </row>
    <row r="107" spans="1:226" s="143" customFormat="1" ht="27" customHeight="1">
      <c r="A107" s="128"/>
      <c r="B107" s="128"/>
      <c r="C107" s="163" t="s">
        <v>1693</v>
      </c>
      <c r="D107" s="281" t="s">
        <v>1789</v>
      </c>
      <c r="E107" s="281"/>
      <c r="F107" s="281"/>
      <c r="G107" s="281"/>
      <c r="H107" s="281"/>
      <c r="I107" s="281"/>
      <c r="J107" s="281"/>
      <c r="K107" s="281"/>
      <c r="L107" s="281"/>
      <c r="M107" s="281"/>
      <c r="N107" s="281"/>
      <c r="O107" s="281"/>
      <c r="P107" s="281"/>
      <c r="Q107" s="234"/>
      <c r="R107" s="234"/>
      <c r="S107" s="163" t="s">
        <v>1698</v>
      </c>
      <c r="T107" s="263" t="s">
        <v>1785</v>
      </c>
      <c r="U107" s="264"/>
      <c r="V107" s="264"/>
      <c r="W107" s="264"/>
      <c r="X107" s="264"/>
      <c r="Y107" s="264"/>
      <c r="Z107" s="264"/>
      <c r="AA107" s="264"/>
      <c r="AB107" s="264"/>
      <c r="AC107" s="264"/>
      <c r="AD107" s="264"/>
      <c r="AE107" s="264"/>
      <c r="AF107" s="265"/>
      <c r="AG107" s="234"/>
      <c r="AH107" s="234"/>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c r="GT107" s="133"/>
      <c r="GU107" s="133"/>
      <c r="GV107" s="133"/>
      <c r="GW107" s="133"/>
      <c r="GX107" s="133"/>
      <c r="GY107" s="133"/>
      <c r="GZ107" s="133"/>
      <c r="HA107" s="133"/>
      <c r="HB107" s="133"/>
      <c r="HC107" s="133"/>
      <c r="HD107" s="133"/>
      <c r="HE107" s="133"/>
      <c r="HF107" s="133"/>
      <c r="HG107" s="133"/>
      <c r="HH107" s="133"/>
      <c r="HI107" s="133"/>
      <c r="HJ107" s="133"/>
      <c r="HK107" s="133"/>
      <c r="HL107" s="133"/>
      <c r="HM107" s="133"/>
      <c r="HN107" s="133"/>
      <c r="HO107" s="133"/>
      <c r="HP107" s="133"/>
      <c r="HQ107" s="133"/>
      <c r="HR107" s="133"/>
    </row>
    <row r="108" spans="1:226" s="143" customFormat="1" ht="27" customHeight="1">
      <c r="A108" s="128"/>
      <c r="B108" s="128"/>
      <c r="C108" s="163" t="s">
        <v>1694</v>
      </c>
      <c r="D108" s="281" t="s">
        <v>1783</v>
      </c>
      <c r="E108" s="281"/>
      <c r="F108" s="281"/>
      <c r="G108" s="281"/>
      <c r="H108" s="281"/>
      <c r="I108" s="281"/>
      <c r="J108" s="281"/>
      <c r="K108" s="281"/>
      <c r="L108" s="281"/>
      <c r="M108" s="281"/>
      <c r="N108" s="281"/>
      <c r="O108" s="281"/>
      <c r="P108" s="281"/>
      <c r="Q108" s="234"/>
      <c r="R108" s="234"/>
      <c r="S108" s="163" t="s">
        <v>1699</v>
      </c>
      <c r="T108" s="532" t="s">
        <v>1802</v>
      </c>
      <c r="U108" s="532"/>
      <c r="V108" s="532"/>
      <c r="W108" s="532"/>
      <c r="X108" s="532"/>
      <c r="Y108" s="532"/>
      <c r="Z108" s="532"/>
      <c r="AA108" s="532"/>
      <c r="AB108" s="532"/>
      <c r="AC108" s="532"/>
      <c r="AD108" s="532"/>
      <c r="AE108" s="532"/>
      <c r="AF108" s="532"/>
      <c r="AG108" s="234"/>
      <c r="AH108" s="234"/>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c r="GT108" s="133"/>
      <c r="GU108" s="133"/>
      <c r="GV108" s="133"/>
      <c r="GW108" s="133"/>
      <c r="GX108" s="133"/>
      <c r="GY108" s="133"/>
      <c r="GZ108" s="133"/>
      <c r="HA108" s="133"/>
      <c r="HB108" s="133"/>
      <c r="HC108" s="133"/>
      <c r="HD108" s="133"/>
      <c r="HE108" s="133"/>
      <c r="HF108" s="133"/>
      <c r="HG108" s="133"/>
      <c r="HH108" s="133"/>
      <c r="HI108" s="133"/>
      <c r="HJ108" s="133"/>
      <c r="HK108" s="133"/>
      <c r="HL108" s="133"/>
      <c r="HM108" s="133"/>
      <c r="HN108" s="133"/>
      <c r="HO108" s="133"/>
      <c r="HP108" s="133"/>
      <c r="HQ108" s="133"/>
      <c r="HR108" s="133"/>
    </row>
    <row r="109" spans="1:226" s="143" customFormat="1" ht="27" customHeight="1">
      <c r="A109" s="128"/>
      <c r="B109" s="128"/>
      <c r="C109" s="163" t="s">
        <v>1695</v>
      </c>
      <c r="D109" s="263" t="s">
        <v>1784</v>
      </c>
      <c r="E109" s="264"/>
      <c r="F109" s="264"/>
      <c r="G109" s="264"/>
      <c r="H109" s="264"/>
      <c r="I109" s="264"/>
      <c r="J109" s="264"/>
      <c r="K109" s="264"/>
      <c r="L109" s="264"/>
      <c r="M109" s="264"/>
      <c r="N109" s="264"/>
      <c r="O109" s="264"/>
      <c r="P109" s="265"/>
      <c r="Q109" s="234"/>
      <c r="R109" s="234"/>
      <c r="S109" s="163" t="s">
        <v>1700</v>
      </c>
      <c r="T109" s="532" t="s">
        <v>1790</v>
      </c>
      <c r="U109" s="532"/>
      <c r="V109" s="532"/>
      <c r="W109" s="532"/>
      <c r="X109" s="532"/>
      <c r="Y109" s="532"/>
      <c r="Z109" s="532"/>
      <c r="AA109" s="532"/>
      <c r="AB109" s="532"/>
      <c r="AC109" s="532"/>
      <c r="AD109" s="532"/>
      <c r="AE109" s="532"/>
      <c r="AF109" s="532"/>
      <c r="AG109" s="234"/>
      <c r="AH109" s="234"/>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c r="GT109" s="133"/>
      <c r="GU109" s="133"/>
      <c r="GV109" s="133"/>
      <c r="GW109" s="133"/>
      <c r="GX109" s="133"/>
      <c r="GY109" s="133"/>
      <c r="GZ109" s="133"/>
      <c r="HA109" s="133"/>
      <c r="HB109" s="133"/>
      <c r="HC109" s="133"/>
      <c r="HD109" s="133"/>
      <c r="HE109" s="133"/>
      <c r="HF109" s="133"/>
      <c r="HG109" s="133"/>
      <c r="HH109" s="133"/>
      <c r="HI109" s="133"/>
      <c r="HJ109" s="133"/>
      <c r="HK109" s="133"/>
      <c r="HL109" s="133"/>
      <c r="HM109" s="133"/>
      <c r="HN109" s="133"/>
      <c r="HO109" s="133"/>
      <c r="HP109" s="133"/>
      <c r="HQ109" s="133"/>
      <c r="HR109" s="133"/>
    </row>
    <row r="110" spans="1:226" s="143" customFormat="1" ht="27" customHeight="1" thickBot="1">
      <c r="A110" s="152"/>
      <c r="B110" s="128"/>
      <c r="C110" s="163" t="s">
        <v>1701</v>
      </c>
      <c r="D110" s="164" t="s">
        <v>1728</v>
      </c>
      <c r="E110" s="165"/>
      <c r="F110" s="165"/>
      <c r="G110" s="165" t="s">
        <v>1791</v>
      </c>
      <c r="H110" s="266"/>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166" t="s">
        <v>1792</v>
      </c>
      <c r="AG110" s="234"/>
      <c r="AH110" s="234"/>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c r="GT110" s="133"/>
      <c r="GU110" s="133"/>
      <c r="GV110" s="133"/>
      <c r="GW110" s="133"/>
      <c r="GX110" s="133"/>
      <c r="GY110" s="133"/>
      <c r="GZ110" s="133"/>
      <c r="HA110" s="133"/>
      <c r="HB110" s="133"/>
      <c r="HC110" s="133"/>
      <c r="HD110" s="133"/>
      <c r="HE110" s="133"/>
      <c r="HF110" s="133"/>
      <c r="HG110" s="133"/>
      <c r="HH110" s="133"/>
      <c r="HI110" s="133"/>
      <c r="HJ110" s="133"/>
      <c r="HK110" s="133"/>
      <c r="HL110" s="133"/>
      <c r="HM110" s="133"/>
      <c r="HN110" s="133"/>
      <c r="HO110" s="133"/>
      <c r="HP110" s="133"/>
      <c r="HQ110" s="133"/>
      <c r="HR110" s="133"/>
    </row>
    <row r="111" spans="1:226" s="143" customFormat="1" ht="22.25" customHeight="1">
      <c r="A111" s="152"/>
      <c r="B111" s="128"/>
      <c r="C111" s="276" t="s">
        <v>2066</v>
      </c>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c r="AF111" s="276"/>
      <c r="AG111" s="276"/>
      <c r="AH111" s="276"/>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c r="GT111" s="133"/>
      <c r="GU111" s="133"/>
      <c r="GV111" s="133"/>
      <c r="GW111" s="133"/>
      <c r="GX111" s="133"/>
      <c r="GY111" s="133"/>
      <c r="GZ111" s="133"/>
      <c r="HA111" s="133"/>
      <c r="HB111" s="133"/>
      <c r="HC111" s="133"/>
      <c r="HD111" s="133"/>
      <c r="HE111" s="133"/>
      <c r="HF111" s="133"/>
    </row>
    <row r="112" spans="1:226" s="143" customFormat="1" ht="8"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c r="GT112" s="133"/>
      <c r="GU112" s="133"/>
      <c r="GV112" s="133"/>
      <c r="GW112" s="133"/>
      <c r="GX112" s="133"/>
      <c r="GY112" s="133"/>
      <c r="GZ112" s="133"/>
      <c r="HA112" s="133"/>
      <c r="HB112" s="133"/>
      <c r="HC112" s="133"/>
      <c r="HD112" s="133"/>
      <c r="HE112" s="133"/>
      <c r="HF112" s="133"/>
      <c r="HG112" s="133"/>
      <c r="HH112" s="133"/>
      <c r="HI112" s="133"/>
      <c r="HJ112" s="133"/>
      <c r="HK112" s="133"/>
      <c r="HL112" s="133"/>
      <c r="HM112" s="133"/>
      <c r="HN112" s="133"/>
      <c r="HO112" s="133"/>
      <c r="HP112" s="133"/>
      <c r="HQ112" s="133"/>
      <c r="HR112" s="133"/>
    </row>
    <row r="113" spans="1:226" s="143" customFormat="1" ht="12">
      <c r="A113" s="153" t="s">
        <v>2083</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c r="GT113" s="133"/>
      <c r="GU113" s="133"/>
      <c r="GV113" s="133"/>
      <c r="GW113" s="133"/>
      <c r="GX113" s="133"/>
      <c r="GY113" s="133"/>
      <c r="GZ113" s="133"/>
      <c r="HA113" s="133"/>
      <c r="HB113" s="133"/>
      <c r="HC113" s="133"/>
      <c r="HD113" s="133"/>
      <c r="HE113" s="133"/>
      <c r="HF113" s="133"/>
      <c r="HG113" s="133"/>
      <c r="HH113" s="133"/>
      <c r="HI113" s="133"/>
      <c r="HJ113" s="133"/>
      <c r="HK113" s="133"/>
      <c r="HL113" s="133"/>
      <c r="HM113" s="133"/>
      <c r="HN113" s="133"/>
      <c r="HO113" s="133"/>
      <c r="HP113" s="133"/>
      <c r="HQ113" s="133"/>
      <c r="HR113" s="133"/>
    </row>
    <row r="114" spans="1:226" s="143" customFormat="1" ht="12.5" thickBot="1">
      <c r="A114" s="153"/>
      <c r="B114" s="153" t="s">
        <v>1826</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c r="GT114" s="133"/>
      <c r="GU114" s="133"/>
      <c r="GV114" s="133"/>
      <c r="GW114" s="133"/>
      <c r="GX114" s="133"/>
      <c r="GY114" s="133"/>
      <c r="GZ114" s="133"/>
      <c r="HA114" s="133"/>
      <c r="HB114" s="133"/>
      <c r="HC114" s="133"/>
      <c r="HD114" s="133"/>
      <c r="HE114" s="133"/>
      <c r="HF114" s="133"/>
      <c r="HG114" s="133"/>
      <c r="HH114" s="133"/>
      <c r="HI114" s="133"/>
      <c r="HJ114" s="133"/>
      <c r="HK114" s="133"/>
      <c r="HL114" s="133"/>
      <c r="HM114" s="133"/>
      <c r="HN114" s="133"/>
      <c r="HO114" s="133"/>
      <c r="HP114" s="133"/>
      <c r="HQ114" s="133"/>
      <c r="HR114" s="133"/>
    </row>
    <row r="115" spans="1:226" s="143" customFormat="1" ht="13.75" customHeight="1">
      <c r="A115" s="152"/>
      <c r="B115" s="128"/>
      <c r="C115" s="529" t="s">
        <v>2084</v>
      </c>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30"/>
      <c r="AD115" s="530"/>
      <c r="AE115" s="530"/>
      <c r="AF115" s="530"/>
      <c r="AG115" s="530"/>
      <c r="AH115" s="531"/>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c r="GT115" s="133"/>
      <c r="GU115" s="133"/>
      <c r="GV115" s="133"/>
      <c r="GW115" s="133"/>
      <c r="GX115" s="133"/>
      <c r="GY115" s="133"/>
      <c r="GZ115" s="133"/>
      <c r="HA115" s="133"/>
      <c r="HB115" s="133"/>
      <c r="HC115" s="133"/>
      <c r="HD115" s="133"/>
      <c r="HE115" s="133"/>
      <c r="HF115" s="133"/>
      <c r="HG115" s="133"/>
      <c r="HH115" s="133"/>
      <c r="HI115" s="133"/>
      <c r="HJ115" s="133"/>
      <c r="HK115" s="133"/>
      <c r="HL115" s="133"/>
      <c r="HM115" s="133"/>
      <c r="HN115" s="133"/>
      <c r="HO115" s="133"/>
      <c r="HP115" s="133"/>
      <c r="HQ115" s="133"/>
      <c r="HR115" s="133"/>
    </row>
    <row r="116" spans="1:226" s="143" customFormat="1" ht="86.4" customHeight="1" thickBot="1">
      <c r="A116" s="152"/>
      <c r="B116" s="128"/>
      <c r="C116" s="268"/>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70"/>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c r="GT116" s="133"/>
      <c r="GU116" s="133"/>
      <c r="GV116" s="133"/>
      <c r="GW116" s="133"/>
      <c r="GX116" s="133"/>
      <c r="GY116" s="133"/>
      <c r="GZ116" s="133"/>
      <c r="HA116" s="133"/>
      <c r="HB116" s="133"/>
      <c r="HC116" s="133"/>
      <c r="HD116" s="133"/>
      <c r="HE116" s="133"/>
      <c r="HF116" s="133"/>
      <c r="HG116" s="133"/>
      <c r="HH116" s="133"/>
      <c r="HI116" s="133"/>
      <c r="HJ116" s="133"/>
      <c r="HK116" s="133"/>
      <c r="HL116" s="133"/>
      <c r="HM116" s="133"/>
      <c r="HN116" s="133"/>
      <c r="HO116" s="133"/>
      <c r="HP116" s="133"/>
      <c r="HQ116" s="133"/>
      <c r="HR116" s="133"/>
    </row>
    <row r="117" spans="1:226" s="143" customFormat="1" ht="8"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c r="GT117" s="133"/>
      <c r="GU117" s="133"/>
      <c r="GV117" s="133"/>
      <c r="GW117" s="133"/>
      <c r="GX117" s="133"/>
      <c r="GY117" s="133"/>
      <c r="GZ117" s="133"/>
      <c r="HA117" s="133"/>
      <c r="HB117" s="133"/>
      <c r="HC117" s="133"/>
      <c r="HD117" s="133"/>
      <c r="HE117" s="133"/>
      <c r="HF117" s="133"/>
      <c r="HG117" s="133"/>
      <c r="HH117" s="133"/>
      <c r="HI117" s="133"/>
      <c r="HJ117" s="133"/>
      <c r="HK117" s="133"/>
      <c r="HL117" s="133"/>
      <c r="HM117" s="133"/>
      <c r="HN117" s="133"/>
      <c r="HO117" s="133"/>
      <c r="HP117" s="133"/>
      <c r="HQ117" s="133"/>
      <c r="HR117" s="133"/>
    </row>
    <row r="118" spans="1:226" s="143" customFormat="1" ht="12.5" thickBot="1">
      <c r="A118" s="153"/>
      <c r="B118" s="153" t="s">
        <v>1829</v>
      </c>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c r="GT118" s="133"/>
      <c r="GU118" s="133"/>
      <c r="GV118" s="133"/>
      <c r="GW118" s="133"/>
      <c r="GX118" s="133"/>
      <c r="GY118" s="133"/>
      <c r="GZ118" s="133"/>
      <c r="HA118" s="133"/>
      <c r="HB118" s="133"/>
      <c r="HC118" s="133"/>
      <c r="HD118" s="133"/>
      <c r="HE118" s="133"/>
      <c r="HF118" s="133"/>
      <c r="HG118" s="133"/>
      <c r="HH118" s="133"/>
      <c r="HI118" s="133"/>
      <c r="HJ118" s="133"/>
      <c r="HK118" s="133"/>
      <c r="HL118" s="133"/>
      <c r="HM118" s="133"/>
      <c r="HN118" s="133"/>
      <c r="HO118" s="133"/>
      <c r="HP118" s="133"/>
      <c r="HQ118" s="133"/>
      <c r="HR118" s="133"/>
    </row>
    <row r="119" spans="1:226" s="143" customFormat="1" ht="13.75" customHeight="1">
      <c r="A119" s="152"/>
      <c r="B119" s="128"/>
      <c r="C119" s="529" t="s">
        <v>2085</v>
      </c>
      <c r="D119" s="530"/>
      <c r="E119" s="530"/>
      <c r="F119" s="530"/>
      <c r="G119" s="530"/>
      <c r="H119" s="530"/>
      <c r="I119" s="530"/>
      <c r="J119" s="530"/>
      <c r="K119" s="530"/>
      <c r="L119" s="530"/>
      <c r="M119" s="530"/>
      <c r="N119" s="530"/>
      <c r="O119" s="530"/>
      <c r="P119" s="530"/>
      <c r="Q119" s="530"/>
      <c r="R119" s="530"/>
      <c r="S119" s="530"/>
      <c r="T119" s="530"/>
      <c r="U119" s="530"/>
      <c r="V119" s="530"/>
      <c r="W119" s="530"/>
      <c r="X119" s="530"/>
      <c r="Y119" s="530"/>
      <c r="Z119" s="530"/>
      <c r="AA119" s="530"/>
      <c r="AB119" s="530"/>
      <c r="AC119" s="530"/>
      <c r="AD119" s="530"/>
      <c r="AE119" s="530"/>
      <c r="AF119" s="530"/>
      <c r="AG119" s="530"/>
      <c r="AH119" s="531"/>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c r="GT119" s="133"/>
      <c r="GU119" s="133"/>
      <c r="GV119" s="133"/>
      <c r="GW119" s="133"/>
      <c r="GX119" s="133"/>
      <c r="GY119" s="133"/>
      <c r="GZ119" s="133"/>
      <c r="HA119" s="133"/>
      <c r="HB119" s="133"/>
      <c r="HC119" s="133"/>
      <c r="HD119" s="133"/>
      <c r="HE119" s="133"/>
      <c r="HF119" s="133"/>
      <c r="HG119" s="133"/>
      <c r="HH119" s="133"/>
      <c r="HI119" s="133"/>
      <c r="HJ119" s="133"/>
      <c r="HK119" s="133"/>
      <c r="HL119" s="133"/>
      <c r="HM119" s="133"/>
      <c r="HN119" s="133"/>
      <c r="HO119" s="133"/>
      <c r="HP119" s="133"/>
      <c r="HQ119" s="133"/>
      <c r="HR119" s="133"/>
    </row>
    <row r="120" spans="1:226" s="143" customFormat="1" ht="87" customHeight="1" thickBot="1">
      <c r="A120" s="152"/>
      <c r="B120" s="128"/>
      <c r="C120" s="268"/>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70"/>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c r="GT120" s="133"/>
      <c r="GU120" s="133"/>
      <c r="GV120" s="133"/>
      <c r="GW120" s="133"/>
      <c r="GX120" s="133"/>
      <c r="GY120" s="133"/>
      <c r="GZ120" s="133"/>
      <c r="HA120" s="133"/>
      <c r="HB120" s="133"/>
      <c r="HC120" s="133"/>
      <c r="HD120" s="133"/>
      <c r="HE120" s="133"/>
      <c r="HF120" s="133"/>
      <c r="HG120" s="133"/>
      <c r="HH120" s="133"/>
      <c r="HI120" s="133"/>
      <c r="HJ120" s="133"/>
      <c r="HK120" s="133"/>
      <c r="HL120" s="133"/>
      <c r="HM120" s="133"/>
      <c r="HN120" s="133"/>
      <c r="HO120" s="133"/>
      <c r="HP120" s="133"/>
      <c r="HQ120" s="133"/>
      <c r="HR120" s="133"/>
    </row>
    <row r="121" spans="1:226" s="143" customFormat="1" ht="8"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c r="GT121" s="133"/>
      <c r="GU121" s="133"/>
      <c r="GV121" s="133"/>
      <c r="GW121" s="133"/>
      <c r="GX121" s="133"/>
      <c r="GY121" s="133"/>
      <c r="GZ121" s="133"/>
      <c r="HA121" s="133"/>
      <c r="HB121" s="133"/>
      <c r="HC121" s="133"/>
      <c r="HD121" s="133"/>
      <c r="HE121" s="133"/>
      <c r="HF121" s="133"/>
      <c r="HG121" s="133"/>
      <c r="HH121" s="133"/>
      <c r="HI121" s="133"/>
      <c r="HJ121" s="133"/>
      <c r="HK121" s="133"/>
      <c r="HL121" s="133"/>
      <c r="HM121" s="133"/>
      <c r="HN121" s="133"/>
      <c r="HO121" s="133"/>
      <c r="HP121" s="133"/>
      <c r="HQ121" s="133"/>
      <c r="HR121" s="133"/>
    </row>
    <row r="122" spans="1:226" s="143" customFormat="1" ht="12.5" thickBot="1">
      <c r="A122" s="153" t="s">
        <v>2086</v>
      </c>
      <c r="B122" s="128"/>
      <c r="C122" s="128"/>
      <c r="D122" s="128"/>
      <c r="E122" s="128"/>
      <c r="F122" s="128"/>
      <c r="G122" s="128"/>
      <c r="H122" s="128"/>
      <c r="I122" s="128"/>
      <c r="J122" s="128"/>
      <c r="K122" s="128"/>
      <c r="L122" s="128"/>
      <c r="M122" s="128"/>
      <c r="O122" s="128"/>
      <c r="P122" s="128"/>
      <c r="Q122" s="128"/>
      <c r="R122" s="516" t="s">
        <v>1831</v>
      </c>
      <c r="S122" s="516"/>
      <c r="T122" s="516"/>
      <c r="U122" s="516"/>
      <c r="V122" s="516"/>
      <c r="W122" s="516"/>
      <c r="X122" s="516"/>
      <c r="Y122" s="516"/>
      <c r="Z122" s="516"/>
      <c r="AA122" s="516"/>
      <c r="AB122" s="516"/>
      <c r="AC122" s="516"/>
      <c r="AD122" s="516"/>
      <c r="AE122" s="516"/>
      <c r="AF122" s="128"/>
      <c r="AG122" s="128"/>
      <c r="AH122" s="128"/>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c r="GT122" s="133"/>
      <c r="GU122" s="133"/>
      <c r="GV122" s="133"/>
      <c r="GW122" s="133"/>
      <c r="GX122" s="133"/>
      <c r="GY122" s="133"/>
      <c r="GZ122" s="133"/>
      <c r="HA122" s="133"/>
      <c r="HB122" s="133"/>
      <c r="HC122" s="133"/>
      <c r="HD122" s="133"/>
      <c r="HE122" s="133"/>
      <c r="HF122" s="133"/>
      <c r="HG122" s="133"/>
      <c r="HH122" s="133"/>
      <c r="HI122" s="133"/>
      <c r="HJ122" s="133"/>
      <c r="HK122" s="133"/>
      <c r="HL122" s="133"/>
      <c r="HM122" s="133"/>
      <c r="HN122" s="133"/>
      <c r="HO122" s="133"/>
      <c r="HP122" s="133"/>
      <c r="HQ122" s="133"/>
      <c r="HR122" s="133"/>
    </row>
    <row r="123" spans="1:226" s="143" customFormat="1" ht="13" thickTop="1" thickBot="1">
      <c r="A123" s="153"/>
      <c r="B123" s="153" t="s">
        <v>2422</v>
      </c>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c r="GT123" s="133"/>
      <c r="GU123" s="133"/>
      <c r="GV123" s="133"/>
      <c r="GW123" s="133"/>
      <c r="GX123" s="133"/>
      <c r="GY123" s="133"/>
      <c r="GZ123" s="133"/>
      <c r="HA123" s="133"/>
      <c r="HB123" s="133"/>
      <c r="HC123" s="133"/>
      <c r="HD123" s="133"/>
      <c r="HE123" s="133"/>
      <c r="HF123" s="133"/>
      <c r="HG123" s="133"/>
      <c r="HH123" s="133"/>
      <c r="HI123" s="133"/>
      <c r="HJ123" s="133"/>
      <c r="HK123" s="133"/>
      <c r="HL123" s="133"/>
      <c r="HM123" s="133"/>
      <c r="HN123" s="133"/>
      <c r="HO123" s="133"/>
      <c r="HP123" s="133"/>
      <c r="HQ123" s="133"/>
      <c r="HR123" s="133"/>
    </row>
    <row r="124" spans="1:226" s="143" customFormat="1" ht="27" customHeight="1">
      <c r="A124" s="128"/>
      <c r="B124" s="128"/>
      <c r="C124" s="156" t="s">
        <v>1691</v>
      </c>
      <c r="D124" s="267" t="s">
        <v>1795</v>
      </c>
      <c r="E124" s="267"/>
      <c r="F124" s="267"/>
      <c r="G124" s="267"/>
      <c r="H124" s="267"/>
      <c r="I124" s="267"/>
      <c r="J124" s="267"/>
      <c r="K124" s="267"/>
      <c r="L124" s="267"/>
      <c r="M124" s="267"/>
      <c r="N124" s="267"/>
      <c r="O124" s="267"/>
      <c r="P124" s="267"/>
      <c r="Q124" s="319"/>
      <c r="R124" s="319"/>
      <c r="S124" s="167" t="s">
        <v>1696</v>
      </c>
      <c r="T124" s="498" t="s">
        <v>1796</v>
      </c>
      <c r="U124" s="499"/>
      <c r="V124" s="499"/>
      <c r="W124" s="499"/>
      <c r="X124" s="499"/>
      <c r="Y124" s="499"/>
      <c r="Z124" s="499"/>
      <c r="AA124" s="499"/>
      <c r="AB124" s="499"/>
      <c r="AC124" s="499"/>
      <c r="AD124" s="499"/>
      <c r="AE124" s="499"/>
      <c r="AF124" s="500"/>
      <c r="AG124" s="319"/>
      <c r="AH124" s="322"/>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c r="GT124" s="133"/>
      <c r="GU124" s="133"/>
      <c r="GV124" s="133"/>
      <c r="GW124" s="133"/>
      <c r="GX124" s="133"/>
      <c r="GY124" s="133"/>
      <c r="GZ124" s="133"/>
      <c r="HA124" s="133"/>
      <c r="HB124" s="133"/>
      <c r="HC124" s="133"/>
      <c r="HD124" s="133"/>
      <c r="HE124" s="133"/>
      <c r="HF124" s="133"/>
      <c r="HG124" s="133"/>
      <c r="HH124" s="133"/>
      <c r="HI124" s="133"/>
      <c r="HJ124" s="133"/>
      <c r="HK124" s="133"/>
      <c r="HL124" s="133"/>
      <c r="HM124" s="133"/>
      <c r="HN124" s="133"/>
      <c r="HO124" s="133"/>
      <c r="HP124" s="133"/>
      <c r="HQ124" s="133"/>
      <c r="HR124" s="133"/>
    </row>
    <row r="125" spans="1:226" s="143" customFormat="1" ht="27" customHeight="1">
      <c r="A125" s="128"/>
      <c r="B125" s="128"/>
      <c r="C125" s="157" t="s">
        <v>1692</v>
      </c>
      <c r="D125" s="281" t="s">
        <v>1793</v>
      </c>
      <c r="E125" s="281"/>
      <c r="F125" s="281"/>
      <c r="G125" s="281"/>
      <c r="H125" s="281"/>
      <c r="I125" s="281"/>
      <c r="J125" s="281"/>
      <c r="K125" s="281"/>
      <c r="L125" s="281"/>
      <c r="M125" s="281"/>
      <c r="N125" s="281"/>
      <c r="O125" s="281"/>
      <c r="P125" s="281"/>
      <c r="Q125" s="234"/>
      <c r="R125" s="234"/>
      <c r="S125" s="163" t="s">
        <v>1697</v>
      </c>
      <c r="T125" s="263" t="s">
        <v>1797</v>
      </c>
      <c r="U125" s="264"/>
      <c r="V125" s="264"/>
      <c r="W125" s="264"/>
      <c r="X125" s="264"/>
      <c r="Y125" s="264"/>
      <c r="Z125" s="264"/>
      <c r="AA125" s="264"/>
      <c r="AB125" s="264"/>
      <c r="AC125" s="264"/>
      <c r="AD125" s="264"/>
      <c r="AE125" s="264"/>
      <c r="AF125" s="265"/>
      <c r="AG125" s="234"/>
      <c r="AH125" s="235"/>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c r="GT125" s="133"/>
      <c r="GU125" s="133"/>
      <c r="GV125" s="133"/>
      <c r="GW125" s="133"/>
      <c r="GX125" s="133"/>
      <c r="GY125" s="133"/>
      <c r="GZ125" s="133"/>
      <c r="HA125" s="133"/>
      <c r="HB125" s="133"/>
      <c r="HC125" s="133"/>
      <c r="HD125" s="133"/>
      <c r="HE125" s="133"/>
      <c r="HF125" s="133"/>
      <c r="HG125" s="133"/>
      <c r="HH125" s="133"/>
      <c r="HI125" s="133"/>
      <c r="HJ125" s="133"/>
      <c r="HK125" s="133"/>
      <c r="HL125" s="133"/>
      <c r="HM125" s="133"/>
      <c r="HN125" s="133"/>
      <c r="HO125" s="133"/>
      <c r="HP125" s="133"/>
      <c r="HQ125" s="133"/>
      <c r="HR125" s="133"/>
    </row>
    <row r="126" spans="1:226" s="143" customFormat="1" ht="27" customHeight="1">
      <c r="A126" s="128"/>
      <c r="B126" s="128"/>
      <c r="C126" s="157" t="s">
        <v>1693</v>
      </c>
      <c r="D126" s="281" t="s">
        <v>1801</v>
      </c>
      <c r="E126" s="281"/>
      <c r="F126" s="281"/>
      <c r="G126" s="281"/>
      <c r="H126" s="281"/>
      <c r="I126" s="281"/>
      <c r="J126" s="281"/>
      <c r="K126" s="281"/>
      <c r="L126" s="281"/>
      <c r="M126" s="281"/>
      <c r="N126" s="281"/>
      <c r="O126" s="281"/>
      <c r="P126" s="281"/>
      <c r="Q126" s="234"/>
      <c r="R126" s="234"/>
      <c r="S126" s="163" t="s">
        <v>1698</v>
      </c>
      <c r="T126" s="263" t="s">
        <v>1798</v>
      </c>
      <c r="U126" s="264"/>
      <c r="V126" s="264"/>
      <c r="W126" s="264"/>
      <c r="X126" s="264"/>
      <c r="Y126" s="264"/>
      <c r="Z126" s="264"/>
      <c r="AA126" s="264"/>
      <c r="AB126" s="264"/>
      <c r="AC126" s="264"/>
      <c r="AD126" s="264"/>
      <c r="AE126" s="264"/>
      <c r="AF126" s="265"/>
      <c r="AG126" s="234"/>
      <c r="AH126" s="235"/>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c r="GT126" s="133"/>
      <c r="GU126" s="133"/>
      <c r="GV126" s="133"/>
      <c r="GW126" s="133"/>
      <c r="GX126" s="133"/>
      <c r="GY126" s="133"/>
      <c r="GZ126" s="133"/>
      <c r="HA126" s="133"/>
      <c r="HB126" s="133"/>
      <c r="HC126" s="133"/>
      <c r="HD126" s="133"/>
      <c r="HE126" s="133"/>
      <c r="HF126" s="133"/>
      <c r="HG126" s="133"/>
      <c r="HH126" s="133"/>
      <c r="HI126" s="133"/>
      <c r="HJ126" s="133"/>
      <c r="HK126" s="133"/>
      <c r="HL126" s="133"/>
      <c r="HM126" s="133"/>
      <c r="HN126" s="133"/>
      <c r="HO126" s="133"/>
      <c r="HP126" s="133"/>
      <c r="HQ126" s="133"/>
      <c r="HR126" s="133"/>
    </row>
    <row r="127" spans="1:226" s="143" customFormat="1" ht="27" customHeight="1">
      <c r="A127" s="128"/>
      <c r="B127" s="128"/>
      <c r="C127" s="157" t="s">
        <v>1694</v>
      </c>
      <c r="D127" s="281" t="s">
        <v>1794</v>
      </c>
      <c r="E127" s="281"/>
      <c r="F127" s="281"/>
      <c r="G127" s="281"/>
      <c r="H127" s="281"/>
      <c r="I127" s="281"/>
      <c r="J127" s="281"/>
      <c r="K127" s="281"/>
      <c r="L127" s="281"/>
      <c r="M127" s="281"/>
      <c r="N127" s="281"/>
      <c r="O127" s="281"/>
      <c r="P127" s="281"/>
      <c r="Q127" s="234"/>
      <c r="R127" s="234"/>
      <c r="S127" s="163" t="s">
        <v>1699</v>
      </c>
      <c r="T127" s="263" t="s">
        <v>1803</v>
      </c>
      <c r="U127" s="264"/>
      <c r="V127" s="264"/>
      <c r="W127" s="264"/>
      <c r="X127" s="264"/>
      <c r="Y127" s="264"/>
      <c r="Z127" s="264"/>
      <c r="AA127" s="264"/>
      <c r="AB127" s="264"/>
      <c r="AC127" s="264"/>
      <c r="AD127" s="264"/>
      <c r="AE127" s="264"/>
      <c r="AF127" s="265"/>
      <c r="AG127" s="234"/>
      <c r="AH127" s="235"/>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c r="GT127" s="133"/>
      <c r="GU127" s="133"/>
      <c r="GV127" s="133"/>
      <c r="GW127" s="133"/>
      <c r="GX127" s="133"/>
      <c r="GY127" s="133"/>
      <c r="GZ127" s="133"/>
      <c r="HA127" s="133"/>
      <c r="HB127" s="133"/>
      <c r="HC127" s="133"/>
      <c r="HD127" s="133"/>
      <c r="HE127" s="133"/>
      <c r="HF127" s="133"/>
      <c r="HG127" s="133"/>
      <c r="HH127" s="133"/>
      <c r="HI127" s="133"/>
      <c r="HJ127" s="133"/>
      <c r="HK127" s="133"/>
      <c r="HL127" s="133"/>
      <c r="HM127" s="133"/>
      <c r="HN127" s="133"/>
      <c r="HO127" s="133"/>
      <c r="HP127" s="133"/>
      <c r="HQ127" s="133"/>
      <c r="HR127" s="133"/>
    </row>
    <row r="128" spans="1:226" s="143" customFormat="1" ht="27" customHeight="1">
      <c r="A128" s="128"/>
      <c r="B128" s="128"/>
      <c r="C128" s="157" t="s">
        <v>1695</v>
      </c>
      <c r="D128" s="263" t="s">
        <v>1800</v>
      </c>
      <c r="E128" s="264"/>
      <c r="F128" s="264"/>
      <c r="G128" s="264"/>
      <c r="H128" s="264"/>
      <c r="I128" s="264"/>
      <c r="J128" s="264"/>
      <c r="K128" s="264"/>
      <c r="L128" s="264"/>
      <c r="M128" s="264"/>
      <c r="N128" s="264"/>
      <c r="O128" s="264"/>
      <c r="P128" s="265"/>
      <c r="Q128" s="234"/>
      <c r="R128" s="234"/>
      <c r="S128" s="163" t="s">
        <v>1700</v>
      </c>
      <c r="T128" s="263" t="s">
        <v>1799</v>
      </c>
      <c r="U128" s="264"/>
      <c r="V128" s="264"/>
      <c r="W128" s="264"/>
      <c r="X128" s="264"/>
      <c r="Y128" s="264"/>
      <c r="Z128" s="264"/>
      <c r="AA128" s="264"/>
      <c r="AB128" s="264"/>
      <c r="AC128" s="264"/>
      <c r="AD128" s="264"/>
      <c r="AE128" s="264"/>
      <c r="AF128" s="265"/>
      <c r="AG128" s="234"/>
      <c r="AH128" s="235"/>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c r="GT128" s="133"/>
      <c r="GU128" s="133"/>
      <c r="GV128" s="133"/>
      <c r="GW128" s="133"/>
      <c r="GX128" s="133"/>
      <c r="GY128" s="133"/>
      <c r="GZ128" s="133"/>
      <c r="HA128" s="133"/>
      <c r="HB128" s="133"/>
      <c r="HC128" s="133"/>
      <c r="HD128" s="133"/>
      <c r="HE128" s="133"/>
      <c r="HF128" s="133"/>
      <c r="HG128" s="133"/>
      <c r="HH128" s="133"/>
      <c r="HI128" s="133"/>
      <c r="HJ128" s="133"/>
      <c r="HK128" s="133"/>
      <c r="HL128" s="133"/>
      <c r="HM128" s="133"/>
      <c r="HN128" s="133"/>
      <c r="HO128" s="133"/>
      <c r="HP128" s="133"/>
      <c r="HQ128" s="133"/>
      <c r="HR128" s="133"/>
    </row>
    <row r="129" spans="1:226" s="143" customFormat="1" ht="27" customHeight="1" thickBot="1">
      <c r="A129" s="152"/>
      <c r="B129" s="128"/>
      <c r="C129" s="158" t="s">
        <v>1701</v>
      </c>
      <c r="D129" s="168" t="s">
        <v>1728</v>
      </c>
      <c r="E129" s="169"/>
      <c r="F129" s="169"/>
      <c r="G129" s="169" t="s">
        <v>1791</v>
      </c>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170" t="s">
        <v>1792</v>
      </c>
      <c r="AG129" s="297"/>
      <c r="AH129" s="298"/>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c r="GT129" s="133"/>
      <c r="GU129" s="133"/>
      <c r="GV129" s="133"/>
      <c r="GW129" s="133"/>
      <c r="GX129" s="133"/>
      <c r="GY129" s="133"/>
      <c r="GZ129" s="133"/>
      <c r="HA129" s="133"/>
      <c r="HB129" s="133"/>
      <c r="HC129" s="133"/>
      <c r="HD129" s="133"/>
      <c r="HE129" s="133"/>
      <c r="HF129" s="133"/>
      <c r="HG129" s="133"/>
      <c r="HH129" s="133"/>
      <c r="HI129" s="133"/>
      <c r="HJ129" s="133"/>
      <c r="HK129" s="133"/>
      <c r="HL129" s="133"/>
      <c r="HM129" s="133"/>
      <c r="HN129" s="133"/>
      <c r="HO129" s="133"/>
      <c r="HP129" s="133"/>
      <c r="HQ129" s="133"/>
      <c r="HR129" s="133"/>
    </row>
    <row r="130" spans="1:226" s="143" customFormat="1" ht="22.25" customHeight="1">
      <c r="A130" s="152"/>
      <c r="B130" s="128"/>
      <c r="C130" s="276" t="s">
        <v>2065</v>
      </c>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c r="GT130" s="133"/>
      <c r="GU130" s="133"/>
      <c r="GV130" s="133"/>
      <c r="GW130" s="133"/>
      <c r="GX130" s="133"/>
      <c r="GY130" s="133"/>
      <c r="GZ130" s="133"/>
      <c r="HA130" s="133"/>
      <c r="HB130" s="133"/>
      <c r="HC130" s="133"/>
      <c r="HD130" s="133"/>
      <c r="HE130" s="133"/>
      <c r="HF130" s="133"/>
    </row>
    <row r="131" spans="1:226" s="143" customFormat="1" ht="8"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c r="GT131" s="133"/>
      <c r="GU131" s="133"/>
      <c r="GV131" s="133"/>
      <c r="GW131" s="133"/>
      <c r="GX131" s="133"/>
      <c r="GY131" s="133"/>
      <c r="GZ131" s="133"/>
      <c r="HA131" s="133"/>
      <c r="HB131" s="133"/>
      <c r="HC131" s="133"/>
      <c r="HD131" s="133"/>
      <c r="HE131" s="133"/>
      <c r="HF131" s="133"/>
      <c r="HG131" s="133"/>
      <c r="HH131" s="133"/>
      <c r="HI131" s="133"/>
      <c r="HJ131" s="133"/>
      <c r="HK131" s="133"/>
      <c r="HL131" s="133"/>
      <c r="HM131" s="133"/>
      <c r="HN131" s="133"/>
      <c r="HO131" s="133"/>
      <c r="HP131" s="133"/>
      <c r="HQ131" s="133"/>
      <c r="HR131" s="133"/>
    </row>
    <row r="132" spans="1:226" s="143" customFormat="1" ht="14.5" thickBot="1">
      <c r="A132" s="152"/>
      <c r="B132" s="153" t="s">
        <v>2423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c r="GT132" s="133"/>
      <c r="GU132" s="133"/>
      <c r="GV132" s="133"/>
      <c r="GW132" s="133"/>
      <c r="GX132" s="133"/>
      <c r="GY132" s="133"/>
      <c r="GZ132" s="133"/>
      <c r="HA132" s="133"/>
      <c r="HB132" s="133"/>
      <c r="HC132" s="133"/>
      <c r="HD132" s="133"/>
      <c r="HE132" s="133"/>
      <c r="HF132" s="133"/>
      <c r="HG132" s="133"/>
      <c r="HH132" s="133"/>
      <c r="HI132" s="133"/>
      <c r="HJ132" s="133"/>
      <c r="HK132" s="133"/>
      <c r="HL132" s="133"/>
      <c r="HM132" s="133"/>
      <c r="HN132" s="133"/>
      <c r="HO132" s="133"/>
      <c r="HP132" s="133"/>
      <c r="HQ132" s="133"/>
      <c r="HR132" s="133"/>
    </row>
    <row r="133" spans="1:226" s="143" customFormat="1" ht="18.5" customHeight="1">
      <c r="A133" s="152"/>
      <c r="B133" s="128"/>
      <c r="C133" s="519">
        <v>1</v>
      </c>
      <c r="D133" s="307" t="s">
        <v>1804</v>
      </c>
      <c r="E133" s="307"/>
      <c r="F133" s="307"/>
      <c r="G133" s="307"/>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c r="GT133" s="133"/>
      <c r="GU133" s="133"/>
      <c r="GV133" s="133"/>
      <c r="GW133" s="133"/>
      <c r="GX133" s="133"/>
      <c r="GY133" s="133"/>
      <c r="GZ133" s="133"/>
      <c r="HA133" s="133"/>
      <c r="HB133" s="133"/>
      <c r="HC133" s="133"/>
      <c r="HD133" s="133"/>
      <c r="HE133" s="133"/>
      <c r="HF133" s="133"/>
      <c r="HG133" s="133"/>
      <c r="HH133" s="133"/>
      <c r="HI133" s="133"/>
      <c r="HJ133" s="133"/>
      <c r="HK133" s="133"/>
      <c r="HL133" s="133"/>
      <c r="HM133" s="133"/>
      <c r="HN133" s="133"/>
      <c r="HO133" s="133"/>
      <c r="HP133" s="133"/>
      <c r="HQ133" s="133"/>
      <c r="HR133" s="133"/>
    </row>
    <row r="134" spans="1:226" s="143" customFormat="1" ht="17.5" customHeight="1">
      <c r="A134" s="152"/>
      <c r="B134" s="128"/>
      <c r="C134" s="520"/>
      <c r="D134" s="494" t="s">
        <v>2424</v>
      </c>
      <c r="E134" s="494"/>
      <c r="F134" s="494"/>
      <c r="G134" s="494"/>
      <c r="H134" s="524"/>
      <c r="I134" s="524"/>
      <c r="J134" s="524"/>
      <c r="K134" s="524"/>
      <c r="L134" s="524"/>
      <c r="M134" s="524"/>
      <c r="N134" s="524"/>
      <c r="O134" s="524"/>
      <c r="P134" s="524"/>
      <c r="Q134" s="524"/>
      <c r="R134" s="524"/>
      <c r="S134" s="524"/>
      <c r="T134" s="524"/>
      <c r="U134" s="524"/>
      <c r="V134" s="524"/>
      <c r="W134" s="524"/>
      <c r="X134" s="524"/>
      <c r="Y134" s="524"/>
      <c r="Z134" s="524"/>
      <c r="AA134" s="524"/>
      <c r="AB134" s="524"/>
      <c r="AC134" s="524"/>
      <c r="AD134" s="524"/>
      <c r="AE134" s="524"/>
      <c r="AF134" s="524"/>
      <c r="AG134" s="524"/>
      <c r="AH134" s="525"/>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c r="GT134" s="133"/>
      <c r="GU134" s="133"/>
      <c r="GV134" s="133"/>
      <c r="GW134" s="133"/>
      <c r="GX134" s="133"/>
      <c r="GY134" s="133"/>
      <c r="GZ134" s="133"/>
      <c r="HA134" s="133"/>
      <c r="HB134" s="133"/>
      <c r="HC134" s="133"/>
      <c r="HD134" s="133"/>
      <c r="HE134" s="133"/>
      <c r="HF134" s="133"/>
      <c r="HG134" s="133"/>
      <c r="HH134" s="133"/>
      <c r="HI134" s="133"/>
      <c r="HJ134" s="133"/>
      <c r="HK134" s="133"/>
      <c r="HL134" s="133"/>
      <c r="HM134" s="133"/>
      <c r="HN134" s="133"/>
      <c r="HO134" s="133"/>
      <c r="HP134" s="133"/>
      <c r="HQ134" s="133"/>
      <c r="HR134" s="133"/>
    </row>
    <row r="135" spans="1:226" s="143" customFormat="1" ht="45" customHeight="1" thickBot="1">
      <c r="A135" s="152"/>
      <c r="B135" s="128"/>
      <c r="C135" s="520"/>
      <c r="D135" s="534" t="s">
        <v>2426</v>
      </c>
      <c r="E135" s="534"/>
      <c r="F135" s="534"/>
      <c r="G135" s="534"/>
      <c r="H135" s="524"/>
      <c r="I135" s="524"/>
      <c r="J135" s="524"/>
      <c r="K135" s="524"/>
      <c r="L135" s="524"/>
      <c r="M135" s="524"/>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5"/>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c r="GT135" s="133"/>
      <c r="GU135" s="133"/>
      <c r="GV135" s="133"/>
      <c r="GW135" s="133"/>
      <c r="GX135" s="133"/>
      <c r="GY135" s="133"/>
      <c r="GZ135" s="133"/>
      <c r="HA135" s="133"/>
      <c r="HB135" s="133"/>
      <c r="HC135" s="133"/>
      <c r="HD135" s="133"/>
      <c r="HE135" s="133"/>
      <c r="HF135" s="133"/>
      <c r="HG135" s="133"/>
      <c r="HH135" s="133"/>
      <c r="HI135" s="133"/>
      <c r="HJ135" s="133"/>
      <c r="HK135" s="133"/>
      <c r="HL135" s="133"/>
      <c r="HM135" s="133"/>
      <c r="HN135" s="133"/>
      <c r="HO135" s="133"/>
      <c r="HP135" s="133"/>
      <c r="HQ135" s="133"/>
      <c r="HR135" s="133"/>
    </row>
    <row r="136" spans="1:226" s="143" customFormat="1" ht="18.5" customHeight="1">
      <c r="A136" s="152"/>
      <c r="B136" s="128"/>
      <c r="C136" s="519">
        <v>2</v>
      </c>
      <c r="D136" s="307" t="s">
        <v>1804</v>
      </c>
      <c r="E136" s="307"/>
      <c r="F136" s="307"/>
      <c r="G136" s="307"/>
      <c r="H136" s="522"/>
      <c r="I136" s="522"/>
      <c r="J136" s="522"/>
      <c r="K136" s="522"/>
      <c r="L136" s="522"/>
      <c r="M136" s="522"/>
      <c r="N136" s="522"/>
      <c r="O136" s="522"/>
      <c r="P136" s="522"/>
      <c r="Q136" s="522"/>
      <c r="R136" s="522"/>
      <c r="S136" s="522"/>
      <c r="T136" s="522"/>
      <c r="U136" s="522"/>
      <c r="V136" s="522"/>
      <c r="W136" s="522"/>
      <c r="X136" s="522"/>
      <c r="Y136" s="522"/>
      <c r="Z136" s="522"/>
      <c r="AA136" s="522"/>
      <c r="AB136" s="522"/>
      <c r="AC136" s="522"/>
      <c r="AD136" s="522"/>
      <c r="AE136" s="522"/>
      <c r="AF136" s="522"/>
      <c r="AG136" s="522"/>
      <c r="AH136" s="52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c r="GT136" s="133"/>
      <c r="GU136" s="133"/>
      <c r="GV136" s="133"/>
      <c r="GW136" s="133"/>
      <c r="GX136" s="133"/>
      <c r="GY136" s="133"/>
      <c r="GZ136" s="133"/>
      <c r="HA136" s="133"/>
      <c r="HB136" s="133"/>
      <c r="HC136" s="133"/>
      <c r="HD136" s="133"/>
      <c r="HE136" s="133"/>
      <c r="HF136" s="133"/>
      <c r="HG136" s="133"/>
      <c r="HH136" s="133"/>
      <c r="HI136" s="133"/>
      <c r="HJ136" s="133"/>
      <c r="HK136" s="133"/>
      <c r="HL136" s="133"/>
      <c r="HM136" s="133"/>
      <c r="HN136" s="133"/>
      <c r="HO136" s="133"/>
      <c r="HP136" s="133"/>
      <c r="HQ136" s="133"/>
      <c r="HR136" s="133"/>
    </row>
    <row r="137" spans="1:226" s="143" customFormat="1" ht="17.5" customHeight="1">
      <c r="A137" s="152"/>
      <c r="B137" s="128"/>
      <c r="C137" s="520"/>
      <c r="D137" s="494" t="s">
        <v>2424</v>
      </c>
      <c r="E137" s="494"/>
      <c r="F137" s="494"/>
      <c r="G137" s="494"/>
      <c r="H137" s="524"/>
      <c r="I137" s="524"/>
      <c r="J137" s="524"/>
      <c r="K137" s="524"/>
      <c r="L137" s="524"/>
      <c r="M137" s="524"/>
      <c r="N137" s="524"/>
      <c r="O137" s="524"/>
      <c r="P137" s="524"/>
      <c r="Q137" s="524"/>
      <c r="R137" s="524"/>
      <c r="S137" s="524"/>
      <c r="T137" s="524"/>
      <c r="U137" s="524"/>
      <c r="V137" s="524"/>
      <c r="W137" s="524"/>
      <c r="X137" s="524"/>
      <c r="Y137" s="524"/>
      <c r="Z137" s="524"/>
      <c r="AA137" s="524"/>
      <c r="AB137" s="524"/>
      <c r="AC137" s="524"/>
      <c r="AD137" s="524"/>
      <c r="AE137" s="524"/>
      <c r="AF137" s="524"/>
      <c r="AG137" s="524"/>
      <c r="AH137" s="525"/>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c r="GT137" s="133"/>
      <c r="GU137" s="133"/>
      <c r="GV137" s="133"/>
      <c r="GW137" s="133"/>
      <c r="GX137" s="133"/>
      <c r="GY137" s="133"/>
      <c r="GZ137" s="133"/>
      <c r="HA137" s="133"/>
      <c r="HB137" s="133"/>
      <c r="HC137" s="133"/>
      <c r="HD137" s="133"/>
      <c r="HE137" s="133"/>
      <c r="HF137" s="133"/>
      <c r="HG137" s="133"/>
      <c r="HH137" s="133"/>
      <c r="HI137" s="133"/>
      <c r="HJ137" s="133"/>
      <c r="HK137" s="133"/>
      <c r="HL137" s="133"/>
      <c r="HM137" s="133"/>
      <c r="HN137" s="133"/>
      <c r="HO137" s="133"/>
      <c r="HP137" s="133"/>
      <c r="HQ137" s="133"/>
      <c r="HR137" s="133"/>
    </row>
    <row r="138" spans="1:226" s="143" customFormat="1" ht="45" customHeight="1" thickBot="1">
      <c r="A138" s="152"/>
      <c r="B138" s="128"/>
      <c r="C138" s="520"/>
      <c r="D138" s="534" t="s">
        <v>2426</v>
      </c>
      <c r="E138" s="534"/>
      <c r="F138" s="534"/>
      <c r="G138" s="534"/>
      <c r="H138" s="524"/>
      <c r="I138" s="524"/>
      <c r="J138" s="524"/>
      <c r="K138" s="524"/>
      <c r="L138" s="524"/>
      <c r="M138" s="524"/>
      <c r="N138" s="524"/>
      <c r="O138" s="524"/>
      <c r="P138" s="524"/>
      <c r="Q138" s="524"/>
      <c r="R138" s="524"/>
      <c r="S138" s="524"/>
      <c r="T138" s="524"/>
      <c r="U138" s="524"/>
      <c r="V138" s="524"/>
      <c r="W138" s="524"/>
      <c r="X138" s="524"/>
      <c r="Y138" s="524"/>
      <c r="Z138" s="524"/>
      <c r="AA138" s="524"/>
      <c r="AB138" s="524"/>
      <c r="AC138" s="524"/>
      <c r="AD138" s="524"/>
      <c r="AE138" s="524"/>
      <c r="AF138" s="524"/>
      <c r="AG138" s="524"/>
      <c r="AH138" s="525"/>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c r="GT138" s="133"/>
      <c r="GU138" s="133"/>
      <c r="GV138" s="133"/>
      <c r="GW138" s="133"/>
      <c r="GX138" s="133"/>
      <c r="GY138" s="133"/>
      <c r="GZ138" s="133"/>
      <c r="HA138" s="133"/>
      <c r="HB138" s="133"/>
      <c r="HC138" s="133"/>
      <c r="HD138" s="133"/>
      <c r="HE138" s="133"/>
      <c r="HF138" s="133"/>
      <c r="HG138" s="133"/>
      <c r="HH138" s="133"/>
      <c r="HI138" s="133"/>
      <c r="HJ138" s="133"/>
      <c r="HK138" s="133"/>
      <c r="HL138" s="133"/>
      <c r="HM138" s="133"/>
      <c r="HN138" s="133"/>
      <c r="HO138" s="133"/>
      <c r="HP138" s="133"/>
      <c r="HQ138" s="133"/>
      <c r="HR138" s="133"/>
    </row>
    <row r="139" spans="1:226" s="143" customFormat="1" ht="18.5" customHeight="1">
      <c r="A139" s="152"/>
      <c r="B139" s="128"/>
      <c r="C139" s="519">
        <v>3</v>
      </c>
      <c r="D139" s="307" t="s">
        <v>1804</v>
      </c>
      <c r="E139" s="307"/>
      <c r="F139" s="307"/>
      <c r="G139" s="307"/>
      <c r="H139" s="522"/>
      <c r="I139" s="522"/>
      <c r="J139" s="522"/>
      <c r="K139" s="522"/>
      <c r="L139" s="522"/>
      <c r="M139" s="522"/>
      <c r="N139" s="522"/>
      <c r="O139" s="522"/>
      <c r="P139" s="522"/>
      <c r="Q139" s="522"/>
      <c r="R139" s="522"/>
      <c r="S139" s="522"/>
      <c r="T139" s="522"/>
      <c r="U139" s="522"/>
      <c r="V139" s="522"/>
      <c r="W139" s="522"/>
      <c r="X139" s="522"/>
      <c r="Y139" s="522"/>
      <c r="Z139" s="522"/>
      <c r="AA139" s="522"/>
      <c r="AB139" s="522"/>
      <c r="AC139" s="522"/>
      <c r="AD139" s="522"/>
      <c r="AE139" s="522"/>
      <c r="AF139" s="522"/>
      <c r="AG139" s="522"/>
      <c r="AH139" s="52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c r="GT139" s="133"/>
      <c r="GU139" s="133"/>
      <c r="GV139" s="133"/>
      <c r="GW139" s="133"/>
      <c r="GX139" s="133"/>
      <c r="GY139" s="133"/>
      <c r="GZ139" s="133"/>
      <c r="HA139" s="133"/>
      <c r="HB139" s="133"/>
      <c r="HC139" s="133"/>
      <c r="HD139" s="133"/>
      <c r="HE139" s="133"/>
      <c r="HF139" s="133"/>
      <c r="HG139" s="133"/>
      <c r="HH139" s="133"/>
      <c r="HI139" s="133"/>
      <c r="HJ139" s="133"/>
      <c r="HK139" s="133"/>
      <c r="HL139" s="133"/>
      <c r="HM139" s="133"/>
      <c r="HN139" s="133"/>
      <c r="HO139" s="133"/>
      <c r="HP139" s="133"/>
      <c r="HQ139" s="133"/>
      <c r="HR139" s="133"/>
    </row>
    <row r="140" spans="1:226" s="143" customFormat="1" ht="17.5" customHeight="1">
      <c r="A140" s="152"/>
      <c r="B140" s="128"/>
      <c r="C140" s="520"/>
      <c r="D140" s="494" t="s">
        <v>2424</v>
      </c>
      <c r="E140" s="494"/>
      <c r="F140" s="494"/>
      <c r="G140" s="494"/>
      <c r="H140" s="524"/>
      <c r="I140" s="524"/>
      <c r="J140" s="524"/>
      <c r="K140" s="524"/>
      <c r="L140" s="524"/>
      <c r="M140" s="524"/>
      <c r="N140" s="524"/>
      <c r="O140" s="524"/>
      <c r="P140" s="524"/>
      <c r="Q140" s="524"/>
      <c r="R140" s="524"/>
      <c r="S140" s="524"/>
      <c r="T140" s="524"/>
      <c r="U140" s="524"/>
      <c r="V140" s="524"/>
      <c r="W140" s="524"/>
      <c r="X140" s="524"/>
      <c r="Y140" s="524"/>
      <c r="Z140" s="524"/>
      <c r="AA140" s="524"/>
      <c r="AB140" s="524"/>
      <c r="AC140" s="524"/>
      <c r="AD140" s="524"/>
      <c r="AE140" s="524"/>
      <c r="AF140" s="524"/>
      <c r="AG140" s="524"/>
      <c r="AH140" s="525"/>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c r="GT140" s="133"/>
      <c r="GU140" s="133"/>
      <c r="GV140" s="133"/>
      <c r="GW140" s="133"/>
      <c r="GX140" s="133"/>
      <c r="GY140" s="133"/>
      <c r="GZ140" s="133"/>
      <c r="HA140" s="133"/>
      <c r="HB140" s="133"/>
      <c r="HC140" s="133"/>
      <c r="HD140" s="133"/>
      <c r="HE140" s="133"/>
      <c r="HF140" s="133"/>
      <c r="HG140" s="133"/>
      <c r="HH140" s="133"/>
      <c r="HI140" s="133"/>
      <c r="HJ140" s="133"/>
      <c r="HK140" s="133"/>
      <c r="HL140" s="133"/>
      <c r="HM140" s="133"/>
      <c r="HN140" s="133"/>
      <c r="HO140" s="133"/>
      <c r="HP140" s="133"/>
      <c r="HQ140" s="133"/>
      <c r="HR140" s="133"/>
    </row>
    <row r="141" spans="1:226" s="143" customFormat="1" ht="45" customHeight="1" thickBot="1">
      <c r="A141" s="152"/>
      <c r="B141" s="128"/>
      <c r="C141" s="521"/>
      <c r="D141" s="526" t="s">
        <v>2426</v>
      </c>
      <c r="E141" s="526"/>
      <c r="F141" s="526"/>
      <c r="G141" s="526"/>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527"/>
      <c r="AH141" s="528"/>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c r="GT141" s="133"/>
      <c r="GU141" s="133"/>
      <c r="GV141" s="133"/>
      <c r="GW141" s="133"/>
      <c r="GX141" s="133"/>
      <c r="GY141" s="133"/>
      <c r="GZ141" s="133"/>
      <c r="HA141" s="133"/>
      <c r="HB141" s="133"/>
      <c r="HC141" s="133"/>
      <c r="HD141" s="133"/>
      <c r="HE141" s="133"/>
      <c r="HF141" s="133"/>
      <c r="HG141" s="133"/>
      <c r="HH141" s="133"/>
      <c r="HI141" s="133"/>
      <c r="HJ141" s="133"/>
      <c r="HK141" s="133"/>
      <c r="HL141" s="133"/>
      <c r="HM141" s="133"/>
      <c r="HN141" s="133"/>
      <c r="HO141" s="133"/>
      <c r="HP141" s="133"/>
      <c r="HQ141" s="133"/>
      <c r="HR141" s="133"/>
    </row>
    <row r="142" spans="1:226" s="143" customFormat="1" ht="8"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c r="GT142" s="133"/>
      <c r="GU142" s="133"/>
      <c r="GV142" s="133"/>
      <c r="GW142" s="133"/>
      <c r="GX142" s="133"/>
      <c r="GY142" s="133"/>
      <c r="GZ142" s="133"/>
      <c r="HA142" s="133"/>
      <c r="HB142" s="133"/>
      <c r="HC142" s="133"/>
      <c r="HD142" s="133"/>
      <c r="HE142" s="133"/>
      <c r="HF142" s="133"/>
      <c r="HG142" s="133"/>
      <c r="HH142" s="133"/>
      <c r="HI142" s="133"/>
      <c r="HJ142" s="133"/>
      <c r="HK142" s="133"/>
      <c r="HL142" s="133"/>
      <c r="HM142" s="133"/>
      <c r="HN142" s="133"/>
      <c r="HO142" s="133"/>
      <c r="HP142" s="133"/>
      <c r="HQ142" s="133"/>
      <c r="HR142" s="133"/>
    </row>
    <row r="143" spans="1:226" s="143" customFormat="1" ht="12">
      <c r="A143" s="153" t="s">
        <v>1805</v>
      </c>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c r="GT143" s="133"/>
      <c r="GU143" s="133"/>
      <c r="GV143" s="133"/>
      <c r="GW143" s="133"/>
      <c r="GX143" s="133"/>
      <c r="GY143" s="133"/>
      <c r="GZ143" s="133"/>
      <c r="HA143" s="133"/>
      <c r="HB143" s="133"/>
      <c r="HC143" s="133"/>
      <c r="HD143" s="133"/>
      <c r="HE143" s="133"/>
      <c r="HF143" s="133"/>
      <c r="HG143" s="133"/>
      <c r="HH143" s="133"/>
      <c r="HI143" s="133"/>
      <c r="HJ143" s="133"/>
      <c r="HK143" s="133"/>
      <c r="HL143" s="133"/>
      <c r="HM143" s="133"/>
      <c r="HN143" s="133"/>
      <c r="HO143" s="133"/>
      <c r="HP143" s="133"/>
      <c r="HQ143" s="133"/>
      <c r="HR143" s="133"/>
    </row>
    <row r="144" spans="1:226" s="143" customFormat="1" ht="8"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c r="GT144" s="133"/>
      <c r="GU144" s="133"/>
      <c r="GV144" s="133"/>
      <c r="GW144" s="133"/>
      <c r="GX144" s="133"/>
      <c r="GY144" s="133"/>
      <c r="GZ144" s="133"/>
      <c r="HA144" s="133"/>
      <c r="HB144" s="133"/>
      <c r="HC144" s="133"/>
      <c r="HD144" s="133"/>
      <c r="HE144" s="133"/>
      <c r="HF144" s="133"/>
      <c r="HG144" s="133"/>
      <c r="HH144" s="133"/>
      <c r="HI144" s="133"/>
      <c r="HJ144" s="133"/>
      <c r="HK144" s="133"/>
      <c r="HL144" s="133"/>
      <c r="HM144" s="133"/>
      <c r="HN144" s="133"/>
      <c r="HO144" s="133"/>
      <c r="HP144" s="133"/>
      <c r="HQ144" s="133"/>
      <c r="HR144" s="133"/>
    </row>
    <row r="145" spans="1:226" s="143" customFormat="1" ht="12.5" thickBot="1">
      <c r="A145" s="153"/>
      <c r="B145" s="153" t="s">
        <v>2087</v>
      </c>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c r="GT145" s="133"/>
      <c r="GU145" s="133"/>
      <c r="GV145" s="133"/>
      <c r="GW145" s="133"/>
      <c r="GX145" s="133"/>
      <c r="GY145" s="133"/>
      <c r="GZ145" s="133"/>
      <c r="HA145" s="133"/>
      <c r="HB145" s="133"/>
      <c r="HC145" s="133"/>
      <c r="HD145" s="133"/>
      <c r="HE145" s="133"/>
      <c r="HF145" s="133"/>
      <c r="HG145" s="133"/>
      <c r="HH145" s="133"/>
      <c r="HI145" s="133"/>
      <c r="HJ145" s="133"/>
      <c r="HK145" s="133"/>
      <c r="HL145" s="133"/>
      <c r="HM145" s="133"/>
      <c r="HN145" s="133"/>
      <c r="HO145" s="133"/>
      <c r="HP145" s="133"/>
      <c r="HQ145" s="133"/>
      <c r="HR145" s="133"/>
    </row>
    <row r="146" spans="1:226" s="143" customFormat="1" ht="14" customHeight="1">
      <c r="A146" s="152"/>
      <c r="B146" s="128"/>
      <c r="C146" s="517" t="s">
        <v>2060</v>
      </c>
      <c r="D146" s="321"/>
      <c r="E146" s="321"/>
      <c r="F146" s="321"/>
      <c r="G146" s="321"/>
      <c r="H146" s="321"/>
      <c r="I146" s="321"/>
      <c r="J146" s="321"/>
      <c r="K146" s="321"/>
      <c r="L146" s="321"/>
      <c r="M146" s="321"/>
      <c r="N146" s="321"/>
      <c r="O146" s="321"/>
      <c r="P146" s="321"/>
      <c r="Q146" s="321"/>
      <c r="R146" s="321"/>
      <c r="S146" s="321"/>
      <c r="T146" s="321"/>
      <c r="U146" s="321"/>
      <c r="V146" s="321"/>
      <c r="W146" s="321"/>
      <c r="X146" s="321"/>
      <c r="Y146" s="321"/>
      <c r="Z146" s="321"/>
      <c r="AA146" s="321"/>
      <c r="AB146" s="321"/>
      <c r="AC146" s="321"/>
      <c r="AD146" s="321"/>
      <c r="AE146" s="321"/>
      <c r="AF146" s="321"/>
      <c r="AG146" s="321"/>
      <c r="AH146" s="518"/>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c r="GT146" s="133"/>
      <c r="GU146" s="133"/>
      <c r="GV146" s="133"/>
      <c r="GW146" s="133"/>
      <c r="GX146" s="133"/>
      <c r="GY146" s="133"/>
      <c r="GZ146" s="133"/>
      <c r="HA146" s="133"/>
      <c r="HB146" s="133"/>
      <c r="HC146" s="133"/>
      <c r="HD146" s="133"/>
      <c r="HE146" s="133"/>
      <c r="HF146" s="133"/>
      <c r="HG146" s="133"/>
      <c r="HH146" s="133"/>
      <c r="HI146" s="133"/>
      <c r="HJ146" s="133"/>
      <c r="HK146" s="133"/>
      <c r="HL146" s="133"/>
      <c r="HM146" s="133"/>
      <c r="HN146" s="133"/>
      <c r="HO146" s="133"/>
      <c r="HP146" s="133"/>
      <c r="HQ146" s="133"/>
      <c r="HR146" s="133"/>
    </row>
    <row r="147" spans="1:226" s="143" customFormat="1" ht="81" customHeight="1" thickBot="1">
      <c r="A147" s="152"/>
      <c r="B147" s="128"/>
      <c r="C147" s="268"/>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70"/>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c r="GT147" s="133"/>
      <c r="GU147" s="133"/>
      <c r="GV147" s="133"/>
      <c r="GW147" s="133"/>
      <c r="GX147" s="133"/>
      <c r="GY147" s="133"/>
      <c r="GZ147" s="133"/>
      <c r="HA147" s="133"/>
      <c r="HB147" s="133"/>
      <c r="HC147" s="133"/>
      <c r="HD147" s="133"/>
      <c r="HE147" s="133"/>
      <c r="HF147" s="133"/>
      <c r="HG147" s="133"/>
      <c r="HH147" s="133"/>
      <c r="HI147" s="133"/>
      <c r="HJ147" s="133"/>
      <c r="HK147" s="133"/>
      <c r="HL147" s="133"/>
      <c r="HM147" s="133"/>
      <c r="HN147" s="133"/>
      <c r="HO147" s="133"/>
      <c r="HP147" s="133"/>
      <c r="HQ147" s="133"/>
      <c r="HR147" s="133"/>
    </row>
    <row r="148" spans="1:226" s="143" customFormat="1" ht="8"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c r="GT148" s="133"/>
      <c r="GU148" s="133"/>
      <c r="GV148" s="133"/>
      <c r="GW148" s="133"/>
      <c r="GX148" s="133"/>
      <c r="GY148" s="133"/>
      <c r="GZ148" s="133"/>
      <c r="HA148" s="133"/>
      <c r="HB148" s="133"/>
      <c r="HC148" s="133"/>
      <c r="HD148" s="133"/>
      <c r="HE148" s="133"/>
      <c r="HF148" s="133"/>
      <c r="HG148" s="133"/>
      <c r="HH148" s="133"/>
      <c r="HI148" s="133"/>
      <c r="HJ148" s="133"/>
      <c r="HK148" s="133"/>
      <c r="HL148" s="133"/>
      <c r="HM148" s="133"/>
      <c r="HN148" s="133"/>
      <c r="HO148" s="133"/>
      <c r="HP148" s="133"/>
      <c r="HQ148" s="133"/>
      <c r="HR148" s="133"/>
    </row>
    <row r="149" spans="1:226" s="143" customFormat="1" ht="12.5" thickBot="1">
      <c r="A149" s="153" t="s">
        <v>1847</v>
      </c>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c r="GT149" s="133"/>
      <c r="GU149" s="133"/>
      <c r="GV149" s="133"/>
      <c r="GW149" s="133"/>
      <c r="GX149" s="133"/>
      <c r="GY149" s="133"/>
      <c r="GZ149" s="133"/>
      <c r="HA149" s="133"/>
      <c r="HB149" s="133"/>
      <c r="HC149" s="133"/>
      <c r="HD149" s="133"/>
      <c r="HE149" s="133"/>
      <c r="HF149" s="133"/>
      <c r="HG149" s="133"/>
      <c r="HH149" s="133"/>
      <c r="HI149" s="133"/>
      <c r="HJ149" s="133"/>
      <c r="HK149" s="133"/>
      <c r="HL149" s="133"/>
      <c r="HM149" s="133"/>
      <c r="HN149" s="133"/>
      <c r="HO149" s="133"/>
      <c r="HP149" s="133"/>
      <c r="HQ149" s="133"/>
      <c r="HR149" s="133"/>
    </row>
    <row r="150" spans="1:226" s="143" customFormat="1" ht="28" customHeight="1" thickBot="1">
      <c r="A150" s="153"/>
      <c r="B150" s="153"/>
      <c r="C150" s="271" t="s">
        <v>1848</v>
      </c>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3"/>
      <c r="AE150" s="274"/>
      <c r="AF150" s="274"/>
      <c r="AG150" s="274"/>
      <c r="AH150" s="275"/>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c r="GT150" s="133"/>
      <c r="GU150" s="133"/>
      <c r="GV150" s="133"/>
      <c r="GW150" s="133"/>
      <c r="GX150" s="133"/>
      <c r="GY150" s="133"/>
      <c r="GZ150" s="133"/>
      <c r="HA150" s="133"/>
      <c r="HB150" s="133"/>
      <c r="HC150" s="133"/>
      <c r="HD150" s="133"/>
      <c r="HE150" s="133"/>
      <c r="HF150" s="133"/>
      <c r="HG150" s="133"/>
      <c r="HH150" s="133"/>
      <c r="HI150" s="133"/>
      <c r="HJ150" s="133"/>
      <c r="HK150" s="133"/>
      <c r="HL150" s="133"/>
      <c r="HM150" s="133"/>
      <c r="HN150" s="133"/>
      <c r="HO150" s="133"/>
      <c r="HP150" s="133"/>
      <c r="HQ150" s="133"/>
      <c r="HR150" s="133"/>
    </row>
    <row r="151" spans="1:226" s="143" customFormat="1" ht="8"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c r="GT151" s="133"/>
      <c r="GU151" s="133"/>
      <c r="GV151" s="133"/>
      <c r="GW151" s="133"/>
      <c r="GX151" s="133"/>
      <c r="GY151" s="133"/>
      <c r="GZ151" s="133"/>
      <c r="HA151" s="133"/>
      <c r="HB151" s="133"/>
      <c r="HC151" s="133"/>
      <c r="HD151" s="133"/>
      <c r="HE151" s="133"/>
      <c r="HF151" s="133"/>
      <c r="HG151" s="133"/>
      <c r="HH151" s="133"/>
      <c r="HI151" s="133"/>
      <c r="HJ151" s="133"/>
      <c r="HK151" s="133"/>
      <c r="HL151" s="133"/>
      <c r="HM151" s="133"/>
      <c r="HN151" s="133"/>
      <c r="HO151" s="133"/>
      <c r="HP151" s="133"/>
      <c r="HQ151" s="133"/>
      <c r="HR151" s="133"/>
    </row>
    <row r="152" spans="1:226" s="143" customFormat="1" ht="12.5" thickBot="1">
      <c r="A152" s="153" t="s">
        <v>1850</v>
      </c>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c r="GT152" s="133"/>
      <c r="GU152" s="133"/>
      <c r="GV152" s="133"/>
      <c r="GW152" s="133"/>
      <c r="GX152" s="133"/>
      <c r="GY152" s="133"/>
      <c r="GZ152" s="133"/>
      <c r="HA152" s="133"/>
      <c r="HB152" s="133"/>
      <c r="HC152" s="133"/>
      <c r="HD152" s="133"/>
      <c r="HE152" s="133"/>
      <c r="HF152" s="133"/>
      <c r="HG152" s="133"/>
      <c r="HH152" s="133"/>
      <c r="HI152" s="133"/>
      <c r="HJ152" s="133"/>
      <c r="HK152" s="133"/>
      <c r="HL152" s="133"/>
      <c r="HM152" s="133"/>
      <c r="HN152" s="133"/>
      <c r="HO152" s="133"/>
      <c r="HP152" s="133"/>
      <c r="HQ152" s="133"/>
      <c r="HR152" s="133"/>
    </row>
    <row r="153" spans="1:226" s="143" customFormat="1" ht="28" customHeight="1" thickBot="1">
      <c r="A153" s="153"/>
      <c r="B153" s="153"/>
      <c r="C153" s="271" t="s">
        <v>2436</v>
      </c>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3"/>
      <c r="AE153" s="274"/>
      <c r="AF153" s="274"/>
      <c r="AG153" s="274"/>
      <c r="AH153" s="275"/>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c r="GT153" s="133"/>
      <c r="GU153" s="133"/>
      <c r="GV153" s="133"/>
      <c r="GW153" s="133"/>
      <c r="GX153" s="133"/>
      <c r="GY153" s="133"/>
      <c r="GZ153" s="133"/>
      <c r="HA153" s="133"/>
      <c r="HB153" s="133"/>
      <c r="HC153" s="133"/>
      <c r="HD153" s="133"/>
      <c r="HE153" s="133"/>
      <c r="HF153" s="133"/>
      <c r="HG153" s="133"/>
      <c r="HH153" s="133"/>
      <c r="HI153" s="133"/>
      <c r="HJ153" s="133"/>
      <c r="HK153" s="133"/>
      <c r="HL153" s="133"/>
      <c r="HM153" s="133"/>
      <c r="HN153" s="133"/>
      <c r="HO153" s="133"/>
      <c r="HP153" s="133"/>
      <c r="HQ153" s="133"/>
      <c r="HR153" s="133"/>
    </row>
    <row r="154" spans="1:226" s="143" customFormat="1" ht="8"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c r="GT154" s="133"/>
      <c r="GU154" s="133"/>
      <c r="GV154" s="133"/>
      <c r="GW154" s="133"/>
      <c r="GX154" s="133"/>
      <c r="GY154" s="133"/>
      <c r="GZ154" s="133"/>
      <c r="HA154" s="133"/>
      <c r="HB154" s="133"/>
      <c r="HC154" s="133"/>
      <c r="HD154" s="133"/>
      <c r="HE154" s="133"/>
      <c r="HF154" s="133"/>
      <c r="HG154" s="133"/>
      <c r="HH154" s="133"/>
      <c r="HI154" s="133"/>
      <c r="HJ154" s="133"/>
      <c r="HK154" s="133"/>
      <c r="HL154" s="133"/>
      <c r="HM154" s="133"/>
      <c r="HN154" s="133"/>
      <c r="HO154" s="133"/>
      <c r="HP154" s="133"/>
      <c r="HQ154" s="133"/>
      <c r="HR154" s="133"/>
    </row>
    <row r="155" spans="1:226" s="143" customFormat="1" ht="12" customHeight="1" thickBot="1">
      <c r="A155" s="153" t="s">
        <v>2061</v>
      </c>
      <c r="B155" s="153"/>
      <c r="C155" s="173"/>
      <c r="D155" s="173"/>
      <c r="E155" s="173"/>
      <c r="F155" s="173"/>
      <c r="G155" s="173"/>
      <c r="H155" s="173"/>
      <c r="I155" s="173"/>
      <c r="J155" s="173"/>
      <c r="K155" s="173"/>
      <c r="L155" s="173"/>
      <c r="M155" s="173"/>
      <c r="N155" s="173"/>
      <c r="O155" s="173"/>
      <c r="P155" s="173"/>
      <c r="Q155" s="173"/>
      <c r="R155" s="173"/>
      <c r="S155" s="173"/>
      <c r="T155" s="173"/>
      <c r="U155" s="173"/>
      <c r="V155" s="173"/>
      <c r="W155" s="128"/>
      <c r="X155" s="128"/>
      <c r="Y155" s="128"/>
      <c r="Z155" s="128"/>
      <c r="AA155" s="128"/>
      <c r="AB155" s="128"/>
      <c r="AC155" s="128"/>
      <c r="AD155" s="128"/>
      <c r="AE155" s="128"/>
      <c r="AF155" s="128"/>
      <c r="AG155" s="128"/>
      <c r="AH155" s="128"/>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c r="GT155" s="133"/>
      <c r="GU155" s="133"/>
      <c r="GV155" s="133"/>
      <c r="GW155" s="133"/>
      <c r="GX155" s="133"/>
      <c r="GY155" s="133"/>
      <c r="GZ155" s="133"/>
      <c r="HA155" s="133"/>
      <c r="HB155" s="133"/>
      <c r="HC155" s="133"/>
      <c r="HD155" s="133"/>
      <c r="HE155" s="133"/>
      <c r="HF155" s="133"/>
      <c r="HG155" s="133"/>
      <c r="HH155" s="133"/>
      <c r="HI155" s="133"/>
      <c r="HJ155" s="133"/>
      <c r="HK155" s="133"/>
      <c r="HL155" s="133"/>
      <c r="HM155" s="133"/>
      <c r="HN155" s="133"/>
      <c r="HO155" s="133"/>
      <c r="HP155" s="133"/>
      <c r="HQ155" s="133"/>
      <c r="HR155" s="133"/>
    </row>
    <row r="156" spans="1:226" s="143" customFormat="1" ht="15" customHeight="1">
      <c r="A156" s="153"/>
      <c r="B156" s="153"/>
      <c r="C156" s="225" t="s">
        <v>1807</v>
      </c>
      <c r="D156" s="226"/>
      <c r="E156" s="226"/>
      <c r="F156" s="226"/>
      <c r="G156" s="226"/>
      <c r="H156" s="226"/>
      <c r="I156" s="226"/>
      <c r="J156" s="159"/>
      <c r="K156" s="303" t="s">
        <v>1808</v>
      </c>
      <c r="L156" s="303"/>
      <c r="M156" s="303"/>
      <c r="N156" s="303"/>
      <c r="O156" s="303"/>
      <c r="P156" s="303"/>
      <c r="Q156" s="303"/>
      <c r="R156" s="303"/>
      <c r="S156" s="303" t="s">
        <v>1810</v>
      </c>
      <c r="T156" s="303"/>
      <c r="U156" s="303"/>
      <c r="V156" s="303"/>
      <c r="W156" s="303"/>
      <c r="X156" s="303"/>
      <c r="Y156" s="303"/>
      <c r="Z156" s="303"/>
      <c r="AA156" s="303" t="s">
        <v>1811</v>
      </c>
      <c r="AB156" s="303"/>
      <c r="AC156" s="303"/>
      <c r="AD156" s="303"/>
      <c r="AE156" s="303"/>
      <c r="AF156" s="303"/>
      <c r="AG156" s="303"/>
      <c r="AH156" s="304"/>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c r="GT156" s="133"/>
      <c r="GU156" s="133"/>
      <c r="GV156" s="133"/>
      <c r="GW156" s="133"/>
      <c r="GX156" s="133"/>
      <c r="GY156" s="133"/>
      <c r="GZ156" s="133"/>
      <c r="HA156" s="133"/>
      <c r="HB156" s="133"/>
      <c r="HC156" s="133"/>
      <c r="HD156" s="133"/>
      <c r="HE156" s="133"/>
      <c r="HF156" s="133"/>
      <c r="HG156" s="133"/>
      <c r="HH156" s="133"/>
      <c r="HI156" s="133"/>
      <c r="HJ156" s="133"/>
      <c r="HK156" s="133"/>
      <c r="HL156" s="133"/>
      <c r="HM156" s="133"/>
      <c r="HN156" s="133"/>
      <c r="HO156" s="133"/>
      <c r="HP156" s="133"/>
      <c r="HQ156" s="133"/>
      <c r="HR156" s="133"/>
    </row>
    <row r="157" spans="1:226" s="143" customFormat="1" ht="15" customHeight="1">
      <c r="A157" s="153"/>
      <c r="B157" s="153"/>
      <c r="C157" s="227"/>
      <c r="D157" s="228"/>
      <c r="E157" s="228"/>
      <c r="F157" s="228"/>
      <c r="G157" s="228"/>
      <c r="H157" s="228"/>
      <c r="I157" s="229"/>
      <c r="J157" s="174">
        <v>1</v>
      </c>
      <c r="K157" s="234" t="s">
        <v>1809</v>
      </c>
      <c r="L157" s="234"/>
      <c r="M157" s="234"/>
      <c r="N157" s="234"/>
      <c r="O157" s="234"/>
      <c r="P157" s="234"/>
      <c r="Q157" s="234"/>
      <c r="R157" s="234"/>
      <c r="S157" s="234"/>
      <c r="T157" s="234"/>
      <c r="U157" s="234"/>
      <c r="V157" s="234"/>
      <c r="W157" s="234"/>
      <c r="X157" s="234"/>
      <c r="Y157" s="234"/>
      <c r="Z157" s="234"/>
      <c r="AA157" s="234" t="s">
        <v>1812</v>
      </c>
      <c r="AB157" s="234"/>
      <c r="AC157" s="234"/>
      <c r="AD157" s="234"/>
      <c r="AE157" s="234"/>
      <c r="AF157" s="234"/>
      <c r="AG157" s="234"/>
      <c r="AH157" s="235"/>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c r="GT157" s="133"/>
      <c r="GU157" s="133"/>
      <c r="GV157" s="133"/>
      <c r="GW157" s="133"/>
      <c r="GX157" s="133"/>
      <c r="GY157" s="133"/>
      <c r="GZ157" s="133"/>
      <c r="HA157" s="133"/>
      <c r="HB157" s="133"/>
      <c r="HC157" s="133"/>
      <c r="HD157" s="133"/>
      <c r="HE157" s="133"/>
      <c r="HF157" s="133"/>
      <c r="HG157" s="133"/>
      <c r="HH157" s="133"/>
      <c r="HI157" s="133"/>
      <c r="HJ157" s="133"/>
      <c r="HK157" s="133"/>
      <c r="HL157" s="133"/>
      <c r="HM157" s="133"/>
      <c r="HN157" s="133"/>
      <c r="HO157" s="133"/>
      <c r="HP157" s="133"/>
      <c r="HQ157" s="133"/>
      <c r="HR157" s="133"/>
    </row>
    <row r="158" spans="1:226" s="143" customFormat="1" ht="15" customHeight="1">
      <c r="A158" s="153"/>
      <c r="B158" s="153"/>
      <c r="C158" s="227"/>
      <c r="D158" s="228"/>
      <c r="E158" s="228"/>
      <c r="F158" s="228"/>
      <c r="G158" s="228"/>
      <c r="H158" s="228"/>
      <c r="I158" s="229"/>
      <c r="J158" s="174">
        <v>2</v>
      </c>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5"/>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c r="GT158" s="133"/>
      <c r="GU158" s="133"/>
      <c r="GV158" s="133"/>
      <c r="GW158" s="133"/>
      <c r="GX158" s="133"/>
      <c r="GY158" s="133"/>
      <c r="GZ158" s="133"/>
      <c r="HA158" s="133"/>
      <c r="HB158" s="133"/>
      <c r="HC158" s="133"/>
      <c r="HD158" s="133"/>
      <c r="HE158" s="133"/>
      <c r="HF158" s="133"/>
      <c r="HG158" s="133"/>
      <c r="HH158" s="133"/>
      <c r="HI158" s="133"/>
      <c r="HJ158" s="133"/>
      <c r="HK158" s="133"/>
      <c r="HL158" s="133"/>
      <c r="HM158" s="133"/>
      <c r="HN158" s="133"/>
      <c r="HO158" s="133"/>
      <c r="HP158" s="133"/>
      <c r="HQ158" s="133"/>
      <c r="HR158" s="133"/>
    </row>
    <row r="159" spans="1:226" s="143" customFormat="1" ht="15" customHeight="1">
      <c r="A159" s="153"/>
      <c r="B159" s="153"/>
      <c r="C159" s="227"/>
      <c r="D159" s="228"/>
      <c r="E159" s="228"/>
      <c r="F159" s="228"/>
      <c r="G159" s="228"/>
      <c r="H159" s="228"/>
      <c r="I159" s="229"/>
      <c r="J159" s="174">
        <v>3</v>
      </c>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5"/>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c r="GT159" s="133"/>
      <c r="GU159" s="133"/>
      <c r="GV159" s="133"/>
      <c r="GW159" s="133"/>
      <c r="GX159" s="133"/>
      <c r="GY159" s="133"/>
      <c r="GZ159" s="133"/>
      <c r="HA159" s="133"/>
      <c r="HB159" s="133"/>
      <c r="HC159" s="133"/>
      <c r="HD159" s="133"/>
      <c r="HE159" s="133"/>
      <c r="HF159" s="133"/>
      <c r="HG159" s="133"/>
      <c r="HH159" s="133"/>
      <c r="HI159" s="133"/>
      <c r="HJ159" s="133"/>
      <c r="HK159" s="133"/>
      <c r="HL159" s="133"/>
      <c r="HM159" s="133"/>
      <c r="HN159" s="133"/>
      <c r="HO159" s="133"/>
      <c r="HP159" s="133"/>
      <c r="HQ159" s="133"/>
      <c r="HR159" s="133"/>
    </row>
    <row r="160" spans="1:226" s="143" customFormat="1" ht="15" customHeight="1">
      <c r="A160" s="153"/>
      <c r="B160" s="153"/>
      <c r="C160" s="227"/>
      <c r="D160" s="228"/>
      <c r="E160" s="228"/>
      <c r="F160" s="228"/>
      <c r="G160" s="228"/>
      <c r="H160" s="228"/>
      <c r="I160" s="229"/>
      <c r="J160" s="174">
        <v>4</v>
      </c>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5"/>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c r="GT160" s="133"/>
      <c r="GU160" s="133"/>
      <c r="GV160" s="133"/>
      <c r="GW160" s="133"/>
      <c r="GX160" s="133"/>
      <c r="GY160" s="133"/>
      <c r="GZ160" s="133"/>
      <c r="HA160" s="133"/>
      <c r="HB160" s="133"/>
      <c r="HC160" s="133"/>
      <c r="HD160" s="133"/>
      <c r="HE160" s="133"/>
      <c r="HF160" s="133"/>
      <c r="HG160" s="133"/>
      <c r="HH160" s="133"/>
      <c r="HI160" s="133"/>
      <c r="HJ160" s="133"/>
      <c r="HK160" s="133"/>
      <c r="HL160" s="133"/>
      <c r="HM160" s="133"/>
      <c r="HN160" s="133"/>
      <c r="HO160" s="133"/>
      <c r="HP160" s="133"/>
      <c r="HQ160" s="133"/>
      <c r="HR160" s="133"/>
    </row>
    <row r="161" spans="1:226" s="143" customFormat="1" ht="15" customHeight="1">
      <c r="A161" s="153"/>
      <c r="B161" s="153"/>
      <c r="C161" s="227"/>
      <c r="D161" s="228"/>
      <c r="E161" s="228"/>
      <c r="F161" s="228"/>
      <c r="G161" s="228"/>
      <c r="H161" s="228"/>
      <c r="I161" s="229"/>
      <c r="J161" s="174">
        <v>5</v>
      </c>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5"/>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c r="GT161" s="133"/>
      <c r="GU161" s="133"/>
      <c r="GV161" s="133"/>
      <c r="GW161" s="133"/>
      <c r="GX161" s="133"/>
      <c r="GY161" s="133"/>
      <c r="GZ161" s="133"/>
      <c r="HA161" s="133"/>
      <c r="HB161" s="133"/>
      <c r="HC161" s="133"/>
      <c r="HD161" s="133"/>
      <c r="HE161" s="133"/>
      <c r="HF161" s="133"/>
      <c r="HG161" s="133"/>
      <c r="HH161" s="133"/>
      <c r="HI161" s="133"/>
      <c r="HJ161" s="133"/>
      <c r="HK161" s="133"/>
      <c r="HL161" s="133"/>
      <c r="HM161" s="133"/>
      <c r="HN161" s="133"/>
      <c r="HO161" s="133"/>
      <c r="HP161" s="133"/>
      <c r="HQ161" s="133"/>
      <c r="HR161" s="133"/>
    </row>
    <row r="162" spans="1:226" s="143" customFormat="1" ht="15" customHeight="1">
      <c r="A162" s="153"/>
      <c r="B162" s="153"/>
      <c r="C162" s="227"/>
      <c r="D162" s="228"/>
      <c r="E162" s="228"/>
      <c r="F162" s="228"/>
      <c r="G162" s="228"/>
      <c r="H162" s="228"/>
      <c r="I162" s="229"/>
      <c r="J162" s="174">
        <v>6</v>
      </c>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5"/>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c r="GT162" s="133"/>
      <c r="GU162" s="133"/>
      <c r="GV162" s="133"/>
      <c r="GW162" s="133"/>
      <c r="GX162" s="133"/>
      <c r="GY162" s="133"/>
      <c r="GZ162" s="133"/>
      <c r="HA162" s="133"/>
      <c r="HB162" s="133"/>
      <c r="HC162" s="133"/>
      <c r="HD162" s="133"/>
      <c r="HE162" s="133"/>
      <c r="HF162" s="133"/>
      <c r="HG162" s="133"/>
      <c r="HH162" s="133"/>
      <c r="HI162" s="133"/>
      <c r="HJ162" s="133"/>
      <c r="HK162" s="133"/>
      <c r="HL162" s="133"/>
      <c r="HM162" s="133"/>
      <c r="HN162" s="133"/>
      <c r="HO162" s="133"/>
      <c r="HP162" s="133"/>
      <c r="HQ162" s="133"/>
      <c r="HR162" s="133"/>
    </row>
    <row r="163" spans="1:226" s="143" customFormat="1" ht="15" customHeight="1">
      <c r="A163" s="153"/>
      <c r="B163" s="153"/>
      <c r="C163" s="227"/>
      <c r="D163" s="228"/>
      <c r="E163" s="228"/>
      <c r="F163" s="228"/>
      <c r="G163" s="228"/>
      <c r="H163" s="228"/>
      <c r="I163" s="229"/>
      <c r="J163" s="174">
        <v>7</v>
      </c>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5"/>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c r="GT163" s="133"/>
      <c r="GU163" s="133"/>
      <c r="GV163" s="133"/>
      <c r="GW163" s="133"/>
      <c r="GX163" s="133"/>
      <c r="GY163" s="133"/>
      <c r="GZ163" s="133"/>
      <c r="HA163" s="133"/>
      <c r="HB163" s="133"/>
      <c r="HC163" s="133"/>
      <c r="HD163" s="133"/>
      <c r="HE163" s="133"/>
      <c r="HF163" s="133"/>
      <c r="HG163" s="133"/>
      <c r="HH163" s="133"/>
      <c r="HI163" s="133"/>
      <c r="HJ163" s="133"/>
      <c r="HK163" s="133"/>
      <c r="HL163" s="133"/>
      <c r="HM163" s="133"/>
      <c r="HN163" s="133"/>
      <c r="HO163" s="133"/>
      <c r="HP163" s="133"/>
      <c r="HQ163" s="133"/>
      <c r="HR163" s="133"/>
    </row>
    <row r="164" spans="1:226" s="143" customFormat="1" ht="15" customHeight="1">
      <c r="A164" s="153"/>
      <c r="B164" s="153"/>
      <c r="C164" s="227"/>
      <c r="D164" s="228"/>
      <c r="E164" s="228"/>
      <c r="F164" s="228"/>
      <c r="G164" s="228"/>
      <c r="H164" s="228"/>
      <c r="I164" s="229"/>
      <c r="J164" s="174">
        <v>8</v>
      </c>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5"/>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c r="GT164" s="133"/>
      <c r="GU164" s="133"/>
      <c r="GV164" s="133"/>
      <c r="GW164" s="133"/>
      <c r="GX164" s="133"/>
      <c r="GY164" s="133"/>
      <c r="GZ164" s="133"/>
      <c r="HA164" s="133"/>
      <c r="HB164" s="133"/>
      <c r="HC164" s="133"/>
      <c r="HD164" s="133"/>
      <c r="HE164" s="133"/>
      <c r="HF164" s="133"/>
      <c r="HG164" s="133"/>
      <c r="HH164" s="133"/>
      <c r="HI164" s="133"/>
      <c r="HJ164" s="133"/>
      <c r="HK164" s="133"/>
      <c r="HL164" s="133"/>
      <c r="HM164" s="133"/>
      <c r="HN164" s="133"/>
      <c r="HO164" s="133"/>
      <c r="HP164" s="133"/>
      <c r="HQ164" s="133"/>
      <c r="HR164" s="133"/>
    </row>
    <row r="165" spans="1:226" s="143" customFormat="1" ht="15" customHeight="1">
      <c r="A165" s="153"/>
      <c r="B165" s="153"/>
      <c r="C165" s="227"/>
      <c r="D165" s="228"/>
      <c r="E165" s="228"/>
      <c r="F165" s="228"/>
      <c r="G165" s="228"/>
      <c r="H165" s="228"/>
      <c r="I165" s="229"/>
      <c r="J165" s="174">
        <v>9</v>
      </c>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5"/>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c r="GT165" s="133"/>
      <c r="GU165" s="133"/>
      <c r="GV165" s="133"/>
      <c r="GW165" s="133"/>
      <c r="GX165" s="133"/>
      <c r="GY165" s="133"/>
      <c r="GZ165" s="133"/>
      <c r="HA165" s="133"/>
      <c r="HB165" s="133"/>
      <c r="HC165" s="133"/>
      <c r="HD165" s="133"/>
      <c r="HE165" s="133"/>
      <c r="HF165" s="133"/>
      <c r="HG165" s="133"/>
      <c r="HH165" s="133"/>
      <c r="HI165" s="133"/>
      <c r="HJ165" s="133"/>
      <c r="HK165" s="133"/>
      <c r="HL165" s="133"/>
      <c r="HM165" s="133"/>
      <c r="HN165" s="133"/>
      <c r="HO165" s="133"/>
      <c r="HP165" s="133"/>
      <c r="HQ165" s="133"/>
      <c r="HR165" s="133"/>
    </row>
    <row r="166" spans="1:226" s="143" customFormat="1" ht="15" customHeight="1" thickBot="1">
      <c r="A166" s="153"/>
      <c r="B166" s="153"/>
      <c r="C166" s="230"/>
      <c r="D166" s="231"/>
      <c r="E166" s="231"/>
      <c r="F166" s="231"/>
      <c r="G166" s="231"/>
      <c r="H166" s="231"/>
      <c r="I166" s="232"/>
      <c r="J166" s="174">
        <v>10</v>
      </c>
      <c r="K166" s="297"/>
      <c r="L166" s="297"/>
      <c r="M166" s="297"/>
      <c r="N166" s="297"/>
      <c r="O166" s="297"/>
      <c r="P166" s="297"/>
      <c r="Q166" s="297"/>
      <c r="R166" s="297"/>
      <c r="S166" s="297"/>
      <c r="T166" s="297"/>
      <c r="U166" s="297"/>
      <c r="V166" s="297"/>
      <c r="W166" s="297"/>
      <c r="X166" s="297"/>
      <c r="Y166" s="297"/>
      <c r="Z166" s="297"/>
      <c r="AA166" s="297"/>
      <c r="AB166" s="297"/>
      <c r="AC166" s="297"/>
      <c r="AD166" s="297"/>
      <c r="AE166" s="297"/>
      <c r="AF166" s="297"/>
      <c r="AG166" s="297"/>
      <c r="AH166" s="298"/>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c r="GT166" s="133"/>
      <c r="GU166" s="133"/>
      <c r="GV166" s="133"/>
      <c r="GW166" s="133"/>
      <c r="GX166" s="133"/>
      <c r="GY166" s="133"/>
      <c r="GZ166" s="133"/>
      <c r="HA166" s="133"/>
      <c r="HB166" s="133"/>
      <c r="HC166" s="133"/>
      <c r="HD166" s="133"/>
      <c r="HE166" s="133"/>
      <c r="HF166" s="133"/>
      <c r="HG166" s="133"/>
      <c r="HH166" s="133"/>
      <c r="HI166" s="133"/>
      <c r="HJ166" s="133"/>
      <c r="HK166" s="133"/>
      <c r="HL166" s="133"/>
      <c r="HM166" s="133"/>
      <c r="HN166" s="133"/>
      <c r="HO166" s="133"/>
      <c r="HP166" s="133"/>
      <c r="HQ166" s="133"/>
      <c r="HR166" s="133"/>
    </row>
    <row r="167" spans="1:226" s="143" customFormat="1" ht="12">
      <c r="A167" s="153"/>
      <c r="B167" s="153"/>
      <c r="C167" s="147" t="s">
        <v>2088</v>
      </c>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c r="GT167" s="133"/>
      <c r="GU167" s="133"/>
      <c r="GV167" s="133"/>
      <c r="GW167" s="133"/>
      <c r="GX167" s="133"/>
      <c r="GY167" s="133"/>
      <c r="GZ167" s="133"/>
      <c r="HA167" s="133"/>
      <c r="HB167" s="133"/>
      <c r="HC167" s="133"/>
      <c r="HD167" s="133"/>
      <c r="HE167" s="133"/>
      <c r="HF167" s="133"/>
      <c r="HG167" s="133"/>
      <c r="HH167" s="133"/>
      <c r="HI167" s="133"/>
      <c r="HJ167" s="133"/>
      <c r="HK167" s="133"/>
      <c r="HL167" s="133"/>
      <c r="HM167" s="133"/>
      <c r="HN167" s="133"/>
      <c r="HO167" s="133"/>
      <c r="HP167" s="133"/>
      <c r="HQ167" s="133"/>
      <c r="HR167" s="133"/>
    </row>
    <row r="168" spans="1:226" s="143" customFormat="1" ht="8"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c r="GT168" s="133"/>
      <c r="GU168" s="133"/>
      <c r="GV168" s="133"/>
      <c r="GW168" s="133"/>
      <c r="GX168" s="133"/>
      <c r="GY168" s="133"/>
      <c r="GZ168" s="133"/>
      <c r="HA168" s="133"/>
      <c r="HB168" s="133"/>
      <c r="HC168" s="133"/>
      <c r="HD168" s="133"/>
      <c r="HE168" s="133"/>
      <c r="HF168" s="133"/>
      <c r="HG168" s="133"/>
      <c r="HH168" s="133"/>
      <c r="HI168" s="133"/>
      <c r="HJ168" s="133"/>
      <c r="HK168" s="133"/>
      <c r="HL168" s="133"/>
      <c r="HM168" s="133"/>
      <c r="HN168" s="133"/>
      <c r="HO168" s="133"/>
      <c r="HP168" s="133"/>
      <c r="HQ168" s="133"/>
      <c r="HR168" s="133"/>
    </row>
    <row r="169" spans="1:226" s="143" customFormat="1" ht="14">
      <c r="A169" s="152" t="s">
        <v>2432</v>
      </c>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c r="GT169" s="133"/>
      <c r="GU169" s="133"/>
      <c r="GV169" s="133"/>
      <c r="GW169" s="133"/>
      <c r="GX169" s="133"/>
      <c r="GY169" s="133"/>
      <c r="GZ169" s="133"/>
      <c r="HA169" s="133"/>
      <c r="HB169" s="133"/>
      <c r="HC169" s="133"/>
      <c r="HD169" s="133"/>
      <c r="HE169" s="133"/>
      <c r="HF169" s="133"/>
      <c r="HG169" s="133"/>
      <c r="HH169" s="133"/>
      <c r="HI169" s="133"/>
      <c r="HJ169" s="133"/>
      <c r="HK169" s="133"/>
      <c r="HL169" s="133"/>
      <c r="HM169" s="133"/>
      <c r="HN169" s="133"/>
      <c r="HO169" s="133"/>
      <c r="HP169" s="133"/>
      <c r="HQ169" s="133"/>
      <c r="HR169" s="133"/>
    </row>
    <row r="170" spans="1:226" s="143" customFormat="1" ht="12.65" customHeight="1" thickBot="1">
      <c r="A170" s="153" t="s">
        <v>1723</v>
      </c>
      <c r="B170" s="128"/>
      <c r="C170" s="128"/>
      <c r="D170" s="128"/>
      <c r="E170" s="128"/>
      <c r="F170" s="128"/>
      <c r="G170" s="128"/>
      <c r="H170" s="128"/>
      <c r="I170" s="128"/>
      <c r="J170" s="128"/>
      <c r="K170" s="128"/>
      <c r="L170" s="128"/>
      <c r="M170" s="128"/>
      <c r="N170" s="128"/>
      <c r="O170" s="128"/>
      <c r="P170" s="128"/>
      <c r="Q170" s="128"/>
      <c r="R170" s="128"/>
      <c r="S170" s="128"/>
      <c r="T170" s="128"/>
      <c r="U170" s="128"/>
      <c r="V170" s="145" t="s">
        <v>1815</v>
      </c>
      <c r="W170" s="128"/>
      <c r="X170" s="128"/>
      <c r="Y170" s="128"/>
      <c r="Z170" s="128"/>
      <c r="AA170" s="128"/>
      <c r="AB170" s="128"/>
      <c r="AC170" s="128"/>
      <c r="AD170" s="128"/>
      <c r="AE170" s="128"/>
      <c r="AF170" s="128"/>
      <c r="AG170" s="128"/>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c r="GT170" s="133"/>
      <c r="GU170" s="133"/>
      <c r="GV170" s="133"/>
      <c r="GW170" s="133"/>
      <c r="GX170" s="133"/>
      <c r="GY170" s="133"/>
      <c r="GZ170" s="133"/>
      <c r="HA170" s="133"/>
      <c r="HB170" s="133"/>
      <c r="HC170" s="133"/>
      <c r="HD170" s="133"/>
      <c r="HE170" s="133"/>
      <c r="HF170" s="133"/>
      <c r="HG170" s="133"/>
      <c r="HH170" s="133"/>
      <c r="HI170" s="133"/>
      <c r="HJ170" s="133"/>
      <c r="HK170" s="133"/>
      <c r="HL170" s="133"/>
      <c r="HM170" s="133"/>
      <c r="HN170" s="133"/>
      <c r="HO170" s="133"/>
      <c r="HP170" s="133"/>
      <c r="HQ170" s="133"/>
      <c r="HR170" s="133"/>
    </row>
    <row r="171" spans="1:226" s="143" customFormat="1" ht="12">
      <c r="A171" s="128"/>
      <c r="B171" s="128"/>
      <c r="C171" s="315" t="s">
        <v>1730</v>
      </c>
      <c r="D171" s="316"/>
      <c r="E171" s="316"/>
      <c r="F171" s="316"/>
      <c r="G171" s="316"/>
      <c r="H171" s="316"/>
      <c r="I171" s="316"/>
      <c r="J171" s="316"/>
      <c r="K171" s="303" t="s">
        <v>1273</v>
      </c>
      <c r="L171" s="303"/>
      <c r="M171" s="303"/>
      <c r="N171" s="303"/>
      <c r="O171" s="303"/>
      <c r="P171" s="303"/>
      <c r="Q171" s="303" t="s">
        <v>1659</v>
      </c>
      <c r="R171" s="303"/>
      <c r="S171" s="303"/>
      <c r="T171" s="303"/>
      <c r="U171" s="303"/>
      <c r="V171" s="678"/>
      <c r="W171" s="303" t="s">
        <v>1660</v>
      </c>
      <c r="X171" s="303"/>
      <c r="Y171" s="303"/>
      <c r="Z171" s="303"/>
      <c r="AA171" s="303"/>
      <c r="AB171" s="304"/>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c r="GT171" s="133"/>
      <c r="GU171" s="133"/>
      <c r="GV171" s="133"/>
      <c r="GW171" s="133"/>
      <c r="GX171" s="133"/>
      <c r="GY171" s="133"/>
      <c r="GZ171" s="133"/>
      <c r="HA171" s="133"/>
      <c r="HB171" s="133"/>
      <c r="HC171" s="133"/>
      <c r="HD171" s="133"/>
      <c r="HE171" s="133"/>
      <c r="HF171" s="133"/>
    </row>
    <row r="172" spans="1:226" s="143" customFormat="1" ht="12">
      <c r="A172" s="128"/>
      <c r="B172" s="128"/>
      <c r="C172" s="317"/>
      <c r="D172" s="210"/>
      <c r="E172" s="210"/>
      <c r="F172" s="210"/>
      <c r="G172" s="210"/>
      <c r="H172" s="210"/>
      <c r="I172" s="210"/>
      <c r="J172" s="210"/>
      <c r="K172" s="308" t="s">
        <v>1731</v>
      </c>
      <c r="L172" s="308"/>
      <c r="M172" s="308"/>
      <c r="N172" s="308"/>
      <c r="O172" s="308"/>
      <c r="P172" s="308"/>
      <c r="Q172" s="308" t="s">
        <v>1731</v>
      </c>
      <c r="R172" s="308"/>
      <c r="S172" s="308"/>
      <c r="T172" s="308"/>
      <c r="U172" s="308"/>
      <c r="V172" s="679"/>
      <c r="W172" s="308" t="s">
        <v>1731</v>
      </c>
      <c r="X172" s="308"/>
      <c r="Y172" s="308"/>
      <c r="Z172" s="308"/>
      <c r="AA172" s="308"/>
      <c r="AB172" s="309"/>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c r="GT172" s="133"/>
      <c r="GU172" s="133"/>
      <c r="GV172" s="133"/>
      <c r="GW172" s="133"/>
      <c r="GX172" s="133"/>
      <c r="GY172" s="133"/>
      <c r="GZ172" s="133"/>
      <c r="HA172" s="133"/>
      <c r="HB172" s="133"/>
      <c r="HC172" s="133"/>
      <c r="HD172" s="133"/>
      <c r="HE172" s="133"/>
      <c r="HF172" s="133"/>
    </row>
    <row r="173" spans="1:226" s="143" customFormat="1" ht="15" customHeight="1">
      <c r="A173" s="128"/>
      <c r="B173" s="128"/>
      <c r="C173" s="299" t="s">
        <v>1724</v>
      </c>
      <c r="D173" s="300"/>
      <c r="E173" s="300"/>
      <c r="F173" s="300"/>
      <c r="G173" s="300"/>
      <c r="H173" s="300"/>
      <c r="I173" s="300"/>
      <c r="J173" s="300"/>
      <c r="K173" s="668">
        <f>'【令和7年度報告時使用】工賃向上計画（R6工賃実績）'!K176</f>
        <v>0</v>
      </c>
      <c r="L173" s="669"/>
      <c r="M173" s="669"/>
      <c r="N173" s="669"/>
      <c r="O173" s="669"/>
      <c r="P173" s="669"/>
      <c r="Q173" s="668">
        <f>'【令和7年度報告時使用】工賃向上計画（R6工賃実績）'!Q176</f>
        <v>0</v>
      </c>
      <c r="R173" s="669"/>
      <c r="S173" s="669"/>
      <c r="T173" s="669"/>
      <c r="U173" s="669"/>
      <c r="V173" s="669"/>
      <c r="W173" s="292"/>
      <c r="X173" s="293"/>
      <c r="Y173" s="293"/>
      <c r="Z173" s="293"/>
      <c r="AA173" s="293"/>
      <c r="AB173" s="294"/>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c r="GT173" s="133"/>
      <c r="GU173" s="133"/>
      <c r="GV173" s="133"/>
      <c r="GW173" s="133"/>
      <c r="GX173" s="133"/>
      <c r="GY173" s="133"/>
      <c r="GZ173" s="133"/>
      <c r="HA173" s="133"/>
      <c r="HB173" s="133"/>
      <c r="HC173" s="133"/>
      <c r="HD173" s="133"/>
      <c r="HE173" s="133"/>
      <c r="HF173" s="133"/>
    </row>
    <row r="174" spans="1:226" s="143" customFormat="1" ht="15" customHeight="1">
      <c r="A174" s="128"/>
      <c r="B174" s="128"/>
      <c r="C174" s="290" t="s">
        <v>1725</v>
      </c>
      <c r="D174" s="291"/>
      <c r="E174" s="291"/>
      <c r="F174" s="291"/>
      <c r="G174" s="291"/>
      <c r="H174" s="291"/>
      <c r="I174" s="291"/>
      <c r="J174" s="291"/>
      <c r="K174" s="668">
        <f>'【令和7年度報告時使用】工賃向上計画（R6工賃実績）'!K177</f>
        <v>0</v>
      </c>
      <c r="L174" s="669"/>
      <c r="M174" s="669"/>
      <c r="N174" s="669"/>
      <c r="O174" s="669"/>
      <c r="P174" s="669"/>
      <c r="Q174" s="668">
        <f>'【令和7年度報告時使用】工賃向上計画（R6工賃実績）'!Q177</f>
        <v>0</v>
      </c>
      <c r="R174" s="669"/>
      <c r="S174" s="669"/>
      <c r="T174" s="669"/>
      <c r="U174" s="669"/>
      <c r="V174" s="669"/>
      <c r="W174" s="292"/>
      <c r="X174" s="293"/>
      <c r="Y174" s="293"/>
      <c r="Z174" s="293"/>
      <c r="AA174" s="293"/>
      <c r="AB174" s="294"/>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c r="GT174" s="133"/>
      <c r="GU174" s="133"/>
      <c r="GV174" s="133"/>
      <c r="GW174" s="133"/>
      <c r="GX174" s="133"/>
      <c r="GY174" s="133"/>
      <c r="GZ174" s="133"/>
      <c r="HA174" s="133"/>
      <c r="HB174" s="133"/>
      <c r="HC174" s="133"/>
      <c r="HD174" s="133"/>
      <c r="HE174" s="133"/>
      <c r="HF174" s="133"/>
    </row>
    <row r="175" spans="1:226" s="143" customFormat="1" ht="15" customHeight="1">
      <c r="A175" s="128"/>
      <c r="B175" s="128"/>
      <c r="C175" s="290" t="s">
        <v>1726</v>
      </c>
      <c r="D175" s="291"/>
      <c r="E175" s="291"/>
      <c r="F175" s="291"/>
      <c r="G175" s="291"/>
      <c r="H175" s="291"/>
      <c r="I175" s="291"/>
      <c r="J175" s="291"/>
      <c r="K175" s="668">
        <f>'【令和7年度報告時使用】工賃向上計画（R6工賃実績）'!K178</f>
        <v>0</v>
      </c>
      <c r="L175" s="669"/>
      <c r="M175" s="669"/>
      <c r="N175" s="669"/>
      <c r="O175" s="669"/>
      <c r="P175" s="669"/>
      <c r="Q175" s="668">
        <f>'【令和7年度報告時使用】工賃向上計画（R6工賃実績）'!Q178</f>
        <v>0</v>
      </c>
      <c r="R175" s="669"/>
      <c r="S175" s="669"/>
      <c r="T175" s="669"/>
      <c r="U175" s="669"/>
      <c r="V175" s="669"/>
      <c r="W175" s="512"/>
      <c r="X175" s="512"/>
      <c r="Y175" s="512"/>
      <c r="Z175" s="512"/>
      <c r="AA175" s="512"/>
      <c r="AB175" s="51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c r="GT175" s="133"/>
      <c r="GU175" s="133"/>
      <c r="GV175" s="133"/>
      <c r="GW175" s="133"/>
      <c r="GX175" s="133"/>
      <c r="GY175" s="133"/>
      <c r="GZ175" s="133"/>
      <c r="HA175" s="133"/>
      <c r="HB175" s="133"/>
      <c r="HC175" s="133"/>
      <c r="HD175" s="133"/>
      <c r="HE175" s="133"/>
      <c r="HF175" s="133"/>
    </row>
    <row r="176" spans="1:226" s="143" customFormat="1" ht="15" customHeight="1">
      <c r="A176" s="128"/>
      <c r="B176" s="128"/>
      <c r="C176" s="290" t="s">
        <v>1727</v>
      </c>
      <c r="D176" s="291"/>
      <c r="E176" s="291"/>
      <c r="F176" s="291"/>
      <c r="G176" s="291"/>
      <c r="H176" s="291"/>
      <c r="I176" s="291"/>
      <c r="J176" s="291"/>
      <c r="K176" s="668">
        <f>'【令和7年度報告時使用】工賃向上計画（R6工賃実績）'!K179</f>
        <v>0</v>
      </c>
      <c r="L176" s="669"/>
      <c r="M176" s="669"/>
      <c r="N176" s="669"/>
      <c r="O176" s="669"/>
      <c r="P176" s="669"/>
      <c r="Q176" s="668">
        <f>'【令和7年度報告時使用】工賃向上計画（R6工賃実績）'!Q179</f>
        <v>0</v>
      </c>
      <c r="R176" s="669"/>
      <c r="S176" s="669"/>
      <c r="T176" s="669"/>
      <c r="U176" s="669"/>
      <c r="V176" s="669"/>
      <c r="W176" s="512"/>
      <c r="X176" s="512"/>
      <c r="Y176" s="512"/>
      <c r="Z176" s="512"/>
      <c r="AA176" s="512"/>
      <c r="AB176" s="51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c r="GT176" s="133"/>
      <c r="GU176" s="133"/>
      <c r="GV176" s="133"/>
      <c r="GW176" s="133"/>
      <c r="GX176" s="133"/>
      <c r="GY176" s="133"/>
      <c r="GZ176" s="133"/>
      <c r="HA176" s="133"/>
      <c r="HB176" s="133"/>
      <c r="HC176" s="133"/>
      <c r="HD176" s="133"/>
      <c r="HE176" s="133"/>
      <c r="HF176" s="133"/>
    </row>
    <row r="177" spans="1:226" s="143" customFormat="1" ht="15" customHeight="1">
      <c r="A177" s="128"/>
      <c r="B177" s="128"/>
      <c r="C177" s="290" t="s">
        <v>1728</v>
      </c>
      <c r="D177" s="291"/>
      <c r="E177" s="291"/>
      <c r="F177" s="291"/>
      <c r="G177" s="291"/>
      <c r="H177" s="291"/>
      <c r="I177" s="291"/>
      <c r="J177" s="291"/>
      <c r="K177" s="668">
        <f>'【令和7年度報告時使用】工賃向上計画（R6工賃実績）'!K180</f>
        <v>0</v>
      </c>
      <c r="L177" s="669"/>
      <c r="M177" s="669"/>
      <c r="N177" s="669"/>
      <c r="O177" s="669"/>
      <c r="P177" s="669"/>
      <c r="Q177" s="668">
        <f>'【令和7年度報告時使用】工賃向上計画（R6工賃実績）'!Q180</f>
        <v>0</v>
      </c>
      <c r="R177" s="669"/>
      <c r="S177" s="669"/>
      <c r="T177" s="669"/>
      <c r="U177" s="669"/>
      <c r="V177" s="669"/>
      <c r="W177" s="512"/>
      <c r="X177" s="512"/>
      <c r="Y177" s="512"/>
      <c r="Z177" s="512"/>
      <c r="AA177" s="512"/>
      <c r="AB177" s="51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c r="GT177" s="133"/>
      <c r="GU177" s="133"/>
      <c r="GV177" s="133"/>
      <c r="GW177" s="133"/>
      <c r="GX177" s="133"/>
      <c r="GY177" s="133"/>
      <c r="GZ177" s="133"/>
      <c r="HA177" s="133"/>
      <c r="HB177" s="133"/>
      <c r="HC177" s="133"/>
      <c r="HD177" s="133"/>
      <c r="HE177" s="133"/>
      <c r="HF177" s="133"/>
    </row>
    <row r="178" spans="1:226" s="143" customFormat="1" ht="15" customHeight="1" thickBot="1">
      <c r="A178" s="128"/>
      <c r="B178" s="128"/>
      <c r="C178" s="301" t="s">
        <v>1729</v>
      </c>
      <c r="D178" s="302"/>
      <c r="E178" s="302"/>
      <c r="F178" s="302"/>
      <c r="G178" s="302"/>
      <c r="H178" s="302"/>
      <c r="I178" s="302"/>
      <c r="J178" s="302"/>
      <c r="K178" s="514">
        <f>SUM(K173:P177)</f>
        <v>0</v>
      </c>
      <c r="L178" s="514"/>
      <c r="M178" s="514"/>
      <c r="N178" s="514"/>
      <c r="O178" s="514"/>
      <c r="P178" s="514"/>
      <c r="Q178" s="514">
        <f t="shared" ref="Q178" si="5">SUM(Q173:V177)</f>
        <v>0</v>
      </c>
      <c r="R178" s="514"/>
      <c r="S178" s="514"/>
      <c r="T178" s="514"/>
      <c r="U178" s="514"/>
      <c r="V178" s="680"/>
      <c r="W178" s="514">
        <f t="shared" ref="W178" si="6">SUM(W173:AB177)</f>
        <v>0</v>
      </c>
      <c r="X178" s="514"/>
      <c r="Y178" s="514"/>
      <c r="Z178" s="514"/>
      <c r="AA178" s="514"/>
      <c r="AB178" s="515"/>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c r="GT178" s="133"/>
      <c r="GU178" s="133"/>
      <c r="GV178" s="133"/>
      <c r="GW178" s="133"/>
      <c r="GX178" s="133"/>
      <c r="GY178" s="133"/>
      <c r="GZ178" s="133"/>
      <c r="HA178" s="133"/>
      <c r="HB178" s="133"/>
      <c r="HC178" s="133"/>
      <c r="HD178" s="133"/>
      <c r="HE178" s="133"/>
      <c r="HF178" s="133"/>
    </row>
    <row r="179" spans="1:226" s="143" customFormat="1" ht="8"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c r="GT179" s="133"/>
      <c r="GU179" s="133"/>
      <c r="GV179" s="133"/>
      <c r="GW179" s="133"/>
      <c r="GX179" s="133"/>
      <c r="GY179" s="133"/>
      <c r="GZ179" s="133"/>
      <c r="HA179" s="133"/>
      <c r="HB179" s="133"/>
      <c r="HC179" s="133"/>
      <c r="HD179" s="133"/>
      <c r="HE179" s="133"/>
      <c r="HF179" s="133"/>
      <c r="HG179" s="133"/>
      <c r="HH179" s="133"/>
      <c r="HI179" s="133"/>
      <c r="HJ179" s="133"/>
      <c r="HK179" s="133"/>
      <c r="HL179" s="133"/>
      <c r="HM179" s="133"/>
      <c r="HN179" s="133"/>
      <c r="HO179" s="133"/>
      <c r="HP179" s="133"/>
      <c r="HQ179" s="133"/>
      <c r="HR179" s="133"/>
    </row>
    <row r="180" spans="1:226" s="143" customFormat="1" ht="12.65" customHeight="1" thickBot="1">
      <c r="A180" s="153" t="s">
        <v>1836</v>
      </c>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c r="GT180" s="133"/>
      <c r="GU180" s="133"/>
      <c r="GV180" s="133"/>
      <c r="GW180" s="133"/>
      <c r="GX180" s="133"/>
      <c r="GY180" s="133"/>
      <c r="GZ180" s="133"/>
      <c r="HA180" s="133"/>
      <c r="HB180" s="133"/>
      <c r="HC180" s="133"/>
      <c r="HD180" s="133"/>
      <c r="HE180" s="133"/>
      <c r="HF180" s="133"/>
      <c r="HG180" s="133"/>
      <c r="HH180" s="133"/>
      <c r="HI180" s="133"/>
      <c r="HJ180" s="133"/>
      <c r="HK180" s="133"/>
      <c r="HL180" s="133"/>
      <c r="HM180" s="133"/>
      <c r="HN180" s="133"/>
      <c r="HO180" s="133"/>
      <c r="HP180" s="133"/>
      <c r="HQ180" s="133"/>
      <c r="HR180" s="133"/>
    </row>
    <row r="181" spans="1:226" s="143" customFormat="1" ht="12">
      <c r="A181" s="128"/>
      <c r="B181" s="128"/>
      <c r="C181" s="315" t="s">
        <v>1730</v>
      </c>
      <c r="D181" s="316"/>
      <c r="E181" s="316"/>
      <c r="F181" s="316"/>
      <c r="G181" s="316"/>
      <c r="H181" s="316"/>
      <c r="I181" s="316"/>
      <c r="J181" s="316"/>
      <c r="K181" s="303" t="s">
        <v>1273</v>
      </c>
      <c r="L181" s="303"/>
      <c r="M181" s="303"/>
      <c r="N181" s="303"/>
      <c r="O181" s="303"/>
      <c r="P181" s="303"/>
      <c r="Q181" s="303" t="s">
        <v>1659</v>
      </c>
      <c r="R181" s="303"/>
      <c r="S181" s="303"/>
      <c r="T181" s="303"/>
      <c r="U181" s="303"/>
      <c r="V181" s="678"/>
      <c r="W181" s="303" t="s">
        <v>1660</v>
      </c>
      <c r="X181" s="303"/>
      <c r="Y181" s="303"/>
      <c r="Z181" s="303"/>
      <c r="AA181" s="303"/>
      <c r="AB181" s="304"/>
      <c r="AC181" s="128"/>
      <c r="AD181" s="128"/>
      <c r="AE181" s="128"/>
      <c r="AF181" s="128"/>
      <c r="AG181" s="128"/>
      <c r="AH181" s="128"/>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c r="GT181" s="133"/>
      <c r="GU181" s="133"/>
      <c r="GV181" s="133"/>
      <c r="GW181" s="133"/>
      <c r="GX181" s="133"/>
      <c r="GY181" s="133"/>
      <c r="GZ181" s="133"/>
      <c r="HA181" s="133"/>
      <c r="HB181" s="133"/>
      <c r="HC181" s="133"/>
      <c r="HD181" s="133"/>
      <c r="HE181" s="133"/>
      <c r="HF181" s="133"/>
      <c r="HG181" s="133"/>
      <c r="HH181" s="133"/>
      <c r="HI181" s="133"/>
      <c r="HJ181" s="133"/>
      <c r="HK181" s="133"/>
      <c r="HL181" s="133"/>
      <c r="HM181" s="133"/>
      <c r="HN181" s="133"/>
      <c r="HO181" s="133"/>
      <c r="HP181" s="133"/>
      <c r="HQ181" s="133"/>
      <c r="HR181" s="133"/>
    </row>
    <row r="182" spans="1:226" s="143" customFormat="1" ht="12">
      <c r="A182" s="128"/>
      <c r="B182" s="128"/>
      <c r="C182" s="317"/>
      <c r="D182" s="210"/>
      <c r="E182" s="210"/>
      <c r="F182" s="210"/>
      <c r="G182" s="210"/>
      <c r="H182" s="210"/>
      <c r="I182" s="210"/>
      <c r="J182" s="210"/>
      <c r="K182" s="308" t="s">
        <v>1731</v>
      </c>
      <c r="L182" s="308"/>
      <c r="M182" s="308"/>
      <c r="N182" s="308"/>
      <c r="O182" s="308"/>
      <c r="P182" s="308"/>
      <c r="Q182" s="308" t="s">
        <v>1731</v>
      </c>
      <c r="R182" s="308"/>
      <c r="S182" s="308"/>
      <c r="T182" s="308"/>
      <c r="U182" s="308"/>
      <c r="V182" s="679"/>
      <c r="W182" s="308" t="s">
        <v>1731</v>
      </c>
      <c r="X182" s="308"/>
      <c r="Y182" s="308"/>
      <c r="Z182" s="308"/>
      <c r="AA182" s="308"/>
      <c r="AB182" s="309"/>
      <c r="AC182" s="128"/>
      <c r="AD182" s="128"/>
      <c r="AE182" s="128"/>
      <c r="AF182" s="128"/>
      <c r="AG182" s="128"/>
      <c r="AH182" s="128"/>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c r="GT182" s="133"/>
      <c r="GU182" s="133"/>
      <c r="GV182" s="133"/>
      <c r="GW182" s="133"/>
      <c r="GX182" s="133"/>
      <c r="GY182" s="133"/>
      <c r="GZ182" s="133"/>
      <c r="HA182" s="133"/>
      <c r="HB182" s="133"/>
      <c r="HC182" s="133"/>
      <c r="HD182" s="133"/>
      <c r="HE182" s="133"/>
      <c r="HF182" s="133"/>
      <c r="HG182" s="133"/>
      <c r="HH182" s="133"/>
      <c r="HI182" s="133"/>
      <c r="HJ182" s="133"/>
      <c r="HK182" s="133"/>
      <c r="HL182" s="133"/>
      <c r="HM182" s="133"/>
      <c r="HN182" s="133"/>
      <c r="HO182" s="133"/>
      <c r="HP182" s="133"/>
      <c r="HQ182" s="133"/>
      <c r="HR182" s="133"/>
    </row>
    <row r="183" spans="1:226" s="143" customFormat="1" ht="15" customHeight="1">
      <c r="A183" s="128"/>
      <c r="B183" s="128"/>
      <c r="C183" s="299" t="s">
        <v>1733</v>
      </c>
      <c r="D183" s="300"/>
      <c r="E183" s="300"/>
      <c r="F183" s="300"/>
      <c r="G183" s="300"/>
      <c r="H183" s="300"/>
      <c r="I183" s="300"/>
      <c r="J183" s="300"/>
      <c r="K183" s="668">
        <f>'【令和7年度報告時使用】工賃向上計画（R6工賃実績）'!K186</f>
        <v>0</v>
      </c>
      <c r="L183" s="669"/>
      <c r="M183" s="669"/>
      <c r="N183" s="669"/>
      <c r="O183" s="669"/>
      <c r="P183" s="669"/>
      <c r="Q183" s="668">
        <f>'【令和7年度報告時使用】工賃向上計画（R6工賃実績）'!Q186</f>
        <v>0</v>
      </c>
      <c r="R183" s="669"/>
      <c r="S183" s="669"/>
      <c r="T183" s="669"/>
      <c r="U183" s="669"/>
      <c r="V183" s="669"/>
      <c r="W183" s="292"/>
      <c r="X183" s="293"/>
      <c r="Y183" s="293"/>
      <c r="Z183" s="293"/>
      <c r="AA183" s="293"/>
      <c r="AB183" s="294"/>
      <c r="AC183" s="128"/>
      <c r="AD183" s="128"/>
      <c r="AE183" s="128"/>
      <c r="AF183" s="128"/>
      <c r="AG183" s="128"/>
      <c r="AH183" s="128"/>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c r="GT183" s="133"/>
      <c r="GU183" s="133"/>
      <c r="GV183" s="133"/>
      <c r="GW183" s="133"/>
      <c r="GX183" s="133"/>
      <c r="GY183" s="133"/>
      <c r="GZ183" s="133"/>
      <c r="HA183" s="133"/>
      <c r="HB183" s="133"/>
      <c r="HC183" s="133"/>
      <c r="HD183" s="133"/>
      <c r="HE183" s="133"/>
      <c r="HF183" s="133"/>
      <c r="HG183" s="133"/>
      <c r="HH183" s="133"/>
      <c r="HI183" s="133"/>
      <c r="HJ183" s="133"/>
      <c r="HK183" s="133"/>
      <c r="HL183" s="133"/>
      <c r="HM183" s="133"/>
      <c r="HN183" s="133"/>
      <c r="HO183" s="133"/>
      <c r="HP183" s="133"/>
      <c r="HQ183" s="133"/>
      <c r="HR183" s="133"/>
    </row>
    <row r="184" spans="1:226" s="143" customFormat="1" ht="15" customHeight="1">
      <c r="A184" s="128"/>
      <c r="B184" s="128"/>
      <c r="C184" s="290" t="s">
        <v>1734</v>
      </c>
      <c r="D184" s="291"/>
      <c r="E184" s="291"/>
      <c r="F184" s="291"/>
      <c r="G184" s="291"/>
      <c r="H184" s="291"/>
      <c r="I184" s="291"/>
      <c r="J184" s="291"/>
      <c r="K184" s="668">
        <f>'【令和7年度報告時使用】工賃向上計画（R6工賃実績）'!K187</f>
        <v>0</v>
      </c>
      <c r="L184" s="669"/>
      <c r="M184" s="669"/>
      <c r="N184" s="669"/>
      <c r="O184" s="669"/>
      <c r="P184" s="669"/>
      <c r="Q184" s="668">
        <f>'【令和7年度報告時使用】工賃向上計画（R6工賃実績）'!Q187</f>
        <v>0</v>
      </c>
      <c r="R184" s="669"/>
      <c r="S184" s="669"/>
      <c r="T184" s="669"/>
      <c r="U184" s="669"/>
      <c r="V184" s="669"/>
      <c r="W184" s="292"/>
      <c r="X184" s="293"/>
      <c r="Y184" s="293"/>
      <c r="Z184" s="293"/>
      <c r="AA184" s="293"/>
      <c r="AB184" s="294"/>
      <c r="AC184" s="128"/>
      <c r="AD184" s="128"/>
      <c r="AE184" s="128"/>
      <c r="AF184" s="128"/>
      <c r="AG184" s="128"/>
      <c r="AH184" s="128"/>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c r="GT184" s="133"/>
      <c r="GU184" s="133"/>
      <c r="GV184" s="133"/>
      <c r="GW184" s="133"/>
      <c r="GX184" s="133"/>
      <c r="GY184" s="133"/>
      <c r="GZ184" s="133"/>
      <c r="HA184" s="133"/>
      <c r="HB184" s="133"/>
      <c r="HC184" s="133"/>
      <c r="HD184" s="133"/>
      <c r="HE184" s="133"/>
      <c r="HF184" s="133"/>
      <c r="HG184" s="133"/>
      <c r="HH184" s="133"/>
      <c r="HI184" s="133"/>
      <c r="HJ184" s="133"/>
      <c r="HK184" s="133"/>
      <c r="HL184" s="133"/>
      <c r="HM184" s="133"/>
      <c r="HN184" s="133"/>
      <c r="HO184" s="133"/>
      <c r="HP184" s="133"/>
      <c r="HQ184" s="133"/>
      <c r="HR184" s="133"/>
    </row>
    <row r="185" spans="1:226" s="143" customFormat="1" ht="15" customHeight="1">
      <c r="A185" s="128"/>
      <c r="B185" s="128"/>
      <c r="C185" s="290" t="s">
        <v>1735</v>
      </c>
      <c r="D185" s="291"/>
      <c r="E185" s="291"/>
      <c r="F185" s="291"/>
      <c r="G185" s="291"/>
      <c r="H185" s="291"/>
      <c r="I185" s="291"/>
      <c r="J185" s="291"/>
      <c r="K185" s="668">
        <f>'【令和7年度報告時使用】工賃向上計画（R6工賃実績）'!K188</f>
        <v>0</v>
      </c>
      <c r="L185" s="669"/>
      <c r="M185" s="669"/>
      <c r="N185" s="669"/>
      <c r="O185" s="669"/>
      <c r="P185" s="669"/>
      <c r="Q185" s="668">
        <f>'【令和7年度報告時使用】工賃向上計画（R6工賃実績）'!Q188</f>
        <v>0</v>
      </c>
      <c r="R185" s="669"/>
      <c r="S185" s="669"/>
      <c r="T185" s="669"/>
      <c r="U185" s="669"/>
      <c r="V185" s="669"/>
      <c r="W185" s="512"/>
      <c r="X185" s="512"/>
      <c r="Y185" s="512"/>
      <c r="Z185" s="512"/>
      <c r="AA185" s="512"/>
      <c r="AB185" s="513"/>
      <c r="AC185" s="128"/>
      <c r="AD185" s="128"/>
      <c r="AE185" s="128"/>
      <c r="AF185" s="128"/>
      <c r="AG185" s="128"/>
      <c r="AH185" s="128"/>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c r="GT185" s="133"/>
      <c r="GU185" s="133"/>
      <c r="GV185" s="133"/>
      <c r="GW185" s="133"/>
      <c r="GX185" s="133"/>
      <c r="GY185" s="133"/>
      <c r="GZ185" s="133"/>
      <c r="HA185" s="133"/>
      <c r="HB185" s="133"/>
      <c r="HC185" s="133"/>
      <c r="HD185" s="133"/>
      <c r="HE185" s="133"/>
      <c r="HF185" s="133"/>
      <c r="HG185" s="133"/>
      <c r="HH185" s="133"/>
      <c r="HI185" s="133"/>
      <c r="HJ185" s="133"/>
      <c r="HK185" s="133"/>
      <c r="HL185" s="133"/>
      <c r="HM185" s="133"/>
      <c r="HN185" s="133"/>
      <c r="HO185" s="133"/>
      <c r="HP185" s="133"/>
      <c r="HQ185" s="133"/>
      <c r="HR185" s="133"/>
    </row>
    <row r="186" spans="1:226" s="143" customFormat="1" ht="15" customHeight="1" thickBot="1">
      <c r="A186" s="128"/>
      <c r="B186" s="128"/>
      <c r="C186" s="301" t="s">
        <v>1729</v>
      </c>
      <c r="D186" s="302"/>
      <c r="E186" s="302"/>
      <c r="F186" s="302"/>
      <c r="G186" s="302"/>
      <c r="H186" s="302"/>
      <c r="I186" s="302"/>
      <c r="J186" s="302"/>
      <c r="K186" s="305">
        <f>SUM(K183:P185)</f>
        <v>0</v>
      </c>
      <c r="L186" s="305"/>
      <c r="M186" s="305"/>
      <c r="N186" s="305"/>
      <c r="O186" s="305"/>
      <c r="P186" s="305"/>
      <c r="Q186" s="305">
        <f t="shared" ref="Q186" si="7">SUM(Q183:V185)</f>
        <v>0</v>
      </c>
      <c r="R186" s="305"/>
      <c r="S186" s="305"/>
      <c r="T186" s="305"/>
      <c r="U186" s="305"/>
      <c r="V186" s="240"/>
      <c r="W186" s="305">
        <f t="shared" ref="W186" si="8">SUM(W183:AB185)</f>
        <v>0</v>
      </c>
      <c r="X186" s="305"/>
      <c r="Y186" s="305"/>
      <c r="Z186" s="305"/>
      <c r="AA186" s="305"/>
      <c r="AB186" s="306"/>
      <c r="AC186" s="128"/>
      <c r="AD186" s="128"/>
      <c r="AE186" s="128"/>
      <c r="AF186" s="128"/>
      <c r="AG186" s="128"/>
      <c r="AH186" s="128"/>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c r="GT186" s="133"/>
      <c r="GU186" s="133"/>
      <c r="GV186" s="133"/>
      <c r="GW186" s="133"/>
      <c r="GX186" s="133"/>
      <c r="GY186" s="133"/>
      <c r="GZ186" s="133"/>
      <c r="HA186" s="133"/>
      <c r="HB186" s="133"/>
      <c r="HC186" s="133"/>
      <c r="HD186" s="133"/>
      <c r="HE186" s="133"/>
      <c r="HF186" s="133"/>
      <c r="HG186" s="133"/>
      <c r="HH186" s="133"/>
      <c r="HI186" s="133"/>
      <c r="HJ186" s="133"/>
      <c r="HK186" s="133"/>
      <c r="HL186" s="133"/>
      <c r="HM186" s="133"/>
      <c r="HN186" s="133"/>
      <c r="HO186" s="133"/>
      <c r="HP186" s="133"/>
      <c r="HQ186" s="133"/>
      <c r="HR186" s="133"/>
    </row>
    <row r="187" spans="1:226" s="143" customFormat="1" ht="8"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c r="GT187" s="133"/>
      <c r="GU187" s="133"/>
      <c r="GV187" s="133"/>
      <c r="GW187" s="133"/>
      <c r="GX187" s="133"/>
      <c r="GY187" s="133"/>
      <c r="GZ187" s="133"/>
      <c r="HA187" s="133"/>
      <c r="HB187" s="133"/>
      <c r="HC187" s="133"/>
      <c r="HD187" s="133"/>
      <c r="HE187" s="133"/>
      <c r="HF187" s="133"/>
      <c r="HG187" s="133"/>
      <c r="HH187" s="133"/>
      <c r="HI187" s="133"/>
      <c r="HJ187" s="133"/>
      <c r="HK187" s="133"/>
      <c r="HL187" s="133"/>
      <c r="HM187" s="133"/>
      <c r="HN187" s="133"/>
      <c r="HO187" s="133"/>
      <c r="HP187" s="133"/>
      <c r="HQ187" s="133"/>
      <c r="HR187" s="133"/>
    </row>
    <row r="188" spans="1:226" s="143" customFormat="1" ht="12.65" customHeight="1" thickBot="1">
      <c r="A188" s="153" t="s">
        <v>1835</v>
      </c>
      <c r="B188" s="128"/>
      <c r="C188" s="128"/>
      <c r="D188" s="128"/>
      <c r="E188" s="128"/>
      <c r="F188" s="128"/>
      <c r="G188" s="128"/>
      <c r="H188" s="128"/>
      <c r="I188" s="128"/>
      <c r="J188" s="128"/>
      <c r="K188" s="128"/>
      <c r="L188" s="128"/>
      <c r="M188" s="128"/>
      <c r="N188" s="128"/>
      <c r="O188" s="128"/>
      <c r="P188" s="128"/>
      <c r="Q188" s="128"/>
      <c r="R188" s="128"/>
      <c r="S188" s="128"/>
      <c r="T188" s="128"/>
      <c r="U188" s="128"/>
      <c r="V188" s="145" t="s">
        <v>1815</v>
      </c>
      <c r="W188" s="128"/>
      <c r="X188" s="128"/>
      <c r="Y188" s="128"/>
      <c r="Z188" s="128"/>
      <c r="AA188" s="128"/>
      <c r="AB188" s="128"/>
      <c r="AC188" s="128"/>
      <c r="AD188" s="128"/>
      <c r="AE188" s="128"/>
      <c r="AF188" s="128"/>
      <c r="AG188" s="128"/>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c r="GT188" s="133"/>
      <c r="GU188" s="133"/>
      <c r="GV188" s="133"/>
      <c r="GW188" s="133"/>
      <c r="GX188" s="133"/>
      <c r="GY188" s="133"/>
      <c r="GZ188" s="133"/>
      <c r="HA188" s="133"/>
      <c r="HB188" s="133"/>
      <c r="HC188" s="133"/>
      <c r="HD188" s="133"/>
      <c r="HE188" s="133"/>
      <c r="HF188" s="133"/>
      <c r="HG188" s="133"/>
      <c r="HH188" s="133"/>
      <c r="HI188" s="133"/>
      <c r="HJ188" s="133"/>
      <c r="HK188" s="133"/>
      <c r="HL188" s="133"/>
      <c r="HM188" s="133"/>
      <c r="HN188" s="133"/>
      <c r="HO188" s="133"/>
      <c r="HP188" s="133"/>
      <c r="HQ188" s="133"/>
      <c r="HR188" s="133"/>
    </row>
    <row r="189" spans="1:226" s="143" customFormat="1" ht="12">
      <c r="A189" s="128"/>
      <c r="B189" s="128"/>
      <c r="C189" s="315" t="s">
        <v>1730</v>
      </c>
      <c r="D189" s="316"/>
      <c r="E189" s="316"/>
      <c r="F189" s="316"/>
      <c r="G189" s="316"/>
      <c r="H189" s="316"/>
      <c r="I189" s="316"/>
      <c r="J189" s="316"/>
      <c r="K189" s="303" t="s">
        <v>1273</v>
      </c>
      <c r="L189" s="303"/>
      <c r="M189" s="303"/>
      <c r="N189" s="303"/>
      <c r="O189" s="303"/>
      <c r="P189" s="303"/>
      <c r="Q189" s="303" t="s">
        <v>1659</v>
      </c>
      <c r="R189" s="303"/>
      <c r="S189" s="303"/>
      <c r="T189" s="303"/>
      <c r="U189" s="303"/>
      <c r="V189" s="678"/>
      <c r="W189" s="303" t="s">
        <v>1660</v>
      </c>
      <c r="X189" s="303"/>
      <c r="Y189" s="303"/>
      <c r="Z189" s="303"/>
      <c r="AA189" s="303"/>
      <c r="AB189" s="304"/>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c r="GT189" s="133"/>
      <c r="GU189" s="133"/>
      <c r="GV189" s="133"/>
      <c r="GW189" s="133"/>
      <c r="GX189" s="133"/>
      <c r="GY189" s="133"/>
      <c r="GZ189" s="133"/>
      <c r="HA189" s="133"/>
      <c r="HB189" s="133"/>
      <c r="HC189" s="133"/>
      <c r="HD189" s="133"/>
      <c r="HE189" s="133"/>
      <c r="HF189" s="133"/>
    </row>
    <row r="190" spans="1:226" s="143" customFormat="1" ht="12">
      <c r="A190" s="128"/>
      <c r="B190" s="128"/>
      <c r="C190" s="317"/>
      <c r="D190" s="210"/>
      <c r="E190" s="210"/>
      <c r="F190" s="210"/>
      <c r="G190" s="210"/>
      <c r="H190" s="210"/>
      <c r="I190" s="210"/>
      <c r="J190" s="210"/>
      <c r="K190" s="308" t="s">
        <v>1731</v>
      </c>
      <c r="L190" s="308"/>
      <c r="M190" s="308"/>
      <c r="N190" s="308"/>
      <c r="O190" s="308"/>
      <c r="P190" s="308"/>
      <c r="Q190" s="308" t="s">
        <v>1731</v>
      </c>
      <c r="R190" s="308"/>
      <c r="S190" s="308"/>
      <c r="T190" s="308"/>
      <c r="U190" s="308"/>
      <c r="V190" s="679"/>
      <c r="W190" s="308" t="s">
        <v>1731</v>
      </c>
      <c r="X190" s="308"/>
      <c r="Y190" s="308"/>
      <c r="Z190" s="308"/>
      <c r="AA190" s="308"/>
      <c r="AB190" s="309"/>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c r="GT190" s="133"/>
      <c r="GU190" s="133"/>
      <c r="GV190" s="133"/>
      <c r="GW190" s="133"/>
      <c r="GX190" s="133"/>
      <c r="GY190" s="133"/>
      <c r="GZ190" s="133"/>
      <c r="HA190" s="133"/>
      <c r="HB190" s="133"/>
      <c r="HC190" s="133"/>
      <c r="HD190" s="133"/>
      <c r="HE190" s="133"/>
      <c r="HF190" s="133"/>
    </row>
    <row r="191" spans="1:226" s="143" customFormat="1" ht="15" customHeight="1">
      <c r="A191" s="128"/>
      <c r="B191" s="128"/>
      <c r="C191" s="290" t="s">
        <v>1732</v>
      </c>
      <c r="D191" s="291"/>
      <c r="E191" s="291"/>
      <c r="F191" s="291"/>
      <c r="G191" s="291"/>
      <c r="H191" s="291"/>
      <c r="I191" s="291"/>
      <c r="J191" s="291"/>
      <c r="K191" s="668">
        <f>'【令和7年度報告時使用】工賃向上計画（R6工賃実績）'!K194</f>
        <v>0</v>
      </c>
      <c r="L191" s="669"/>
      <c r="M191" s="669"/>
      <c r="N191" s="669"/>
      <c r="O191" s="669"/>
      <c r="P191" s="669"/>
      <c r="Q191" s="668">
        <f>'【令和7年度報告時使用】工賃向上計画（R6工賃実績）'!Q194</f>
        <v>0</v>
      </c>
      <c r="R191" s="669"/>
      <c r="S191" s="669"/>
      <c r="T191" s="669"/>
      <c r="U191" s="669"/>
      <c r="V191" s="669"/>
      <c r="W191" s="292"/>
      <c r="X191" s="293"/>
      <c r="Y191" s="293"/>
      <c r="Z191" s="293"/>
      <c r="AA191" s="293"/>
      <c r="AB191" s="294"/>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c r="GT191" s="133"/>
      <c r="GU191" s="133"/>
      <c r="GV191" s="133"/>
      <c r="GW191" s="133"/>
      <c r="GX191" s="133"/>
      <c r="GY191" s="133"/>
      <c r="GZ191" s="133"/>
      <c r="HA191" s="133"/>
      <c r="HB191" s="133"/>
      <c r="HC191" s="133"/>
      <c r="HD191" s="133"/>
      <c r="HE191" s="133"/>
      <c r="HF191" s="133"/>
    </row>
    <row r="192" spans="1:226" s="143" customFormat="1" ht="15" customHeight="1">
      <c r="A192" s="128"/>
      <c r="B192" s="128"/>
      <c r="C192" s="290" t="s">
        <v>1736</v>
      </c>
      <c r="D192" s="291"/>
      <c r="E192" s="291"/>
      <c r="F192" s="291"/>
      <c r="G192" s="291"/>
      <c r="H192" s="291"/>
      <c r="I192" s="291"/>
      <c r="J192" s="291"/>
      <c r="K192" s="668">
        <f>'【令和7年度報告時使用】工賃向上計画（R6工賃実績）'!K195</f>
        <v>0</v>
      </c>
      <c r="L192" s="669"/>
      <c r="M192" s="669"/>
      <c r="N192" s="669"/>
      <c r="O192" s="669"/>
      <c r="P192" s="669"/>
      <c r="Q192" s="668">
        <f>'【令和7年度報告時使用】工賃向上計画（R6工賃実績）'!Q195</f>
        <v>0</v>
      </c>
      <c r="R192" s="669"/>
      <c r="S192" s="669"/>
      <c r="T192" s="669"/>
      <c r="U192" s="669"/>
      <c r="V192" s="669"/>
      <c r="W192" s="292"/>
      <c r="X192" s="293"/>
      <c r="Y192" s="293"/>
      <c r="Z192" s="293"/>
      <c r="AA192" s="293"/>
      <c r="AB192" s="294"/>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c r="GT192" s="133"/>
      <c r="GU192" s="133"/>
      <c r="GV192" s="133"/>
      <c r="GW192" s="133"/>
      <c r="GX192" s="133"/>
      <c r="GY192" s="133"/>
      <c r="GZ192" s="133"/>
      <c r="HA192" s="133"/>
      <c r="HB192" s="133"/>
      <c r="HC192" s="133"/>
      <c r="HD192" s="133"/>
      <c r="HE192" s="133"/>
      <c r="HF192" s="133"/>
    </row>
    <row r="193" spans="1:226" s="143" customFormat="1" ht="15" customHeight="1">
      <c r="A193" s="128"/>
      <c r="B193" s="128"/>
      <c r="C193" s="290" t="s">
        <v>1737</v>
      </c>
      <c r="D193" s="291"/>
      <c r="E193" s="291"/>
      <c r="F193" s="291"/>
      <c r="G193" s="291"/>
      <c r="H193" s="291"/>
      <c r="I193" s="291"/>
      <c r="J193" s="291"/>
      <c r="K193" s="668">
        <f>'【令和7年度報告時使用】工賃向上計画（R6工賃実績）'!K196</f>
        <v>0</v>
      </c>
      <c r="L193" s="669"/>
      <c r="M193" s="669"/>
      <c r="N193" s="669"/>
      <c r="O193" s="669"/>
      <c r="P193" s="669"/>
      <c r="Q193" s="668">
        <f>'【令和7年度報告時使用】工賃向上計画（R6工賃実績）'!Q196</f>
        <v>0</v>
      </c>
      <c r="R193" s="669"/>
      <c r="S193" s="669"/>
      <c r="T193" s="669"/>
      <c r="U193" s="669"/>
      <c r="V193" s="669"/>
      <c r="W193" s="292"/>
      <c r="X193" s="293"/>
      <c r="Y193" s="293"/>
      <c r="Z193" s="293"/>
      <c r="AA193" s="293"/>
      <c r="AB193" s="294"/>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c r="GT193" s="133"/>
      <c r="GU193" s="133"/>
      <c r="GV193" s="133"/>
      <c r="GW193" s="133"/>
      <c r="GX193" s="133"/>
      <c r="GY193" s="133"/>
      <c r="GZ193" s="133"/>
      <c r="HA193" s="133"/>
      <c r="HB193" s="133"/>
      <c r="HC193" s="133"/>
      <c r="HD193" s="133"/>
      <c r="HE193" s="133"/>
      <c r="HF193" s="133"/>
    </row>
    <row r="194" spans="1:226" s="143" customFormat="1" ht="15" customHeight="1">
      <c r="A194" s="128"/>
      <c r="B194" s="128"/>
      <c r="C194" s="290" t="s">
        <v>1738</v>
      </c>
      <c r="D194" s="291"/>
      <c r="E194" s="291"/>
      <c r="F194" s="291"/>
      <c r="G194" s="291"/>
      <c r="H194" s="291"/>
      <c r="I194" s="291"/>
      <c r="J194" s="291"/>
      <c r="K194" s="668">
        <f>'【令和7年度報告時使用】工賃向上計画（R6工賃実績）'!K197</f>
        <v>0</v>
      </c>
      <c r="L194" s="669"/>
      <c r="M194" s="669"/>
      <c r="N194" s="669"/>
      <c r="O194" s="669"/>
      <c r="P194" s="669"/>
      <c r="Q194" s="668">
        <f>'【令和7年度報告時使用】工賃向上計画（R6工賃実績）'!Q197</f>
        <v>0</v>
      </c>
      <c r="R194" s="669"/>
      <c r="S194" s="669"/>
      <c r="T194" s="669"/>
      <c r="U194" s="669"/>
      <c r="V194" s="669"/>
      <c r="W194" s="292"/>
      <c r="X194" s="293"/>
      <c r="Y194" s="293"/>
      <c r="Z194" s="293"/>
      <c r="AA194" s="293"/>
      <c r="AB194" s="294"/>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c r="GT194" s="133"/>
      <c r="GU194" s="133"/>
      <c r="GV194" s="133"/>
      <c r="GW194" s="133"/>
      <c r="GX194" s="133"/>
      <c r="GY194" s="133"/>
      <c r="GZ194" s="133"/>
      <c r="HA194" s="133"/>
      <c r="HB194" s="133"/>
      <c r="HC194" s="133"/>
      <c r="HD194" s="133"/>
      <c r="HE194" s="133"/>
      <c r="HF194" s="133"/>
    </row>
    <row r="195" spans="1:226" s="143" customFormat="1" ht="15" customHeight="1">
      <c r="A195" s="128"/>
      <c r="B195" s="128"/>
      <c r="C195" s="290" t="s">
        <v>1739</v>
      </c>
      <c r="D195" s="291"/>
      <c r="E195" s="291"/>
      <c r="F195" s="291"/>
      <c r="G195" s="291"/>
      <c r="H195" s="291"/>
      <c r="I195" s="291"/>
      <c r="J195" s="291"/>
      <c r="K195" s="668">
        <f>'【令和7年度報告時使用】工賃向上計画（R6工賃実績）'!K198</f>
        <v>0</v>
      </c>
      <c r="L195" s="669"/>
      <c r="M195" s="669"/>
      <c r="N195" s="669"/>
      <c r="O195" s="669"/>
      <c r="P195" s="669"/>
      <c r="Q195" s="668">
        <f>'【令和7年度報告時使用】工賃向上計画（R6工賃実績）'!Q198</f>
        <v>0</v>
      </c>
      <c r="R195" s="669"/>
      <c r="S195" s="669"/>
      <c r="T195" s="669"/>
      <c r="U195" s="669"/>
      <c r="V195" s="669"/>
      <c r="W195" s="292"/>
      <c r="X195" s="293"/>
      <c r="Y195" s="293"/>
      <c r="Z195" s="293"/>
      <c r="AA195" s="293"/>
      <c r="AB195" s="294"/>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c r="GT195" s="133"/>
      <c r="GU195" s="133"/>
      <c r="GV195" s="133"/>
      <c r="GW195" s="133"/>
      <c r="GX195" s="133"/>
      <c r="GY195" s="133"/>
      <c r="GZ195" s="133"/>
      <c r="HA195" s="133"/>
      <c r="HB195" s="133"/>
      <c r="HC195" s="133"/>
      <c r="HD195" s="133"/>
      <c r="HE195" s="133"/>
      <c r="HF195" s="133"/>
    </row>
    <row r="196" spans="1:226" s="143" customFormat="1" ht="15" customHeight="1">
      <c r="A196" s="128"/>
      <c r="B196" s="128"/>
      <c r="C196" s="290" t="s">
        <v>1740</v>
      </c>
      <c r="D196" s="291"/>
      <c r="E196" s="291"/>
      <c r="F196" s="291"/>
      <c r="G196" s="291"/>
      <c r="H196" s="291"/>
      <c r="I196" s="291"/>
      <c r="J196" s="291"/>
      <c r="K196" s="668">
        <f>'【令和7年度報告時使用】工賃向上計画（R6工賃実績）'!K199</f>
        <v>0</v>
      </c>
      <c r="L196" s="669"/>
      <c r="M196" s="669"/>
      <c r="N196" s="669"/>
      <c r="O196" s="669"/>
      <c r="P196" s="669"/>
      <c r="Q196" s="668">
        <f>'【令和7年度報告時使用】工賃向上計画（R6工賃実績）'!Q199</f>
        <v>0</v>
      </c>
      <c r="R196" s="669"/>
      <c r="S196" s="669"/>
      <c r="T196" s="669"/>
      <c r="U196" s="669"/>
      <c r="V196" s="669"/>
      <c r="W196" s="292"/>
      <c r="X196" s="293"/>
      <c r="Y196" s="293"/>
      <c r="Z196" s="293"/>
      <c r="AA196" s="293"/>
      <c r="AB196" s="294"/>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c r="GT196" s="133"/>
      <c r="GU196" s="133"/>
      <c r="GV196" s="133"/>
      <c r="GW196" s="133"/>
      <c r="GX196" s="133"/>
      <c r="GY196" s="133"/>
      <c r="GZ196" s="133"/>
      <c r="HA196" s="133"/>
      <c r="HB196" s="133"/>
      <c r="HC196" s="133"/>
      <c r="HD196" s="133"/>
      <c r="HE196" s="133"/>
      <c r="HF196" s="133"/>
    </row>
    <row r="197" spans="1:226" s="143" customFormat="1" ht="15" customHeight="1">
      <c r="A197" s="128"/>
      <c r="B197" s="128"/>
      <c r="C197" s="290" t="s">
        <v>1741</v>
      </c>
      <c r="D197" s="291"/>
      <c r="E197" s="291"/>
      <c r="F197" s="291"/>
      <c r="G197" s="291"/>
      <c r="H197" s="291"/>
      <c r="I197" s="291"/>
      <c r="J197" s="291"/>
      <c r="K197" s="668">
        <f>'【令和7年度報告時使用】工賃向上計画（R6工賃実績）'!K200</f>
        <v>0</v>
      </c>
      <c r="L197" s="669"/>
      <c r="M197" s="669"/>
      <c r="N197" s="669"/>
      <c r="O197" s="669"/>
      <c r="P197" s="669"/>
      <c r="Q197" s="668">
        <f>'【令和7年度報告時使用】工賃向上計画（R6工賃実績）'!Q200</f>
        <v>0</v>
      </c>
      <c r="R197" s="669"/>
      <c r="S197" s="669"/>
      <c r="T197" s="669"/>
      <c r="U197" s="669"/>
      <c r="V197" s="669"/>
      <c r="W197" s="292"/>
      <c r="X197" s="293"/>
      <c r="Y197" s="293"/>
      <c r="Z197" s="293"/>
      <c r="AA197" s="293"/>
      <c r="AB197" s="294"/>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c r="GT197" s="133"/>
      <c r="GU197" s="133"/>
      <c r="GV197" s="133"/>
      <c r="GW197" s="133"/>
      <c r="GX197" s="133"/>
      <c r="GY197" s="133"/>
      <c r="GZ197" s="133"/>
      <c r="HA197" s="133"/>
      <c r="HB197" s="133"/>
      <c r="HC197" s="133"/>
      <c r="HD197" s="133"/>
      <c r="HE197" s="133"/>
      <c r="HF197" s="133"/>
    </row>
    <row r="198" spans="1:226" s="143" customFormat="1" ht="15" customHeight="1" thickBot="1">
      <c r="A198" s="128"/>
      <c r="B198" s="128"/>
      <c r="C198" s="310" t="s">
        <v>1742</v>
      </c>
      <c r="D198" s="311"/>
      <c r="E198" s="311"/>
      <c r="F198" s="311"/>
      <c r="G198" s="311"/>
      <c r="H198" s="311"/>
      <c r="I198" s="311"/>
      <c r="J198" s="311"/>
      <c r="K198" s="305">
        <f>SUM(K191:P197)</f>
        <v>0</v>
      </c>
      <c r="L198" s="305"/>
      <c r="M198" s="305"/>
      <c r="N198" s="305"/>
      <c r="O198" s="305"/>
      <c r="P198" s="305"/>
      <c r="Q198" s="305">
        <f t="shared" ref="Q198" si="9">SUM(Q191:V197)</f>
        <v>0</v>
      </c>
      <c r="R198" s="305"/>
      <c r="S198" s="305"/>
      <c r="T198" s="305"/>
      <c r="U198" s="305"/>
      <c r="V198" s="240"/>
      <c r="W198" s="305">
        <f t="shared" ref="W198" si="10">SUM(W191:AB197)</f>
        <v>0</v>
      </c>
      <c r="X198" s="305"/>
      <c r="Y198" s="305"/>
      <c r="Z198" s="305"/>
      <c r="AA198" s="305"/>
      <c r="AB198" s="306"/>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c r="GT198" s="133"/>
      <c r="GU198" s="133"/>
      <c r="GV198" s="133"/>
      <c r="GW198" s="133"/>
      <c r="GX198" s="133"/>
      <c r="GY198" s="133"/>
      <c r="GZ198" s="133"/>
      <c r="HA198" s="133"/>
      <c r="HB198" s="133"/>
      <c r="HC198" s="133"/>
      <c r="HD198" s="133"/>
      <c r="HE198" s="133"/>
      <c r="HF198" s="133"/>
    </row>
    <row r="199" spans="1:226" s="143" customFormat="1" ht="8"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c r="GT199" s="133"/>
      <c r="GU199" s="133"/>
      <c r="GV199" s="133"/>
      <c r="GW199" s="133"/>
      <c r="GX199" s="133"/>
      <c r="GY199" s="133"/>
      <c r="GZ199" s="133"/>
      <c r="HA199" s="133"/>
      <c r="HB199" s="133"/>
      <c r="HC199" s="133"/>
      <c r="HD199" s="133"/>
      <c r="HE199" s="133"/>
      <c r="HF199" s="133"/>
      <c r="HG199" s="133"/>
      <c r="HH199" s="133"/>
      <c r="HI199" s="133"/>
      <c r="HJ199" s="133"/>
      <c r="HK199" s="133"/>
      <c r="HL199" s="133"/>
      <c r="HM199" s="133"/>
      <c r="HN199" s="133"/>
      <c r="HO199" s="133"/>
      <c r="HP199" s="133"/>
      <c r="HQ199" s="133"/>
      <c r="HR199" s="133"/>
    </row>
    <row r="200" spans="1:226" s="143" customFormat="1" ht="12.65" customHeight="1" thickBot="1">
      <c r="A200" s="153" t="s">
        <v>1743</v>
      </c>
      <c r="B200" s="128"/>
      <c r="C200" s="128"/>
      <c r="D200" s="128"/>
      <c r="E200" s="128"/>
      <c r="F200" s="128"/>
      <c r="G200" s="128"/>
      <c r="H200" s="128"/>
      <c r="I200" s="128"/>
      <c r="J200" s="128"/>
      <c r="K200" s="128"/>
      <c r="L200" s="128"/>
      <c r="M200" s="128"/>
      <c r="N200" s="128"/>
      <c r="O200" s="128"/>
      <c r="P200" s="128"/>
      <c r="Q200" s="128"/>
      <c r="R200" s="128"/>
      <c r="S200" s="128"/>
      <c r="T200" s="128"/>
      <c r="U200" s="128"/>
      <c r="V200" s="145" t="s">
        <v>1815</v>
      </c>
      <c r="W200" s="128"/>
      <c r="X200" s="128"/>
      <c r="Y200" s="128"/>
      <c r="Z200" s="128"/>
      <c r="AA200" s="128"/>
      <c r="AB200" s="128"/>
      <c r="AC200" s="128"/>
      <c r="AD200" s="128"/>
      <c r="AE200" s="128"/>
      <c r="AF200" s="128"/>
      <c r="AG200" s="128"/>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c r="GT200" s="133"/>
      <c r="GU200" s="133"/>
      <c r="GV200" s="133"/>
      <c r="GW200" s="133"/>
      <c r="GX200" s="133"/>
      <c r="GY200" s="133"/>
      <c r="GZ200" s="133"/>
      <c r="HA200" s="133"/>
      <c r="HB200" s="133"/>
      <c r="HC200" s="133"/>
      <c r="HD200" s="133"/>
      <c r="HE200" s="133"/>
      <c r="HF200" s="133"/>
      <c r="HG200" s="133"/>
      <c r="HH200" s="133"/>
      <c r="HI200" s="133"/>
      <c r="HJ200" s="133"/>
      <c r="HK200" s="133"/>
      <c r="HL200" s="133"/>
      <c r="HM200" s="133"/>
      <c r="HN200" s="133"/>
      <c r="HO200" s="133"/>
      <c r="HP200" s="133"/>
      <c r="HQ200" s="133"/>
      <c r="HR200" s="133"/>
    </row>
    <row r="201" spans="1:226" s="143" customFormat="1" ht="12">
      <c r="A201" s="128"/>
      <c r="B201" s="128"/>
      <c r="C201" s="315" t="s">
        <v>1730</v>
      </c>
      <c r="D201" s="316"/>
      <c r="E201" s="316"/>
      <c r="F201" s="316"/>
      <c r="G201" s="316"/>
      <c r="H201" s="316"/>
      <c r="I201" s="316"/>
      <c r="J201" s="316"/>
      <c r="K201" s="303" t="s">
        <v>1273</v>
      </c>
      <c r="L201" s="303"/>
      <c r="M201" s="303"/>
      <c r="N201" s="303"/>
      <c r="O201" s="303"/>
      <c r="P201" s="303"/>
      <c r="Q201" s="303" t="s">
        <v>1659</v>
      </c>
      <c r="R201" s="303"/>
      <c r="S201" s="303"/>
      <c r="T201" s="303"/>
      <c r="U201" s="303"/>
      <c r="V201" s="678"/>
      <c r="W201" s="303" t="s">
        <v>1660</v>
      </c>
      <c r="X201" s="303"/>
      <c r="Y201" s="303"/>
      <c r="Z201" s="303"/>
      <c r="AA201" s="303"/>
      <c r="AB201" s="304"/>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c r="GT201" s="133"/>
      <c r="GU201" s="133"/>
      <c r="GV201" s="133"/>
      <c r="GW201" s="133"/>
      <c r="GX201" s="133"/>
      <c r="GY201" s="133"/>
      <c r="GZ201" s="133"/>
      <c r="HA201" s="133"/>
      <c r="HB201" s="133"/>
      <c r="HC201" s="133"/>
      <c r="HD201" s="133"/>
      <c r="HE201" s="133"/>
      <c r="HF201" s="133"/>
    </row>
    <row r="202" spans="1:226" s="143" customFormat="1" ht="12">
      <c r="A202" s="128"/>
      <c r="B202" s="128"/>
      <c r="C202" s="317"/>
      <c r="D202" s="210"/>
      <c r="E202" s="210"/>
      <c r="F202" s="210"/>
      <c r="G202" s="210"/>
      <c r="H202" s="210"/>
      <c r="I202" s="210"/>
      <c r="J202" s="210"/>
      <c r="K202" s="308" t="s">
        <v>1731</v>
      </c>
      <c r="L202" s="308"/>
      <c r="M202" s="308"/>
      <c r="N202" s="308"/>
      <c r="O202" s="308"/>
      <c r="P202" s="308"/>
      <c r="Q202" s="308" t="s">
        <v>1731</v>
      </c>
      <c r="R202" s="308"/>
      <c r="S202" s="308"/>
      <c r="T202" s="308"/>
      <c r="U202" s="308"/>
      <c r="V202" s="679"/>
      <c r="W202" s="308" t="s">
        <v>1731</v>
      </c>
      <c r="X202" s="308"/>
      <c r="Y202" s="308"/>
      <c r="Z202" s="308"/>
      <c r="AA202" s="308"/>
      <c r="AB202" s="309"/>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c r="GT202" s="133"/>
      <c r="GU202" s="133"/>
      <c r="GV202" s="133"/>
      <c r="GW202" s="133"/>
      <c r="GX202" s="133"/>
      <c r="GY202" s="133"/>
      <c r="GZ202" s="133"/>
      <c r="HA202" s="133"/>
      <c r="HB202" s="133"/>
      <c r="HC202" s="133"/>
      <c r="HD202" s="133"/>
      <c r="HE202" s="133"/>
      <c r="HF202" s="133"/>
    </row>
    <row r="203" spans="1:226" s="143" customFormat="1" ht="15" customHeight="1">
      <c r="A203" s="128"/>
      <c r="B203" s="128"/>
      <c r="C203" s="299" t="s">
        <v>1744</v>
      </c>
      <c r="D203" s="300"/>
      <c r="E203" s="300"/>
      <c r="F203" s="300"/>
      <c r="G203" s="300"/>
      <c r="H203" s="300"/>
      <c r="I203" s="300"/>
      <c r="J203" s="300"/>
      <c r="K203" s="668">
        <f>'【令和7年度報告時使用】工賃向上計画（R6工賃実績）'!K206</f>
        <v>0</v>
      </c>
      <c r="L203" s="669"/>
      <c r="M203" s="669"/>
      <c r="N203" s="669"/>
      <c r="O203" s="669"/>
      <c r="P203" s="669"/>
      <c r="Q203" s="668">
        <f>'【令和7年度報告時使用】工賃向上計画（R6工賃実績）'!Q206</f>
        <v>0</v>
      </c>
      <c r="R203" s="669"/>
      <c r="S203" s="669"/>
      <c r="T203" s="669"/>
      <c r="U203" s="669"/>
      <c r="V203" s="669"/>
      <c r="W203" s="292"/>
      <c r="X203" s="293"/>
      <c r="Y203" s="293"/>
      <c r="Z203" s="293"/>
      <c r="AA203" s="293"/>
      <c r="AB203" s="294"/>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c r="GT203" s="133"/>
      <c r="GU203" s="133"/>
      <c r="GV203" s="133"/>
      <c r="GW203" s="133"/>
      <c r="GX203" s="133"/>
      <c r="GY203" s="133"/>
      <c r="GZ203" s="133"/>
      <c r="HA203" s="133"/>
      <c r="HB203" s="133"/>
      <c r="HC203" s="133"/>
      <c r="HD203" s="133"/>
      <c r="HE203" s="133"/>
      <c r="HF203" s="133"/>
    </row>
    <row r="204" spans="1:226" s="143" customFormat="1" ht="15" customHeight="1">
      <c r="A204" s="128"/>
      <c r="B204" s="128"/>
      <c r="C204" s="290" t="s">
        <v>1745</v>
      </c>
      <c r="D204" s="291"/>
      <c r="E204" s="291"/>
      <c r="F204" s="291"/>
      <c r="G204" s="291"/>
      <c r="H204" s="291"/>
      <c r="I204" s="291"/>
      <c r="J204" s="291"/>
      <c r="K204" s="668">
        <f>'【令和7年度報告時使用】工賃向上計画（R6工賃実績）'!K207</f>
        <v>0</v>
      </c>
      <c r="L204" s="669"/>
      <c r="M204" s="669"/>
      <c r="N204" s="669"/>
      <c r="O204" s="669"/>
      <c r="P204" s="669"/>
      <c r="Q204" s="668">
        <f>'【令和7年度報告時使用】工賃向上計画（R6工賃実績）'!Q207</f>
        <v>0</v>
      </c>
      <c r="R204" s="669"/>
      <c r="S204" s="669"/>
      <c r="T204" s="669"/>
      <c r="U204" s="669"/>
      <c r="V204" s="669"/>
      <c r="W204" s="292"/>
      <c r="X204" s="293"/>
      <c r="Y204" s="293"/>
      <c r="Z204" s="293"/>
      <c r="AA204" s="293"/>
      <c r="AB204" s="294"/>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c r="GT204" s="133"/>
      <c r="GU204" s="133"/>
      <c r="GV204" s="133"/>
      <c r="GW204" s="133"/>
      <c r="GX204" s="133"/>
      <c r="GY204" s="133"/>
      <c r="GZ204" s="133"/>
      <c r="HA204" s="133"/>
      <c r="HB204" s="133"/>
      <c r="HC204" s="133"/>
      <c r="HD204" s="133"/>
      <c r="HE204" s="133"/>
      <c r="HF204" s="133"/>
    </row>
    <row r="205" spans="1:226" s="143" customFormat="1" ht="15" customHeight="1">
      <c r="A205" s="128"/>
      <c r="B205" s="128"/>
      <c r="C205" s="290" t="s">
        <v>1746</v>
      </c>
      <c r="D205" s="291"/>
      <c r="E205" s="291"/>
      <c r="F205" s="291"/>
      <c r="G205" s="291"/>
      <c r="H205" s="291"/>
      <c r="I205" s="291"/>
      <c r="J205" s="291"/>
      <c r="K205" s="668">
        <f>'【令和7年度報告時使用】工賃向上計画（R6工賃実績）'!K208</f>
        <v>0</v>
      </c>
      <c r="L205" s="669"/>
      <c r="M205" s="669"/>
      <c r="N205" s="669"/>
      <c r="O205" s="669"/>
      <c r="P205" s="669"/>
      <c r="Q205" s="668">
        <f>'【令和7年度報告時使用】工賃向上計画（R6工賃実績）'!Q208</f>
        <v>0</v>
      </c>
      <c r="R205" s="669"/>
      <c r="S205" s="669"/>
      <c r="T205" s="669"/>
      <c r="U205" s="669"/>
      <c r="V205" s="669"/>
      <c r="W205" s="292"/>
      <c r="X205" s="293"/>
      <c r="Y205" s="293"/>
      <c r="Z205" s="293"/>
      <c r="AA205" s="293"/>
      <c r="AB205" s="294"/>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c r="GT205" s="133"/>
      <c r="GU205" s="133"/>
      <c r="GV205" s="133"/>
      <c r="GW205" s="133"/>
      <c r="GX205" s="133"/>
      <c r="GY205" s="133"/>
      <c r="GZ205" s="133"/>
      <c r="HA205" s="133"/>
      <c r="HB205" s="133"/>
      <c r="HC205" s="133"/>
      <c r="HD205" s="133"/>
      <c r="HE205" s="133"/>
      <c r="HF205" s="133"/>
    </row>
    <row r="206" spans="1:226" s="143" customFormat="1" ht="15" customHeight="1">
      <c r="A206" s="128"/>
      <c r="B206" s="128"/>
      <c r="C206" s="290" t="s">
        <v>1747</v>
      </c>
      <c r="D206" s="291"/>
      <c r="E206" s="291"/>
      <c r="F206" s="291"/>
      <c r="G206" s="291"/>
      <c r="H206" s="291"/>
      <c r="I206" s="291"/>
      <c r="J206" s="291"/>
      <c r="K206" s="668">
        <f>'【令和7年度報告時使用】工賃向上計画（R6工賃実績）'!K209</f>
        <v>0</v>
      </c>
      <c r="L206" s="669"/>
      <c r="M206" s="669"/>
      <c r="N206" s="669"/>
      <c r="O206" s="669"/>
      <c r="P206" s="669"/>
      <c r="Q206" s="668">
        <f>'【令和7年度報告時使用】工賃向上計画（R6工賃実績）'!Q209</f>
        <v>0</v>
      </c>
      <c r="R206" s="669"/>
      <c r="S206" s="669"/>
      <c r="T206" s="669"/>
      <c r="U206" s="669"/>
      <c r="V206" s="669"/>
      <c r="W206" s="292"/>
      <c r="X206" s="293"/>
      <c r="Y206" s="293"/>
      <c r="Z206" s="293"/>
      <c r="AA206" s="293"/>
      <c r="AB206" s="294"/>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c r="GJ206" s="133"/>
      <c r="GK206" s="133"/>
      <c r="GL206" s="133"/>
      <c r="GM206" s="133"/>
      <c r="GN206" s="133"/>
      <c r="GO206" s="133"/>
      <c r="GP206" s="133"/>
      <c r="GQ206" s="133"/>
      <c r="GR206" s="133"/>
      <c r="GS206" s="133"/>
      <c r="GT206" s="133"/>
      <c r="GU206" s="133"/>
      <c r="GV206" s="133"/>
      <c r="GW206" s="133"/>
      <c r="GX206" s="133"/>
      <c r="GY206" s="133"/>
      <c r="GZ206" s="133"/>
      <c r="HA206" s="133"/>
      <c r="HB206" s="133"/>
      <c r="HC206" s="133"/>
      <c r="HD206" s="133"/>
      <c r="HE206" s="133"/>
      <c r="HF206" s="133"/>
    </row>
    <row r="207" spans="1:226" s="143" customFormat="1" ht="15" customHeight="1">
      <c r="A207" s="128"/>
      <c r="B207" s="128"/>
      <c r="C207" s="290" t="s">
        <v>1748</v>
      </c>
      <c r="D207" s="291"/>
      <c r="E207" s="291"/>
      <c r="F207" s="291"/>
      <c r="G207" s="291"/>
      <c r="H207" s="291"/>
      <c r="I207" s="291"/>
      <c r="J207" s="291"/>
      <c r="K207" s="668">
        <f>'【令和7年度報告時使用】工賃向上計画（R6工賃実績）'!K210</f>
        <v>0</v>
      </c>
      <c r="L207" s="669"/>
      <c r="M207" s="669"/>
      <c r="N207" s="669"/>
      <c r="O207" s="669"/>
      <c r="P207" s="669"/>
      <c r="Q207" s="668">
        <f>'【令和7年度報告時使用】工賃向上計画（R6工賃実績）'!Q210</f>
        <v>0</v>
      </c>
      <c r="R207" s="669"/>
      <c r="S207" s="669"/>
      <c r="T207" s="669"/>
      <c r="U207" s="669"/>
      <c r="V207" s="669"/>
      <c r="W207" s="292"/>
      <c r="X207" s="293"/>
      <c r="Y207" s="293"/>
      <c r="Z207" s="293"/>
      <c r="AA207" s="293"/>
      <c r="AB207" s="294"/>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c r="GJ207" s="133"/>
      <c r="GK207" s="133"/>
      <c r="GL207" s="133"/>
      <c r="GM207" s="133"/>
      <c r="GN207" s="133"/>
      <c r="GO207" s="133"/>
      <c r="GP207" s="133"/>
      <c r="GQ207" s="133"/>
      <c r="GR207" s="133"/>
      <c r="GS207" s="133"/>
      <c r="GT207" s="133"/>
      <c r="GU207" s="133"/>
      <c r="GV207" s="133"/>
      <c r="GW207" s="133"/>
      <c r="GX207" s="133"/>
      <c r="GY207" s="133"/>
      <c r="GZ207" s="133"/>
      <c r="HA207" s="133"/>
      <c r="HB207" s="133"/>
      <c r="HC207" s="133"/>
      <c r="HD207" s="133"/>
      <c r="HE207" s="133"/>
      <c r="HF207" s="133"/>
    </row>
    <row r="208" spans="1:226" s="143" customFormat="1" ht="15" customHeight="1">
      <c r="A208" s="128"/>
      <c r="B208" s="128"/>
      <c r="C208" s="290" t="s">
        <v>1749</v>
      </c>
      <c r="D208" s="291"/>
      <c r="E208" s="291"/>
      <c r="F208" s="291"/>
      <c r="G208" s="291"/>
      <c r="H208" s="291"/>
      <c r="I208" s="291"/>
      <c r="J208" s="291"/>
      <c r="K208" s="668">
        <f>'【令和7年度報告時使用】工賃向上計画（R6工賃実績）'!K211</f>
        <v>0</v>
      </c>
      <c r="L208" s="669"/>
      <c r="M208" s="669"/>
      <c r="N208" s="669"/>
      <c r="O208" s="669"/>
      <c r="P208" s="669"/>
      <c r="Q208" s="668">
        <f>'【令和7年度報告時使用】工賃向上計画（R6工賃実績）'!Q211</f>
        <v>0</v>
      </c>
      <c r="R208" s="669"/>
      <c r="S208" s="669"/>
      <c r="T208" s="669"/>
      <c r="U208" s="669"/>
      <c r="V208" s="669"/>
      <c r="W208" s="292"/>
      <c r="X208" s="293"/>
      <c r="Y208" s="293"/>
      <c r="Z208" s="293"/>
      <c r="AA208" s="293"/>
      <c r="AB208" s="294"/>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c r="GJ208" s="133"/>
      <c r="GK208" s="133"/>
      <c r="GL208" s="133"/>
      <c r="GM208" s="133"/>
      <c r="GN208" s="133"/>
      <c r="GO208" s="133"/>
      <c r="GP208" s="133"/>
      <c r="GQ208" s="133"/>
      <c r="GR208" s="133"/>
      <c r="GS208" s="133"/>
      <c r="GT208" s="133"/>
      <c r="GU208" s="133"/>
      <c r="GV208" s="133"/>
      <c r="GW208" s="133"/>
      <c r="GX208" s="133"/>
      <c r="GY208" s="133"/>
      <c r="GZ208" s="133"/>
      <c r="HA208" s="133"/>
      <c r="HB208" s="133"/>
      <c r="HC208" s="133"/>
      <c r="HD208" s="133"/>
      <c r="HE208" s="133"/>
      <c r="HF208" s="133"/>
    </row>
    <row r="209" spans="1:226" s="143" customFormat="1" ht="15" customHeight="1">
      <c r="A209" s="128"/>
      <c r="B209" s="128"/>
      <c r="C209" s="290" t="s">
        <v>1750</v>
      </c>
      <c r="D209" s="291"/>
      <c r="E209" s="291"/>
      <c r="F209" s="291"/>
      <c r="G209" s="291"/>
      <c r="H209" s="291"/>
      <c r="I209" s="291"/>
      <c r="J209" s="291"/>
      <c r="K209" s="668">
        <f>'【令和7年度報告時使用】工賃向上計画（R6工賃実績）'!K212</f>
        <v>0</v>
      </c>
      <c r="L209" s="669"/>
      <c r="M209" s="669"/>
      <c r="N209" s="669"/>
      <c r="O209" s="669"/>
      <c r="P209" s="669"/>
      <c r="Q209" s="668">
        <f>'【令和7年度報告時使用】工賃向上計画（R6工賃実績）'!Q212</f>
        <v>0</v>
      </c>
      <c r="R209" s="669"/>
      <c r="S209" s="669"/>
      <c r="T209" s="669"/>
      <c r="U209" s="669"/>
      <c r="V209" s="669"/>
      <c r="W209" s="292"/>
      <c r="X209" s="293"/>
      <c r="Y209" s="293"/>
      <c r="Z209" s="293"/>
      <c r="AA209" s="293"/>
      <c r="AB209" s="294"/>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c r="GJ209" s="133"/>
      <c r="GK209" s="133"/>
      <c r="GL209" s="133"/>
      <c r="GM209" s="133"/>
      <c r="GN209" s="133"/>
      <c r="GO209" s="133"/>
      <c r="GP209" s="133"/>
      <c r="GQ209" s="133"/>
      <c r="GR209" s="133"/>
      <c r="GS209" s="133"/>
      <c r="GT209" s="133"/>
      <c r="GU209" s="133"/>
      <c r="GV209" s="133"/>
      <c r="GW209" s="133"/>
      <c r="GX209" s="133"/>
      <c r="GY209" s="133"/>
      <c r="GZ209" s="133"/>
      <c r="HA209" s="133"/>
      <c r="HB209" s="133"/>
      <c r="HC209" s="133"/>
      <c r="HD209" s="133"/>
      <c r="HE209" s="133"/>
      <c r="HF209" s="133"/>
    </row>
    <row r="210" spans="1:226" s="143" customFormat="1" ht="15" customHeight="1" thickBot="1">
      <c r="A210" s="128"/>
      <c r="B210" s="128"/>
      <c r="C210" s="301" t="s">
        <v>1729</v>
      </c>
      <c r="D210" s="302"/>
      <c r="E210" s="302"/>
      <c r="F210" s="302"/>
      <c r="G210" s="302"/>
      <c r="H210" s="302"/>
      <c r="I210" s="302"/>
      <c r="J210" s="302"/>
      <c r="K210" s="305">
        <f>SUM(K203:P209)</f>
        <v>0</v>
      </c>
      <c r="L210" s="305"/>
      <c r="M210" s="305"/>
      <c r="N210" s="305"/>
      <c r="O210" s="305"/>
      <c r="P210" s="305"/>
      <c r="Q210" s="305">
        <f t="shared" ref="Q210" si="11">SUM(Q203:V209)</f>
        <v>0</v>
      </c>
      <c r="R210" s="305"/>
      <c r="S210" s="305"/>
      <c r="T210" s="305"/>
      <c r="U210" s="305"/>
      <c r="V210" s="240"/>
      <c r="W210" s="305">
        <f t="shared" ref="W210" si="12">SUM(W203:AB209)</f>
        <v>0</v>
      </c>
      <c r="X210" s="305"/>
      <c r="Y210" s="305"/>
      <c r="Z210" s="305"/>
      <c r="AA210" s="305"/>
      <c r="AB210" s="306"/>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c r="GJ210" s="133"/>
      <c r="GK210" s="133"/>
      <c r="GL210" s="133"/>
      <c r="GM210" s="133"/>
      <c r="GN210" s="133"/>
      <c r="GO210" s="133"/>
      <c r="GP210" s="133"/>
      <c r="GQ210" s="133"/>
      <c r="GR210" s="133"/>
      <c r="GS210" s="133"/>
      <c r="GT210" s="133"/>
      <c r="GU210" s="133"/>
      <c r="GV210" s="133"/>
      <c r="GW210" s="133"/>
      <c r="GX210" s="133"/>
      <c r="GY210" s="133"/>
      <c r="GZ210" s="133"/>
      <c r="HA210" s="133"/>
      <c r="HB210" s="133"/>
      <c r="HC210" s="133"/>
      <c r="HD210" s="133"/>
      <c r="HE210" s="133"/>
      <c r="HF210" s="133"/>
    </row>
    <row r="211" spans="1:226" s="143" customFormat="1" ht="8"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c r="GJ211" s="133"/>
      <c r="GK211" s="133"/>
      <c r="GL211" s="133"/>
      <c r="GM211" s="133"/>
      <c r="GN211" s="133"/>
      <c r="GO211" s="133"/>
      <c r="GP211" s="133"/>
      <c r="GQ211" s="133"/>
      <c r="GR211" s="133"/>
      <c r="GS211" s="133"/>
      <c r="GT211" s="133"/>
      <c r="GU211" s="133"/>
      <c r="GV211" s="133"/>
      <c r="GW211" s="133"/>
      <c r="GX211" s="133"/>
      <c r="GY211" s="133"/>
      <c r="GZ211" s="133"/>
      <c r="HA211" s="133"/>
      <c r="HB211" s="133"/>
      <c r="HC211" s="133"/>
      <c r="HD211" s="133"/>
      <c r="HE211" s="133"/>
      <c r="HF211" s="133"/>
      <c r="HG211" s="133"/>
      <c r="HH211" s="133"/>
      <c r="HI211" s="133"/>
      <c r="HJ211" s="133"/>
      <c r="HK211" s="133"/>
      <c r="HL211" s="133"/>
      <c r="HM211" s="133"/>
      <c r="HN211" s="133"/>
      <c r="HO211" s="133"/>
      <c r="HP211" s="133"/>
      <c r="HQ211" s="133"/>
      <c r="HR211" s="133"/>
    </row>
    <row r="212" spans="1:226" s="143" customFormat="1" ht="14">
      <c r="A212" s="152" t="s">
        <v>1849</v>
      </c>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c r="GJ212" s="133"/>
      <c r="GK212" s="133"/>
      <c r="GL212" s="133"/>
      <c r="GM212" s="133"/>
      <c r="GN212" s="133"/>
      <c r="GO212" s="133"/>
      <c r="GP212" s="133"/>
      <c r="GQ212" s="133"/>
      <c r="GR212" s="133"/>
      <c r="GS212" s="133"/>
      <c r="GT212" s="133"/>
      <c r="GU212" s="133"/>
      <c r="GV212" s="133"/>
      <c r="GW212" s="133"/>
      <c r="GX212" s="133"/>
      <c r="GY212" s="133"/>
      <c r="GZ212" s="133"/>
      <c r="HA212" s="133"/>
      <c r="HB212" s="133"/>
      <c r="HC212" s="133"/>
      <c r="HD212" s="133"/>
      <c r="HE212" s="133"/>
      <c r="HF212" s="133"/>
      <c r="HG212" s="133"/>
      <c r="HH212" s="133"/>
      <c r="HI212" s="133"/>
      <c r="HJ212" s="133"/>
      <c r="HK212" s="133"/>
      <c r="HL212" s="133"/>
      <c r="HM212" s="133"/>
      <c r="HN212" s="133"/>
      <c r="HO212" s="133"/>
      <c r="HP212" s="133"/>
      <c r="HQ212" s="133"/>
      <c r="HR212" s="133"/>
    </row>
    <row r="213" spans="1:226" s="143" customFormat="1" ht="12.65" customHeight="1">
      <c r="A213" s="128" t="s">
        <v>2435</v>
      </c>
      <c r="B213" s="128"/>
      <c r="C213" s="176"/>
      <c r="D213" s="176"/>
      <c r="E213" s="176"/>
      <c r="F213" s="176"/>
      <c r="G213" s="176"/>
      <c r="H213" s="176"/>
      <c r="I213" s="176"/>
      <c r="J213" s="176"/>
      <c r="K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c r="GJ213" s="133"/>
      <c r="GK213" s="133"/>
      <c r="GL213" s="133"/>
      <c r="GM213" s="133"/>
      <c r="GN213" s="133"/>
      <c r="GO213" s="133"/>
      <c r="GP213" s="133"/>
      <c r="GQ213" s="133"/>
      <c r="GR213" s="133"/>
      <c r="GS213" s="133"/>
      <c r="GT213" s="133"/>
      <c r="GU213" s="133"/>
      <c r="GV213" s="133"/>
      <c r="GW213" s="133"/>
      <c r="GX213" s="133"/>
      <c r="GY213" s="133"/>
      <c r="GZ213" s="133"/>
      <c r="HA213" s="133"/>
      <c r="HB213" s="133"/>
      <c r="HC213" s="133"/>
      <c r="HD213" s="133"/>
      <c r="HE213" s="133"/>
      <c r="HF213" s="133"/>
      <c r="HG213" s="133"/>
      <c r="HH213" s="133"/>
      <c r="HI213" s="133"/>
      <c r="HJ213" s="133"/>
      <c r="HK213" s="133"/>
      <c r="HL213" s="133"/>
      <c r="HM213" s="133"/>
      <c r="HN213" s="133"/>
      <c r="HO213" s="133"/>
      <c r="HP213" s="133"/>
      <c r="HQ213" s="133"/>
      <c r="HR213" s="133"/>
    </row>
    <row r="214" spans="1:226" s="143" customFormat="1" ht="12.65" customHeight="1" thickBot="1">
      <c r="A214" s="128"/>
      <c r="B214" s="128"/>
      <c r="C214" s="176"/>
      <c r="D214" s="176"/>
      <c r="E214" s="176"/>
      <c r="F214" s="176"/>
      <c r="G214" s="176"/>
      <c r="H214" s="176"/>
      <c r="I214" s="176"/>
      <c r="J214" s="176"/>
      <c r="K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77" t="s">
        <v>1815</v>
      </c>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133"/>
      <c r="CA214" s="133"/>
      <c r="CB214" s="133"/>
      <c r="CC214" s="133"/>
      <c r="CD214" s="133"/>
      <c r="CE214" s="133"/>
      <c r="CF214" s="133"/>
      <c r="CG214" s="133"/>
      <c r="CH214" s="133"/>
      <c r="CI214" s="133"/>
      <c r="CJ214" s="133"/>
      <c r="CK214" s="133"/>
      <c r="CL214" s="133"/>
      <c r="CM214" s="133"/>
      <c r="CN214" s="133"/>
      <c r="CO214" s="133"/>
      <c r="CP214" s="133"/>
      <c r="CQ214" s="133"/>
      <c r="CR214" s="133"/>
      <c r="CS214" s="133"/>
      <c r="CT214" s="133"/>
      <c r="CU214" s="133"/>
      <c r="CV214" s="133"/>
      <c r="CW214" s="133"/>
      <c r="CX214" s="133"/>
      <c r="CY214" s="133"/>
      <c r="CZ214" s="133"/>
      <c r="DA214" s="133"/>
      <c r="DB214" s="133"/>
      <c r="DC214" s="133"/>
      <c r="DD214" s="133"/>
      <c r="DE214" s="133"/>
      <c r="DF214" s="133"/>
      <c r="DG214" s="133"/>
      <c r="DH214" s="133"/>
      <c r="DI214" s="133"/>
      <c r="DJ214" s="133"/>
      <c r="DK214" s="133"/>
      <c r="DL214" s="133"/>
      <c r="DM214" s="133"/>
      <c r="DN214" s="133"/>
      <c r="DO214" s="133"/>
      <c r="DP214" s="133"/>
      <c r="DQ214" s="133"/>
      <c r="DR214" s="133"/>
      <c r="DS214" s="133"/>
      <c r="DT214" s="133"/>
      <c r="DU214" s="133"/>
      <c r="DV214" s="133"/>
      <c r="DW214" s="133"/>
      <c r="DX214" s="133"/>
      <c r="DY214" s="133"/>
      <c r="DZ214" s="133"/>
      <c r="EA214" s="133"/>
      <c r="EB214" s="133"/>
      <c r="EC214" s="133"/>
      <c r="ED214" s="133"/>
      <c r="EE214" s="133"/>
      <c r="EF214" s="133"/>
      <c r="EG214" s="133"/>
      <c r="EH214" s="133"/>
      <c r="EI214" s="133"/>
      <c r="EJ214" s="133"/>
      <c r="EK214" s="133"/>
      <c r="EL214" s="133"/>
      <c r="EM214" s="133"/>
      <c r="EN214" s="133"/>
      <c r="EO214" s="133"/>
      <c r="EP214" s="133"/>
      <c r="EQ214" s="133"/>
      <c r="ER214" s="133"/>
      <c r="ES214" s="133"/>
      <c r="ET214" s="133"/>
      <c r="EU214" s="133"/>
      <c r="EV214" s="133"/>
      <c r="EW214" s="133"/>
      <c r="EX214" s="133"/>
      <c r="EY214" s="133"/>
      <c r="EZ214" s="133"/>
      <c r="FA214" s="133"/>
      <c r="FB214" s="133"/>
      <c r="FC214" s="133"/>
      <c r="FD214" s="133"/>
      <c r="FE214" s="133"/>
      <c r="FF214" s="133"/>
      <c r="FG214" s="133"/>
      <c r="FH214" s="133"/>
      <c r="FI214" s="133"/>
      <c r="FJ214" s="133"/>
      <c r="FK214" s="133"/>
      <c r="FL214" s="133"/>
      <c r="FM214" s="133"/>
      <c r="FN214" s="133"/>
      <c r="FO214" s="133"/>
      <c r="FP214" s="133"/>
      <c r="FQ214" s="133"/>
      <c r="FR214" s="133"/>
      <c r="FS214" s="133"/>
      <c r="FT214" s="133"/>
      <c r="FU214" s="133"/>
      <c r="FV214" s="133"/>
      <c r="FW214" s="133"/>
      <c r="FX214" s="133"/>
      <c r="FY214" s="133"/>
      <c r="FZ214" s="133"/>
      <c r="GA214" s="133"/>
      <c r="GB214" s="133"/>
      <c r="GC214" s="133"/>
      <c r="GD214" s="133"/>
      <c r="GE214" s="133"/>
      <c r="GF214" s="133"/>
      <c r="GG214" s="133"/>
      <c r="GH214" s="133"/>
      <c r="GI214" s="133"/>
      <c r="GJ214" s="133"/>
      <c r="GK214" s="133"/>
      <c r="GL214" s="133"/>
      <c r="GM214" s="133"/>
      <c r="GN214" s="133"/>
      <c r="GO214" s="133"/>
      <c r="GP214" s="133"/>
      <c r="GQ214" s="133"/>
      <c r="GR214" s="133"/>
      <c r="GS214" s="133"/>
      <c r="GT214" s="133"/>
      <c r="GU214" s="133"/>
      <c r="GV214" s="133"/>
      <c r="GW214" s="133"/>
      <c r="GX214" s="133"/>
      <c r="GY214" s="133"/>
      <c r="GZ214" s="133"/>
      <c r="HA214" s="133"/>
      <c r="HB214" s="133"/>
      <c r="HC214" s="133"/>
      <c r="HD214" s="133"/>
      <c r="HE214" s="133"/>
      <c r="HF214" s="133"/>
      <c r="HG214" s="133"/>
      <c r="HH214" s="133"/>
      <c r="HI214" s="133"/>
      <c r="HJ214" s="133"/>
      <c r="HK214" s="133"/>
      <c r="HL214" s="133"/>
      <c r="HM214" s="133"/>
      <c r="HN214" s="133"/>
      <c r="HO214" s="133"/>
      <c r="HP214" s="133"/>
      <c r="HQ214" s="133"/>
      <c r="HR214" s="133"/>
    </row>
    <row r="215" spans="1:226" s="143" customFormat="1" ht="25.25" customHeight="1">
      <c r="A215" s="128"/>
      <c r="B215" s="250" t="s">
        <v>1851</v>
      </c>
      <c r="C215" s="251"/>
      <c r="D215" s="251"/>
      <c r="E215" s="251"/>
      <c r="F215" s="251"/>
      <c r="G215" s="251"/>
      <c r="H215" s="251"/>
      <c r="I215" s="251"/>
      <c r="J215" s="251"/>
      <c r="K215" s="251"/>
      <c r="L215" s="251"/>
      <c r="M215" s="251"/>
      <c r="N215" s="251"/>
      <c r="O215" s="251"/>
      <c r="P215" s="251"/>
      <c r="Q215" s="251"/>
      <c r="R215" s="252"/>
      <c r="S215" s="253" t="s">
        <v>1852</v>
      </c>
      <c r="T215" s="254"/>
      <c r="U215" s="254"/>
      <c r="V215" s="255"/>
      <c r="W215" s="253" t="s">
        <v>1853</v>
      </c>
      <c r="X215" s="254"/>
      <c r="Y215" s="254"/>
      <c r="Z215" s="255"/>
      <c r="AA215" s="256" t="s">
        <v>1859</v>
      </c>
      <c r="AB215" s="257"/>
      <c r="AC215" s="257"/>
      <c r="AD215" s="258"/>
      <c r="AE215" s="253" t="s">
        <v>1742</v>
      </c>
      <c r="AF215" s="254"/>
      <c r="AG215" s="254"/>
      <c r="AH215" s="259"/>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c r="BW215" s="133"/>
      <c r="BX215" s="133"/>
      <c r="BY215" s="133"/>
      <c r="BZ215" s="133"/>
      <c r="CA215" s="133"/>
      <c r="CB215" s="133"/>
      <c r="CC215" s="133"/>
      <c r="CD215" s="133"/>
      <c r="CE215" s="133"/>
      <c r="CF215" s="133"/>
      <c r="CG215" s="133"/>
      <c r="CH215" s="133"/>
      <c r="CI215" s="133"/>
      <c r="CJ215" s="133"/>
      <c r="CK215" s="133"/>
      <c r="CL215" s="133"/>
      <c r="CM215" s="133"/>
      <c r="CN215" s="133"/>
      <c r="CO215" s="133"/>
      <c r="CP215" s="133"/>
      <c r="CQ215" s="133"/>
      <c r="CR215" s="133"/>
      <c r="CS215" s="133"/>
      <c r="CT215" s="133"/>
      <c r="CU215" s="133"/>
      <c r="CV215" s="133"/>
      <c r="CW215" s="133"/>
      <c r="CX215" s="133"/>
      <c r="CY215" s="133"/>
      <c r="CZ215" s="133"/>
      <c r="DA215" s="133"/>
      <c r="DB215" s="133"/>
      <c r="DC215" s="133"/>
      <c r="DD215" s="133"/>
      <c r="DE215" s="133"/>
      <c r="DF215" s="133"/>
      <c r="DG215" s="133"/>
      <c r="DH215" s="133"/>
      <c r="DI215" s="133"/>
      <c r="DJ215" s="133"/>
      <c r="DK215" s="133"/>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c r="EM215" s="133"/>
      <c r="EN215" s="133"/>
      <c r="EO215" s="133"/>
      <c r="EP215" s="133"/>
      <c r="EQ215" s="133"/>
      <c r="ER215" s="133"/>
      <c r="ES215" s="133"/>
      <c r="ET215" s="133"/>
      <c r="EU215" s="133"/>
      <c r="EV215" s="133"/>
      <c r="EW215" s="133"/>
      <c r="EX215" s="133"/>
      <c r="EY215" s="133"/>
      <c r="EZ215" s="133"/>
      <c r="FA215" s="133"/>
      <c r="FB215" s="133"/>
      <c r="FC215" s="133"/>
      <c r="FD215" s="133"/>
      <c r="FE215" s="133"/>
      <c r="FF215" s="133"/>
      <c r="FG215" s="133"/>
      <c r="FH215" s="133"/>
      <c r="FI215" s="133"/>
      <c r="FJ215" s="133"/>
      <c r="FK215" s="133"/>
      <c r="FL215" s="133"/>
      <c r="FM215" s="133"/>
      <c r="FN215" s="133"/>
      <c r="FO215" s="133"/>
      <c r="FP215" s="133"/>
      <c r="FQ215" s="133"/>
      <c r="FR215" s="133"/>
      <c r="FS215" s="133"/>
      <c r="FT215" s="133"/>
      <c r="FU215" s="133"/>
      <c r="FV215" s="133"/>
      <c r="FW215" s="133"/>
      <c r="FX215" s="133"/>
      <c r="FY215" s="133"/>
      <c r="FZ215" s="133"/>
      <c r="GA215" s="133"/>
      <c r="GB215" s="133"/>
      <c r="GC215" s="133"/>
      <c r="GD215" s="133"/>
      <c r="GE215" s="133"/>
      <c r="GF215" s="133"/>
      <c r="GG215" s="133"/>
      <c r="GH215" s="133"/>
      <c r="GI215" s="133"/>
      <c r="GJ215" s="133"/>
      <c r="GK215" s="133"/>
      <c r="GL215" s="133"/>
      <c r="GM215" s="133"/>
      <c r="GN215" s="133"/>
      <c r="GO215" s="133"/>
      <c r="GP215" s="133"/>
      <c r="GQ215" s="133"/>
      <c r="GR215" s="133"/>
      <c r="GS215" s="133"/>
      <c r="GT215" s="133"/>
      <c r="GU215" s="133"/>
      <c r="GV215" s="133"/>
      <c r="GW215" s="133"/>
      <c r="GX215" s="133"/>
      <c r="GY215" s="133"/>
      <c r="GZ215" s="133"/>
      <c r="HA215" s="133"/>
      <c r="HB215" s="133"/>
      <c r="HC215" s="133"/>
      <c r="HD215" s="133"/>
      <c r="HE215" s="133"/>
      <c r="HF215" s="133"/>
      <c r="HG215" s="133"/>
      <c r="HH215" s="133"/>
      <c r="HI215" s="133"/>
      <c r="HJ215" s="133"/>
      <c r="HK215" s="133"/>
      <c r="HL215" s="133"/>
      <c r="HM215" s="133"/>
      <c r="HN215" s="133"/>
      <c r="HO215" s="133"/>
      <c r="HP215" s="133"/>
      <c r="HQ215" s="133"/>
      <c r="HR215" s="133"/>
    </row>
    <row r="216" spans="1:226" s="143" customFormat="1" ht="29.4" customHeight="1">
      <c r="A216" s="128"/>
      <c r="B216" s="178" t="s">
        <v>1691</v>
      </c>
      <c r="C216" s="243" t="s">
        <v>1854</v>
      </c>
      <c r="D216" s="243"/>
      <c r="E216" s="243"/>
      <c r="F216" s="243"/>
      <c r="G216" s="243"/>
      <c r="H216" s="243"/>
      <c r="I216" s="243"/>
      <c r="J216" s="243"/>
      <c r="K216" s="243"/>
      <c r="L216" s="243"/>
      <c r="M216" s="243"/>
      <c r="N216" s="243"/>
      <c r="O216" s="243"/>
      <c r="P216" s="243"/>
      <c r="Q216" s="243"/>
      <c r="R216" s="243"/>
      <c r="S216" s="244"/>
      <c r="T216" s="245"/>
      <c r="U216" s="245"/>
      <c r="V216" s="246"/>
      <c r="W216" s="244"/>
      <c r="X216" s="245"/>
      <c r="Y216" s="245"/>
      <c r="Z216" s="246"/>
      <c r="AA216" s="244"/>
      <c r="AB216" s="245"/>
      <c r="AC216" s="245"/>
      <c r="AD216" s="246"/>
      <c r="AE216" s="247">
        <f>SUM(S216:AD216)</f>
        <v>0</v>
      </c>
      <c r="AF216" s="248"/>
      <c r="AG216" s="248"/>
      <c r="AH216" s="249"/>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133"/>
      <c r="DK216" s="133"/>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3"/>
      <c r="EK216" s="133"/>
      <c r="EL216" s="133"/>
      <c r="EM216" s="133"/>
      <c r="EN216" s="133"/>
      <c r="EO216" s="133"/>
      <c r="EP216" s="133"/>
      <c r="EQ216" s="133"/>
      <c r="ER216" s="133"/>
      <c r="ES216" s="133"/>
      <c r="ET216" s="133"/>
      <c r="EU216" s="133"/>
      <c r="EV216" s="133"/>
      <c r="EW216" s="133"/>
      <c r="EX216" s="133"/>
      <c r="EY216" s="133"/>
      <c r="EZ216" s="133"/>
      <c r="FA216" s="133"/>
      <c r="FB216" s="133"/>
      <c r="FC216" s="133"/>
      <c r="FD216" s="133"/>
      <c r="FE216" s="133"/>
      <c r="FF216" s="133"/>
      <c r="FG216" s="133"/>
      <c r="FH216" s="133"/>
      <c r="FI216" s="133"/>
      <c r="FJ216" s="133"/>
      <c r="FK216" s="133"/>
      <c r="FL216" s="133"/>
      <c r="FM216" s="133"/>
      <c r="FN216" s="133"/>
      <c r="FO216" s="133"/>
      <c r="FP216" s="133"/>
      <c r="FQ216" s="133"/>
      <c r="FR216" s="133"/>
      <c r="FS216" s="133"/>
      <c r="FT216" s="133"/>
      <c r="FU216" s="133"/>
      <c r="FV216" s="133"/>
      <c r="FW216" s="133"/>
      <c r="FX216" s="133"/>
      <c r="FY216" s="133"/>
      <c r="FZ216" s="133"/>
      <c r="GA216" s="133"/>
      <c r="GB216" s="133"/>
      <c r="GC216" s="133"/>
      <c r="GD216" s="133"/>
      <c r="GE216" s="133"/>
      <c r="GF216" s="133"/>
      <c r="GG216" s="133"/>
      <c r="GH216" s="133"/>
      <c r="GI216" s="133"/>
      <c r="GJ216" s="133"/>
      <c r="GK216" s="133"/>
      <c r="GL216" s="133"/>
      <c r="GM216" s="133"/>
      <c r="GN216" s="133"/>
      <c r="GO216" s="133"/>
      <c r="GP216" s="133"/>
      <c r="GQ216" s="133"/>
      <c r="GR216" s="133"/>
      <c r="GS216" s="133"/>
      <c r="GT216" s="133"/>
      <c r="GU216" s="133"/>
      <c r="GV216" s="133"/>
      <c r="GW216" s="133"/>
      <c r="GX216" s="133"/>
      <c r="GY216" s="133"/>
      <c r="GZ216" s="133"/>
      <c r="HA216" s="133"/>
      <c r="HB216" s="133"/>
      <c r="HC216" s="133"/>
      <c r="HD216" s="133"/>
      <c r="HE216" s="133"/>
      <c r="HF216" s="133"/>
      <c r="HG216" s="133"/>
      <c r="HH216" s="133"/>
      <c r="HI216" s="133"/>
      <c r="HJ216" s="133"/>
      <c r="HK216" s="133"/>
      <c r="HL216" s="133"/>
      <c r="HM216" s="133"/>
      <c r="HN216" s="133"/>
      <c r="HO216" s="133"/>
      <c r="HP216" s="133"/>
      <c r="HQ216" s="133"/>
      <c r="HR216" s="133"/>
    </row>
    <row r="217" spans="1:226" s="143" customFormat="1" ht="29.4" customHeight="1">
      <c r="A217" s="128"/>
      <c r="B217" s="178" t="s">
        <v>1692</v>
      </c>
      <c r="C217" s="243" t="s">
        <v>1855</v>
      </c>
      <c r="D217" s="243"/>
      <c r="E217" s="243"/>
      <c r="F217" s="243"/>
      <c r="G217" s="243"/>
      <c r="H217" s="243"/>
      <c r="I217" s="243"/>
      <c r="J217" s="243"/>
      <c r="K217" s="243"/>
      <c r="L217" s="243"/>
      <c r="M217" s="243"/>
      <c r="N217" s="243"/>
      <c r="O217" s="243"/>
      <c r="P217" s="243"/>
      <c r="Q217" s="243"/>
      <c r="R217" s="243"/>
      <c r="S217" s="244"/>
      <c r="T217" s="245"/>
      <c r="U217" s="245"/>
      <c r="V217" s="246"/>
      <c r="W217" s="244"/>
      <c r="X217" s="245"/>
      <c r="Y217" s="245"/>
      <c r="Z217" s="246"/>
      <c r="AA217" s="244"/>
      <c r="AB217" s="245"/>
      <c r="AC217" s="245"/>
      <c r="AD217" s="246"/>
      <c r="AE217" s="247">
        <f t="shared" ref="AE217:AE221" si="13">SUM(S217:AD217)</f>
        <v>0</v>
      </c>
      <c r="AF217" s="248"/>
      <c r="AG217" s="248"/>
      <c r="AH217" s="249"/>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c r="BW217" s="133"/>
      <c r="BX217" s="133"/>
      <c r="BY217" s="133"/>
      <c r="BZ217" s="133"/>
      <c r="CA217" s="133"/>
      <c r="CB217" s="133"/>
      <c r="CC217" s="133"/>
      <c r="CD217" s="133"/>
      <c r="CE217" s="133"/>
      <c r="CF217" s="133"/>
      <c r="CG217" s="133"/>
      <c r="CH217" s="133"/>
      <c r="CI217" s="133"/>
      <c r="CJ217" s="133"/>
      <c r="CK217" s="133"/>
      <c r="CL217" s="133"/>
      <c r="CM217" s="133"/>
      <c r="CN217" s="133"/>
      <c r="CO217" s="133"/>
      <c r="CP217" s="133"/>
      <c r="CQ217" s="133"/>
      <c r="CR217" s="133"/>
      <c r="CS217" s="133"/>
      <c r="CT217" s="133"/>
      <c r="CU217" s="133"/>
      <c r="CV217" s="133"/>
      <c r="CW217" s="133"/>
      <c r="CX217" s="133"/>
      <c r="CY217" s="133"/>
      <c r="CZ217" s="133"/>
      <c r="DA217" s="133"/>
      <c r="DB217" s="133"/>
      <c r="DC217" s="133"/>
      <c r="DD217" s="133"/>
      <c r="DE217" s="133"/>
      <c r="DF217" s="133"/>
      <c r="DG217" s="133"/>
      <c r="DH217" s="133"/>
      <c r="DI217" s="133"/>
      <c r="DJ217" s="133"/>
      <c r="DK217" s="133"/>
      <c r="DL217" s="133"/>
      <c r="DM217" s="133"/>
      <c r="DN217" s="133"/>
      <c r="DO217" s="133"/>
      <c r="DP217" s="133"/>
      <c r="DQ217" s="133"/>
      <c r="DR217" s="133"/>
      <c r="DS217" s="133"/>
      <c r="DT217" s="133"/>
      <c r="DU217" s="133"/>
      <c r="DV217" s="133"/>
      <c r="DW217" s="133"/>
      <c r="DX217" s="133"/>
      <c r="DY217" s="133"/>
      <c r="DZ217" s="133"/>
      <c r="EA217" s="133"/>
      <c r="EB217" s="133"/>
      <c r="EC217" s="133"/>
      <c r="ED217" s="133"/>
      <c r="EE217" s="133"/>
      <c r="EF217" s="133"/>
      <c r="EG217" s="133"/>
      <c r="EH217" s="133"/>
      <c r="EI217" s="133"/>
      <c r="EJ217" s="133"/>
      <c r="EK217" s="133"/>
      <c r="EL217" s="133"/>
      <c r="EM217" s="133"/>
      <c r="EN217" s="133"/>
      <c r="EO217" s="133"/>
      <c r="EP217" s="133"/>
      <c r="EQ217" s="133"/>
      <c r="ER217" s="133"/>
      <c r="ES217" s="133"/>
      <c r="ET217" s="133"/>
      <c r="EU217" s="133"/>
      <c r="EV217" s="133"/>
      <c r="EW217" s="133"/>
      <c r="EX217" s="133"/>
      <c r="EY217" s="133"/>
      <c r="EZ217" s="133"/>
      <c r="FA217" s="133"/>
      <c r="FB217" s="133"/>
      <c r="FC217" s="133"/>
      <c r="FD217" s="133"/>
      <c r="FE217" s="133"/>
      <c r="FF217" s="133"/>
      <c r="FG217" s="133"/>
      <c r="FH217" s="133"/>
      <c r="FI217" s="133"/>
      <c r="FJ217" s="133"/>
      <c r="FK217" s="133"/>
      <c r="FL217" s="133"/>
      <c r="FM217" s="133"/>
      <c r="FN217" s="133"/>
      <c r="FO217" s="133"/>
      <c r="FP217" s="133"/>
      <c r="FQ217" s="133"/>
      <c r="FR217" s="133"/>
      <c r="FS217" s="133"/>
      <c r="FT217" s="133"/>
      <c r="FU217" s="133"/>
      <c r="FV217" s="133"/>
      <c r="FW217" s="133"/>
      <c r="FX217" s="133"/>
      <c r="FY217" s="133"/>
      <c r="FZ217" s="133"/>
      <c r="GA217" s="133"/>
      <c r="GB217" s="133"/>
      <c r="GC217" s="133"/>
      <c r="GD217" s="133"/>
      <c r="GE217" s="133"/>
      <c r="GF217" s="133"/>
      <c r="GG217" s="133"/>
      <c r="GH217" s="133"/>
      <c r="GI217" s="133"/>
      <c r="GJ217" s="133"/>
      <c r="GK217" s="133"/>
      <c r="GL217" s="133"/>
      <c r="GM217" s="133"/>
      <c r="GN217" s="133"/>
      <c r="GO217" s="133"/>
      <c r="GP217" s="133"/>
      <c r="GQ217" s="133"/>
      <c r="GR217" s="133"/>
      <c r="GS217" s="133"/>
      <c r="GT217" s="133"/>
      <c r="GU217" s="133"/>
      <c r="GV217" s="133"/>
      <c r="GW217" s="133"/>
      <c r="GX217" s="133"/>
      <c r="GY217" s="133"/>
      <c r="GZ217" s="133"/>
      <c r="HA217" s="133"/>
      <c r="HB217" s="133"/>
      <c r="HC217" s="133"/>
      <c r="HD217" s="133"/>
      <c r="HE217" s="133"/>
      <c r="HF217" s="133"/>
      <c r="HG217" s="133"/>
      <c r="HH217" s="133"/>
      <c r="HI217" s="133"/>
      <c r="HJ217" s="133"/>
      <c r="HK217" s="133"/>
      <c r="HL217" s="133"/>
      <c r="HM217" s="133"/>
      <c r="HN217" s="133"/>
      <c r="HO217" s="133"/>
      <c r="HP217" s="133"/>
      <c r="HQ217" s="133"/>
      <c r="HR217" s="133"/>
    </row>
    <row r="218" spans="1:226" s="143" customFormat="1" ht="29.4" customHeight="1">
      <c r="A218" s="128"/>
      <c r="B218" s="178" t="s">
        <v>1693</v>
      </c>
      <c r="C218" s="243" t="s">
        <v>1856</v>
      </c>
      <c r="D218" s="243"/>
      <c r="E218" s="243"/>
      <c r="F218" s="243"/>
      <c r="G218" s="243"/>
      <c r="H218" s="243"/>
      <c r="I218" s="243"/>
      <c r="J218" s="243"/>
      <c r="K218" s="243"/>
      <c r="L218" s="243"/>
      <c r="M218" s="243"/>
      <c r="N218" s="243"/>
      <c r="O218" s="243"/>
      <c r="P218" s="243"/>
      <c r="Q218" s="243"/>
      <c r="R218" s="243"/>
      <c r="S218" s="244"/>
      <c r="T218" s="245"/>
      <c r="U218" s="245"/>
      <c r="V218" s="246"/>
      <c r="W218" s="244"/>
      <c r="X218" s="245"/>
      <c r="Y218" s="245"/>
      <c r="Z218" s="246"/>
      <c r="AA218" s="244"/>
      <c r="AB218" s="245"/>
      <c r="AC218" s="245"/>
      <c r="AD218" s="246"/>
      <c r="AE218" s="247">
        <f t="shared" si="13"/>
        <v>0</v>
      </c>
      <c r="AF218" s="248"/>
      <c r="AG218" s="248"/>
      <c r="AH218" s="249"/>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3"/>
      <c r="DD218" s="133"/>
      <c r="DE218" s="133"/>
      <c r="DF218" s="133"/>
      <c r="DG218" s="133"/>
      <c r="DH218" s="133"/>
      <c r="DI218" s="133"/>
      <c r="DJ218" s="133"/>
      <c r="DK218" s="133"/>
      <c r="DL218" s="133"/>
      <c r="DM218" s="133"/>
      <c r="DN218" s="133"/>
      <c r="DO218" s="133"/>
      <c r="DP218" s="133"/>
      <c r="DQ218" s="133"/>
      <c r="DR218" s="133"/>
      <c r="DS218" s="133"/>
      <c r="DT218" s="133"/>
      <c r="DU218" s="133"/>
      <c r="DV218" s="133"/>
      <c r="DW218" s="133"/>
      <c r="DX218" s="133"/>
      <c r="DY218" s="133"/>
      <c r="DZ218" s="133"/>
      <c r="EA218" s="133"/>
      <c r="EB218" s="133"/>
      <c r="EC218" s="133"/>
      <c r="ED218" s="133"/>
      <c r="EE218" s="133"/>
      <c r="EF218" s="133"/>
      <c r="EG218" s="133"/>
      <c r="EH218" s="133"/>
      <c r="EI218" s="133"/>
      <c r="EJ218" s="133"/>
      <c r="EK218" s="133"/>
      <c r="EL218" s="133"/>
      <c r="EM218" s="133"/>
      <c r="EN218" s="133"/>
      <c r="EO218" s="133"/>
      <c r="EP218" s="133"/>
      <c r="EQ218" s="133"/>
      <c r="ER218" s="133"/>
      <c r="ES218" s="133"/>
      <c r="ET218" s="133"/>
      <c r="EU218" s="133"/>
      <c r="EV218" s="133"/>
      <c r="EW218" s="133"/>
      <c r="EX218" s="133"/>
      <c r="EY218" s="133"/>
      <c r="EZ218" s="133"/>
      <c r="FA218" s="133"/>
      <c r="FB218" s="133"/>
      <c r="FC218" s="133"/>
      <c r="FD218" s="133"/>
      <c r="FE218" s="133"/>
      <c r="FF218" s="133"/>
      <c r="FG218" s="133"/>
      <c r="FH218" s="133"/>
      <c r="FI218" s="133"/>
      <c r="FJ218" s="133"/>
      <c r="FK218" s="133"/>
      <c r="FL218" s="133"/>
      <c r="FM218" s="133"/>
      <c r="FN218" s="133"/>
      <c r="FO218" s="133"/>
      <c r="FP218" s="133"/>
      <c r="FQ218" s="133"/>
      <c r="FR218" s="133"/>
      <c r="FS218" s="133"/>
      <c r="FT218" s="133"/>
      <c r="FU218" s="133"/>
      <c r="FV218" s="133"/>
      <c r="FW218" s="133"/>
      <c r="FX218" s="133"/>
      <c r="FY218" s="133"/>
      <c r="FZ218" s="133"/>
      <c r="GA218" s="133"/>
      <c r="GB218" s="133"/>
      <c r="GC218" s="133"/>
      <c r="GD218" s="133"/>
      <c r="GE218" s="133"/>
      <c r="GF218" s="133"/>
      <c r="GG218" s="133"/>
      <c r="GH218" s="133"/>
      <c r="GI218" s="133"/>
      <c r="GJ218" s="133"/>
      <c r="GK218" s="133"/>
      <c r="GL218" s="133"/>
      <c r="GM218" s="133"/>
      <c r="GN218" s="133"/>
      <c r="GO218" s="133"/>
      <c r="GP218" s="133"/>
      <c r="GQ218" s="133"/>
      <c r="GR218" s="133"/>
      <c r="GS218" s="133"/>
      <c r="GT218" s="133"/>
      <c r="GU218" s="133"/>
      <c r="GV218" s="133"/>
      <c r="GW218" s="133"/>
      <c r="GX218" s="133"/>
      <c r="GY218" s="133"/>
      <c r="GZ218" s="133"/>
      <c r="HA218" s="133"/>
      <c r="HB218" s="133"/>
      <c r="HC218" s="133"/>
      <c r="HD218" s="133"/>
      <c r="HE218" s="133"/>
      <c r="HF218" s="133"/>
      <c r="HG218" s="133"/>
      <c r="HH218" s="133"/>
      <c r="HI218" s="133"/>
      <c r="HJ218" s="133"/>
      <c r="HK218" s="133"/>
      <c r="HL218" s="133"/>
      <c r="HM218" s="133"/>
      <c r="HN218" s="133"/>
      <c r="HO218" s="133"/>
      <c r="HP218" s="133"/>
      <c r="HQ218" s="133"/>
      <c r="HR218" s="133"/>
    </row>
    <row r="219" spans="1:226" s="143" customFormat="1" ht="29.4" customHeight="1">
      <c r="A219" s="128"/>
      <c r="B219" s="178" t="s">
        <v>1694</v>
      </c>
      <c r="C219" s="243" t="s">
        <v>1857</v>
      </c>
      <c r="D219" s="243"/>
      <c r="E219" s="243"/>
      <c r="F219" s="243"/>
      <c r="G219" s="243"/>
      <c r="H219" s="243"/>
      <c r="I219" s="243"/>
      <c r="J219" s="243"/>
      <c r="K219" s="243"/>
      <c r="L219" s="243"/>
      <c r="M219" s="243"/>
      <c r="N219" s="243"/>
      <c r="O219" s="243"/>
      <c r="P219" s="243"/>
      <c r="Q219" s="243"/>
      <c r="R219" s="243"/>
      <c r="S219" s="244"/>
      <c r="T219" s="245"/>
      <c r="U219" s="245"/>
      <c r="V219" s="246"/>
      <c r="W219" s="244"/>
      <c r="X219" s="245"/>
      <c r="Y219" s="245"/>
      <c r="Z219" s="246"/>
      <c r="AA219" s="244"/>
      <c r="AB219" s="245"/>
      <c r="AC219" s="245"/>
      <c r="AD219" s="246"/>
      <c r="AE219" s="247">
        <f t="shared" si="13"/>
        <v>0</v>
      </c>
      <c r="AF219" s="248"/>
      <c r="AG219" s="248"/>
      <c r="AH219" s="249"/>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3"/>
      <c r="DD219" s="133"/>
      <c r="DE219" s="133"/>
      <c r="DF219" s="133"/>
      <c r="DG219" s="133"/>
      <c r="DH219" s="133"/>
      <c r="DI219" s="133"/>
      <c r="DJ219" s="133"/>
      <c r="DK219" s="133"/>
      <c r="DL219" s="133"/>
      <c r="DM219" s="133"/>
      <c r="DN219" s="133"/>
      <c r="DO219" s="133"/>
      <c r="DP219" s="133"/>
      <c r="DQ219" s="133"/>
      <c r="DR219" s="133"/>
      <c r="DS219" s="133"/>
      <c r="DT219" s="133"/>
      <c r="DU219" s="133"/>
      <c r="DV219" s="133"/>
      <c r="DW219" s="133"/>
      <c r="DX219" s="133"/>
      <c r="DY219" s="133"/>
      <c r="DZ219" s="133"/>
      <c r="EA219" s="133"/>
      <c r="EB219" s="133"/>
      <c r="EC219" s="133"/>
      <c r="ED219" s="133"/>
      <c r="EE219" s="133"/>
      <c r="EF219" s="133"/>
      <c r="EG219" s="133"/>
      <c r="EH219" s="133"/>
      <c r="EI219" s="133"/>
      <c r="EJ219" s="133"/>
      <c r="EK219" s="133"/>
      <c r="EL219" s="133"/>
      <c r="EM219" s="133"/>
      <c r="EN219" s="133"/>
      <c r="EO219" s="133"/>
      <c r="EP219" s="133"/>
      <c r="EQ219" s="133"/>
      <c r="ER219" s="133"/>
      <c r="ES219" s="133"/>
      <c r="ET219" s="133"/>
      <c r="EU219" s="133"/>
      <c r="EV219" s="133"/>
      <c r="EW219" s="133"/>
      <c r="EX219" s="133"/>
      <c r="EY219" s="133"/>
      <c r="EZ219" s="133"/>
      <c r="FA219" s="133"/>
      <c r="FB219" s="133"/>
      <c r="FC219" s="133"/>
      <c r="FD219" s="133"/>
      <c r="FE219" s="133"/>
      <c r="FF219" s="133"/>
      <c r="FG219" s="133"/>
      <c r="FH219" s="133"/>
      <c r="FI219" s="133"/>
      <c r="FJ219" s="133"/>
      <c r="FK219" s="133"/>
      <c r="FL219" s="133"/>
      <c r="FM219" s="133"/>
      <c r="FN219" s="133"/>
      <c r="FO219" s="133"/>
      <c r="FP219" s="133"/>
      <c r="FQ219" s="133"/>
      <c r="FR219" s="133"/>
      <c r="FS219" s="133"/>
      <c r="FT219" s="133"/>
      <c r="FU219" s="133"/>
      <c r="FV219" s="133"/>
      <c r="FW219" s="133"/>
      <c r="FX219" s="133"/>
      <c r="FY219" s="133"/>
      <c r="FZ219" s="133"/>
      <c r="GA219" s="133"/>
      <c r="GB219" s="133"/>
      <c r="GC219" s="133"/>
      <c r="GD219" s="133"/>
      <c r="GE219" s="133"/>
      <c r="GF219" s="133"/>
      <c r="GG219" s="133"/>
      <c r="GH219" s="133"/>
      <c r="GI219" s="133"/>
      <c r="GJ219" s="133"/>
      <c r="GK219" s="133"/>
      <c r="GL219" s="133"/>
      <c r="GM219" s="133"/>
      <c r="GN219" s="133"/>
      <c r="GO219" s="133"/>
      <c r="GP219" s="133"/>
      <c r="GQ219" s="133"/>
      <c r="GR219" s="133"/>
      <c r="GS219" s="133"/>
      <c r="GT219" s="133"/>
      <c r="GU219" s="133"/>
      <c r="GV219" s="133"/>
      <c r="GW219" s="133"/>
      <c r="GX219" s="133"/>
      <c r="GY219" s="133"/>
      <c r="GZ219" s="133"/>
      <c r="HA219" s="133"/>
      <c r="HB219" s="133"/>
      <c r="HC219" s="133"/>
      <c r="HD219" s="133"/>
      <c r="HE219" s="133"/>
      <c r="HF219" s="133"/>
      <c r="HG219" s="133"/>
      <c r="HH219" s="133"/>
      <c r="HI219" s="133"/>
      <c r="HJ219" s="133"/>
      <c r="HK219" s="133"/>
      <c r="HL219" s="133"/>
      <c r="HM219" s="133"/>
      <c r="HN219" s="133"/>
      <c r="HO219" s="133"/>
      <c r="HP219" s="133"/>
      <c r="HQ219" s="133"/>
      <c r="HR219" s="133"/>
    </row>
    <row r="220" spans="1:226" s="143" customFormat="1" ht="29.4" customHeight="1">
      <c r="A220" s="128"/>
      <c r="B220" s="178" t="s">
        <v>1695</v>
      </c>
      <c r="C220" s="243" t="s">
        <v>2427</v>
      </c>
      <c r="D220" s="243"/>
      <c r="E220" s="243"/>
      <c r="F220" s="243"/>
      <c r="G220" s="243"/>
      <c r="H220" s="243"/>
      <c r="I220" s="243"/>
      <c r="J220" s="243"/>
      <c r="K220" s="243"/>
      <c r="L220" s="243"/>
      <c r="M220" s="243"/>
      <c r="N220" s="243"/>
      <c r="O220" s="243"/>
      <c r="P220" s="243"/>
      <c r="Q220" s="243"/>
      <c r="R220" s="243"/>
      <c r="S220" s="244"/>
      <c r="T220" s="245"/>
      <c r="U220" s="245"/>
      <c r="V220" s="246"/>
      <c r="W220" s="244"/>
      <c r="X220" s="245"/>
      <c r="Y220" s="245"/>
      <c r="Z220" s="246"/>
      <c r="AA220" s="244"/>
      <c r="AB220" s="245"/>
      <c r="AC220" s="245"/>
      <c r="AD220" s="246"/>
      <c r="AE220" s="247">
        <f t="shared" si="13"/>
        <v>0</v>
      </c>
      <c r="AF220" s="248"/>
      <c r="AG220" s="248"/>
      <c r="AH220" s="249"/>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133"/>
      <c r="EG220" s="133"/>
      <c r="EH220" s="133"/>
      <c r="EI220" s="133"/>
      <c r="EJ220" s="133"/>
      <c r="EK220" s="133"/>
      <c r="EL220" s="133"/>
      <c r="EM220" s="133"/>
      <c r="EN220" s="133"/>
      <c r="EO220" s="133"/>
      <c r="EP220" s="133"/>
      <c r="EQ220" s="133"/>
      <c r="ER220" s="133"/>
      <c r="ES220" s="133"/>
      <c r="ET220" s="133"/>
      <c r="EU220" s="133"/>
      <c r="EV220" s="133"/>
      <c r="EW220" s="133"/>
      <c r="EX220" s="133"/>
      <c r="EY220" s="133"/>
      <c r="EZ220" s="133"/>
      <c r="FA220" s="133"/>
      <c r="FB220" s="133"/>
      <c r="FC220" s="133"/>
      <c r="FD220" s="133"/>
      <c r="FE220" s="133"/>
      <c r="FF220" s="133"/>
      <c r="FG220" s="133"/>
      <c r="FH220" s="133"/>
      <c r="FI220" s="133"/>
      <c r="FJ220" s="133"/>
      <c r="FK220" s="133"/>
      <c r="FL220" s="133"/>
      <c r="FM220" s="133"/>
      <c r="FN220" s="133"/>
      <c r="FO220" s="133"/>
      <c r="FP220" s="133"/>
      <c r="FQ220" s="133"/>
      <c r="FR220" s="133"/>
      <c r="FS220" s="133"/>
      <c r="FT220" s="133"/>
      <c r="FU220" s="133"/>
      <c r="FV220" s="133"/>
      <c r="FW220" s="133"/>
      <c r="FX220" s="133"/>
      <c r="FY220" s="133"/>
      <c r="FZ220" s="133"/>
      <c r="GA220" s="133"/>
      <c r="GB220" s="133"/>
      <c r="GC220" s="133"/>
      <c r="GD220" s="133"/>
      <c r="GE220" s="133"/>
      <c r="GF220" s="133"/>
      <c r="GG220" s="133"/>
      <c r="GH220" s="133"/>
      <c r="GI220" s="133"/>
      <c r="GJ220" s="133"/>
      <c r="GK220" s="133"/>
      <c r="GL220" s="133"/>
      <c r="GM220" s="133"/>
      <c r="GN220" s="133"/>
      <c r="GO220" s="133"/>
      <c r="GP220" s="133"/>
      <c r="GQ220" s="133"/>
      <c r="GR220" s="133"/>
      <c r="GS220" s="133"/>
      <c r="GT220" s="133"/>
      <c r="GU220" s="133"/>
      <c r="GV220" s="133"/>
      <c r="GW220" s="133"/>
      <c r="GX220" s="133"/>
      <c r="GY220" s="133"/>
      <c r="GZ220" s="133"/>
      <c r="HA220" s="133"/>
      <c r="HB220" s="133"/>
      <c r="HC220" s="133"/>
      <c r="HD220" s="133"/>
      <c r="HE220" s="133"/>
      <c r="HF220" s="133"/>
      <c r="HG220" s="133"/>
      <c r="HH220" s="133"/>
      <c r="HI220" s="133"/>
      <c r="HJ220" s="133"/>
      <c r="HK220" s="133"/>
      <c r="HL220" s="133"/>
      <c r="HM220" s="133"/>
      <c r="HN220" s="133"/>
      <c r="HO220" s="133"/>
      <c r="HP220" s="133"/>
      <c r="HQ220" s="133"/>
      <c r="HR220" s="133"/>
    </row>
    <row r="221" spans="1:226" s="143" customFormat="1" ht="29.4" customHeight="1" thickBot="1">
      <c r="A221" s="128"/>
      <c r="B221" s="179" t="s">
        <v>1696</v>
      </c>
      <c r="C221" s="236" t="s">
        <v>1858</v>
      </c>
      <c r="D221" s="236"/>
      <c r="E221" s="236"/>
      <c r="F221" s="236"/>
      <c r="G221" s="236"/>
      <c r="H221" s="236"/>
      <c r="I221" s="236"/>
      <c r="J221" s="236"/>
      <c r="K221" s="236"/>
      <c r="L221" s="236"/>
      <c r="M221" s="236"/>
      <c r="N221" s="236"/>
      <c r="O221" s="236"/>
      <c r="P221" s="236"/>
      <c r="Q221" s="236"/>
      <c r="R221" s="236"/>
      <c r="S221" s="237"/>
      <c r="T221" s="238"/>
      <c r="U221" s="238"/>
      <c r="V221" s="239"/>
      <c r="W221" s="237"/>
      <c r="X221" s="238"/>
      <c r="Y221" s="238"/>
      <c r="Z221" s="239"/>
      <c r="AA221" s="237"/>
      <c r="AB221" s="238"/>
      <c r="AC221" s="238"/>
      <c r="AD221" s="239"/>
      <c r="AE221" s="240">
        <f t="shared" si="13"/>
        <v>0</v>
      </c>
      <c r="AF221" s="241"/>
      <c r="AG221" s="241"/>
      <c r="AH221" s="242"/>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3"/>
      <c r="DD221" s="133"/>
      <c r="DE221" s="133"/>
      <c r="DF221" s="133"/>
      <c r="DG221" s="133"/>
      <c r="DH221" s="133"/>
      <c r="DI221" s="133"/>
      <c r="DJ221" s="133"/>
      <c r="DK221" s="133"/>
      <c r="DL221" s="133"/>
      <c r="DM221" s="133"/>
      <c r="DN221" s="133"/>
      <c r="DO221" s="133"/>
      <c r="DP221" s="133"/>
      <c r="DQ221" s="133"/>
      <c r="DR221" s="133"/>
      <c r="DS221" s="133"/>
      <c r="DT221" s="133"/>
      <c r="DU221" s="133"/>
      <c r="DV221" s="133"/>
      <c r="DW221" s="133"/>
      <c r="DX221" s="133"/>
      <c r="DY221" s="133"/>
      <c r="DZ221" s="133"/>
      <c r="EA221" s="133"/>
      <c r="EB221" s="133"/>
      <c r="EC221" s="133"/>
      <c r="ED221" s="133"/>
      <c r="EE221" s="133"/>
      <c r="EF221" s="133"/>
      <c r="EG221" s="133"/>
      <c r="EH221" s="133"/>
      <c r="EI221" s="133"/>
      <c r="EJ221" s="133"/>
      <c r="EK221" s="133"/>
      <c r="EL221" s="133"/>
      <c r="EM221" s="133"/>
      <c r="EN221" s="133"/>
      <c r="EO221" s="133"/>
      <c r="EP221" s="133"/>
      <c r="EQ221" s="133"/>
      <c r="ER221" s="133"/>
      <c r="ES221" s="133"/>
      <c r="ET221" s="133"/>
      <c r="EU221" s="133"/>
      <c r="EV221" s="133"/>
      <c r="EW221" s="133"/>
      <c r="EX221" s="133"/>
      <c r="EY221" s="133"/>
      <c r="EZ221" s="133"/>
      <c r="FA221" s="133"/>
      <c r="FB221" s="133"/>
      <c r="FC221" s="133"/>
      <c r="FD221" s="133"/>
      <c r="FE221" s="133"/>
      <c r="FF221" s="133"/>
      <c r="FG221" s="133"/>
      <c r="FH221" s="133"/>
      <c r="FI221" s="133"/>
      <c r="FJ221" s="133"/>
      <c r="FK221" s="133"/>
      <c r="FL221" s="133"/>
      <c r="FM221" s="133"/>
      <c r="FN221" s="133"/>
      <c r="FO221" s="133"/>
      <c r="FP221" s="133"/>
      <c r="FQ221" s="133"/>
      <c r="FR221" s="133"/>
      <c r="FS221" s="133"/>
      <c r="FT221" s="133"/>
      <c r="FU221" s="133"/>
      <c r="FV221" s="133"/>
      <c r="FW221" s="133"/>
      <c r="FX221" s="133"/>
      <c r="FY221" s="133"/>
      <c r="FZ221" s="133"/>
      <c r="GA221" s="133"/>
      <c r="GB221" s="133"/>
      <c r="GC221" s="133"/>
      <c r="GD221" s="133"/>
      <c r="GE221" s="133"/>
      <c r="GF221" s="133"/>
      <c r="GG221" s="133"/>
      <c r="GH221" s="133"/>
      <c r="GI221" s="133"/>
      <c r="GJ221" s="133"/>
      <c r="GK221" s="133"/>
      <c r="GL221" s="133"/>
      <c r="GM221" s="133"/>
      <c r="GN221" s="133"/>
      <c r="GO221" s="133"/>
      <c r="GP221" s="133"/>
      <c r="GQ221" s="133"/>
      <c r="GR221" s="133"/>
      <c r="GS221" s="133"/>
      <c r="GT221" s="133"/>
      <c r="GU221" s="133"/>
      <c r="GV221" s="133"/>
      <c r="GW221" s="133"/>
      <c r="GX221" s="133"/>
      <c r="GY221" s="133"/>
      <c r="GZ221" s="133"/>
      <c r="HA221" s="133"/>
      <c r="HB221" s="133"/>
      <c r="HC221" s="133"/>
      <c r="HD221" s="133"/>
      <c r="HE221" s="133"/>
      <c r="HF221" s="133"/>
      <c r="HG221" s="133"/>
      <c r="HH221" s="133"/>
      <c r="HI221" s="133"/>
      <c r="HJ221" s="133"/>
      <c r="HK221" s="133"/>
      <c r="HL221" s="133"/>
      <c r="HM221" s="133"/>
      <c r="HN221" s="133"/>
      <c r="HO221" s="133"/>
      <c r="HP221" s="133"/>
      <c r="HQ221" s="133"/>
      <c r="HR221" s="133"/>
    </row>
    <row r="222" spans="1:226" ht="27" customHeight="1">
      <c r="B222" s="233" t="s">
        <v>2431</v>
      </c>
      <c r="C222" s="233"/>
      <c r="D222" s="233"/>
      <c r="E222" s="233"/>
      <c r="F222" s="233"/>
      <c r="G222" s="233"/>
      <c r="H222" s="233"/>
      <c r="I222" s="233"/>
      <c r="J222" s="233"/>
      <c r="K222" s="233"/>
      <c r="L222" s="233"/>
      <c r="M222" s="233"/>
      <c r="N222" s="233"/>
      <c r="O222" s="233"/>
      <c r="P222" s="233"/>
      <c r="Q222" s="233"/>
      <c r="R222" s="233"/>
      <c r="S222" s="233"/>
      <c r="T222" s="233"/>
      <c r="U222" s="233"/>
      <c r="V222" s="233"/>
      <c r="W222" s="233"/>
      <c r="X222" s="233"/>
      <c r="Y222" s="233"/>
      <c r="Z222" s="233"/>
      <c r="AA222" s="233"/>
      <c r="AB222" s="233"/>
      <c r="AC222" s="233"/>
      <c r="AD222" s="233"/>
      <c r="AE222" s="233"/>
      <c r="AF222" s="233"/>
      <c r="AG222" s="233"/>
      <c r="AH222" s="233"/>
      <c r="HG222" s="136"/>
      <c r="HH222" s="136"/>
      <c r="HI222" s="136"/>
      <c r="HJ222" s="136"/>
      <c r="HK222" s="136"/>
      <c r="HL222" s="136"/>
      <c r="HM222" s="136"/>
      <c r="HN222" s="136"/>
      <c r="HO222" s="136"/>
      <c r="HP222" s="136"/>
      <c r="HQ222" s="136"/>
      <c r="HR222" s="136"/>
    </row>
  </sheetData>
  <sheetProtection algorithmName="SHA-512" hashValue="Sx/3jRT6kdtdb5PNf1pnBFEcSe2dpyRNTweeJOyt6MoEDFw742cA1mgY5v9ySbw+ZLqA1JEdzEeFjOqJW5Ghjw==" saltValue="6iSdnR4mdXlKvno7XavSPw==" spinCount="100000" sheet="1" objects="1" scenarios="1"/>
  <mergeCells count="554">
    <mergeCell ref="Y1:AC1"/>
    <mergeCell ref="AD1:AH1"/>
    <mergeCell ref="A3:AH3"/>
    <mergeCell ref="AD5:AH5"/>
    <mergeCell ref="A6:E6"/>
    <mergeCell ref="F6:Q6"/>
    <mergeCell ref="A1:I2"/>
    <mergeCell ref="A9:E9"/>
    <mergeCell ref="F9:AH9"/>
    <mergeCell ref="V5:AC5"/>
    <mergeCell ref="A12:E12"/>
    <mergeCell ref="F12:Q12"/>
    <mergeCell ref="R12:V12"/>
    <mergeCell ref="W12:AH12"/>
    <mergeCell ref="A7:E7"/>
    <mergeCell ref="F7:W7"/>
    <mergeCell ref="X7:AB7"/>
    <mergeCell ref="AC7:AH7"/>
    <mergeCell ref="A8:E8"/>
    <mergeCell ref="F8:W8"/>
    <mergeCell ref="X8:AB8"/>
    <mergeCell ref="AC8:AH8"/>
    <mergeCell ref="AD19:AH19"/>
    <mergeCell ref="L20:P20"/>
    <mergeCell ref="Q20:U20"/>
    <mergeCell ref="V20:Z20"/>
    <mergeCell ref="AD20:AH20"/>
    <mergeCell ref="A13:E13"/>
    <mergeCell ref="F13:Q13"/>
    <mergeCell ref="R13:V13"/>
    <mergeCell ref="W13:AH13"/>
    <mergeCell ref="B16:G16"/>
    <mergeCell ref="B19:F20"/>
    <mergeCell ref="L19:U19"/>
    <mergeCell ref="V19:Z19"/>
    <mergeCell ref="AA19:AC20"/>
    <mergeCell ref="AD21:AH21"/>
    <mergeCell ref="A31:J32"/>
    <mergeCell ref="K31:P31"/>
    <mergeCell ref="Q31:V31"/>
    <mergeCell ref="W31:AB31"/>
    <mergeCell ref="AC31:AH31"/>
    <mergeCell ref="K32:P32"/>
    <mergeCell ref="Q32:V32"/>
    <mergeCell ref="W32:AB32"/>
    <mergeCell ref="AC32:AH32"/>
    <mergeCell ref="B21:F21"/>
    <mergeCell ref="L21:P21"/>
    <mergeCell ref="Q21:U21"/>
    <mergeCell ref="V21:Z21"/>
    <mergeCell ref="AA21:AC21"/>
    <mergeCell ref="W34:AB34"/>
    <mergeCell ref="AC34:AH34"/>
    <mergeCell ref="C35:J35"/>
    <mergeCell ref="K35:P35"/>
    <mergeCell ref="Q35:V35"/>
    <mergeCell ref="W35:AB35"/>
    <mergeCell ref="AC35:AH35"/>
    <mergeCell ref="A33:A43"/>
    <mergeCell ref="B33:J33"/>
    <mergeCell ref="K33:P33"/>
    <mergeCell ref="Q33:V33"/>
    <mergeCell ref="W33:AB33"/>
    <mergeCell ref="AC33:AH33"/>
    <mergeCell ref="B34:B37"/>
    <mergeCell ref="C34:J34"/>
    <mergeCell ref="K34:P34"/>
    <mergeCell ref="Q34:V34"/>
    <mergeCell ref="C36:J36"/>
    <mergeCell ref="K36:P36"/>
    <mergeCell ref="Q36:V36"/>
    <mergeCell ref="W36:AB36"/>
    <mergeCell ref="AC36:AH36"/>
    <mergeCell ref="C37:J37"/>
    <mergeCell ref="K37:P37"/>
    <mergeCell ref="Q37:V37"/>
    <mergeCell ref="W37:AB37"/>
    <mergeCell ref="AC37:AH37"/>
    <mergeCell ref="AC39:AH39"/>
    <mergeCell ref="C40:J40"/>
    <mergeCell ref="K40:P40"/>
    <mergeCell ref="Q40:V40"/>
    <mergeCell ref="W40:AB40"/>
    <mergeCell ref="AC40:AH40"/>
    <mergeCell ref="B38:J38"/>
    <mergeCell ref="K38:P38"/>
    <mergeCell ref="Q38:V38"/>
    <mergeCell ref="W38:AB38"/>
    <mergeCell ref="AC38:AH38"/>
    <mergeCell ref="B39:B43"/>
    <mergeCell ref="C39:J39"/>
    <mergeCell ref="K39:P39"/>
    <mergeCell ref="Q39:V39"/>
    <mergeCell ref="W39:AB39"/>
    <mergeCell ref="C41:J41"/>
    <mergeCell ref="K41:P41"/>
    <mergeCell ref="Q41:V41"/>
    <mergeCell ref="W41:AB41"/>
    <mergeCell ref="AC41:AH41"/>
    <mergeCell ref="Q47:V47"/>
    <mergeCell ref="W47:AB47"/>
    <mergeCell ref="AC47:AH47"/>
    <mergeCell ref="C42:J42"/>
    <mergeCell ref="K42:P42"/>
    <mergeCell ref="Q42:V42"/>
    <mergeCell ref="W42:AB42"/>
    <mergeCell ref="AC42:AH42"/>
    <mergeCell ref="AC44:AH44"/>
    <mergeCell ref="B45:J45"/>
    <mergeCell ref="K45:P45"/>
    <mergeCell ref="Q45:V45"/>
    <mergeCell ref="W45:AB45"/>
    <mergeCell ref="AC45:AH45"/>
    <mergeCell ref="C43:J43"/>
    <mergeCell ref="K43:P43"/>
    <mergeCell ref="Q43:V43"/>
    <mergeCell ref="W43:AB43"/>
    <mergeCell ref="AC43:AH43"/>
    <mergeCell ref="B44:J44"/>
    <mergeCell ref="K44:P44"/>
    <mergeCell ref="Q44:V44"/>
    <mergeCell ref="W44:AB44"/>
    <mergeCell ref="B50:J50"/>
    <mergeCell ref="K50:P50"/>
    <mergeCell ref="Q50:V50"/>
    <mergeCell ref="W50:AB50"/>
    <mergeCell ref="AC50:AH50"/>
    <mergeCell ref="A51:AH51"/>
    <mergeCell ref="B48:J48"/>
    <mergeCell ref="K48:P48"/>
    <mergeCell ref="Q48:V48"/>
    <mergeCell ref="W48:AB48"/>
    <mergeCell ref="AC48:AH48"/>
    <mergeCell ref="B49:J49"/>
    <mergeCell ref="K49:P49"/>
    <mergeCell ref="Q49:V49"/>
    <mergeCell ref="W49:AB49"/>
    <mergeCell ref="AC49:AH49"/>
    <mergeCell ref="A44:A50"/>
    <mergeCell ref="B46:J46"/>
    <mergeCell ref="K46:P46"/>
    <mergeCell ref="Q46:V46"/>
    <mergeCell ref="W46:AB46"/>
    <mergeCell ref="AC46:AH46"/>
    <mergeCell ref="B47:J47"/>
    <mergeCell ref="K47:P47"/>
    <mergeCell ref="A52:AH52"/>
    <mergeCell ref="D56:P56"/>
    <mergeCell ref="Q56:R56"/>
    <mergeCell ref="T56:AF56"/>
    <mergeCell ref="AG56:AH56"/>
    <mergeCell ref="D57:P57"/>
    <mergeCell ref="Q57:R57"/>
    <mergeCell ref="T57:AF57"/>
    <mergeCell ref="AG57:AH57"/>
    <mergeCell ref="D60:P60"/>
    <mergeCell ref="Q60:R60"/>
    <mergeCell ref="T60:AF60"/>
    <mergeCell ref="AG60:AH60"/>
    <mergeCell ref="D61:P61"/>
    <mergeCell ref="Q61:R61"/>
    <mergeCell ref="T61:AF61"/>
    <mergeCell ref="AG61:AH61"/>
    <mergeCell ref="D58:P58"/>
    <mergeCell ref="Q58:R58"/>
    <mergeCell ref="T58:AF58"/>
    <mergeCell ref="AG58:AH58"/>
    <mergeCell ref="D59:P59"/>
    <mergeCell ref="Q59:R59"/>
    <mergeCell ref="T59:AF59"/>
    <mergeCell ref="AG59:AH59"/>
    <mergeCell ref="D65:P65"/>
    <mergeCell ref="Q65:R65"/>
    <mergeCell ref="C66:AH66"/>
    <mergeCell ref="C69:D69"/>
    <mergeCell ref="E69:J69"/>
    <mergeCell ref="K69:O69"/>
    <mergeCell ref="P69:AE69"/>
    <mergeCell ref="AF69:AH69"/>
    <mergeCell ref="D62:P62"/>
    <mergeCell ref="Q62:R62"/>
    <mergeCell ref="S62:S65"/>
    <mergeCell ref="T62:AF62"/>
    <mergeCell ref="AG62:AH65"/>
    <mergeCell ref="D63:P63"/>
    <mergeCell ref="Q63:R63"/>
    <mergeCell ref="T63:AF65"/>
    <mergeCell ref="D64:P64"/>
    <mergeCell ref="Q64:R64"/>
    <mergeCell ref="C70:D70"/>
    <mergeCell ref="E70:J70"/>
    <mergeCell ref="K70:O70"/>
    <mergeCell ref="P70:AE70"/>
    <mergeCell ref="AF70:AH70"/>
    <mergeCell ref="C71:D71"/>
    <mergeCell ref="E71:J71"/>
    <mergeCell ref="K71:O71"/>
    <mergeCell ref="P71:AE71"/>
    <mergeCell ref="AF71:AH71"/>
    <mergeCell ref="C72:D72"/>
    <mergeCell ref="E72:J72"/>
    <mergeCell ref="K72:O72"/>
    <mergeCell ref="P72:AE72"/>
    <mergeCell ref="AF72:AH72"/>
    <mergeCell ref="C75:J76"/>
    <mergeCell ref="K75:P75"/>
    <mergeCell ref="Q75:V75"/>
    <mergeCell ref="W75:AB75"/>
    <mergeCell ref="AC75:AH75"/>
    <mergeCell ref="K76:P76"/>
    <mergeCell ref="Q76:V76"/>
    <mergeCell ref="W76:AB76"/>
    <mergeCell ref="AC76:AH76"/>
    <mergeCell ref="C77:J77"/>
    <mergeCell ref="K77:P77"/>
    <mergeCell ref="Q77:V77"/>
    <mergeCell ref="W77:AB77"/>
    <mergeCell ref="AC77:AH77"/>
    <mergeCell ref="C81:J82"/>
    <mergeCell ref="K81:P81"/>
    <mergeCell ref="Q81:V81"/>
    <mergeCell ref="W81:AB81"/>
    <mergeCell ref="AC81:AH81"/>
    <mergeCell ref="K82:P82"/>
    <mergeCell ref="Q82:V82"/>
    <mergeCell ref="W82:AB82"/>
    <mergeCell ref="AC82:AH82"/>
    <mergeCell ref="C83:J83"/>
    <mergeCell ref="K83:P83"/>
    <mergeCell ref="Q83:V83"/>
    <mergeCell ref="W83:AB83"/>
    <mergeCell ref="AC83:AH83"/>
    <mergeCell ref="C84:J84"/>
    <mergeCell ref="K84:P84"/>
    <mergeCell ref="Q84:V84"/>
    <mergeCell ref="W84:AB84"/>
    <mergeCell ref="AC84:AH84"/>
    <mergeCell ref="AC91:AH91"/>
    <mergeCell ref="C92:J92"/>
    <mergeCell ref="K92:P92"/>
    <mergeCell ref="Q92:V92"/>
    <mergeCell ref="W92:AB92"/>
    <mergeCell ref="AC92:AH92"/>
    <mergeCell ref="C86:AH86"/>
    <mergeCell ref="C87:AH87"/>
    <mergeCell ref="C90:J91"/>
    <mergeCell ref="K90:P90"/>
    <mergeCell ref="Q90:V90"/>
    <mergeCell ref="W90:AB90"/>
    <mergeCell ref="AC90:AH90"/>
    <mergeCell ref="K91:P91"/>
    <mergeCell ref="Q91:V91"/>
    <mergeCell ref="W91:AB91"/>
    <mergeCell ref="C93:J93"/>
    <mergeCell ref="K93:P93"/>
    <mergeCell ref="Q93:V93"/>
    <mergeCell ref="W93:AB93"/>
    <mergeCell ref="AC93:AH93"/>
    <mergeCell ref="C94:J94"/>
    <mergeCell ref="K94:P94"/>
    <mergeCell ref="Q94:V94"/>
    <mergeCell ref="W94:AB94"/>
    <mergeCell ref="AC94:AH94"/>
    <mergeCell ref="C101:AH101"/>
    <mergeCell ref="C102:AH102"/>
    <mergeCell ref="D105:P105"/>
    <mergeCell ref="Q105:R105"/>
    <mergeCell ref="T105:AF105"/>
    <mergeCell ref="AG105:AH105"/>
    <mergeCell ref="C95:J95"/>
    <mergeCell ref="K95:P95"/>
    <mergeCell ref="Q95:V95"/>
    <mergeCell ref="W95:AB95"/>
    <mergeCell ref="AC95:AH95"/>
    <mergeCell ref="C97:AH97"/>
    <mergeCell ref="D108:P108"/>
    <mergeCell ref="Q108:R108"/>
    <mergeCell ref="T108:AF108"/>
    <mergeCell ref="AG108:AH108"/>
    <mergeCell ref="D109:P109"/>
    <mergeCell ref="Q109:R109"/>
    <mergeCell ref="T109:AF109"/>
    <mergeCell ref="AG109:AH109"/>
    <mergeCell ref="D106:P106"/>
    <mergeCell ref="Q106:R106"/>
    <mergeCell ref="T106:AF106"/>
    <mergeCell ref="AG106:AH106"/>
    <mergeCell ref="D107:P107"/>
    <mergeCell ref="Q107:R107"/>
    <mergeCell ref="T107:AF107"/>
    <mergeCell ref="AG107:AH107"/>
    <mergeCell ref="C120:AH120"/>
    <mergeCell ref="R122:AE122"/>
    <mergeCell ref="D124:P124"/>
    <mergeCell ref="Q124:R124"/>
    <mergeCell ref="T124:AF124"/>
    <mergeCell ref="AG124:AH124"/>
    <mergeCell ref="H110:AE110"/>
    <mergeCell ref="AG110:AH110"/>
    <mergeCell ref="C111:AH111"/>
    <mergeCell ref="C115:AH115"/>
    <mergeCell ref="C116:AH116"/>
    <mergeCell ref="C119:AH119"/>
    <mergeCell ref="D127:P127"/>
    <mergeCell ref="Q127:R127"/>
    <mergeCell ref="T127:AF127"/>
    <mergeCell ref="AG127:AH127"/>
    <mergeCell ref="D128:P128"/>
    <mergeCell ref="Q128:R128"/>
    <mergeCell ref="T128:AF128"/>
    <mergeCell ref="AG128:AH128"/>
    <mergeCell ref="D125:P125"/>
    <mergeCell ref="Q125:R125"/>
    <mergeCell ref="T125:AF125"/>
    <mergeCell ref="AG125:AH125"/>
    <mergeCell ref="D126:P126"/>
    <mergeCell ref="Q126:R126"/>
    <mergeCell ref="T126:AF126"/>
    <mergeCell ref="AG126:AH126"/>
    <mergeCell ref="C136:C138"/>
    <mergeCell ref="D136:G136"/>
    <mergeCell ref="H136:AH136"/>
    <mergeCell ref="D137:G137"/>
    <mergeCell ref="H137:AH137"/>
    <mergeCell ref="D138:G138"/>
    <mergeCell ref="H138:AH138"/>
    <mergeCell ref="C146:AH146"/>
    <mergeCell ref="H129:AE129"/>
    <mergeCell ref="AG129:AH129"/>
    <mergeCell ref="C130:AH130"/>
    <mergeCell ref="C133:C135"/>
    <mergeCell ref="D133:G133"/>
    <mergeCell ref="H133:AH133"/>
    <mergeCell ref="D134:G134"/>
    <mergeCell ref="H134:AH134"/>
    <mergeCell ref="D135:G135"/>
    <mergeCell ref="H135:AH135"/>
    <mergeCell ref="C147:AH147"/>
    <mergeCell ref="C150:AC150"/>
    <mergeCell ref="AD150:AH150"/>
    <mergeCell ref="C139:C141"/>
    <mergeCell ref="D139:G139"/>
    <mergeCell ref="H139:AH139"/>
    <mergeCell ref="D140:G140"/>
    <mergeCell ref="H140:AH140"/>
    <mergeCell ref="D141:G141"/>
    <mergeCell ref="H141:AH141"/>
    <mergeCell ref="C153:AC153"/>
    <mergeCell ref="AD153:AH153"/>
    <mergeCell ref="K156:R156"/>
    <mergeCell ref="S156:Z156"/>
    <mergeCell ref="AA156:AH156"/>
    <mergeCell ref="K157:R157"/>
    <mergeCell ref="S157:Z157"/>
    <mergeCell ref="AA157:AH157"/>
    <mergeCell ref="K158:R158"/>
    <mergeCell ref="K161:R161"/>
    <mergeCell ref="S161:Z161"/>
    <mergeCell ref="AA161:AH161"/>
    <mergeCell ref="S158:Z158"/>
    <mergeCell ref="AA158:AH158"/>
    <mergeCell ref="K159:R159"/>
    <mergeCell ref="S159:Z159"/>
    <mergeCell ref="AA159:AH159"/>
    <mergeCell ref="K160:R160"/>
    <mergeCell ref="S160:Z160"/>
    <mergeCell ref="AA160:AH160"/>
    <mergeCell ref="K164:R164"/>
    <mergeCell ref="S164:Z164"/>
    <mergeCell ref="AA164:AH164"/>
    <mergeCell ref="K165:R165"/>
    <mergeCell ref="S165:Z165"/>
    <mergeCell ref="AA165:AH165"/>
    <mergeCell ref="K162:R162"/>
    <mergeCell ref="S162:Z162"/>
    <mergeCell ref="AA162:AH162"/>
    <mergeCell ref="K163:R163"/>
    <mergeCell ref="S163:Z163"/>
    <mergeCell ref="AA163:AH163"/>
    <mergeCell ref="K173:P173"/>
    <mergeCell ref="Q173:V173"/>
    <mergeCell ref="C174:J174"/>
    <mergeCell ref="K174:P174"/>
    <mergeCell ref="Q174:V174"/>
    <mergeCell ref="K166:R166"/>
    <mergeCell ref="S166:Z166"/>
    <mergeCell ref="AA166:AH166"/>
    <mergeCell ref="C171:J172"/>
    <mergeCell ref="K171:P171"/>
    <mergeCell ref="Q171:V171"/>
    <mergeCell ref="K172:P172"/>
    <mergeCell ref="Q172:V172"/>
    <mergeCell ref="W174:AB174"/>
    <mergeCell ref="C183:J183"/>
    <mergeCell ref="K183:P183"/>
    <mergeCell ref="Q183:V183"/>
    <mergeCell ref="C177:J177"/>
    <mergeCell ref="K177:P177"/>
    <mergeCell ref="Q177:V177"/>
    <mergeCell ref="C178:J178"/>
    <mergeCell ref="K178:P178"/>
    <mergeCell ref="Q178:V178"/>
    <mergeCell ref="C186:J186"/>
    <mergeCell ref="K186:P186"/>
    <mergeCell ref="Q186:V186"/>
    <mergeCell ref="C189:J190"/>
    <mergeCell ref="K189:P189"/>
    <mergeCell ref="Q189:V189"/>
    <mergeCell ref="K190:P190"/>
    <mergeCell ref="Q190:V190"/>
    <mergeCell ref="C184:J184"/>
    <mergeCell ref="K184:P184"/>
    <mergeCell ref="Q184:V184"/>
    <mergeCell ref="C185:J185"/>
    <mergeCell ref="K185:P185"/>
    <mergeCell ref="Q185:V185"/>
    <mergeCell ref="C193:J193"/>
    <mergeCell ref="K193:P193"/>
    <mergeCell ref="Q193:V193"/>
    <mergeCell ref="C194:J194"/>
    <mergeCell ref="K194:P194"/>
    <mergeCell ref="Q194:V194"/>
    <mergeCell ref="C191:J191"/>
    <mergeCell ref="K191:P191"/>
    <mergeCell ref="Q191:V191"/>
    <mergeCell ref="C192:J192"/>
    <mergeCell ref="K192:P192"/>
    <mergeCell ref="Q192:V192"/>
    <mergeCell ref="C197:J197"/>
    <mergeCell ref="K197:P197"/>
    <mergeCell ref="Q197:V197"/>
    <mergeCell ref="C198:J198"/>
    <mergeCell ref="K198:P198"/>
    <mergeCell ref="Q198:V198"/>
    <mergeCell ref="C195:J195"/>
    <mergeCell ref="K195:P195"/>
    <mergeCell ref="Q195:V195"/>
    <mergeCell ref="C196:J196"/>
    <mergeCell ref="K196:P196"/>
    <mergeCell ref="Q196:V196"/>
    <mergeCell ref="C204:J204"/>
    <mergeCell ref="K204:P204"/>
    <mergeCell ref="Q204:V204"/>
    <mergeCell ref="C205:J205"/>
    <mergeCell ref="K205:P205"/>
    <mergeCell ref="Q205:V205"/>
    <mergeCell ref="C201:J202"/>
    <mergeCell ref="K201:P201"/>
    <mergeCell ref="Q201:V201"/>
    <mergeCell ref="K202:P202"/>
    <mergeCell ref="Q202:V202"/>
    <mergeCell ref="C203:J203"/>
    <mergeCell ref="K203:P203"/>
    <mergeCell ref="Q203:V203"/>
    <mergeCell ref="C208:J208"/>
    <mergeCell ref="K208:P208"/>
    <mergeCell ref="Q208:V208"/>
    <mergeCell ref="C209:J209"/>
    <mergeCell ref="K209:P209"/>
    <mergeCell ref="Q209:V209"/>
    <mergeCell ref="C206:J206"/>
    <mergeCell ref="K206:P206"/>
    <mergeCell ref="Q206:V206"/>
    <mergeCell ref="C207:J207"/>
    <mergeCell ref="K207:P207"/>
    <mergeCell ref="Q207:V207"/>
    <mergeCell ref="AA215:AD215"/>
    <mergeCell ref="AE215:AH215"/>
    <mergeCell ref="C216:R216"/>
    <mergeCell ref="S216:V216"/>
    <mergeCell ref="W216:Z216"/>
    <mergeCell ref="AA216:AD216"/>
    <mergeCell ref="AE216:AH216"/>
    <mergeCell ref="C210:J210"/>
    <mergeCell ref="K210:P210"/>
    <mergeCell ref="Q210:V210"/>
    <mergeCell ref="B215:R215"/>
    <mergeCell ref="S215:V215"/>
    <mergeCell ref="W215:Z215"/>
    <mergeCell ref="W210:AB210"/>
    <mergeCell ref="C217:R217"/>
    <mergeCell ref="S217:V217"/>
    <mergeCell ref="W217:Z217"/>
    <mergeCell ref="AA217:AD217"/>
    <mergeCell ref="AE217:AH217"/>
    <mergeCell ref="C218:R218"/>
    <mergeCell ref="S218:V218"/>
    <mergeCell ref="W218:Z218"/>
    <mergeCell ref="AA218:AD218"/>
    <mergeCell ref="AE218:AH218"/>
    <mergeCell ref="C221:R221"/>
    <mergeCell ref="S221:V221"/>
    <mergeCell ref="W221:Z221"/>
    <mergeCell ref="AA221:AD221"/>
    <mergeCell ref="AE221:AH221"/>
    <mergeCell ref="B222:AH222"/>
    <mergeCell ref="C219:R219"/>
    <mergeCell ref="S219:V219"/>
    <mergeCell ref="W219:Z219"/>
    <mergeCell ref="AA219:AD219"/>
    <mergeCell ref="AE219:AH219"/>
    <mergeCell ref="C220:R220"/>
    <mergeCell ref="S220:V220"/>
    <mergeCell ref="W220:Z220"/>
    <mergeCell ref="AA220:AD220"/>
    <mergeCell ref="AE220:AH220"/>
    <mergeCell ref="W175:AB175"/>
    <mergeCell ref="W176:AB176"/>
    <mergeCell ref="W177:AB177"/>
    <mergeCell ref="W178:AB178"/>
    <mergeCell ref="W181:AB181"/>
    <mergeCell ref="G19:K19"/>
    <mergeCell ref="G20:K20"/>
    <mergeCell ref="G21:K21"/>
    <mergeCell ref="W171:AB171"/>
    <mergeCell ref="W172:AB172"/>
    <mergeCell ref="W173:AB173"/>
    <mergeCell ref="C156:I166"/>
    <mergeCell ref="C181:J182"/>
    <mergeCell ref="K181:P181"/>
    <mergeCell ref="Q181:V181"/>
    <mergeCell ref="K182:P182"/>
    <mergeCell ref="Q182:V182"/>
    <mergeCell ref="C175:J175"/>
    <mergeCell ref="K175:P175"/>
    <mergeCell ref="Q175:V175"/>
    <mergeCell ref="C176:J176"/>
    <mergeCell ref="K176:P176"/>
    <mergeCell ref="Q176:V176"/>
    <mergeCell ref="C173:J173"/>
    <mergeCell ref="W190:AB190"/>
    <mergeCell ref="W191:AB191"/>
    <mergeCell ref="W192:AB192"/>
    <mergeCell ref="W193:AB193"/>
    <mergeCell ref="W194:AB194"/>
    <mergeCell ref="W195:AB195"/>
    <mergeCell ref="W182:AB182"/>
    <mergeCell ref="W183:AB183"/>
    <mergeCell ref="W184:AB184"/>
    <mergeCell ref="W185:AB185"/>
    <mergeCell ref="W186:AB186"/>
    <mergeCell ref="W189:AB189"/>
    <mergeCell ref="W204:AB204"/>
    <mergeCell ref="W205:AB205"/>
    <mergeCell ref="W206:AB206"/>
    <mergeCell ref="W207:AB207"/>
    <mergeCell ref="W208:AB208"/>
    <mergeCell ref="W209:AB209"/>
    <mergeCell ref="W196:AB196"/>
    <mergeCell ref="W197:AB197"/>
    <mergeCell ref="W198:AB198"/>
    <mergeCell ref="W201:AB201"/>
    <mergeCell ref="W202:AB202"/>
    <mergeCell ref="W203:AB203"/>
  </mergeCells>
  <phoneticPr fontId="20"/>
  <dataValidations count="23">
    <dataValidation allowBlank="1" showInputMessage="1" showErrorMessage="1" prompt="①～⑯に該当しない場合は、内容を記載してください" sqref="T63:AF65" xr:uid="{AEA76EA5-E579-4F01-9590-D25CDC2C786E}"/>
    <dataValidation type="decimal" operator="greaterThanOrEqual" allowBlank="1" showInputMessage="1" showErrorMessage="1" error="数字（小数点第１位）のみ記載してください" prompt="パーセント（小数点第１位まで）で入力してください" sqref="W84:AB84" xr:uid="{BC2A0CE4-5B6B-47AE-AD77-CA1630340025}">
      <formula1>0.001</formula1>
    </dataValidation>
    <dataValidation type="whole" operator="greaterThan" allowBlank="1" showInputMessage="1" showErrorMessage="1" error="数字のみ入力してください" prompt="金額（円単位）を入力してください" sqref="K70:O72 W94:AB94" xr:uid="{5695FC84-10F5-4A3C-BE8F-14C41E0DEB5A}">
      <formula1>0</formula1>
    </dataValidation>
    <dataValidation type="list" allowBlank="1" showInputMessage="1" showErrorMessage="1" error="無効なデータです" prompt="その他の内容を記載した場合は選択してください" sqref="AG110:AH110" xr:uid="{FA701211-680B-453C-9C74-9FF07A6B3C88}">
      <formula1>"○"</formula1>
    </dataValidation>
    <dataValidation type="list" allowBlank="1" showInputMessage="1" showErrorMessage="1" prompt="その他の内容を記載した場合は選択してください" sqref="AG129:AH129 AG62:AH65" xr:uid="{810817C7-A974-47AD-A172-080526FD4D2E}">
      <formula1>"○"</formula1>
    </dataValidation>
    <dataValidation allowBlank="1" showInputMessage="1" showErrorMessage="1" prompt="①～⑩に該当しない場合は、内容を記載してください" sqref="H129:AE129 H110:AE110" xr:uid="{E6F492DB-745F-4788-A9B3-F7894D4B19FC}"/>
    <dataValidation type="whole" operator="greaterThanOrEqual" allowBlank="1" showInputMessage="1" showErrorMessage="1" error="数字のみ入力してください" prompt="人数を入力してください" sqref="S216:AD221 W191:AB197 W183:AB185 W173:AB177 W203:AB209" xr:uid="{D715CB25-593A-4B88-9BC2-DB0E9B2F0AE6}">
      <formula1>0</formula1>
    </dataValidation>
    <dataValidation type="whole" operator="greaterThan" allowBlank="1" showInputMessage="1" showErrorMessage="1" error="数字のみ入力してください" prompt="人数を入力してください" sqref="W44:AB44" xr:uid="{876AE899-21FB-4F05-B33B-D09A90CDFD47}">
      <formula1>0</formula1>
    </dataValidation>
    <dataValidation type="whole" operator="greaterThan" allowBlank="1" showInputMessage="1" showErrorMessage="1" error="数字のみ入力してください" prompt="時間数を入力してください" sqref="W45:AB45" xr:uid="{B27CEFB5-557E-4D2F-AE22-3087AEB11228}">
      <formula1>0</formula1>
    </dataValidation>
    <dataValidation type="whole" operator="greaterThan" allowBlank="1" showInputMessage="1" showErrorMessage="1" error="数字のみ入力してください" prompt="日数を入力してください" sqref="W46:AB46" xr:uid="{3CF3535A-ADE1-422C-9D1D-97137F2380FE}">
      <formula1>0</formula1>
    </dataValidation>
    <dataValidation type="whole" operator="greaterThan" allowBlank="1" showInputMessage="1" showErrorMessage="1" error="数字のみ入力してください" prompt="月数を入力してください" sqref="W47:AB47" xr:uid="{CFCB4D8B-8857-48F2-B8EC-E9C269A1E40E}">
      <formula1>0</formula1>
    </dataValidation>
    <dataValidation type="whole" operator="greaterThanOrEqual" allowBlank="1" showInputMessage="1" showErrorMessage="1" error="数字のみ入力してください" prompt="金額（円単位）を入力してください" sqref="W34:AB37 W39:AB43" xr:uid="{7190DABD-4EB4-43F4-B277-9AB36C933ADA}">
      <formula1>0</formula1>
    </dataValidation>
    <dataValidation type="whole" operator="greaterThan" allowBlank="1" showInputMessage="1" showErrorMessage="1" error="数字を入力してください" prompt="人数（数字のみ）を入力してください" sqref="AC8:AH8" xr:uid="{2FED5E9F-7CF9-4349-AC08-6426E46307AB}">
      <formula1>0</formula1>
    </dataValidation>
    <dataValidation allowBlank="1" showInputMessage="1" showErrorMessage="1" prompt="電話番号（ハイフン区切り）を入力してください" sqref="R13" xr:uid="{B1CD7270-D42B-45E9-A52F-DD86A7C85776}"/>
    <dataValidation allowBlank="1" showInputMessage="1" showErrorMessage="1" prompt="ハイフン区切りで電話番号を入力してください_x000a_（例×××－×××－××××）" sqref="F13:Q13" xr:uid="{5B129FD5-58A8-472E-92C1-1094788CCEEE}"/>
    <dataValidation type="date" operator="greaterThanOrEqual" allowBlank="1" showInputMessage="1" showErrorMessage="1" prompt="日付（2026/4/○）を入力してください" sqref="AD5:AH5" xr:uid="{B369A06D-D1EE-443A-812B-184997E509B5}">
      <formula1>46113</formula1>
    </dataValidation>
    <dataValidation type="whole" operator="greaterThan" allowBlank="1" showInputMessage="1" showErrorMessage="1" prompt="事業所一覧から貴事業所の工賃番号を入力してください" sqref="AD1:AH1" xr:uid="{956BCBF3-4632-4C4B-8A12-8139D9D9766F}">
      <formula1>0</formula1>
    </dataValidation>
    <dataValidation allowBlank="1" showInputMessage="1" showErrorMessage="1" errorTitle="要エラー修正" error="エラー修正を行ってからご提出ください。" sqref="J1:L1" xr:uid="{F5B7269B-7D64-44E6-9EE8-22E1A431A7FD}"/>
    <dataValidation type="list" allowBlank="1" showInputMessage="1" showErrorMessage="1" prompt="選択してください" sqref="W77:AB77 W83:AB83 W92:AB92" xr:uid="{BBABD761-52D9-4C80-88EB-B223633CC8B1}">
      <formula1>"有,無"</formula1>
    </dataValidation>
    <dataValidation type="list" allowBlank="1" showInputMessage="1" showErrorMessage="1" error="無効なデータです" prompt="選択してください" sqref="AF70:AH72" xr:uid="{F3940515-C5CD-44E7-A810-7893F39CB96B}">
      <formula1>"○,－"</formula1>
    </dataValidation>
    <dataValidation type="list" allowBlank="1" showInputMessage="1" showErrorMessage="1" error="無効なデータです" prompt="選択してください" sqref="AD153:AH153 AD150:AH150" xr:uid="{E745751D-100C-4983-8265-34656CC4001A}">
      <formula1>"共有した,共有していない"</formula1>
    </dataValidation>
    <dataValidation type="list" allowBlank="1" showInputMessage="1" showErrorMessage="1" error="無効なデータです" prompt="選択してください" sqref="AG105:AH109 Q105:R109 Q56:R65 AG56:AH61" xr:uid="{3B873B06-AF85-48AC-8727-AD6A143EFD29}">
      <formula1>"○"</formula1>
    </dataValidation>
    <dataValidation type="list" allowBlank="1" showInputMessage="1" showErrorMessage="1" prompt="選択してください" sqref="Q124:R128 AG124:AH128" xr:uid="{9A98DA2D-4A74-4138-BDC5-C6358452A87A}">
      <formula1>"○"</formula1>
    </dataValidation>
  </dataValidations>
  <printOptions horizontalCentered="1"/>
  <pageMargins left="0.59055118110236227" right="0.59055118110236227" top="0.39370078740157483" bottom="0.19685039370078741" header="0.51181102362204722" footer="0.51181102362204722"/>
  <pageSetup paperSize="9" orientation="portrait" r:id="rId1"/>
  <rowBreaks count="5" manualBreakCount="5">
    <brk id="52" max="33" man="1"/>
    <brk id="97" max="33" man="1"/>
    <brk id="131" max="33" man="1"/>
    <brk id="154" max="33" man="1"/>
    <brk id="211" max="33" man="1"/>
  </rowBreaks>
  <ignoredErrors>
    <ignoredError sqref="K95:AB95" evalError="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無効なデータです" prompt="選択してください" xr:uid="{FDC26370-9ABB-45E8-9ED8-195E0DA5F99A}">
          <x14:formula1>
            <xm:f>リスト!$A$2:$A$18</xm:f>
          </x14:formula1>
          <xm:sqref>E70:E72</xm:sqref>
        </x14:dataValidation>
        <x14:dataValidation type="list" allowBlank="1" showInputMessage="1" showErrorMessage="1" prompt="この活動で工賃向上のために改善する事項を選択してください" xr:uid="{5D6F061E-34A1-4035-A796-EC7FF392F3AF}">
          <x14:formula1>
            <xm:f>リスト!$A$22:$A$32</xm:f>
          </x14:formula1>
          <xm:sqref>H134:AH134 H137:AH137 H140:AH140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37A4-6DDE-4D51-9A61-A2BFEE9D8181}">
  <sheetPr>
    <tabColor rgb="FF0000FF"/>
  </sheetPr>
  <dimension ref="A1:HZ230"/>
  <sheetViews>
    <sheetView showGridLines="0" view="pageBreakPreview" zoomScaleNormal="100" zoomScaleSheetLayoutView="100" workbookViewId="0">
      <selection activeCell="AV18" sqref="AV18"/>
    </sheetView>
  </sheetViews>
  <sheetFormatPr defaultColWidth="2.6328125" defaultRowHeight="15" customHeight="1"/>
  <cols>
    <col min="1" max="34" width="2.6328125" style="128" customWidth="1"/>
    <col min="35" max="226" width="2.6328125" style="128"/>
    <col min="227" max="16384" width="2.6328125" style="136"/>
  </cols>
  <sheetData>
    <row r="1" spans="1:226" s="128" customFormat="1" ht="18" customHeight="1">
      <c r="A1" s="555" t="s">
        <v>2095</v>
      </c>
      <c r="B1" s="556"/>
      <c r="C1" s="556"/>
      <c r="D1" s="556"/>
      <c r="E1" s="556"/>
      <c r="F1" s="556"/>
      <c r="G1" s="556"/>
      <c r="H1" s="556"/>
      <c r="I1" s="557"/>
      <c r="J1" s="129"/>
      <c r="K1" s="129"/>
      <c r="L1" s="129"/>
      <c r="M1" s="130"/>
      <c r="Y1" s="433" t="s">
        <v>13</v>
      </c>
      <c r="Z1" s="433"/>
      <c r="AA1" s="433"/>
      <c r="AB1" s="433"/>
      <c r="AC1" s="434"/>
      <c r="AD1" s="435"/>
      <c r="AE1" s="435"/>
      <c r="AF1" s="435"/>
      <c r="AG1" s="435"/>
      <c r="AH1" s="435"/>
    </row>
    <row r="2" spans="1:226" s="128" customFormat="1" ht="5" customHeight="1" thickBot="1">
      <c r="A2" s="558"/>
      <c r="B2" s="559"/>
      <c r="C2" s="559"/>
      <c r="D2" s="559"/>
      <c r="E2" s="559"/>
      <c r="F2" s="559"/>
      <c r="G2" s="559"/>
      <c r="H2" s="559"/>
      <c r="I2" s="560"/>
      <c r="J2" s="132"/>
      <c r="K2" s="132"/>
      <c r="L2" s="132"/>
      <c r="M2" s="132"/>
      <c r="N2" s="133"/>
      <c r="O2" s="133"/>
      <c r="P2" s="133"/>
      <c r="Q2" s="133"/>
      <c r="R2" s="133"/>
      <c r="S2" s="133"/>
      <c r="T2" s="133"/>
      <c r="U2" s="133"/>
      <c r="Y2" s="131"/>
      <c r="Z2" s="131"/>
      <c r="AA2" s="131"/>
      <c r="AB2" s="131"/>
      <c r="AC2" s="131"/>
      <c r="AD2" s="134"/>
      <c r="AE2" s="134"/>
      <c r="AF2" s="134"/>
      <c r="AG2" s="134"/>
      <c r="AH2" s="134"/>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5"/>
      <c r="HC2" s="135"/>
      <c r="HD2" s="135"/>
      <c r="HE2" s="135"/>
      <c r="HF2" s="135"/>
      <c r="HG2" s="135"/>
      <c r="HH2" s="135"/>
      <c r="HI2" s="135"/>
      <c r="HJ2" s="135"/>
      <c r="HK2" s="135"/>
      <c r="HL2" s="135"/>
      <c r="HM2" s="135"/>
      <c r="HN2" s="135"/>
      <c r="HO2" s="135"/>
      <c r="HP2" s="135"/>
      <c r="HQ2" s="135"/>
      <c r="HR2" s="135"/>
    </row>
    <row r="3" spans="1:226" ht="19">
      <c r="A3" s="565" t="s">
        <v>2096</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5"/>
      <c r="HC3" s="135"/>
      <c r="HD3" s="135"/>
      <c r="HE3" s="135"/>
      <c r="HF3" s="135"/>
      <c r="HG3" s="135"/>
      <c r="HH3" s="135"/>
      <c r="HI3" s="135"/>
      <c r="HJ3" s="135"/>
      <c r="HK3" s="135"/>
      <c r="HL3" s="135"/>
      <c r="HM3" s="135"/>
      <c r="HN3" s="135"/>
      <c r="HO3" s="135"/>
      <c r="HP3" s="135"/>
      <c r="HQ3" s="135"/>
      <c r="HR3" s="135"/>
    </row>
    <row r="4" spans="1:226" ht="12.65" customHeight="1" thickBot="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5"/>
      <c r="HC4" s="135"/>
      <c r="HD4" s="135"/>
      <c r="HE4" s="135"/>
      <c r="HF4" s="135"/>
      <c r="HG4" s="135"/>
      <c r="HH4" s="135"/>
      <c r="HI4" s="135"/>
      <c r="HJ4" s="135"/>
      <c r="HK4" s="135"/>
      <c r="HL4" s="135"/>
      <c r="HM4" s="135"/>
      <c r="HN4" s="135"/>
      <c r="HO4" s="135"/>
      <c r="HP4" s="135"/>
      <c r="HQ4" s="135"/>
      <c r="HR4" s="135"/>
    </row>
    <row r="5" spans="1:226" ht="14.5" thickBot="1">
      <c r="A5" s="138" t="s">
        <v>14</v>
      </c>
      <c r="B5" s="137"/>
      <c r="C5" s="137"/>
      <c r="D5" s="137"/>
      <c r="E5" s="137"/>
      <c r="F5" s="137"/>
      <c r="G5" s="137"/>
      <c r="H5" s="137"/>
      <c r="I5" s="137"/>
      <c r="J5" s="137"/>
      <c r="K5" s="137"/>
      <c r="L5" s="137"/>
      <c r="M5" s="137"/>
      <c r="N5" s="137"/>
      <c r="O5" s="137"/>
      <c r="P5" s="137"/>
      <c r="Q5" s="137"/>
      <c r="R5" s="137"/>
      <c r="S5" s="137"/>
      <c r="T5" s="137"/>
      <c r="U5" s="137"/>
      <c r="V5" s="449" t="s">
        <v>2062</v>
      </c>
      <c r="W5" s="450"/>
      <c r="X5" s="450"/>
      <c r="Y5" s="450"/>
      <c r="Z5" s="450"/>
      <c r="AA5" s="450"/>
      <c r="AB5" s="450"/>
      <c r="AC5" s="451"/>
      <c r="AD5" s="561"/>
      <c r="AE5" s="562"/>
      <c r="AF5" s="562"/>
      <c r="AG5" s="562"/>
      <c r="AH5" s="56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5"/>
      <c r="HC5" s="135"/>
      <c r="HD5" s="135"/>
      <c r="HE5" s="135"/>
      <c r="HF5" s="135"/>
      <c r="HG5" s="135"/>
      <c r="HH5" s="135"/>
      <c r="HI5" s="135"/>
      <c r="HJ5" s="135"/>
      <c r="HK5" s="135"/>
      <c r="HL5" s="135"/>
      <c r="HM5" s="135"/>
      <c r="HN5" s="135"/>
      <c r="HO5" s="135"/>
      <c r="HP5" s="135"/>
      <c r="HQ5" s="135"/>
      <c r="HR5" s="135"/>
    </row>
    <row r="6" spans="1:226" ht="20" customHeight="1" thickBot="1">
      <c r="A6" s="437" t="s">
        <v>15</v>
      </c>
      <c r="B6" s="438"/>
      <c r="C6" s="438"/>
      <c r="D6" s="438"/>
      <c r="E6" s="438"/>
      <c r="F6" s="439" t="e">
        <f>VLOOKUP(AD1,事業所一覧!A:J,2)</f>
        <v>#N/A</v>
      </c>
      <c r="G6" s="439"/>
      <c r="H6" s="439"/>
      <c r="I6" s="439"/>
      <c r="J6" s="439"/>
      <c r="K6" s="439"/>
      <c r="L6" s="439"/>
      <c r="M6" s="439"/>
      <c r="N6" s="439"/>
      <c r="O6" s="439"/>
      <c r="P6" s="439"/>
      <c r="Q6" s="440"/>
      <c r="R6" s="139"/>
      <c r="S6" s="140"/>
      <c r="T6" s="140"/>
      <c r="U6" s="140"/>
      <c r="V6" s="140"/>
      <c r="W6" s="141"/>
      <c r="X6" s="141"/>
      <c r="Y6" s="142"/>
      <c r="Z6" s="142"/>
      <c r="AA6" s="142"/>
      <c r="AB6" s="142"/>
      <c r="AC6" s="142"/>
      <c r="AD6" s="142"/>
      <c r="AE6" s="142"/>
      <c r="AF6" s="142"/>
      <c r="AG6" s="142"/>
      <c r="AH6" s="142"/>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5"/>
      <c r="HC6" s="135"/>
      <c r="HD6" s="135"/>
      <c r="HE6" s="135"/>
      <c r="HF6" s="135"/>
      <c r="HG6" s="135"/>
      <c r="HH6" s="135"/>
      <c r="HI6" s="135"/>
      <c r="HJ6" s="135"/>
      <c r="HK6" s="135"/>
      <c r="HL6" s="135"/>
      <c r="HM6" s="135"/>
      <c r="HN6" s="135"/>
      <c r="HO6" s="135"/>
      <c r="HP6" s="135"/>
      <c r="HQ6" s="135"/>
      <c r="HR6" s="135"/>
    </row>
    <row r="7" spans="1:226" ht="18" customHeight="1">
      <c r="A7" s="441" t="s">
        <v>16</v>
      </c>
      <c r="B7" s="433"/>
      <c r="C7" s="433"/>
      <c r="D7" s="433"/>
      <c r="E7" s="433"/>
      <c r="F7" s="442" t="e">
        <f>VLOOKUP(AD1,事業所一覧!A:J,3)</f>
        <v>#N/A</v>
      </c>
      <c r="G7" s="442"/>
      <c r="H7" s="442"/>
      <c r="I7" s="442"/>
      <c r="J7" s="442"/>
      <c r="K7" s="442"/>
      <c r="L7" s="442"/>
      <c r="M7" s="442"/>
      <c r="N7" s="442"/>
      <c r="O7" s="442"/>
      <c r="P7" s="442"/>
      <c r="Q7" s="442"/>
      <c r="R7" s="443"/>
      <c r="S7" s="443"/>
      <c r="T7" s="443"/>
      <c r="U7" s="443"/>
      <c r="V7" s="443"/>
      <c r="W7" s="443"/>
      <c r="X7" s="444" t="s">
        <v>17</v>
      </c>
      <c r="Y7" s="444"/>
      <c r="Z7" s="444"/>
      <c r="AA7" s="444"/>
      <c r="AB7" s="444"/>
      <c r="AC7" s="443" t="e">
        <f>VLOOKUP(AD1,事業所一覧!A:J,4)</f>
        <v>#N/A</v>
      </c>
      <c r="AD7" s="443"/>
      <c r="AE7" s="443"/>
      <c r="AF7" s="443"/>
      <c r="AG7" s="443"/>
      <c r="AH7" s="445"/>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5"/>
      <c r="GQ7" s="135"/>
      <c r="GR7" s="135"/>
      <c r="GS7" s="135"/>
      <c r="GT7" s="135"/>
      <c r="GU7" s="135"/>
      <c r="GV7" s="135"/>
      <c r="GW7" s="135"/>
      <c r="GX7" s="135"/>
      <c r="GY7" s="135"/>
      <c r="GZ7" s="135"/>
      <c r="HA7" s="135"/>
      <c r="HB7" s="135"/>
      <c r="HC7" s="135"/>
      <c r="HD7" s="135"/>
      <c r="HE7" s="135"/>
      <c r="HF7" s="135"/>
      <c r="HG7" s="136"/>
      <c r="HH7" s="136"/>
      <c r="HI7" s="136"/>
      <c r="HJ7" s="136"/>
      <c r="HK7" s="136"/>
      <c r="HL7" s="136"/>
      <c r="HM7" s="136"/>
      <c r="HN7" s="136"/>
      <c r="HO7" s="136"/>
      <c r="HP7" s="136"/>
      <c r="HQ7" s="136"/>
      <c r="HR7" s="136"/>
    </row>
    <row r="8" spans="1:226" ht="18" customHeight="1">
      <c r="A8" s="441" t="s">
        <v>18</v>
      </c>
      <c r="B8" s="433"/>
      <c r="C8" s="433"/>
      <c r="D8" s="433"/>
      <c r="E8" s="433"/>
      <c r="F8" s="442" t="e">
        <f>VLOOKUP(AD1,事業所一覧!A:J,5)</f>
        <v>#N/A</v>
      </c>
      <c r="G8" s="442"/>
      <c r="H8" s="442"/>
      <c r="I8" s="442"/>
      <c r="J8" s="442"/>
      <c r="K8" s="442"/>
      <c r="L8" s="442"/>
      <c r="M8" s="442"/>
      <c r="N8" s="442"/>
      <c r="O8" s="442"/>
      <c r="P8" s="442"/>
      <c r="Q8" s="442"/>
      <c r="R8" s="442"/>
      <c r="S8" s="442"/>
      <c r="T8" s="442"/>
      <c r="U8" s="442"/>
      <c r="V8" s="442"/>
      <c r="W8" s="442"/>
      <c r="X8" s="433" t="s">
        <v>19</v>
      </c>
      <c r="Y8" s="433"/>
      <c r="Z8" s="433"/>
      <c r="AA8" s="433"/>
      <c r="AB8" s="433"/>
      <c r="AC8" s="455"/>
      <c r="AD8" s="455"/>
      <c r="AE8" s="455"/>
      <c r="AF8" s="455"/>
      <c r="AG8" s="455"/>
      <c r="AH8" s="456"/>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5"/>
      <c r="GQ8" s="135"/>
      <c r="GR8" s="135"/>
      <c r="GS8" s="135"/>
      <c r="GT8" s="135"/>
      <c r="GU8" s="135"/>
      <c r="GV8" s="135"/>
      <c r="GW8" s="135"/>
      <c r="GX8" s="135"/>
      <c r="GY8" s="135"/>
      <c r="GZ8" s="135"/>
      <c r="HA8" s="135"/>
      <c r="HB8" s="135"/>
      <c r="HC8" s="135"/>
      <c r="HD8" s="135"/>
      <c r="HE8" s="135"/>
      <c r="HF8" s="135"/>
      <c r="HG8" s="136"/>
      <c r="HH8" s="136"/>
      <c r="HI8" s="136"/>
      <c r="HJ8" s="136"/>
      <c r="HK8" s="136"/>
      <c r="HL8" s="136"/>
      <c r="HM8" s="136"/>
      <c r="HN8" s="136"/>
      <c r="HO8" s="136"/>
      <c r="HP8" s="136"/>
      <c r="HQ8" s="136"/>
      <c r="HR8" s="136"/>
    </row>
    <row r="9" spans="1:226" ht="18" customHeight="1" thickBot="1">
      <c r="A9" s="457" t="s">
        <v>20</v>
      </c>
      <c r="B9" s="458"/>
      <c r="C9" s="458"/>
      <c r="D9" s="458"/>
      <c r="E9" s="458"/>
      <c r="F9" s="459" t="e">
        <f>"〒"&amp;VLOOKUP(AD1,事業所一覧!A:J,6)&amp;" "&amp;VLOOKUP(AD1,事業所一覧!A:J,7)</f>
        <v>#N/A</v>
      </c>
      <c r="G9" s="460"/>
      <c r="H9" s="460"/>
      <c r="I9" s="460"/>
      <c r="J9" s="460"/>
      <c r="K9" s="460"/>
      <c r="L9" s="460"/>
      <c r="M9" s="460"/>
      <c r="N9" s="460"/>
      <c r="O9" s="460"/>
      <c r="P9" s="460"/>
      <c r="Q9" s="460"/>
      <c r="R9" s="460"/>
      <c r="S9" s="460"/>
      <c r="T9" s="460"/>
      <c r="U9" s="460"/>
      <c r="V9" s="460"/>
      <c r="W9" s="460"/>
      <c r="X9" s="461"/>
      <c r="Y9" s="461"/>
      <c r="Z9" s="461"/>
      <c r="AA9" s="461"/>
      <c r="AB9" s="461"/>
      <c r="AC9" s="461"/>
      <c r="AD9" s="461"/>
      <c r="AE9" s="461"/>
      <c r="AF9" s="461"/>
      <c r="AG9" s="461"/>
      <c r="AH9" s="462"/>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5"/>
      <c r="HC9" s="135"/>
      <c r="HD9" s="135"/>
      <c r="HE9" s="135"/>
      <c r="HF9" s="135"/>
      <c r="HG9" s="135"/>
      <c r="HH9" s="135"/>
      <c r="HI9" s="135"/>
      <c r="HJ9" s="135"/>
      <c r="HK9" s="135"/>
      <c r="HL9" s="135"/>
      <c r="HM9" s="135"/>
      <c r="HN9" s="135"/>
      <c r="HO9" s="135"/>
      <c r="HP9" s="135"/>
      <c r="HQ9" s="135"/>
      <c r="HR9" s="135"/>
    </row>
    <row r="10" spans="1:226" s="143" customFormat="1" ht="8" customHeight="1">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row>
    <row r="11" spans="1:226" s="143" customFormat="1" ht="14.5" thickBot="1">
      <c r="A11" s="138" t="s">
        <v>21</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row>
    <row r="12" spans="1:226" s="143" customFormat="1" ht="18" customHeight="1">
      <c r="A12" s="463" t="s">
        <v>1683</v>
      </c>
      <c r="B12" s="464"/>
      <c r="C12" s="464"/>
      <c r="D12" s="464"/>
      <c r="E12" s="464"/>
      <c r="F12" s="747"/>
      <c r="G12" s="747"/>
      <c r="H12" s="747"/>
      <c r="I12" s="747"/>
      <c r="J12" s="747"/>
      <c r="K12" s="747"/>
      <c r="L12" s="747"/>
      <c r="M12" s="747"/>
      <c r="N12" s="747"/>
      <c r="O12" s="747"/>
      <c r="P12" s="747"/>
      <c r="Q12" s="747"/>
      <c r="R12" s="438" t="s">
        <v>1684</v>
      </c>
      <c r="S12" s="438"/>
      <c r="T12" s="438"/>
      <c r="U12" s="438"/>
      <c r="V12" s="438"/>
      <c r="W12" s="747"/>
      <c r="X12" s="747"/>
      <c r="Y12" s="747"/>
      <c r="Z12" s="747"/>
      <c r="AA12" s="747"/>
      <c r="AB12" s="747"/>
      <c r="AC12" s="747"/>
      <c r="AD12" s="747"/>
      <c r="AE12" s="747"/>
      <c r="AF12" s="747"/>
      <c r="AG12" s="747"/>
      <c r="AH12" s="748"/>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row>
    <row r="13" spans="1:226" s="143" customFormat="1" ht="18" customHeight="1" thickBot="1">
      <c r="A13" s="219" t="s">
        <v>2078</v>
      </c>
      <c r="B13" s="220"/>
      <c r="C13" s="220"/>
      <c r="D13" s="220"/>
      <c r="E13" s="221"/>
      <c r="F13" s="744"/>
      <c r="G13" s="745"/>
      <c r="H13" s="745"/>
      <c r="I13" s="745"/>
      <c r="J13" s="745"/>
      <c r="K13" s="745"/>
      <c r="L13" s="745"/>
      <c r="M13" s="745"/>
      <c r="N13" s="745"/>
      <c r="O13" s="745"/>
      <c r="P13" s="745"/>
      <c r="Q13" s="749"/>
      <c r="R13" s="216" t="s">
        <v>2079</v>
      </c>
      <c r="S13" s="217"/>
      <c r="T13" s="217"/>
      <c r="U13" s="217"/>
      <c r="V13" s="218"/>
      <c r="W13" s="744"/>
      <c r="X13" s="745"/>
      <c r="Y13" s="745"/>
      <c r="Z13" s="745"/>
      <c r="AA13" s="745"/>
      <c r="AB13" s="745"/>
      <c r="AC13" s="745"/>
      <c r="AD13" s="745"/>
      <c r="AE13" s="745"/>
      <c r="AF13" s="745"/>
      <c r="AG13" s="745"/>
      <c r="AH13" s="746"/>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row>
    <row r="14" spans="1:226" s="143" customFormat="1" ht="8"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row>
    <row r="15" spans="1:226" ht="14.5" thickBot="1">
      <c r="A15" s="138" t="s">
        <v>1672</v>
      </c>
      <c r="B15" s="144"/>
      <c r="C15" s="137"/>
      <c r="D15" s="137"/>
      <c r="E15" s="137"/>
      <c r="F15" s="137"/>
      <c r="G15" s="137"/>
      <c r="H15" s="137"/>
      <c r="I15" s="137"/>
      <c r="J15" s="137"/>
      <c r="K15" s="137"/>
      <c r="L15" s="137"/>
      <c r="M15" s="137"/>
      <c r="N15" s="137"/>
      <c r="O15" s="137"/>
      <c r="P15" s="137"/>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5"/>
      <c r="HC15" s="135"/>
      <c r="HD15" s="135"/>
      <c r="HE15" s="135"/>
      <c r="HF15" s="135"/>
      <c r="HG15" s="135"/>
      <c r="HH15" s="135"/>
      <c r="HI15" s="135"/>
      <c r="HJ15" s="135"/>
      <c r="HK15" s="135"/>
      <c r="HL15" s="135"/>
      <c r="HM15" s="135"/>
      <c r="HN15" s="135"/>
      <c r="HO15" s="135"/>
      <c r="HP15" s="135"/>
      <c r="HQ15" s="135"/>
      <c r="HR15" s="135"/>
    </row>
    <row r="16" spans="1:226" ht="18" customHeight="1" thickBot="1">
      <c r="A16" s="144"/>
      <c r="B16" s="538" t="s">
        <v>2457</v>
      </c>
      <c r="C16" s="539"/>
      <c r="D16" s="539"/>
      <c r="E16" s="539"/>
      <c r="F16" s="539"/>
      <c r="G16" s="540"/>
      <c r="H16" s="198" t="s">
        <v>2456</v>
      </c>
      <c r="I16" s="137"/>
      <c r="J16" s="137"/>
      <c r="K16" s="137"/>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5"/>
      <c r="HC16" s="135"/>
      <c r="HD16" s="135"/>
      <c r="HE16" s="135"/>
      <c r="HF16" s="135"/>
      <c r="HG16" s="135"/>
      <c r="HH16" s="135"/>
      <c r="HI16" s="135"/>
      <c r="HJ16" s="135"/>
      <c r="HK16" s="135"/>
      <c r="HL16" s="135"/>
      <c r="HM16" s="135"/>
      <c r="HN16" s="135"/>
      <c r="HO16" s="135"/>
      <c r="HP16" s="135"/>
      <c r="HQ16" s="135"/>
      <c r="HR16" s="135"/>
    </row>
    <row r="17" spans="1:234" s="143" customFormat="1" ht="8" customHeight="1">
      <c r="A17" s="131"/>
      <c r="B17" s="131"/>
      <c r="C17" s="131"/>
      <c r="D17" s="131"/>
      <c r="E17" s="131"/>
      <c r="F17" s="131"/>
      <c r="G17" s="131"/>
      <c r="H17" s="131"/>
      <c r="I17" s="131"/>
      <c r="J17" s="131"/>
      <c r="K17" s="131"/>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row>
    <row r="18" spans="1:234" ht="14">
      <c r="A18" s="138" t="s">
        <v>1671</v>
      </c>
      <c r="B18" s="137"/>
      <c r="C18" s="137"/>
      <c r="D18" s="137"/>
      <c r="E18" s="137"/>
      <c r="F18" s="137"/>
      <c r="G18" s="137"/>
      <c r="H18" s="137"/>
      <c r="I18" s="137"/>
      <c r="J18" s="137"/>
      <c r="K18" s="137"/>
      <c r="AD18" s="137"/>
      <c r="AF18" s="137"/>
      <c r="AG18" s="137"/>
      <c r="AH18" s="145" t="s">
        <v>1690</v>
      </c>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5"/>
      <c r="HH18" s="135"/>
      <c r="HI18" s="135"/>
      <c r="HJ18" s="135"/>
      <c r="HK18" s="135"/>
      <c r="HL18" s="135"/>
      <c r="HM18" s="135"/>
      <c r="HN18" s="135"/>
      <c r="HO18" s="135"/>
      <c r="HP18" s="135"/>
      <c r="HQ18" s="135"/>
      <c r="HR18" s="135"/>
      <c r="HS18" s="135"/>
      <c r="HT18" s="135"/>
      <c r="HU18" s="135"/>
      <c r="HV18" s="135"/>
      <c r="HW18" s="135"/>
    </row>
    <row r="19" spans="1:234" ht="16.75" customHeight="1">
      <c r="A19" s="137"/>
      <c r="B19" s="575" t="s">
        <v>1673</v>
      </c>
      <c r="C19" s="576"/>
      <c r="D19" s="576"/>
      <c r="E19" s="576"/>
      <c r="F19" s="577"/>
      <c r="G19" s="581" t="s">
        <v>1659</v>
      </c>
      <c r="H19" s="582"/>
      <c r="I19" s="582"/>
      <c r="J19" s="582"/>
      <c r="K19" s="583"/>
      <c r="L19" s="581" t="s">
        <v>1660</v>
      </c>
      <c r="M19" s="582"/>
      <c r="N19" s="582"/>
      <c r="O19" s="582"/>
      <c r="P19" s="583"/>
      <c r="Q19" s="581" t="s">
        <v>1661</v>
      </c>
      <c r="R19" s="582"/>
      <c r="S19" s="582"/>
      <c r="T19" s="582"/>
      <c r="U19" s="582"/>
      <c r="V19" s="582"/>
      <c r="W19" s="582"/>
      <c r="X19" s="582"/>
      <c r="Y19" s="582"/>
      <c r="Z19" s="583"/>
      <c r="AA19" s="422" t="s">
        <v>1837</v>
      </c>
      <c r="AB19" s="422"/>
      <c r="AC19" s="422"/>
      <c r="AD19" s="422"/>
      <c r="AE19" s="422"/>
      <c r="AF19" s="584" t="s">
        <v>1839</v>
      </c>
      <c r="AG19" s="576"/>
      <c r="AH19" s="577"/>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5"/>
      <c r="HK19" s="135"/>
      <c r="HL19" s="135"/>
      <c r="HM19" s="135"/>
      <c r="HN19" s="135"/>
      <c r="HO19" s="135"/>
      <c r="HP19" s="135"/>
      <c r="HQ19" s="135"/>
      <c r="HR19" s="135"/>
      <c r="HS19" s="135"/>
      <c r="HT19" s="135"/>
      <c r="HU19" s="135"/>
      <c r="HV19" s="135"/>
      <c r="HW19" s="135"/>
      <c r="HX19" s="135"/>
      <c r="HY19" s="135"/>
      <c r="HZ19" s="135"/>
    </row>
    <row r="20" spans="1:234" ht="16.75" customHeight="1">
      <c r="A20" s="137"/>
      <c r="B20" s="578"/>
      <c r="C20" s="579"/>
      <c r="D20" s="579"/>
      <c r="E20" s="579"/>
      <c r="F20" s="580"/>
      <c r="G20" s="581" t="s">
        <v>1687</v>
      </c>
      <c r="H20" s="582"/>
      <c r="I20" s="582"/>
      <c r="J20" s="582"/>
      <c r="K20" s="583"/>
      <c r="L20" s="581" t="s">
        <v>1687</v>
      </c>
      <c r="M20" s="582"/>
      <c r="N20" s="582"/>
      <c r="O20" s="582"/>
      <c r="P20" s="583"/>
      <c r="Q20" s="581" t="s">
        <v>1821</v>
      </c>
      <c r="R20" s="582"/>
      <c r="S20" s="582"/>
      <c r="T20" s="582"/>
      <c r="U20" s="583"/>
      <c r="V20" s="581" t="s">
        <v>1687</v>
      </c>
      <c r="W20" s="582"/>
      <c r="X20" s="582"/>
      <c r="Y20" s="582"/>
      <c r="Z20" s="583"/>
      <c r="AA20" s="581" t="s">
        <v>1838</v>
      </c>
      <c r="AB20" s="582"/>
      <c r="AC20" s="582"/>
      <c r="AD20" s="582"/>
      <c r="AE20" s="583"/>
      <c r="AF20" s="578"/>
      <c r="AG20" s="579"/>
      <c r="AH20" s="580"/>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5"/>
      <c r="HK20" s="135"/>
      <c r="HL20" s="135"/>
      <c r="HM20" s="135"/>
      <c r="HN20" s="135"/>
      <c r="HO20" s="135"/>
      <c r="HP20" s="135"/>
      <c r="HQ20" s="135"/>
      <c r="HR20" s="135"/>
      <c r="HS20" s="135"/>
      <c r="HT20" s="135"/>
      <c r="HU20" s="135"/>
      <c r="HV20" s="135"/>
      <c r="HW20" s="135"/>
      <c r="HX20" s="135"/>
      <c r="HY20" s="135"/>
      <c r="HZ20" s="135"/>
    </row>
    <row r="21" spans="1:234" ht="18" customHeight="1">
      <c r="A21" s="137"/>
      <c r="B21" s="585" t="str">
        <f>IF(B16="","error",B16)</f>
        <v>月額</v>
      </c>
      <c r="C21" s="585"/>
      <c r="D21" s="585"/>
      <c r="E21" s="585"/>
      <c r="F21" s="585"/>
      <c r="G21" s="677" t="e">
        <f>IF(B16="月額",K49,K50)</f>
        <v>#DIV/0!</v>
      </c>
      <c r="H21" s="677"/>
      <c r="I21" s="677"/>
      <c r="J21" s="677"/>
      <c r="K21" s="677"/>
      <c r="L21" s="677" t="e">
        <f>IF(B16="月額",Q49,Q50)</f>
        <v>#DIV/0!</v>
      </c>
      <c r="M21" s="677"/>
      <c r="N21" s="677"/>
      <c r="O21" s="677"/>
      <c r="P21" s="677"/>
      <c r="Q21" s="677" t="e">
        <f>IF(B16="月額",W49,W50)</f>
        <v>#DIV/0!</v>
      </c>
      <c r="R21" s="677"/>
      <c r="S21" s="677"/>
      <c r="T21" s="677"/>
      <c r="U21" s="677"/>
      <c r="V21" s="677" t="e">
        <f>IF(B16="月額",AC49,AC50)</f>
        <v>#DIV/0!</v>
      </c>
      <c r="W21" s="677"/>
      <c r="X21" s="677"/>
      <c r="Y21" s="677"/>
      <c r="Z21" s="677"/>
      <c r="AA21" s="677" t="e">
        <f>V21-Q21</f>
        <v>#DIV/0!</v>
      </c>
      <c r="AB21" s="677"/>
      <c r="AC21" s="677"/>
      <c r="AD21" s="677"/>
      <c r="AE21" s="677"/>
      <c r="AF21" s="429" t="str">
        <f>IF(AB21&gt;=0,"達成","未達成")</f>
        <v>達成</v>
      </c>
      <c r="AG21" s="430"/>
      <c r="AH21" s="431"/>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5"/>
      <c r="HK21" s="135"/>
      <c r="HL21" s="135"/>
      <c r="HM21" s="135"/>
      <c r="HN21" s="135"/>
      <c r="HO21" s="135"/>
      <c r="HP21" s="135"/>
      <c r="HQ21" s="135"/>
      <c r="HR21" s="135"/>
      <c r="HS21" s="135"/>
      <c r="HT21" s="135"/>
      <c r="HU21" s="135"/>
      <c r="HV21" s="135"/>
      <c r="HW21" s="135"/>
      <c r="HX21" s="135"/>
      <c r="HY21" s="135"/>
      <c r="HZ21" s="135"/>
    </row>
    <row r="22" spans="1:234" s="143" customFormat="1" ht="12">
      <c r="A22" s="131"/>
      <c r="B22" s="147" t="s">
        <v>1882</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row>
    <row r="23" spans="1:234" s="143" customFormat="1" ht="12">
      <c r="A23" s="131"/>
      <c r="B23" s="147" t="s">
        <v>1881</v>
      </c>
      <c r="C23" s="146"/>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row>
    <row r="24" spans="1:234" s="143" customFormat="1" ht="12">
      <c r="A24" s="128"/>
      <c r="B24" s="128"/>
      <c r="C24" s="150" t="s">
        <v>1680</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row>
    <row r="25" spans="1:234" s="143" customFormat="1" ht="12">
      <c r="A25" s="128"/>
      <c r="B25" s="128"/>
      <c r="C25" s="150" t="s">
        <v>1883</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row>
    <row r="26" spans="1:234" s="143" customFormat="1" ht="12">
      <c r="A26" s="128"/>
      <c r="B26" s="128"/>
      <c r="C26" s="150" t="s">
        <v>1681</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row>
    <row r="27" spans="1:234" s="143" customFormat="1" ht="12">
      <c r="A27" s="128"/>
      <c r="B27" s="128"/>
      <c r="C27" s="150" t="s">
        <v>1682</v>
      </c>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row>
    <row r="28" spans="1:234" s="143" customFormat="1" ht="8"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row>
    <row r="29" spans="1:234" ht="14">
      <c r="A29" s="138" t="s">
        <v>1760</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45" t="s">
        <v>1690</v>
      </c>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5"/>
      <c r="HC29" s="135"/>
      <c r="HD29" s="135"/>
      <c r="HE29" s="135"/>
      <c r="HF29" s="135"/>
      <c r="HG29" s="135"/>
      <c r="HH29" s="135"/>
      <c r="HI29" s="135"/>
      <c r="HJ29" s="135"/>
      <c r="HK29" s="135"/>
      <c r="HL29" s="135"/>
      <c r="HM29" s="135"/>
      <c r="HN29" s="135"/>
      <c r="HO29" s="135"/>
      <c r="HP29" s="135"/>
      <c r="HQ29" s="135"/>
      <c r="HR29" s="135"/>
    </row>
    <row r="30" spans="1:234" s="143" customFormat="1" ht="2" customHeight="1" thickBo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row>
    <row r="31" spans="1:234" s="133" customFormat="1" ht="18" customHeight="1">
      <c r="A31" s="397" t="s">
        <v>1686</v>
      </c>
      <c r="B31" s="398"/>
      <c r="C31" s="398"/>
      <c r="D31" s="398"/>
      <c r="E31" s="398"/>
      <c r="F31" s="398"/>
      <c r="G31" s="398"/>
      <c r="H31" s="398"/>
      <c r="I31" s="398"/>
      <c r="J31" s="399"/>
      <c r="K31" s="463" t="s">
        <v>3246</v>
      </c>
      <c r="L31" s="464"/>
      <c r="M31" s="464"/>
      <c r="N31" s="464"/>
      <c r="O31" s="464"/>
      <c r="P31" s="590"/>
      <c r="Q31" s="463" t="s">
        <v>3253</v>
      </c>
      <c r="R31" s="464"/>
      <c r="S31" s="464"/>
      <c r="T31" s="464"/>
      <c r="U31" s="464"/>
      <c r="V31" s="591"/>
      <c r="W31" s="592" t="s">
        <v>1887</v>
      </c>
      <c r="X31" s="464"/>
      <c r="Y31" s="464"/>
      <c r="Z31" s="464"/>
      <c r="AA31" s="464"/>
      <c r="AB31" s="591"/>
      <c r="AC31" s="592" t="s">
        <v>1661</v>
      </c>
      <c r="AD31" s="464"/>
      <c r="AE31" s="464"/>
      <c r="AF31" s="464"/>
      <c r="AG31" s="464"/>
      <c r="AH31" s="591"/>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row>
    <row r="32" spans="1:234" s="133" customFormat="1" ht="18" customHeight="1" thickBot="1">
      <c r="A32" s="400"/>
      <c r="B32" s="401"/>
      <c r="C32" s="401"/>
      <c r="D32" s="401"/>
      <c r="E32" s="401"/>
      <c r="F32" s="401"/>
      <c r="G32" s="401"/>
      <c r="H32" s="401"/>
      <c r="I32" s="401"/>
      <c r="J32" s="402"/>
      <c r="K32" s="593" t="s">
        <v>1687</v>
      </c>
      <c r="L32" s="594"/>
      <c r="M32" s="594"/>
      <c r="N32" s="594"/>
      <c r="O32" s="594"/>
      <c r="P32" s="594"/>
      <c r="Q32" s="593" t="s">
        <v>1687</v>
      </c>
      <c r="R32" s="594"/>
      <c r="S32" s="594"/>
      <c r="T32" s="594"/>
      <c r="U32" s="594"/>
      <c r="V32" s="595"/>
      <c r="W32" s="594" t="s">
        <v>1689</v>
      </c>
      <c r="X32" s="594"/>
      <c r="Y32" s="594"/>
      <c r="Z32" s="594"/>
      <c r="AA32" s="594"/>
      <c r="AB32" s="595"/>
      <c r="AC32" s="593" t="s">
        <v>1687</v>
      </c>
      <c r="AD32" s="594"/>
      <c r="AE32" s="594"/>
      <c r="AF32" s="594"/>
      <c r="AG32" s="594"/>
      <c r="AH32" s="595"/>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row>
    <row r="33" spans="1:226" s="133" customFormat="1" ht="18.5" customHeight="1">
      <c r="A33" s="406" t="s">
        <v>1860</v>
      </c>
      <c r="B33" s="380" t="s">
        <v>25</v>
      </c>
      <c r="C33" s="381"/>
      <c r="D33" s="381"/>
      <c r="E33" s="381"/>
      <c r="F33" s="381"/>
      <c r="G33" s="381"/>
      <c r="H33" s="381"/>
      <c r="I33" s="381"/>
      <c r="J33" s="382"/>
      <c r="K33" s="600">
        <f>SUM(K34:P37)</f>
        <v>0</v>
      </c>
      <c r="L33" s="601"/>
      <c r="M33" s="601"/>
      <c r="N33" s="601"/>
      <c r="O33" s="601"/>
      <c r="P33" s="602"/>
      <c r="Q33" s="600">
        <f>SUM(Q34:V37)</f>
        <v>0</v>
      </c>
      <c r="R33" s="601"/>
      <c r="S33" s="601"/>
      <c r="T33" s="601"/>
      <c r="U33" s="601"/>
      <c r="V33" s="603"/>
      <c r="W33" s="604">
        <f>SUM(W34:AB37)</f>
        <v>0</v>
      </c>
      <c r="X33" s="601"/>
      <c r="Y33" s="601"/>
      <c r="Z33" s="601"/>
      <c r="AA33" s="601"/>
      <c r="AB33" s="603"/>
      <c r="AC33" s="604">
        <f>SUM(AC34:AH37)</f>
        <v>0</v>
      </c>
      <c r="AD33" s="601"/>
      <c r="AE33" s="601"/>
      <c r="AF33" s="601"/>
      <c r="AG33" s="601"/>
      <c r="AH33" s="603"/>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row>
    <row r="34" spans="1:226" s="133" customFormat="1" ht="18.5" customHeight="1">
      <c r="A34" s="407"/>
      <c r="B34" s="452"/>
      <c r="C34" s="348" t="s">
        <v>1844</v>
      </c>
      <c r="D34" s="348"/>
      <c r="E34" s="348"/>
      <c r="F34" s="348"/>
      <c r="G34" s="348"/>
      <c r="H34" s="348"/>
      <c r="I34" s="348"/>
      <c r="J34" s="356"/>
      <c r="K34" s="566">
        <f>'【令和8年度報告時使用】工賃向上計画（R7工賃実績）'!K34</f>
        <v>0</v>
      </c>
      <c r="L34" s="567"/>
      <c r="M34" s="567"/>
      <c r="N34" s="567"/>
      <c r="O34" s="567"/>
      <c r="P34" s="568"/>
      <c r="Q34" s="566">
        <f>'【令和8年度報告時使用】工賃向上計画（R7工賃実績）'!W34</f>
        <v>0</v>
      </c>
      <c r="R34" s="567"/>
      <c r="S34" s="567"/>
      <c r="T34" s="567"/>
      <c r="U34" s="567"/>
      <c r="V34" s="596"/>
      <c r="W34" s="566">
        <f>'【計画作成時使用】第５期工賃向上計画（R6～R8）'!AX35</f>
        <v>0</v>
      </c>
      <c r="X34" s="567"/>
      <c r="Y34" s="567"/>
      <c r="Z34" s="567"/>
      <c r="AA34" s="567"/>
      <c r="AB34" s="596"/>
      <c r="AC34" s="743"/>
      <c r="AD34" s="598"/>
      <c r="AE34" s="598"/>
      <c r="AF34" s="598"/>
      <c r="AG34" s="598"/>
      <c r="AH34" s="599"/>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row>
    <row r="35" spans="1:226" s="133" customFormat="1" ht="18.5" customHeight="1">
      <c r="A35" s="407"/>
      <c r="B35" s="453"/>
      <c r="C35" s="348" t="s">
        <v>26</v>
      </c>
      <c r="D35" s="348"/>
      <c r="E35" s="348"/>
      <c r="F35" s="348"/>
      <c r="G35" s="348"/>
      <c r="H35" s="348"/>
      <c r="I35" s="348"/>
      <c r="J35" s="356"/>
      <c r="K35" s="566">
        <f>'【令和8年度報告時使用】工賃向上計画（R7工賃実績）'!K35</f>
        <v>0</v>
      </c>
      <c r="L35" s="567"/>
      <c r="M35" s="567"/>
      <c r="N35" s="567"/>
      <c r="O35" s="567"/>
      <c r="P35" s="568"/>
      <c r="Q35" s="566">
        <f>'【令和8年度報告時使用】工賃向上計画（R7工賃実績）'!W35</f>
        <v>0</v>
      </c>
      <c r="R35" s="567"/>
      <c r="S35" s="567"/>
      <c r="T35" s="567"/>
      <c r="U35" s="567"/>
      <c r="V35" s="596"/>
      <c r="W35" s="566">
        <f>'【計画作成時使用】第５期工賃向上計画（R6～R8）'!AX36</f>
        <v>0</v>
      </c>
      <c r="X35" s="567"/>
      <c r="Y35" s="567"/>
      <c r="Z35" s="567"/>
      <c r="AA35" s="567"/>
      <c r="AB35" s="596"/>
      <c r="AC35" s="743"/>
      <c r="AD35" s="598"/>
      <c r="AE35" s="598"/>
      <c r="AF35" s="598"/>
      <c r="AG35" s="598"/>
      <c r="AH35" s="599"/>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row>
    <row r="36" spans="1:226" s="133" customFormat="1" ht="18.5" customHeight="1">
      <c r="A36" s="407"/>
      <c r="B36" s="453"/>
      <c r="C36" s="348" t="s">
        <v>27</v>
      </c>
      <c r="D36" s="348"/>
      <c r="E36" s="348"/>
      <c r="F36" s="348"/>
      <c r="G36" s="348"/>
      <c r="H36" s="348"/>
      <c r="I36" s="348"/>
      <c r="J36" s="356"/>
      <c r="K36" s="566">
        <f>'【令和8年度報告時使用】工賃向上計画（R7工賃実績）'!K36</f>
        <v>0</v>
      </c>
      <c r="L36" s="567"/>
      <c r="M36" s="567"/>
      <c r="N36" s="567"/>
      <c r="O36" s="567"/>
      <c r="P36" s="568"/>
      <c r="Q36" s="566">
        <f>'【令和8年度報告時使用】工賃向上計画（R7工賃実績）'!W36</f>
        <v>0</v>
      </c>
      <c r="R36" s="567"/>
      <c r="S36" s="567"/>
      <c r="T36" s="567"/>
      <c r="U36" s="567"/>
      <c r="V36" s="596"/>
      <c r="W36" s="566">
        <f>'【計画作成時使用】第５期工賃向上計画（R6～R8）'!AX37</f>
        <v>0</v>
      </c>
      <c r="X36" s="567"/>
      <c r="Y36" s="567"/>
      <c r="Z36" s="567"/>
      <c r="AA36" s="567"/>
      <c r="AB36" s="596"/>
      <c r="AC36" s="743"/>
      <c r="AD36" s="598"/>
      <c r="AE36" s="598"/>
      <c r="AF36" s="598"/>
      <c r="AG36" s="598"/>
      <c r="AH36" s="599"/>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row>
    <row r="37" spans="1:226" s="133" customFormat="1" ht="18.5" customHeight="1" thickBot="1">
      <c r="A37" s="407"/>
      <c r="B37" s="454"/>
      <c r="C37" s="413" t="s">
        <v>1846</v>
      </c>
      <c r="D37" s="413"/>
      <c r="E37" s="413"/>
      <c r="F37" s="413"/>
      <c r="G37" s="413"/>
      <c r="H37" s="413"/>
      <c r="I37" s="413"/>
      <c r="J37" s="414"/>
      <c r="K37" s="566">
        <f>'【令和8年度報告時使用】工賃向上計画（R7工賃実績）'!K37</f>
        <v>0</v>
      </c>
      <c r="L37" s="567"/>
      <c r="M37" s="567"/>
      <c r="N37" s="567"/>
      <c r="O37" s="567"/>
      <c r="P37" s="568"/>
      <c r="Q37" s="566">
        <f>'【令和8年度報告時使用】工賃向上計画（R7工賃実績）'!W37</f>
        <v>0</v>
      </c>
      <c r="R37" s="567"/>
      <c r="S37" s="567"/>
      <c r="T37" s="567"/>
      <c r="U37" s="567"/>
      <c r="V37" s="596"/>
      <c r="W37" s="566">
        <f>'【計画作成時使用】第５期工賃向上計画（R6～R8）'!AX38</f>
        <v>0</v>
      </c>
      <c r="X37" s="567"/>
      <c r="Y37" s="567"/>
      <c r="Z37" s="567"/>
      <c r="AA37" s="567"/>
      <c r="AB37" s="596"/>
      <c r="AC37" s="741"/>
      <c r="AD37" s="609"/>
      <c r="AE37" s="609"/>
      <c r="AF37" s="609"/>
      <c r="AG37" s="609"/>
      <c r="AH37" s="610"/>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row>
    <row r="38" spans="1:226" s="133" customFormat="1" ht="18.5" customHeight="1" thickBot="1">
      <c r="A38" s="407"/>
      <c r="B38" s="380" t="s">
        <v>28</v>
      </c>
      <c r="C38" s="381"/>
      <c r="D38" s="381"/>
      <c r="E38" s="381"/>
      <c r="F38" s="381"/>
      <c r="G38" s="381"/>
      <c r="H38" s="381"/>
      <c r="I38" s="381"/>
      <c r="J38" s="382"/>
      <c r="K38" s="622">
        <f>SUM(K39:P43)</f>
        <v>0</v>
      </c>
      <c r="L38" s="623"/>
      <c r="M38" s="623"/>
      <c r="N38" s="623"/>
      <c r="O38" s="623"/>
      <c r="P38" s="623"/>
      <c r="Q38" s="622">
        <f>SUM(Q39:V43)</f>
        <v>0</v>
      </c>
      <c r="R38" s="623"/>
      <c r="S38" s="623"/>
      <c r="T38" s="623"/>
      <c r="U38" s="623"/>
      <c r="V38" s="624"/>
      <c r="W38" s="623">
        <f t="shared" ref="W38" si="0">SUM(W39:AB43)</f>
        <v>0</v>
      </c>
      <c r="X38" s="623"/>
      <c r="Y38" s="623"/>
      <c r="Z38" s="623"/>
      <c r="AA38" s="623"/>
      <c r="AB38" s="624"/>
      <c r="AC38" s="623">
        <f t="shared" ref="AC38" si="1">SUM(AC39:AH43)</f>
        <v>0</v>
      </c>
      <c r="AD38" s="623"/>
      <c r="AE38" s="623"/>
      <c r="AF38" s="623"/>
      <c r="AG38" s="623"/>
      <c r="AH38" s="624"/>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row>
    <row r="39" spans="1:226" s="133" customFormat="1" ht="18.5" customHeight="1" thickBot="1">
      <c r="A39" s="407"/>
      <c r="B39" s="409"/>
      <c r="C39" s="410" t="s">
        <v>1685</v>
      </c>
      <c r="D39" s="411"/>
      <c r="E39" s="411"/>
      <c r="F39" s="411"/>
      <c r="G39" s="411"/>
      <c r="H39" s="411"/>
      <c r="I39" s="411"/>
      <c r="J39" s="412"/>
      <c r="K39" s="612">
        <f>'【令和8年度報告時使用】工賃向上計画（R7工賃実績）'!K39</f>
        <v>0</v>
      </c>
      <c r="L39" s="613"/>
      <c r="M39" s="613"/>
      <c r="N39" s="613"/>
      <c r="O39" s="613"/>
      <c r="P39" s="625"/>
      <c r="Q39" s="612">
        <f>'【令和8年度報告時使用】工賃向上計画（R7工賃実績）'!W39</f>
        <v>0</v>
      </c>
      <c r="R39" s="613"/>
      <c r="S39" s="613"/>
      <c r="T39" s="613"/>
      <c r="U39" s="613"/>
      <c r="V39" s="614"/>
      <c r="W39" s="612">
        <f>'【計画作成時使用】第５期工賃向上計画（R6～R8）'!AX40</f>
        <v>0</v>
      </c>
      <c r="X39" s="613"/>
      <c r="Y39" s="613"/>
      <c r="Z39" s="613"/>
      <c r="AA39" s="613"/>
      <c r="AB39" s="614"/>
      <c r="AC39" s="626"/>
      <c r="AD39" s="627"/>
      <c r="AE39" s="627"/>
      <c r="AF39" s="627"/>
      <c r="AG39" s="627"/>
      <c r="AH39" s="6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row>
    <row r="40" spans="1:226" s="133" customFormat="1" ht="18.5" customHeight="1">
      <c r="A40" s="407"/>
      <c r="B40" s="409"/>
      <c r="C40" s="386" t="s">
        <v>29</v>
      </c>
      <c r="D40" s="386"/>
      <c r="E40" s="386"/>
      <c r="F40" s="386"/>
      <c r="G40" s="386"/>
      <c r="H40" s="386"/>
      <c r="I40" s="386"/>
      <c r="J40" s="387"/>
      <c r="K40" s="615">
        <f>'【令和8年度報告時使用】工賃向上計画（R7工賃実績）'!K40</f>
        <v>0</v>
      </c>
      <c r="L40" s="616"/>
      <c r="M40" s="616"/>
      <c r="N40" s="616"/>
      <c r="O40" s="616"/>
      <c r="P40" s="617"/>
      <c r="Q40" s="615">
        <f>'【令和8年度報告時使用】工賃向上計画（R7工賃実績）'!W40</f>
        <v>0</v>
      </c>
      <c r="R40" s="616"/>
      <c r="S40" s="616"/>
      <c r="T40" s="616"/>
      <c r="U40" s="616"/>
      <c r="V40" s="621"/>
      <c r="W40" s="615">
        <f>'【計画作成時使用】第５期工賃向上計画（R6～R8）'!AX41</f>
        <v>0</v>
      </c>
      <c r="X40" s="616"/>
      <c r="Y40" s="616"/>
      <c r="Z40" s="616"/>
      <c r="AA40" s="616"/>
      <c r="AB40" s="621"/>
      <c r="AC40" s="742"/>
      <c r="AD40" s="619"/>
      <c r="AE40" s="619"/>
      <c r="AF40" s="619"/>
      <c r="AG40" s="619"/>
      <c r="AH40" s="620"/>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row>
    <row r="41" spans="1:226" s="133" customFormat="1" ht="18.5" customHeight="1">
      <c r="A41" s="407"/>
      <c r="B41" s="409"/>
      <c r="C41" s="348" t="s">
        <v>26</v>
      </c>
      <c r="D41" s="348"/>
      <c r="E41" s="348"/>
      <c r="F41" s="348"/>
      <c r="G41" s="348"/>
      <c r="H41" s="348"/>
      <c r="I41" s="348"/>
      <c r="J41" s="356"/>
      <c r="K41" s="566">
        <f>'【令和8年度報告時使用】工賃向上計画（R7工賃実績）'!K41</f>
        <v>0</v>
      </c>
      <c r="L41" s="567"/>
      <c r="M41" s="567"/>
      <c r="N41" s="567"/>
      <c r="O41" s="567"/>
      <c r="P41" s="568"/>
      <c r="Q41" s="566">
        <f>'【令和8年度報告時使用】工賃向上計画（R7工賃実績）'!W41</f>
        <v>0</v>
      </c>
      <c r="R41" s="567"/>
      <c r="S41" s="567"/>
      <c r="T41" s="567"/>
      <c r="U41" s="567"/>
      <c r="V41" s="596"/>
      <c r="W41" s="566">
        <f>'【計画作成時使用】第５期工賃向上計画（R6～R8）'!AX42</f>
        <v>0</v>
      </c>
      <c r="X41" s="567"/>
      <c r="Y41" s="567"/>
      <c r="Z41" s="567"/>
      <c r="AA41" s="567"/>
      <c r="AB41" s="596"/>
      <c r="AC41" s="743"/>
      <c r="AD41" s="598"/>
      <c r="AE41" s="598"/>
      <c r="AF41" s="598"/>
      <c r="AG41" s="598"/>
      <c r="AH41" s="599"/>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row>
    <row r="42" spans="1:226" s="133" customFormat="1" ht="18.5" customHeight="1">
      <c r="A42" s="407"/>
      <c r="B42" s="409"/>
      <c r="C42" s="348" t="s">
        <v>1862</v>
      </c>
      <c r="D42" s="348"/>
      <c r="E42" s="348"/>
      <c r="F42" s="348"/>
      <c r="G42" s="348"/>
      <c r="H42" s="348"/>
      <c r="I42" s="348"/>
      <c r="J42" s="349"/>
      <c r="K42" s="566">
        <f>'【令和8年度報告時使用】工賃向上計画（R7工賃実績）'!K42</f>
        <v>0</v>
      </c>
      <c r="L42" s="567"/>
      <c r="M42" s="567"/>
      <c r="N42" s="567"/>
      <c r="O42" s="567"/>
      <c r="P42" s="568"/>
      <c r="Q42" s="566">
        <f>'【令和8年度報告時使用】工賃向上計画（R7工賃実績）'!W42</f>
        <v>0</v>
      </c>
      <c r="R42" s="567"/>
      <c r="S42" s="567"/>
      <c r="T42" s="567"/>
      <c r="U42" s="567"/>
      <c r="V42" s="596"/>
      <c r="W42" s="566">
        <f>'【計画作成時使用】第５期工賃向上計画（R6～R8）'!AX43</f>
        <v>0</v>
      </c>
      <c r="X42" s="567"/>
      <c r="Y42" s="567"/>
      <c r="Z42" s="567"/>
      <c r="AA42" s="567"/>
      <c r="AB42" s="596"/>
      <c r="AC42" s="740"/>
      <c r="AD42" s="570"/>
      <c r="AE42" s="570"/>
      <c r="AF42" s="570"/>
      <c r="AG42" s="570"/>
      <c r="AH42" s="571"/>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row>
    <row r="43" spans="1:226" s="133" customFormat="1" ht="18.5" customHeight="1" thickBot="1">
      <c r="A43" s="407"/>
      <c r="B43" s="403"/>
      <c r="C43" s="350" t="s">
        <v>1845</v>
      </c>
      <c r="D43" s="351"/>
      <c r="E43" s="351"/>
      <c r="F43" s="351"/>
      <c r="G43" s="351"/>
      <c r="H43" s="351"/>
      <c r="I43" s="351"/>
      <c r="J43" s="352"/>
      <c r="K43" s="605">
        <f>'【令和8年度報告時使用】工賃向上計画（R7工賃実績）'!K43</f>
        <v>0</v>
      </c>
      <c r="L43" s="606"/>
      <c r="M43" s="606"/>
      <c r="N43" s="606"/>
      <c r="O43" s="606"/>
      <c r="P43" s="607"/>
      <c r="Q43" s="605">
        <f>'【令和8年度報告時使用】工賃向上計画（R7工賃実績）'!W43</f>
        <v>0</v>
      </c>
      <c r="R43" s="606"/>
      <c r="S43" s="606"/>
      <c r="T43" s="606"/>
      <c r="U43" s="606"/>
      <c r="V43" s="611"/>
      <c r="W43" s="605">
        <f>'【計画作成時使用】第５期工賃向上計画（R6～R8）'!AX44</f>
        <v>0</v>
      </c>
      <c r="X43" s="606"/>
      <c r="Y43" s="606"/>
      <c r="Z43" s="606"/>
      <c r="AA43" s="606"/>
      <c r="AB43" s="611"/>
      <c r="AC43" s="741"/>
      <c r="AD43" s="609"/>
      <c r="AE43" s="609"/>
      <c r="AF43" s="609"/>
      <c r="AG43" s="609"/>
      <c r="AH43" s="610"/>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row>
    <row r="44" spans="1:226" s="133" customFormat="1" ht="18" customHeight="1">
      <c r="A44" s="360" t="s">
        <v>1870</v>
      </c>
      <c r="B44" s="374" t="s">
        <v>1866</v>
      </c>
      <c r="C44" s="375"/>
      <c r="D44" s="375"/>
      <c r="E44" s="375"/>
      <c r="F44" s="375"/>
      <c r="G44" s="375"/>
      <c r="H44" s="375"/>
      <c r="I44" s="375"/>
      <c r="J44" s="376"/>
      <c r="K44" s="615">
        <f>'【令和8年度報告時使用】工賃向上計画（R7工賃実績）'!K44</f>
        <v>0</v>
      </c>
      <c r="L44" s="616"/>
      <c r="M44" s="616"/>
      <c r="N44" s="616"/>
      <c r="O44" s="616"/>
      <c r="P44" s="617"/>
      <c r="Q44" s="615">
        <f>'【令和8年度報告時使用】工賃向上計画（R7工賃実績）'!W44</f>
        <v>0</v>
      </c>
      <c r="R44" s="616"/>
      <c r="S44" s="616"/>
      <c r="T44" s="616"/>
      <c r="U44" s="616"/>
      <c r="V44" s="621"/>
      <c r="W44" s="615">
        <f>'【計画作成時使用】第５期工賃向上計画（R6～R8）'!AX46</f>
        <v>0</v>
      </c>
      <c r="X44" s="616"/>
      <c r="Y44" s="616"/>
      <c r="Z44" s="616"/>
      <c r="AA44" s="616"/>
      <c r="AB44" s="621"/>
      <c r="AC44" s="618"/>
      <c r="AD44" s="619"/>
      <c r="AE44" s="619"/>
      <c r="AF44" s="619"/>
      <c r="AG44" s="619"/>
      <c r="AH44" s="620"/>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row>
    <row r="45" spans="1:226" s="133" customFormat="1" ht="18" customHeight="1">
      <c r="A45" s="362"/>
      <c r="B45" s="336" t="s">
        <v>2452</v>
      </c>
      <c r="C45" s="337"/>
      <c r="D45" s="337"/>
      <c r="E45" s="337"/>
      <c r="F45" s="337"/>
      <c r="G45" s="337"/>
      <c r="H45" s="337"/>
      <c r="I45" s="337"/>
      <c r="J45" s="338"/>
      <c r="K45" s="566">
        <f>'【令和8年度報告時使用】工賃向上計画（R7工賃実績）'!K45</f>
        <v>0</v>
      </c>
      <c r="L45" s="567"/>
      <c r="M45" s="567"/>
      <c r="N45" s="567"/>
      <c r="O45" s="567"/>
      <c r="P45" s="568"/>
      <c r="Q45" s="566">
        <f>'【令和8年度報告時使用】工賃向上計画（R7工賃実績）'!W45</f>
        <v>0</v>
      </c>
      <c r="R45" s="567"/>
      <c r="S45" s="567"/>
      <c r="T45" s="567"/>
      <c r="U45" s="567"/>
      <c r="V45" s="596"/>
      <c r="W45" s="566">
        <f>'【計画作成時使用】第５期工賃向上計画（R6～R8）'!AX47</f>
        <v>0</v>
      </c>
      <c r="X45" s="567"/>
      <c r="Y45" s="567"/>
      <c r="Z45" s="567"/>
      <c r="AA45" s="567"/>
      <c r="AB45" s="596"/>
      <c r="AC45" s="597"/>
      <c r="AD45" s="598"/>
      <c r="AE45" s="598"/>
      <c r="AF45" s="598"/>
      <c r="AG45" s="598"/>
      <c r="AH45" s="599"/>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row>
    <row r="46" spans="1:226" s="133" customFormat="1" ht="18" customHeight="1">
      <c r="A46" s="362"/>
      <c r="B46" s="336" t="s">
        <v>1867</v>
      </c>
      <c r="C46" s="337"/>
      <c r="D46" s="337"/>
      <c r="E46" s="337"/>
      <c r="F46" s="337"/>
      <c r="G46" s="337"/>
      <c r="H46" s="337"/>
      <c r="I46" s="337"/>
      <c r="J46" s="338"/>
      <c r="K46" s="566">
        <f>'【令和8年度報告時使用】工賃向上計画（R7工賃実績）'!K46</f>
        <v>0</v>
      </c>
      <c r="L46" s="567"/>
      <c r="M46" s="567"/>
      <c r="N46" s="567"/>
      <c r="O46" s="567"/>
      <c r="P46" s="568"/>
      <c r="Q46" s="566">
        <f>'【令和8年度報告時使用】工賃向上計画（R7工賃実績）'!W46</f>
        <v>0</v>
      </c>
      <c r="R46" s="567"/>
      <c r="S46" s="567"/>
      <c r="T46" s="567"/>
      <c r="U46" s="567"/>
      <c r="V46" s="596"/>
      <c r="W46" s="566">
        <f>'【計画作成時使用】第５期工賃向上計画（R6～R8）'!AX48</f>
        <v>0</v>
      </c>
      <c r="X46" s="567"/>
      <c r="Y46" s="567"/>
      <c r="Z46" s="567"/>
      <c r="AA46" s="567"/>
      <c r="AB46" s="596"/>
      <c r="AC46" s="597"/>
      <c r="AD46" s="598"/>
      <c r="AE46" s="598"/>
      <c r="AF46" s="598"/>
      <c r="AG46" s="598"/>
      <c r="AH46" s="599"/>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row>
    <row r="47" spans="1:226" s="133" customFormat="1" ht="18" customHeight="1">
      <c r="A47" s="362"/>
      <c r="B47" s="336" t="s">
        <v>1868</v>
      </c>
      <c r="C47" s="337"/>
      <c r="D47" s="337"/>
      <c r="E47" s="337"/>
      <c r="F47" s="337"/>
      <c r="G47" s="337"/>
      <c r="H47" s="337"/>
      <c r="I47" s="337"/>
      <c r="J47" s="338"/>
      <c r="K47" s="566">
        <f>'【令和8年度報告時使用】工賃向上計画（R7工賃実績）'!K47</f>
        <v>0</v>
      </c>
      <c r="L47" s="567"/>
      <c r="M47" s="567"/>
      <c r="N47" s="567"/>
      <c r="O47" s="567"/>
      <c r="P47" s="568"/>
      <c r="Q47" s="566">
        <f>'【令和8年度報告時使用】工賃向上計画（R7工賃実績）'!W47</f>
        <v>0</v>
      </c>
      <c r="R47" s="567"/>
      <c r="S47" s="567"/>
      <c r="T47" s="567"/>
      <c r="U47" s="567"/>
      <c r="V47" s="596"/>
      <c r="W47" s="566">
        <f>'【計画作成時使用】第５期工賃向上計画（R6～R8）'!AX49</f>
        <v>0</v>
      </c>
      <c r="X47" s="567"/>
      <c r="Y47" s="567"/>
      <c r="Z47" s="567"/>
      <c r="AA47" s="567"/>
      <c r="AB47" s="596"/>
      <c r="AC47" s="597"/>
      <c r="AD47" s="598"/>
      <c r="AE47" s="598"/>
      <c r="AF47" s="598"/>
      <c r="AG47" s="598"/>
      <c r="AH47" s="599"/>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row>
    <row r="48" spans="1:226" s="143" customFormat="1" ht="18" customHeight="1">
      <c r="A48" s="362"/>
      <c r="B48" s="336" t="s">
        <v>1869</v>
      </c>
      <c r="C48" s="337"/>
      <c r="D48" s="337"/>
      <c r="E48" s="337"/>
      <c r="F48" s="337"/>
      <c r="G48" s="337"/>
      <c r="H48" s="337"/>
      <c r="I48" s="337"/>
      <c r="J48" s="338"/>
      <c r="K48" s="566">
        <f>K39</f>
        <v>0</v>
      </c>
      <c r="L48" s="567"/>
      <c r="M48" s="567"/>
      <c r="N48" s="567"/>
      <c r="O48" s="567"/>
      <c r="P48" s="568"/>
      <c r="Q48" s="566">
        <f>Q39</f>
        <v>0</v>
      </c>
      <c r="R48" s="567"/>
      <c r="S48" s="567"/>
      <c r="T48" s="567"/>
      <c r="U48" s="567"/>
      <c r="V48" s="596"/>
      <c r="W48" s="645">
        <f>'【計画作成時使用】第５期工賃向上計画（R6～R8）'!AX50</f>
        <v>0</v>
      </c>
      <c r="X48" s="567"/>
      <c r="Y48" s="567"/>
      <c r="Z48" s="567"/>
      <c r="AA48" s="567"/>
      <c r="AB48" s="596"/>
      <c r="AC48" s="566">
        <f>AC39</f>
        <v>0</v>
      </c>
      <c r="AD48" s="567"/>
      <c r="AE48" s="567"/>
      <c r="AF48" s="567"/>
      <c r="AG48" s="567"/>
      <c r="AH48" s="596"/>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c r="EW48" s="133"/>
      <c r="EX48" s="133"/>
      <c r="EY48" s="133"/>
      <c r="EZ48" s="133"/>
      <c r="FA48" s="133"/>
      <c r="FB48" s="133"/>
      <c r="FC48" s="133"/>
      <c r="FD48" s="133"/>
      <c r="FE48" s="133"/>
      <c r="FF48" s="133"/>
      <c r="FG48" s="133"/>
      <c r="FH48" s="133"/>
      <c r="FI48" s="133"/>
      <c r="FJ48" s="133"/>
      <c r="FK48" s="133"/>
      <c r="FL48" s="133"/>
      <c r="FM48" s="133"/>
      <c r="FN48" s="133"/>
      <c r="FO48" s="133"/>
      <c r="FP48" s="133"/>
      <c r="FQ48" s="133"/>
      <c r="FR48" s="133"/>
      <c r="FS48" s="133"/>
      <c r="FT48" s="133"/>
      <c r="FU48" s="133"/>
      <c r="FV48" s="133"/>
      <c r="FW48" s="133"/>
      <c r="FX48" s="133"/>
      <c r="FY48" s="133"/>
      <c r="FZ48" s="133"/>
      <c r="GA48" s="133"/>
      <c r="GB48" s="133"/>
      <c r="GC48" s="133"/>
      <c r="GD48" s="133"/>
      <c r="GE48" s="133"/>
      <c r="GF48" s="133"/>
      <c r="GG48" s="133"/>
      <c r="GH48" s="133"/>
      <c r="GI48" s="133"/>
      <c r="GJ48" s="133"/>
      <c r="GK48" s="133"/>
      <c r="GL48" s="133"/>
      <c r="GM48" s="133"/>
      <c r="GN48" s="133"/>
      <c r="GO48" s="133"/>
      <c r="GP48" s="133"/>
      <c r="GQ48" s="133"/>
      <c r="GR48" s="133"/>
      <c r="GS48" s="133"/>
      <c r="GT48" s="133"/>
      <c r="GU48" s="133"/>
      <c r="GV48" s="133"/>
      <c r="GW48" s="133"/>
      <c r="GX48" s="133"/>
      <c r="GY48" s="133"/>
      <c r="GZ48" s="133"/>
      <c r="HA48" s="133"/>
      <c r="HB48" s="133"/>
      <c r="HC48" s="133"/>
      <c r="HD48" s="133"/>
      <c r="HE48" s="133"/>
      <c r="HF48" s="133"/>
      <c r="HG48" s="133"/>
      <c r="HH48" s="133"/>
      <c r="HI48" s="133"/>
      <c r="HJ48" s="133"/>
      <c r="HK48" s="133"/>
      <c r="HL48" s="133"/>
      <c r="HM48" s="133"/>
      <c r="HN48" s="133"/>
      <c r="HO48" s="133"/>
      <c r="HP48" s="133"/>
      <c r="HQ48" s="133"/>
      <c r="HR48" s="133"/>
    </row>
    <row r="49" spans="1:226" s="143" customFormat="1" ht="22.75" customHeight="1">
      <c r="A49" s="362"/>
      <c r="B49" s="639" t="s">
        <v>1889</v>
      </c>
      <c r="C49" s="640"/>
      <c r="D49" s="640"/>
      <c r="E49" s="640"/>
      <c r="F49" s="640"/>
      <c r="G49" s="640"/>
      <c r="H49" s="640"/>
      <c r="I49" s="640"/>
      <c r="J49" s="641"/>
      <c r="K49" s="642" t="e">
        <f>ROUND(K48/ROUNDUP(K44/K46,1)/K47,0)</f>
        <v>#DIV/0!</v>
      </c>
      <c r="L49" s="643"/>
      <c r="M49" s="643"/>
      <c r="N49" s="643"/>
      <c r="O49" s="643"/>
      <c r="P49" s="644"/>
      <c r="Q49" s="642" t="e">
        <f>ROUND(Q48/ROUNDUP(Q44/Q46,1)/Q47,0)</f>
        <v>#DIV/0!</v>
      </c>
      <c r="R49" s="643"/>
      <c r="S49" s="643"/>
      <c r="T49" s="643"/>
      <c r="U49" s="643"/>
      <c r="V49" s="644"/>
      <c r="W49" s="642" t="e">
        <f>ROUND(W48/ROUNDUP(W44/W46,1)/W47,0)</f>
        <v>#DIV/0!</v>
      </c>
      <c r="X49" s="643"/>
      <c r="Y49" s="643"/>
      <c r="Z49" s="643"/>
      <c r="AA49" s="643"/>
      <c r="AB49" s="644"/>
      <c r="AC49" s="642" t="e">
        <f>ROUND(AC48/ROUNDUP(AC44/AC46,1)/AC47,0)</f>
        <v>#DIV/0!</v>
      </c>
      <c r="AD49" s="643"/>
      <c r="AE49" s="643"/>
      <c r="AF49" s="643"/>
      <c r="AG49" s="643"/>
      <c r="AH49" s="646"/>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c r="GE49" s="133"/>
      <c r="GF49" s="133"/>
      <c r="GG49" s="133"/>
      <c r="GH49" s="133"/>
      <c r="GI49" s="133"/>
      <c r="GJ49" s="133"/>
      <c r="GK49" s="133"/>
      <c r="GL49" s="133"/>
      <c r="GM49" s="133"/>
      <c r="GN49" s="133"/>
      <c r="GO49" s="133"/>
      <c r="GP49" s="133"/>
      <c r="GQ49" s="133"/>
      <c r="GR49" s="133"/>
      <c r="GS49" s="133"/>
      <c r="GT49" s="133"/>
      <c r="GU49" s="133"/>
      <c r="GV49" s="133"/>
      <c r="GW49" s="133"/>
      <c r="GX49" s="133"/>
      <c r="GY49" s="133"/>
      <c r="GZ49" s="133"/>
      <c r="HA49" s="133"/>
      <c r="HB49" s="133"/>
      <c r="HC49" s="133"/>
      <c r="HD49" s="133"/>
      <c r="HE49" s="133"/>
      <c r="HF49" s="133"/>
      <c r="HG49" s="133"/>
      <c r="HH49" s="133"/>
      <c r="HI49" s="133"/>
      <c r="HJ49" s="133"/>
      <c r="HK49" s="133"/>
      <c r="HL49" s="133"/>
      <c r="HM49" s="133"/>
      <c r="HN49" s="133"/>
      <c r="HO49" s="133"/>
      <c r="HP49" s="133"/>
      <c r="HQ49" s="133"/>
      <c r="HR49" s="133"/>
    </row>
    <row r="50" spans="1:226" s="143" customFormat="1" ht="22.75" customHeight="1" thickBot="1">
      <c r="A50" s="364"/>
      <c r="B50" s="647" t="s">
        <v>2451</v>
      </c>
      <c r="C50" s="648"/>
      <c r="D50" s="648"/>
      <c r="E50" s="648"/>
      <c r="F50" s="648"/>
      <c r="G50" s="648"/>
      <c r="H50" s="648"/>
      <c r="I50" s="648"/>
      <c r="J50" s="649"/>
      <c r="K50" s="650" t="e">
        <f>ROUND(K48/K45,0)</f>
        <v>#DIV/0!</v>
      </c>
      <c r="L50" s="651"/>
      <c r="M50" s="651"/>
      <c r="N50" s="651"/>
      <c r="O50" s="651"/>
      <c r="P50" s="652"/>
      <c r="Q50" s="650" t="e">
        <f t="shared" ref="Q50" si="2">ROUND(Q48/Q45,0)</f>
        <v>#DIV/0!</v>
      </c>
      <c r="R50" s="651"/>
      <c r="S50" s="651"/>
      <c r="T50" s="651"/>
      <c r="U50" s="651"/>
      <c r="V50" s="652"/>
      <c r="W50" s="650" t="e">
        <f t="shared" ref="W50" si="3">ROUND(W48/W45,0)</f>
        <v>#DIV/0!</v>
      </c>
      <c r="X50" s="651"/>
      <c r="Y50" s="651"/>
      <c r="Z50" s="651"/>
      <c r="AA50" s="651"/>
      <c r="AB50" s="652"/>
      <c r="AC50" s="650" t="e">
        <f t="shared" ref="AC50" si="4">ROUND(AC48/AC45,0)</f>
        <v>#DIV/0!</v>
      </c>
      <c r="AD50" s="651"/>
      <c r="AE50" s="651"/>
      <c r="AF50" s="651"/>
      <c r="AG50" s="651"/>
      <c r="AH50" s="65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c r="GR50" s="133"/>
      <c r="GS50" s="133"/>
      <c r="GT50" s="133"/>
      <c r="GU50" s="133"/>
      <c r="GV50" s="133"/>
      <c r="GW50" s="133"/>
      <c r="GX50" s="133"/>
      <c r="GY50" s="133"/>
      <c r="GZ50" s="133"/>
      <c r="HA50" s="133"/>
      <c r="HB50" s="133"/>
      <c r="HC50" s="133"/>
      <c r="HD50" s="133"/>
      <c r="HE50" s="133"/>
      <c r="HF50" s="133"/>
      <c r="HG50" s="133"/>
      <c r="HH50" s="133"/>
      <c r="HI50" s="133"/>
      <c r="HJ50" s="133"/>
      <c r="HK50" s="133"/>
      <c r="HL50" s="133"/>
      <c r="HM50" s="133"/>
      <c r="HN50" s="133"/>
      <c r="HO50" s="133"/>
      <c r="HP50" s="133"/>
      <c r="HQ50" s="133"/>
      <c r="HR50" s="133"/>
    </row>
    <row r="51" spans="1:226" s="143" customFormat="1" ht="27.5" customHeight="1">
      <c r="A51" s="233" t="s">
        <v>3254</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3"/>
      <c r="FM51" s="133"/>
      <c r="FN51" s="133"/>
      <c r="FO51" s="133"/>
      <c r="FP51" s="133"/>
      <c r="FQ51" s="133"/>
      <c r="FR51" s="133"/>
      <c r="FS51" s="133"/>
      <c r="FT51" s="133"/>
      <c r="FU51" s="133"/>
      <c r="FV51" s="133"/>
      <c r="FW51" s="133"/>
      <c r="FX51" s="133"/>
      <c r="FY51" s="133"/>
      <c r="FZ51" s="133"/>
      <c r="GA51" s="133"/>
      <c r="GB51" s="133"/>
      <c r="GC51" s="133"/>
      <c r="GD51" s="133"/>
      <c r="GE51" s="133"/>
      <c r="GF51" s="133"/>
      <c r="GG51" s="133"/>
      <c r="GH51" s="133"/>
      <c r="GI51" s="133"/>
      <c r="GJ51" s="133"/>
      <c r="GK51" s="133"/>
      <c r="GL51" s="133"/>
      <c r="GM51" s="133"/>
      <c r="GN51" s="133"/>
      <c r="GO51" s="133"/>
      <c r="GP51" s="133"/>
      <c r="GQ51" s="133"/>
      <c r="GR51" s="133"/>
      <c r="GS51" s="133"/>
      <c r="GT51" s="133"/>
      <c r="GU51" s="133"/>
      <c r="GV51" s="133"/>
      <c r="GW51" s="133"/>
      <c r="GX51" s="133"/>
      <c r="GY51" s="133"/>
      <c r="GZ51" s="133"/>
      <c r="HA51" s="133"/>
      <c r="HB51" s="133"/>
      <c r="HC51" s="133"/>
      <c r="HD51" s="133"/>
      <c r="HE51" s="133"/>
      <c r="HF51" s="133"/>
      <c r="HG51" s="133"/>
      <c r="HH51" s="133"/>
      <c r="HI51" s="133"/>
      <c r="HJ51" s="133"/>
      <c r="HK51" s="133"/>
      <c r="HL51" s="133"/>
      <c r="HM51" s="133"/>
      <c r="HN51" s="133"/>
      <c r="HO51" s="133"/>
      <c r="HP51" s="133"/>
      <c r="HQ51" s="133"/>
      <c r="HR51" s="133"/>
    </row>
    <row r="52" spans="1:226" s="143" customFormat="1" ht="27.5" customHeight="1">
      <c r="A52" s="492" t="s">
        <v>3252</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c r="EW52" s="133"/>
      <c r="EX52" s="133"/>
      <c r="EY52" s="133"/>
      <c r="EZ52" s="133"/>
      <c r="FA52" s="133"/>
      <c r="FB52" s="133"/>
      <c r="FC52" s="133"/>
      <c r="FD52" s="133"/>
      <c r="FE52" s="133"/>
      <c r="FF52" s="133"/>
      <c r="FG52" s="133"/>
      <c r="FH52" s="133"/>
      <c r="FI52" s="133"/>
      <c r="FJ52" s="133"/>
      <c r="FK52" s="133"/>
      <c r="FL52" s="133"/>
      <c r="FM52" s="133"/>
      <c r="FN52" s="133"/>
      <c r="FO52" s="133"/>
      <c r="FP52" s="133"/>
      <c r="FQ52" s="133"/>
      <c r="FR52" s="133"/>
      <c r="FS52" s="133"/>
      <c r="FT52" s="133"/>
      <c r="FU52" s="133"/>
      <c r="FV52" s="133"/>
      <c r="FW52" s="133"/>
      <c r="FX52" s="133"/>
      <c r="FY52" s="133"/>
      <c r="FZ52" s="133"/>
      <c r="GA52" s="133"/>
      <c r="GB52" s="133"/>
      <c r="GC52" s="133"/>
      <c r="GD52" s="133"/>
      <c r="GE52" s="133"/>
      <c r="GF52" s="133"/>
      <c r="GG52" s="133"/>
      <c r="GH52" s="133"/>
      <c r="GI52" s="133"/>
      <c r="GJ52" s="133"/>
      <c r="GK52" s="133"/>
      <c r="GL52" s="133"/>
      <c r="GM52" s="133"/>
      <c r="GN52" s="133"/>
      <c r="GO52" s="133"/>
      <c r="GP52" s="133"/>
      <c r="GQ52" s="133"/>
      <c r="GR52" s="133"/>
      <c r="GS52" s="133"/>
      <c r="GT52" s="133"/>
      <c r="GU52" s="133"/>
      <c r="GV52" s="133"/>
      <c r="GW52" s="133"/>
      <c r="GX52" s="133"/>
      <c r="GY52" s="133"/>
      <c r="GZ52" s="133"/>
      <c r="HA52" s="133"/>
      <c r="HB52" s="133"/>
      <c r="HC52" s="133"/>
      <c r="HD52" s="133"/>
      <c r="HE52" s="133"/>
      <c r="HF52" s="133"/>
      <c r="HG52" s="133"/>
      <c r="HH52" s="133"/>
      <c r="HI52" s="133"/>
      <c r="HJ52" s="133"/>
      <c r="HK52" s="133"/>
      <c r="HL52" s="133"/>
      <c r="HM52" s="133"/>
      <c r="HN52" s="133"/>
      <c r="HO52" s="133"/>
      <c r="HP52" s="133"/>
      <c r="HQ52" s="133"/>
      <c r="HR52" s="133"/>
    </row>
    <row r="53" spans="1:226" s="143" customFormat="1" ht="14">
      <c r="A53" s="152" t="s">
        <v>1863</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3"/>
      <c r="FZ53" s="133"/>
      <c r="GA53" s="133"/>
      <c r="GB53" s="133"/>
      <c r="GC53" s="133"/>
      <c r="GD53" s="133"/>
      <c r="GE53" s="133"/>
      <c r="GF53" s="133"/>
      <c r="GG53" s="133"/>
      <c r="GH53" s="133"/>
      <c r="GI53" s="133"/>
      <c r="GJ53" s="133"/>
      <c r="GK53" s="133"/>
      <c r="GL53" s="133"/>
      <c r="GM53" s="133"/>
      <c r="GN53" s="133"/>
      <c r="GO53" s="133"/>
      <c r="GP53" s="133"/>
      <c r="GQ53" s="133"/>
      <c r="GR53" s="133"/>
      <c r="GS53" s="133"/>
      <c r="GT53" s="133"/>
      <c r="GU53" s="133"/>
      <c r="GV53" s="133"/>
      <c r="GW53" s="133"/>
      <c r="GX53" s="133"/>
      <c r="GY53" s="133"/>
      <c r="GZ53" s="133"/>
      <c r="HA53" s="133"/>
      <c r="HB53" s="133"/>
      <c r="HC53" s="133"/>
      <c r="HD53" s="133"/>
      <c r="HE53" s="133"/>
      <c r="HF53" s="133"/>
      <c r="HG53" s="133"/>
      <c r="HH53" s="133"/>
      <c r="HI53" s="133"/>
      <c r="HJ53" s="133"/>
      <c r="HK53" s="133"/>
      <c r="HL53" s="133"/>
      <c r="HM53" s="133"/>
      <c r="HN53" s="133"/>
      <c r="HO53" s="133"/>
      <c r="HP53" s="133"/>
      <c r="HQ53" s="133"/>
      <c r="HR53" s="133"/>
    </row>
    <row r="54" spans="1:226" s="155" customFormat="1" ht="12.65" customHeight="1">
      <c r="A54" s="153" t="s">
        <v>1864</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c r="FY54" s="154"/>
      <c r="FZ54" s="154"/>
      <c r="GA54" s="154"/>
      <c r="GB54" s="154"/>
      <c r="GC54" s="154"/>
      <c r="GD54" s="154"/>
      <c r="GE54" s="154"/>
      <c r="GF54" s="154"/>
      <c r="GG54" s="154"/>
      <c r="GH54" s="154"/>
      <c r="GI54" s="154"/>
      <c r="GJ54" s="154"/>
      <c r="GK54" s="154"/>
      <c r="GL54" s="154"/>
      <c r="GM54" s="154"/>
      <c r="GN54" s="154"/>
      <c r="GO54" s="154"/>
      <c r="GP54" s="154"/>
      <c r="GQ54" s="154"/>
      <c r="GR54" s="154"/>
      <c r="GS54" s="154"/>
      <c r="GT54" s="154"/>
      <c r="GU54" s="154"/>
      <c r="GV54" s="154"/>
      <c r="GW54" s="154"/>
      <c r="GX54" s="154"/>
      <c r="GY54" s="154"/>
      <c r="GZ54" s="154"/>
      <c r="HA54" s="154"/>
      <c r="HB54" s="154"/>
      <c r="HC54" s="154"/>
      <c r="HD54" s="154"/>
      <c r="HE54" s="154"/>
      <c r="HF54" s="154"/>
      <c r="HG54" s="154"/>
      <c r="HH54" s="154"/>
      <c r="HI54" s="154"/>
      <c r="HJ54" s="154"/>
      <c r="HK54" s="154"/>
      <c r="HL54" s="154"/>
      <c r="HM54" s="154"/>
      <c r="HN54" s="154"/>
      <c r="HO54" s="154"/>
      <c r="HP54" s="154"/>
      <c r="HQ54" s="154"/>
      <c r="HR54" s="154"/>
    </row>
    <row r="55" spans="1:226" s="155" customFormat="1" ht="12.65" customHeight="1" thickBot="1">
      <c r="A55" s="153"/>
      <c r="B55" s="153" t="s">
        <v>2097</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row>
    <row r="56" spans="1:226" s="143" customFormat="1" ht="16.5" customHeight="1">
      <c r="A56" s="128"/>
      <c r="B56" s="128"/>
      <c r="C56" s="156" t="s">
        <v>1691</v>
      </c>
      <c r="D56" s="318" t="s">
        <v>1708</v>
      </c>
      <c r="E56" s="318"/>
      <c r="F56" s="318"/>
      <c r="G56" s="318"/>
      <c r="H56" s="318"/>
      <c r="I56" s="318"/>
      <c r="J56" s="318"/>
      <c r="K56" s="318"/>
      <c r="L56" s="318"/>
      <c r="M56" s="318"/>
      <c r="N56" s="318"/>
      <c r="O56" s="318"/>
      <c r="P56" s="318"/>
      <c r="Q56" s="319"/>
      <c r="R56" s="320"/>
      <c r="S56" s="156" t="s">
        <v>1701</v>
      </c>
      <c r="T56" s="321" t="s">
        <v>1717</v>
      </c>
      <c r="U56" s="321"/>
      <c r="V56" s="321"/>
      <c r="W56" s="321"/>
      <c r="X56" s="321"/>
      <c r="Y56" s="321"/>
      <c r="Z56" s="321"/>
      <c r="AA56" s="321"/>
      <c r="AB56" s="321"/>
      <c r="AC56" s="321"/>
      <c r="AD56" s="321"/>
      <c r="AE56" s="321"/>
      <c r="AF56" s="321"/>
      <c r="AG56" s="319"/>
      <c r="AH56" s="322"/>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133"/>
      <c r="GB56" s="133"/>
      <c r="GC56" s="133"/>
      <c r="GD56" s="133"/>
      <c r="GE56" s="133"/>
      <c r="GF56" s="133"/>
      <c r="GG56" s="133"/>
      <c r="GH56" s="133"/>
      <c r="GI56" s="133"/>
      <c r="GJ56" s="133"/>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row>
    <row r="57" spans="1:226" s="143" customFormat="1" ht="16.5" customHeight="1">
      <c r="A57" s="128"/>
      <c r="B57" s="128"/>
      <c r="C57" s="157" t="s">
        <v>1692</v>
      </c>
      <c r="D57" s="467" t="s">
        <v>1709</v>
      </c>
      <c r="E57" s="467"/>
      <c r="F57" s="467"/>
      <c r="G57" s="467"/>
      <c r="H57" s="467"/>
      <c r="I57" s="467"/>
      <c r="J57" s="467"/>
      <c r="K57" s="467"/>
      <c r="L57" s="467"/>
      <c r="M57" s="467"/>
      <c r="N57" s="467"/>
      <c r="O57" s="467"/>
      <c r="P57" s="467"/>
      <c r="Q57" s="234"/>
      <c r="R57" s="468"/>
      <c r="S57" s="157" t="s">
        <v>1702</v>
      </c>
      <c r="T57" s="323" t="s">
        <v>1716</v>
      </c>
      <c r="U57" s="323"/>
      <c r="V57" s="323"/>
      <c r="W57" s="323"/>
      <c r="X57" s="323"/>
      <c r="Y57" s="323"/>
      <c r="Z57" s="323"/>
      <c r="AA57" s="323"/>
      <c r="AB57" s="323"/>
      <c r="AC57" s="323"/>
      <c r="AD57" s="323"/>
      <c r="AE57" s="323"/>
      <c r="AF57" s="323"/>
      <c r="AG57" s="234"/>
      <c r="AH57" s="235"/>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133"/>
      <c r="GB57" s="133"/>
      <c r="GC57" s="133"/>
      <c r="GD57" s="133"/>
      <c r="GE57" s="133"/>
      <c r="GF57" s="133"/>
      <c r="GG57" s="133"/>
      <c r="GH57" s="133"/>
      <c r="GI57" s="133"/>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row>
    <row r="58" spans="1:226" s="143" customFormat="1" ht="16.5" customHeight="1">
      <c r="A58" s="128"/>
      <c r="B58" s="128"/>
      <c r="C58" s="157" t="s">
        <v>1693</v>
      </c>
      <c r="D58" s="467" t="s">
        <v>1813</v>
      </c>
      <c r="E58" s="467"/>
      <c r="F58" s="467"/>
      <c r="G58" s="467"/>
      <c r="H58" s="467"/>
      <c r="I58" s="467"/>
      <c r="J58" s="467"/>
      <c r="K58" s="467"/>
      <c r="L58" s="467"/>
      <c r="M58" s="467"/>
      <c r="N58" s="467"/>
      <c r="O58" s="467"/>
      <c r="P58" s="467"/>
      <c r="Q58" s="234"/>
      <c r="R58" s="468"/>
      <c r="S58" s="157" t="s">
        <v>1703</v>
      </c>
      <c r="T58" s="323" t="s">
        <v>1718</v>
      </c>
      <c r="U58" s="323"/>
      <c r="V58" s="323"/>
      <c r="W58" s="323"/>
      <c r="X58" s="323"/>
      <c r="Y58" s="323"/>
      <c r="Z58" s="323"/>
      <c r="AA58" s="323"/>
      <c r="AB58" s="323"/>
      <c r="AC58" s="323"/>
      <c r="AD58" s="323"/>
      <c r="AE58" s="323"/>
      <c r="AF58" s="323"/>
      <c r="AG58" s="234"/>
      <c r="AH58" s="235"/>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133"/>
      <c r="GE58" s="133"/>
      <c r="GF58" s="133"/>
      <c r="GG58" s="133"/>
      <c r="GH58" s="133"/>
      <c r="GI58" s="133"/>
      <c r="GJ58" s="133"/>
      <c r="GK58" s="133"/>
      <c r="GL58" s="133"/>
      <c r="GM58" s="133"/>
      <c r="GN58" s="133"/>
      <c r="GO58" s="133"/>
      <c r="GP58" s="133"/>
      <c r="GQ58" s="133"/>
      <c r="GR58" s="133"/>
      <c r="GS58" s="133"/>
      <c r="GT58" s="133"/>
      <c r="GU58" s="133"/>
      <c r="GV58" s="133"/>
      <c r="GW58" s="133"/>
      <c r="GX58" s="133"/>
      <c r="GY58" s="133"/>
      <c r="GZ58" s="133"/>
      <c r="HA58" s="133"/>
      <c r="HB58" s="133"/>
      <c r="HC58" s="133"/>
      <c r="HD58" s="133"/>
      <c r="HE58" s="133"/>
      <c r="HF58" s="133"/>
      <c r="HG58" s="133"/>
      <c r="HH58" s="133"/>
      <c r="HI58" s="133"/>
      <c r="HJ58" s="133"/>
      <c r="HK58" s="133"/>
      <c r="HL58" s="133"/>
      <c r="HM58" s="133"/>
      <c r="HN58" s="133"/>
      <c r="HO58" s="133"/>
      <c r="HP58" s="133"/>
      <c r="HQ58" s="133"/>
      <c r="HR58" s="133"/>
    </row>
    <row r="59" spans="1:226" s="143" customFormat="1" ht="16.5" customHeight="1">
      <c r="A59" s="128"/>
      <c r="B59" s="128"/>
      <c r="C59" s="157" t="s">
        <v>1694</v>
      </c>
      <c r="D59" s="467" t="s">
        <v>1710</v>
      </c>
      <c r="E59" s="467"/>
      <c r="F59" s="467"/>
      <c r="G59" s="467"/>
      <c r="H59" s="467"/>
      <c r="I59" s="467"/>
      <c r="J59" s="467"/>
      <c r="K59" s="467"/>
      <c r="L59" s="467"/>
      <c r="M59" s="467"/>
      <c r="N59" s="467"/>
      <c r="O59" s="467"/>
      <c r="P59" s="467"/>
      <c r="Q59" s="234"/>
      <c r="R59" s="468"/>
      <c r="S59" s="157" t="s">
        <v>1704</v>
      </c>
      <c r="T59" s="323" t="s">
        <v>1719</v>
      </c>
      <c r="U59" s="323"/>
      <c r="V59" s="323"/>
      <c r="W59" s="323"/>
      <c r="X59" s="323"/>
      <c r="Y59" s="323"/>
      <c r="Z59" s="323"/>
      <c r="AA59" s="323"/>
      <c r="AB59" s="323"/>
      <c r="AC59" s="323"/>
      <c r="AD59" s="323"/>
      <c r="AE59" s="323"/>
      <c r="AF59" s="323"/>
      <c r="AG59" s="234"/>
      <c r="AH59" s="235"/>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133"/>
      <c r="GE59" s="133"/>
      <c r="GF59" s="133"/>
      <c r="GG59" s="133"/>
      <c r="GH59" s="133"/>
      <c r="GI59" s="133"/>
      <c r="GJ59" s="133"/>
      <c r="GK59" s="133"/>
      <c r="GL59" s="133"/>
      <c r="GM59" s="133"/>
      <c r="GN59" s="133"/>
      <c r="GO59" s="133"/>
      <c r="GP59" s="133"/>
      <c r="GQ59" s="133"/>
      <c r="GR59" s="133"/>
      <c r="GS59" s="133"/>
      <c r="GT59" s="133"/>
      <c r="GU59" s="133"/>
      <c r="GV59" s="133"/>
      <c r="GW59" s="133"/>
      <c r="GX59" s="133"/>
      <c r="GY59" s="133"/>
      <c r="GZ59" s="133"/>
      <c r="HA59" s="133"/>
      <c r="HB59" s="133"/>
      <c r="HC59" s="133"/>
      <c r="HD59" s="133"/>
      <c r="HE59" s="133"/>
      <c r="HF59" s="133"/>
      <c r="HG59" s="133"/>
      <c r="HH59" s="133"/>
      <c r="HI59" s="133"/>
      <c r="HJ59" s="133"/>
      <c r="HK59" s="133"/>
      <c r="HL59" s="133"/>
      <c r="HM59" s="133"/>
      <c r="HN59" s="133"/>
      <c r="HO59" s="133"/>
      <c r="HP59" s="133"/>
      <c r="HQ59" s="133"/>
      <c r="HR59" s="133"/>
    </row>
    <row r="60" spans="1:226" s="143" customFormat="1" ht="16.5" customHeight="1">
      <c r="A60" s="128"/>
      <c r="B60" s="128"/>
      <c r="C60" s="157" t="s">
        <v>1695</v>
      </c>
      <c r="D60" s="467" t="s">
        <v>1711</v>
      </c>
      <c r="E60" s="467"/>
      <c r="F60" s="467"/>
      <c r="G60" s="467"/>
      <c r="H60" s="467"/>
      <c r="I60" s="467"/>
      <c r="J60" s="467"/>
      <c r="K60" s="467"/>
      <c r="L60" s="467"/>
      <c r="M60" s="467"/>
      <c r="N60" s="467"/>
      <c r="O60" s="467"/>
      <c r="P60" s="467"/>
      <c r="Q60" s="234"/>
      <c r="R60" s="468"/>
      <c r="S60" s="157" t="s">
        <v>1705</v>
      </c>
      <c r="T60" s="323" t="s">
        <v>1720</v>
      </c>
      <c r="U60" s="323"/>
      <c r="V60" s="323"/>
      <c r="W60" s="323"/>
      <c r="X60" s="323"/>
      <c r="Y60" s="323"/>
      <c r="Z60" s="323"/>
      <c r="AA60" s="323"/>
      <c r="AB60" s="323"/>
      <c r="AC60" s="323"/>
      <c r="AD60" s="323"/>
      <c r="AE60" s="323"/>
      <c r="AF60" s="323"/>
      <c r="AG60" s="234"/>
      <c r="AH60" s="235"/>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3"/>
      <c r="FT60" s="133"/>
      <c r="FU60" s="133"/>
      <c r="FV60" s="133"/>
      <c r="FW60" s="133"/>
      <c r="FX60" s="133"/>
      <c r="FY60" s="133"/>
      <c r="FZ60" s="133"/>
      <c r="GA60" s="133"/>
      <c r="GB60" s="133"/>
      <c r="GC60" s="133"/>
      <c r="GD60" s="133"/>
      <c r="GE60" s="133"/>
      <c r="GF60" s="133"/>
      <c r="GG60" s="133"/>
      <c r="GH60" s="133"/>
      <c r="GI60" s="133"/>
      <c r="GJ60" s="133"/>
      <c r="GK60" s="133"/>
      <c r="GL60" s="133"/>
      <c r="GM60" s="133"/>
      <c r="GN60" s="133"/>
      <c r="GO60" s="133"/>
      <c r="GP60" s="133"/>
      <c r="GQ60" s="133"/>
      <c r="GR60" s="133"/>
      <c r="GS60" s="133"/>
      <c r="GT60" s="133"/>
      <c r="GU60" s="133"/>
      <c r="GV60" s="133"/>
      <c r="GW60" s="133"/>
      <c r="GX60" s="133"/>
      <c r="GY60" s="133"/>
      <c r="GZ60" s="133"/>
      <c r="HA60" s="133"/>
      <c r="HB60" s="133"/>
      <c r="HC60" s="133"/>
      <c r="HD60" s="133"/>
      <c r="HE60" s="133"/>
      <c r="HF60" s="133"/>
      <c r="HG60" s="133"/>
      <c r="HH60" s="133"/>
      <c r="HI60" s="133"/>
      <c r="HJ60" s="133"/>
      <c r="HK60" s="133"/>
      <c r="HL60" s="133"/>
      <c r="HM60" s="133"/>
      <c r="HN60" s="133"/>
      <c r="HO60" s="133"/>
      <c r="HP60" s="133"/>
      <c r="HQ60" s="133"/>
      <c r="HR60" s="133"/>
    </row>
    <row r="61" spans="1:226" s="143" customFormat="1" ht="16.5" customHeight="1">
      <c r="A61" s="128"/>
      <c r="B61" s="128"/>
      <c r="C61" s="157" t="s">
        <v>1696</v>
      </c>
      <c r="D61" s="467" t="s">
        <v>1712</v>
      </c>
      <c r="E61" s="467"/>
      <c r="F61" s="467"/>
      <c r="G61" s="467"/>
      <c r="H61" s="467"/>
      <c r="I61" s="467"/>
      <c r="J61" s="467"/>
      <c r="K61" s="467"/>
      <c r="L61" s="467"/>
      <c r="M61" s="467"/>
      <c r="N61" s="467"/>
      <c r="O61" s="467"/>
      <c r="P61" s="467"/>
      <c r="Q61" s="234"/>
      <c r="R61" s="468"/>
      <c r="S61" s="157" t="s">
        <v>1706</v>
      </c>
      <c r="T61" s="467" t="s">
        <v>2434</v>
      </c>
      <c r="U61" s="467"/>
      <c r="V61" s="467"/>
      <c r="W61" s="467"/>
      <c r="X61" s="467"/>
      <c r="Y61" s="467"/>
      <c r="Z61" s="467"/>
      <c r="AA61" s="467"/>
      <c r="AB61" s="467"/>
      <c r="AC61" s="467"/>
      <c r="AD61" s="467"/>
      <c r="AE61" s="467"/>
      <c r="AF61" s="467"/>
      <c r="AG61" s="234"/>
      <c r="AH61" s="235"/>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c r="EW61" s="133"/>
      <c r="EX61" s="133"/>
      <c r="EY61" s="133"/>
      <c r="EZ61" s="133"/>
      <c r="FA61" s="133"/>
      <c r="FB61" s="133"/>
      <c r="FC61" s="133"/>
      <c r="FD61" s="133"/>
      <c r="FE61" s="133"/>
      <c r="FF61" s="133"/>
      <c r="FG61" s="133"/>
      <c r="FH61" s="133"/>
      <c r="FI61" s="133"/>
      <c r="FJ61" s="133"/>
      <c r="FK61" s="133"/>
      <c r="FL61" s="133"/>
      <c r="FM61" s="133"/>
      <c r="FN61" s="133"/>
      <c r="FO61" s="133"/>
      <c r="FP61" s="133"/>
      <c r="FQ61" s="133"/>
      <c r="FR61" s="133"/>
      <c r="FS61" s="133"/>
      <c r="FT61" s="133"/>
      <c r="FU61" s="133"/>
      <c r="FV61" s="133"/>
      <c r="FW61" s="133"/>
      <c r="FX61" s="133"/>
      <c r="FY61" s="133"/>
      <c r="FZ61" s="133"/>
      <c r="GA61" s="133"/>
      <c r="GB61" s="133"/>
      <c r="GC61" s="133"/>
      <c r="GD61" s="133"/>
      <c r="GE61" s="133"/>
      <c r="GF61" s="133"/>
      <c r="GG61" s="133"/>
      <c r="GH61" s="133"/>
      <c r="GI61" s="133"/>
      <c r="GJ61" s="133"/>
      <c r="GK61" s="133"/>
      <c r="GL61" s="133"/>
      <c r="GM61" s="133"/>
      <c r="GN61" s="133"/>
      <c r="GO61" s="133"/>
      <c r="GP61" s="133"/>
      <c r="GQ61" s="133"/>
      <c r="GR61" s="133"/>
      <c r="GS61" s="133"/>
      <c r="GT61" s="133"/>
      <c r="GU61" s="133"/>
      <c r="GV61" s="133"/>
      <c r="GW61" s="133"/>
      <c r="GX61" s="133"/>
      <c r="GY61" s="133"/>
      <c r="GZ61" s="133"/>
      <c r="HA61" s="133"/>
      <c r="HB61" s="133"/>
      <c r="HC61" s="133"/>
      <c r="HD61" s="133"/>
      <c r="HE61" s="133"/>
      <c r="HF61" s="133"/>
      <c r="HG61" s="133"/>
      <c r="HH61" s="133"/>
      <c r="HI61" s="133"/>
      <c r="HJ61" s="133"/>
      <c r="HK61" s="133"/>
      <c r="HL61" s="133"/>
      <c r="HM61" s="133"/>
      <c r="HN61" s="133"/>
      <c r="HO61" s="133"/>
      <c r="HP61" s="133"/>
      <c r="HQ61" s="133"/>
      <c r="HR61" s="133"/>
    </row>
    <row r="62" spans="1:226" s="143" customFormat="1" ht="16.5" customHeight="1">
      <c r="A62" s="128"/>
      <c r="B62" s="128"/>
      <c r="C62" s="157" t="s">
        <v>1697</v>
      </c>
      <c r="D62" s="467" t="s">
        <v>1713</v>
      </c>
      <c r="E62" s="467"/>
      <c r="F62" s="467"/>
      <c r="G62" s="467"/>
      <c r="H62" s="467"/>
      <c r="I62" s="467"/>
      <c r="J62" s="467"/>
      <c r="K62" s="467"/>
      <c r="L62" s="467"/>
      <c r="M62" s="467"/>
      <c r="N62" s="467"/>
      <c r="O62" s="467"/>
      <c r="P62" s="467"/>
      <c r="Q62" s="234"/>
      <c r="R62" s="468"/>
      <c r="S62" s="469" t="s">
        <v>1707</v>
      </c>
      <c r="T62" s="323" t="s">
        <v>1814</v>
      </c>
      <c r="U62" s="323"/>
      <c r="V62" s="323"/>
      <c r="W62" s="323"/>
      <c r="X62" s="323"/>
      <c r="Y62" s="323"/>
      <c r="Z62" s="323"/>
      <c r="AA62" s="323"/>
      <c r="AB62" s="323"/>
      <c r="AC62" s="323"/>
      <c r="AD62" s="323"/>
      <c r="AE62" s="323"/>
      <c r="AF62" s="323"/>
      <c r="AG62" s="481"/>
      <c r="AH62" s="482"/>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c r="EW62" s="133"/>
      <c r="EX62" s="133"/>
      <c r="EY62" s="133"/>
      <c r="EZ62" s="133"/>
      <c r="FA62" s="133"/>
      <c r="FB62" s="133"/>
      <c r="FC62" s="133"/>
      <c r="FD62" s="133"/>
      <c r="FE62" s="133"/>
      <c r="FF62" s="133"/>
      <c r="FG62" s="133"/>
      <c r="FH62" s="133"/>
      <c r="FI62" s="133"/>
      <c r="FJ62" s="133"/>
      <c r="FK62" s="133"/>
      <c r="FL62" s="133"/>
      <c r="FM62" s="133"/>
      <c r="FN62" s="133"/>
      <c r="FO62" s="133"/>
      <c r="FP62" s="133"/>
      <c r="FQ62" s="133"/>
      <c r="FR62" s="133"/>
      <c r="FS62" s="133"/>
      <c r="FT62" s="133"/>
      <c r="FU62" s="133"/>
      <c r="FV62" s="133"/>
      <c r="FW62" s="133"/>
      <c r="FX62" s="133"/>
      <c r="FY62" s="133"/>
      <c r="FZ62" s="133"/>
      <c r="GA62" s="133"/>
      <c r="GB62" s="133"/>
      <c r="GC62" s="133"/>
      <c r="GD62" s="133"/>
      <c r="GE62" s="133"/>
      <c r="GF62" s="133"/>
      <c r="GG62" s="133"/>
      <c r="GH62" s="133"/>
      <c r="GI62" s="133"/>
      <c r="GJ62" s="133"/>
      <c r="GK62" s="133"/>
      <c r="GL62" s="133"/>
      <c r="GM62" s="133"/>
      <c r="GN62" s="133"/>
      <c r="GO62" s="133"/>
      <c r="GP62" s="133"/>
      <c r="GQ62" s="133"/>
      <c r="GR62" s="133"/>
      <c r="GS62" s="133"/>
      <c r="GT62" s="133"/>
      <c r="GU62" s="133"/>
      <c r="GV62" s="133"/>
      <c r="GW62" s="133"/>
      <c r="GX62" s="133"/>
      <c r="GY62" s="133"/>
      <c r="GZ62" s="133"/>
      <c r="HA62" s="133"/>
      <c r="HB62" s="133"/>
      <c r="HC62" s="133"/>
      <c r="HD62" s="133"/>
      <c r="HE62" s="133"/>
      <c r="HF62" s="133"/>
      <c r="HG62" s="133"/>
      <c r="HH62" s="133"/>
      <c r="HI62" s="133"/>
      <c r="HJ62" s="133"/>
      <c r="HK62" s="133"/>
      <c r="HL62" s="133"/>
      <c r="HM62" s="133"/>
      <c r="HN62" s="133"/>
      <c r="HO62" s="133"/>
      <c r="HP62" s="133"/>
      <c r="HQ62" s="133"/>
      <c r="HR62" s="133"/>
    </row>
    <row r="63" spans="1:226" s="143" customFormat="1" ht="16.5" customHeight="1">
      <c r="A63" s="128"/>
      <c r="B63" s="128"/>
      <c r="C63" s="157" t="s">
        <v>1698</v>
      </c>
      <c r="D63" s="467" t="s">
        <v>1714</v>
      </c>
      <c r="E63" s="467"/>
      <c r="F63" s="467"/>
      <c r="G63" s="467"/>
      <c r="H63" s="467"/>
      <c r="I63" s="467"/>
      <c r="J63" s="467"/>
      <c r="K63" s="467"/>
      <c r="L63" s="467"/>
      <c r="M63" s="467"/>
      <c r="N63" s="467"/>
      <c r="O63" s="467"/>
      <c r="P63" s="467"/>
      <c r="Q63" s="234"/>
      <c r="R63" s="468"/>
      <c r="S63" s="470"/>
      <c r="T63" s="472"/>
      <c r="U63" s="473"/>
      <c r="V63" s="473"/>
      <c r="W63" s="473"/>
      <c r="X63" s="473"/>
      <c r="Y63" s="473"/>
      <c r="Z63" s="473"/>
      <c r="AA63" s="473"/>
      <c r="AB63" s="473"/>
      <c r="AC63" s="473"/>
      <c r="AD63" s="473"/>
      <c r="AE63" s="473"/>
      <c r="AF63" s="474"/>
      <c r="AG63" s="483"/>
      <c r="AH63" s="484"/>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c r="HK63" s="133"/>
      <c r="HL63" s="133"/>
      <c r="HM63" s="133"/>
      <c r="HN63" s="133"/>
      <c r="HO63" s="133"/>
      <c r="HP63" s="133"/>
      <c r="HQ63" s="133"/>
      <c r="HR63" s="133"/>
    </row>
    <row r="64" spans="1:226" s="143" customFormat="1" ht="16.5" customHeight="1">
      <c r="A64" s="128"/>
      <c r="B64" s="128"/>
      <c r="C64" s="157" t="s">
        <v>1699</v>
      </c>
      <c r="D64" s="467" t="s">
        <v>1721</v>
      </c>
      <c r="E64" s="467"/>
      <c r="F64" s="467"/>
      <c r="G64" s="467"/>
      <c r="H64" s="467"/>
      <c r="I64" s="467"/>
      <c r="J64" s="467"/>
      <c r="K64" s="467"/>
      <c r="L64" s="467"/>
      <c r="M64" s="467"/>
      <c r="N64" s="467"/>
      <c r="O64" s="467"/>
      <c r="P64" s="467"/>
      <c r="Q64" s="234"/>
      <c r="R64" s="468"/>
      <c r="S64" s="470"/>
      <c r="T64" s="475"/>
      <c r="U64" s="476"/>
      <c r="V64" s="476"/>
      <c r="W64" s="476"/>
      <c r="X64" s="476"/>
      <c r="Y64" s="476"/>
      <c r="Z64" s="476"/>
      <c r="AA64" s="476"/>
      <c r="AB64" s="476"/>
      <c r="AC64" s="476"/>
      <c r="AD64" s="476"/>
      <c r="AE64" s="476"/>
      <c r="AF64" s="477"/>
      <c r="AG64" s="483"/>
      <c r="AH64" s="484"/>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c r="HK64" s="133"/>
      <c r="HL64" s="133"/>
      <c r="HM64" s="133"/>
      <c r="HN64" s="133"/>
      <c r="HO64" s="133"/>
      <c r="HP64" s="133"/>
      <c r="HQ64" s="133"/>
      <c r="HR64" s="133"/>
    </row>
    <row r="65" spans="1:226" s="143" customFormat="1" ht="16.5" customHeight="1" thickBot="1">
      <c r="A65" s="128"/>
      <c r="B65" s="128"/>
      <c r="C65" s="158" t="s">
        <v>1700</v>
      </c>
      <c r="D65" s="541" t="s">
        <v>1715</v>
      </c>
      <c r="E65" s="541"/>
      <c r="F65" s="541"/>
      <c r="G65" s="541"/>
      <c r="H65" s="541"/>
      <c r="I65" s="541"/>
      <c r="J65" s="541"/>
      <c r="K65" s="541"/>
      <c r="L65" s="541"/>
      <c r="M65" s="541"/>
      <c r="N65" s="541"/>
      <c r="O65" s="541"/>
      <c r="P65" s="541"/>
      <c r="Q65" s="297"/>
      <c r="R65" s="324"/>
      <c r="S65" s="471"/>
      <c r="T65" s="478"/>
      <c r="U65" s="479"/>
      <c r="V65" s="479"/>
      <c r="W65" s="479"/>
      <c r="X65" s="479"/>
      <c r="Y65" s="479"/>
      <c r="Z65" s="479"/>
      <c r="AA65" s="479"/>
      <c r="AB65" s="479"/>
      <c r="AC65" s="479"/>
      <c r="AD65" s="479"/>
      <c r="AE65" s="479"/>
      <c r="AF65" s="480"/>
      <c r="AG65" s="485"/>
      <c r="AH65" s="486"/>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c r="GE65" s="133"/>
      <c r="GF65" s="133"/>
      <c r="GG65" s="133"/>
      <c r="GH65" s="133"/>
      <c r="GI65" s="133"/>
      <c r="GJ65" s="133"/>
      <c r="GK65" s="133"/>
      <c r="GL65" s="133"/>
      <c r="GM65" s="133"/>
      <c r="GN65" s="133"/>
      <c r="GO65" s="133"/>
      <c r="GP65" s="133"/>
      <c r="GQ65" s="133"/>
      <c r="GR65" s="133"/>
      <c r="GS65" s="133"/>
      <c r="GT65" s="133"/>
      <c r="GU65" s="133"/>
      <c r="GV65" s="133"/>
      <c r="GW65" s="133"/>
      <c r="GX65" s="133"/>
      <c r="GY65" s="133"/>
      <c r="GZ65" s="133"/>
      <c r="HA65" s="133"/>
      <c r="HB65" s="133"/>
      <c r="HC65" s="133"/>
      <c r="HD65" s="133"/>
      <c r="HE65" s="133"/>
      <c r="HF65" s="133"/>
      <c r="HG65" s="133"/>
      <c r="HH65" s="133"/>
      <c r="HI65" s="133"/>
      <c r="HJ65" s="133"/>
      <c r="HK65" s="133"/>
      <c r="HL65" s="133"/>
      <c r="HM65" s="133"/>
      <c r="HN65" s="133"/>
      <c r="HO65" s="133"/>
      <c r="HP65" s="133"/>
      <c r="HQ65" s="133"/>
      <c r="HR65" s="133"/>
    </row>
    <row r="66" spans="1:226" s="143" customFormat="1" ht="21.65" customHeight="1">
      <c r="A66" s="128"/>
      <c r="B66" s="128"/>
      <c r="C66" s="276" t="s">
        <v>2071</v>
      </c>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row>
    <row r="67" spans="1:226" s="143" customFormat="1" ht="8"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row>
    <row r="68" spans="1:226" s="155" customFormat="1" ht="12.65" customHeight="1" thickBot="1">
      <c r="A68" s="153"/>
      <c r="B68" s="153" t="s">
        <v>2098</v>
      </c>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c r="CC68" s="154"/>
      <c r="CD68" s="154"/>
      <c r="CE68" s="154"/>
      <c r="CF68" s="154"/>
      <c r="CG68" s="154"/>
      <c r="CH68" s="154"/>
      <c r="CI68" s="154"/>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4"/>
      <c r="EC68" s="154"/>
      <c r="ED68" s="154"/>
      <c r="EE68" s="154"/>
      <c r="EF68" s="154"/>
      <c r="EG68" s="154"/>
      <c r="EH68" s="154"/>
      <c r="EI68" s="154"/>
      <c r="EJ68" s="154"/>
      <c r="EK68" s="154"/>
      <c r="EL68" s="154"/>
      <c r="EM68" s="154"/>
      <c r="EN68" s="154"/>
      <c r="EO68" s="154"/>
      <c r="EP68" s="154"/>
      <c r="EQ68" s="154"/>
      <c r="ER68" s="154"/>
      <c r="ES68" s="154"/>
      <c r="ET68" s="154"/>
      <c r="EU68" s="154"/>
      <c r="EV68" s="154"/>
      <c r="EW68" s="154"/>
      <c r="EX68" s="154"/>
      <c r="EY68" s="154"/>
      <c r="EZ68" s="154"/>
      <c r="FA68" s="154"/>
      <c r="FB68" s="154"/>
      <c r="FC68" s="154"/>
      <c r="FD68" s="154"/>
      <c r="FE68" s="154"/>
      <c r="FF68" s="154"/>
      <c r="FG68" s="154"/>
      <c r="FH68" s="154"/>
      <c r="FI68" s="154"/>
      <c r="FJ68" s="154"/>
      <c r="FK68" s="154"/>
      <c r="FL68" s="154"/>
      <c r="FM68" s="154"/>
      <c r="FN68" s="154"/>
      <c r="FO68" s="154"/>
      <c r="FP68" s="154"/>
      <c r="FQ68" s="154"/>
      <c r="FR68" s="154"/>
      <c r="FS68" s="154"/>
      <c r="FT68" s="154"/>
      <c r="FU68" s="154"/>
      <c r="FV68" s="154"/>
      <c r="FW68" s="154"/>
      <c r="FX68" s="154"/>
      <c r="FY68" s="154"/>
      <c r="FZ68" s="154"/>
      <c r="GA68" s="154"/>
      <c r="GB68" s="154"/>
      <c r="GC68" s="154"/>
      <c r="GD68" s="154"/>
      <c r="GE68" s="154"/>
      <c r="GF68" s="154"/>
      <c r="GG68" s="154"/>
      <c r="GH68" s="154"/>
      <c r="GI68" s="154"/>
      <c r="GJ68" s="154"/>
      <c r="GK68" s="154"/>
      <c r="GL68" s="154"/>
      <c r="GM68" s="154"/>
      <c r="GN68" s="154"/>
      <c r="GO68" s="154"/>
      <c r="GP68" s="154"/>
      <c r="GQ68" s="154"/>
      <c r="GR68" s="154"/>
      <c r="GS68" s="154"/>
      <c r="GT68" s="154"/>
      <c r="GU68" s="154"/>
      <c r="GV68" s="154"/>
      <c r="GW68" s="154"/>
      <c r="GX68" s="154"/>
      <c r="GY68" s="154"/>
      <c r="GZ68" s="154"/>
      <c r="HA68" s="154"/>
      <c r="HB68" s="154"/>
      <c r="HC68" s="154"/>
      <c r="HD68" s="154"/>
      <c r="HE68" s="154"/>
      <c r="HF68" s="154"/>
      <c r="HG68" s="154"/>
      <c r="HH68" s="154"/>
      <c r="HI68" s="154"/>
      <c r="HJ68" s="154"/>
      <c r="HK68" s="154"/>
      <c r="HL68" s="154"/>
      <c r="HM68" s="154"/>
      <c r="HN68" s="154"/>
      <c r="HO68" s="154"/>
      <c r="HP68" s="154"/>
      <c r="HQ68" s="154"/>
      <c r="HR68" s="154"/>
    </row>
    <row r="69" spans="1:226" s="143" customFormat="1" ht="26" customHeight="1">
      <c r="A69" s="128"/>
      <c r="B69" s="128"/>
      <c r="C69" s="487" t="s">
        <v>1761</v>
      </c>
      <c r="D69" s="488"/>
      <c r="E69" s="544" t="s">
        <v>1843</v>
      </c>
      <c r="F69" s="545"/>
      <c r="G69" s="545"/>
      <c r="H69" s="545"/>
      <c r="I69" s="545"/>
      <c r="J69" s="546"/>
      <c r="K69" s="544" t="s">
        <v>1842</v>
      </c>
      <c r="L69" s="545"/>
      <c r="M69" s="545"/>
      <c r="N69" s="545"/>
      <c r="O69" s="546"/>
      <c r="P69" s="316" t="s">
        <v>1762</v>
      </c>
      <c r="Q69" s="316"/>
      <c r="R69" s="316"/>
      <c r="S69" s="316"/>
      <c r="T69" s="316"/>
      <c r="U69" s="316"/>
      <c r="V69" s="316"/>
      <c r="W69" s="316"/>
      <c r="X69" s="316"/>
      <c r="Y69" s="316"/>
      <c r="Z69" s="316"/>
      <c r="AA69" s="316"/>
      <c r="AB69" s="316"/>
      <c r="AC69" s="316"/>
      <c r="AD69" s="316"/>
      <c r="AE69" s="316"/>
      <c r="AF69" s="260" t="s">
        <v>1778</v>
      </c>
      <c r="AG69" s="261"/>
      <c r="AH69" s="262"/>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row>
    <row r="70" spans="1:226" s="143" customFormat="1" ht="44.5" customHeight="1">
      <c r="A70" s="128"/>
      <c r="B70" s="128"/>
      <c r="C70" s="277">
        <v>1</v>
      </c>
      <c r="D70" s="278"/>
      <c r="E70" s="542"/>
      <c r="F70" s="266"/>
      <c r="G70" s="266"/>
      <c r="H70" s="266"/>
      <c r="I70" s="266"/>
      <c r="J70" s="543"/>
      <c r="K70" s="699"/>
      <c r="L70" s="700"/>
      <c r="M70" s="700"/>
      <c r="N70" s="700"/>
      <c r="O70" s="701"/>
      <c r="P70" s="295"/>
      <c r="Q70" s="295"/>
      <c r="R70" s="295"/>
      <c r="S70" s="295"/>
      <c r="T70" s="295"/>
      <c r="U70" s="295"/>
      <c r="V70" s="295"/>
      <c r="W70" s="295"/>
      <c r="X70" s="295"/>
      <c r="Y70" s="295"/>
      <c r="Z70" s="295"/>
      <c r="AA70" s="295"/>
      <c r="AB70" s="295"/>
      <c r="AC70" s="295"/>
      <c r="AD70" s="295"/>
      <c r="AE70" s="295"/>
      <c r="AF70" s="234"/>
      <c r="AG70" s="234"/>
      <c r="AH70" s="235"/>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row>
    <row r="71" spans="1:226" s="143" customFormat="1" ht="44.5" customHeight="1">
      <c r="A71" s="128"/>
      <c r="B71" s="128"/>
      <c r="C71" s="277">
        <v>2</v>
      </c>
      <c r="D71" s="278"/>
      <c r="E71" s="542"/>
      <c r="F71" s="266"/>
      <c r="G71" s="266"/>
      <c r="H71" s="266"/>
      <c r="I71" s="266"/>
      <c r="J71" s="543"/>
      <c r="K71" s="699"/>
      <c r="L71" s="700"/>
      <c r="M71" s="700"/>
      <c r="N71" s="700"/>
      <c r="O71" s="701"/>
      <c r="P71" s="295"/>
      <c r="Q71" s="295"/>
      <c r="R71" s="295"/>
      <c r="S71" s="295"/>
      <c r="T71" s="295"/>
      <c r="U71" s="295"/>
      <c r="V71" s="295"/>
      <c r="W71" s="295"/>
      <c r="X71" s="295"/>
      <c r="Y71" s="295"/>
      <c r="Z71" s="295"/>
      <c r="AA71" s="295"/>
      <c r="AB71" s="295"/>
      <c r="AC71" s="295"/>
      <c r="AD71" s="295"/>
      <c r="AE71" s="295"/>
      <c r="AF71" s="234"/>
      <c r="AG71" s="234"/>
      <c r="AH71" s="235"/>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3"/>
      <c r="FF71" s="133"/>
      <c r="FG71" s="133"/>
      <c r="FH71" s="133"/>
      <c r="FI71" s="133"/>
      <c r="FJ71" s="133"/>
      <c r="FK71" s="133"/>
      <c r="FL71" s="133"/>
      <c r="FM71" s="133"/>
      <c r="FN71" s="133"/>
      <c r="FO71" s="133"/>
      <c r="FP71" s="133"/>
      <c r="FQ71" s="133"/>
      <c r="FR71" s="133"/>
      <c r="FS71" s="133"/>
      <c r="FT71" s="133"/>
      <c r="FU71" s="133"/>
      <c r="FV71" s="133"/>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row>
    <row r="72" spans="1:226" s="143" customFormat="1" ht="44.5" customHeight="1" thickBot="1">
      <c r="A72" s="128"/>
      <c r="B72" s="128"/>
      <c r="C72" s="279">
        <v>3</v>
      </c>
      <c r="D72" s="280"/>
      <c r="E72" s="547"/>
      <c r="F72" s="269"/>
      <c r="G72" s="269"/>
      <c r="H72" s="269"/>
      <c r="I72" s="269"/>
      <c r="J72" s="548"/>
      <c r="K72" s="696"/>
      <c r="L72" s="697"/>
      <c r="M72" s="697"/>
      <c r="N72" s="697"/>
      <c r="O72" s="698"/>
      <c r="P72" s="296"/>
      <c r="Q72" s="296"/>
      <c r="R72" s="296"/>
      <c r="S72" s="296"/>
      <c r="T72" s="296"/>
      <c r="U72" s="296"/>
      <c r="V72" s="296"/>
      <c r="W72" s="296"/>
      <c r="X72" s="296"/>
      <c r="Y72" s="296"/>
      <c r="Z72" s="296"/>
      <c r="AA72" s="296"/>
      <c r="AB72" s="296"/>
      <c r="AC72" s="296"/>
      <c r="AD72" s="296"/>
      <c r="AE72" s="296"/>
      <c r="AF72" s="297"/>
      <c r="AG72" s="297"/>
      <c r="AH72" s="298"/>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row>
    <row r="73" spans="1:226" s="143" customFormat="1" ht="8"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row>
    <row r="74" spans="1:226" s="155" customFormat="1" ht="12.65" customHeight="1" thickBot="1">
      <c r="A74" s="153" t="s">
        <v>1753</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c r="CG74" s="154"/>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c r="DU74" s="154"/>
      <c r="DV74" s="154"/>
      <c r="DW74" s="154"/>
      <c r="DX74" s="154"/>
      <c r="DY74" s="154"/>
      <c r="DZ74" s="154"/>
      <c r="EA74" s="154"/>
      <c r="EB74" s="154"/>
      <c r="EC74" s="154"/>
      <c r="ED74" s="154"/>
      <c r="EE74" s="154"/>
      <c r="EF74" s="154"/>
      <c r="EG74" s="154"/>
      <c r="EH74" s="154"/>
      <c r="EI74" s="154"/>
      <c r="EJ74" s="154"/>
      <c r="EK74" s="154"/>
      <c r="EL74" s="154"/>
      <c r="EM74" s="154"/>
      <c r="EN74" s="154"/>
      <c r="EO74" s="154"/>
      <c r="EP74" s="154"/>
      <c r="EQ74" s="154"/>
      <c r="ER74" s="154"/>
      <c r="ES74" s="154"/>
      <c r="ET74" s="154"/>
      <c r="EU74" s="154"/>
      <c r="EV74" s="154"/>
      <c r="EW74" s="154"/>
      <c r="EX74" s="154"/>
      <c r="EY74" s="154"/>
      <c r="EZ74" s="154"/>
      <c r="FA74" s="154"/>
      <c r="FB74" s="154"/>
      <c r="FC74" s="154"/>
      <c r="FD74" s="154"/>
      <c r="FE74" s="154"/>
      <c r="FF74" s="154"/>
      <c r="FG74" s="154"/>
      <c r="FH74" s="154"/>
      <c r="FI74" s="154"/>
      <c r="FJ74" s="154"/>
      <c r="FK74" s="154"/>
      <c r="FL74" s="154"/>
      <c r="FM74" s="154"/>
      <c r="FN74" s="154"/>
      <c r="FO74" s="154"/>
      <c r="FP74" s="154"/>
      <c r="FQ74" s="154"/>
      <c r="FR74" s="154"/>
      <c r="FS74" s="154"/>
      <c r="FT74" s="154"/>
      <c r="FU74" s="154"/>
      <c r="FV74" s="154"/>
      <c r="FW74" s="154"/>
      <c r="FX74" s="154"/>
      <c r="FY74" s="154"/>
      <c r="FZ74" s="154"/>
      <c r="GA74" s="154"/>
      <c r="GB74" s="154"/>
      <c r="GC74" s="154"/>
      <c r="GD74" s="154"/>
      <c r="GE74" s="154"/>
      <c r="GF74" s="154"/>
      <c r="GG74" s="154"/>
      <c r="GH74" s="154"/>
      <c r="GI74" s="154"/>
      <c r="GJ74" s="154"/>
      <c r="GK74" s="154"/>
      <c r="GL74" s="154"/>
      <c r="GM74" s="154"/>
      <c r="GN74" s="154"/>
      <c r="GO74" s="154"/>
      <c r="GP74" s="154"/>
      <c r="GQ74" s="154"/>
      <c r="GR74" s="154"/>
      <c r="GS74" s="154"/>
      <c r="GT74" s="154"/>
      <c r="GU74" s="154"/>
      <c r="GV74" s="154"/>
      <c r="GW74" s="154"/>
      <c r="GX74" s="154"/>
      <c r="GY74" s="154"/>
      <c r="GZ74" s="154"/>
      <c r="HA74" s="154"/>
      <c r="HB74" s="154"/>
      <c r="HC74" s="154"/>
      <c r="HD74" s="154"/>
      <c r="HE74" s="154"/>
      <c r="HF74" s="154"/>
      <c r="HG74" s="154"/>
      <c r="HH74" s="154"/>
      <c r="HI74" s="154"/>
      <c r="HJ74" s="154"/>
      <c r="HK74" s="154"/>
      <c r="HL74" s="154"/>
      <c r="HM74" s="154"/>
      <c r="HN74" s="154"/>
      <c r="HO74" s="154"/>
      <c r="HP74" s="154"/>
      <c r="HQ74" s="154"/>
      <c r="HR74" s="154"/>
    </row>
    <row r="75" spans="1:226" s="143" customFormat="1" ht="12.65" customHeight="1">
      <c r="A75" s="128"/>
      <c r="B75" s="128"/>
      <c r="C75" s="315" t="s">
        <v>1730</v>
      </c>
      <c r="D75" s="316"/>
      <c r="E75" s="316"/>
      <c r="F75" s="316"/>
      <c r="G75" s="316"/>
      <c r="H75" s="316"/>
      <c r="I75" s="316"/>
      <c r="J75" s="316"/>
      <c r="K75" s="303" t="s">
        <v>1273</v>
      </c>
      <c r="L75" s="303"/>
      <c r="M75" s="303"/>
      <c r="N75" s="303"/>
      <c r="O75" s="303"/>
      <c r="P75" s="303"/>
      <c r="Q75" s="303" t="s">
        <v>1659</v>
      </c>
      <c r="R75" s="303"/>
      <c r="S75" s="303"/>
      <c r="T75" s="303"/>
      <c r="U75" s="303"/>
      <c r="V75" s="678"/>
      <c r="W75" s="303" t="s">
        <v>1660</v>
      </c>
      <c r="X75" s="303"/>
      <c r="Y75" s="303"/>
      <c r="Z75" s="303"/>
      <c r="AA75" s="303"/>
      <c r="AB75" s="678"/>
      <c r="AC75" s="303" t="s">
        <v>1661</v>
      </c>
      <c r="AD75" s="303"/>
      <c r="AE75" s="303"/>
      <c r="AF75" s="303"/>
      <c r="AG75" s="303"/>
      <c r="AH75" s="304"/>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row>
    <row r="76" spans="1:226" s="143" customFormat="1" ht="12.65" customHeight="1">
      <c r="A76" s="128"/>
      <c r="B76" s="128"/>
      <c r="C76" s="317"/>
      <c r="D76" s="210"/>
      <c r="E76" s="210"/>
      <c r="F76" s="210"/>
      <c r="G76" s="210"/>
      <c r="H76" s="210"/>
      <c r="I76" s="210"/>
      <c r="J76" s="210"/>
      <c r="K76" s="308" t="s">
        <v>1731</v>
      </c>
      <c r="L76" s="308"/>
      <c r="M76" s="308"/>
      <c r="N76" s="308"/>
      <c r="O76" s="308"/>
      <c r="P76" s="308"/>
      <c r="Q76" s="308" t="s">
        <v>1731</v>
      </c>
      <c r="R76" s="308"/>
      <c r="S76" s="308"/>
      <c r="T76" s="308"/>
      <c r="U76" s="308"/>
      <c r="V76" s="679"/>
      <c r="W76" s="308" t="s">
        <v>1731</v>
      </c>
      <c r="X76" s="308"/>
      <c r="Y76" s="308"/>
      <c r="Z76" s="308"/>
      <c r="AA76" s="308"/>
      <c r="AB76" s="679"/>
      <c r="AC76" s="308" t="s">
        <v>1731</v>
      </c>
      <c r="AD76" s="308"/>
      <c r="AE76" s="308"/>
      <c r="AF76" s="308"/>
      <c r="AG76" s="308"/>
      <c r="AH76" s="309"/>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row>
    <row r="77" spans="1:226" s="143" customFormat="1" ht="15" customHeight="1" thickBot="1">
      <c r="A77" s="128"/>
      <c r="B77" s="128"/>
      <c r="C77" s="301" t="s">
        <v>1751</v>
      </c>
      <c r="D77" s="302"/>
      <c r="E77" s="302"/>
      <c r="F77" s="302"/>
      <c r="G77" s="302"/>
      <c r="H77" s="302"/>
      <c r="I77" s="302"/>
      <c r="J77" s="302"/>
      <c r="K77" s="738">
        <f>'【令和8年度報告時使用】工賃向上計画（R7工賃実績）'!K77</f>
        <v>0</v>
      </c>
      <c r="L77" s="738"/>
      <c r="M77" s="738"/>
      <c r="N77" s="738"/>
      <c r="O77" s="738"/>
      <c r="P77" s="738"/>
      <c r="Q77" s="738">
        <f>'【令和8年度報告時使用】工賃向上計画（R7工賃実績）'!Q77</f>
        <v>0</v>
      </c>
      <c r="R77" s="738"/>
      <c r="S77" s="738"/>
      <c r="T77" s="738"/>
      <c r="U77" s="738"/>
      <c r="V77" s="739"/>
      <c r="W77" s="738">
        <f>'【令和8年度報告時使用】工賃向上計画（R7工賃実績）'!W77</f>
        <v>0</v>
      </c>
      <c r="X77" s="738"/>
      <c r="Y77" s="738"/>
      <c r="Z77" s="738"/>
      <c r="AA77" s="738"/>
      <c r="AB77" s="739"/>
      <c r="AC77" s="489"/>
      <c r="AD77" s="489"/>
      <c r="AE77" s="489"/>
      <c r="AF77" s="489"/>
      <c r="AG77" s="489"/>
      <c r="AH77" s="490"/>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row>
    <row r="78" spans="1:226" s="149" customFormat="1" ht="11">
      <c r="A78" s="180"/>
      <c r="B78" s="150"/>
      <c r="C78" s="150" t="s">
        <v>2099</v>
      </c>
      <c r="D78" s="110"/>
      <c r="E78" s="110"/>
      <c r="F78" s="110"/>
      <c r="G78" s="110"/>
      <c r="H78" s="110"/>
      <c r="I78" s="110"/>
      <c r="J78" s="11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c r="EH78" s="148"/>
      <c r="EI78" s="148"/>
      <c r="EJ78" s="148"/>
      <c r="EK78" s="148"/>
      <c r="EL78" s="148"/>
      <c r="EM78" s="148"/>
      <c r="EN78" s="148"/>
      <c r="EO78" s="148"/>
      <c r="EP78" s="148"/>
      <c r="EQ78" s="148"/>
      <c r="ER78" s="148"/>
      <c r="ES78" s="148"/>
      <c r="ET78" s="148"/>
      <c r="EU78" s="148"/>
      <c r="EV78" s="148"/>
      <c r="EW78" s="148"/>
      <c r="EX78" s="148"/>
      <c r="EY78" s="148"/>
      <c r="EZ78" s="148"/>
      <c r="FA78" s="148"/>
      <c r="FB78" s="148"/>
      <c r="FC78" s="148"/>
      <c r="FD78" s="148"/>
      <c r="FE78" s="148"/>
      <c r="FF78" s="148"/>
      <c r="FG78" s="148"/>
      <c r="FH78" s="148"/>
      <c r="FI78" s="148"/>
      <c r="FJ78" s="148"/>
      <c r="FK78" s="148"/>
      <c r="FL78" s="148"/>
      <c r="FM78" s="148"/>
      <c r="FN78" s="148"/>
      <c r="FO78" s="148"/>
      <c r="FP78" s="148"/>
      <c r="FQ78" s="148"/>
      <c r="FR78" s="148"/>
      <c r="FS78" s="148"/>
      <c r="FT78" s="148"/>
      <c r="FU78" s="148"/>
      <c r="FV78" s="148"/>
      <c r="FW78" s="148"/>
      <c r="FX78" s="148"/>
      <c r="FY78" s="148"/>
      <c r="FZ78" s="148"/>
      <c r="GA78" s="148"/>
      <c r="GB78" s="148"/>
      <c r="GC78" s="148"/>
      <c r="GD78" s="148"/>
      <c r="GE78" s="148"/>
      <c r="GF78" s="148"/>
      <c r="GG78" s="148"/>
      <c r="GH78" s="148"/>
      <c r="GI78" s="148"/>
      <c r="GJ78" s="148"/>
      <c r="GK78" s="148"/>
      <c r="GL78" s="148"/>
      <c r="GM78" s="148"/>
      <c r="GN78" s="148"/>
      <c r="GO78" s="148"/>
      <c r="GP78" s="148"/>
      <c r="GQ78" s="148"/>
      <c r="GR78" s="148"/>
      <c r="GS78" s="148"/>
      <c r="GT78" s="148"/>
      <c r="GU78" s="148"/>
      <c r="GV78" s="148"/>
      <c r="GW78" s="148"/>
      <c r="GX78" s="148"/>
      <c r="GY78" s="148"/>
      <c r="GZ78" s="148"/>
      <c r="HA78" s="148"/>
      <c r="HB78" s="148"/>
      <c r="HC78" s="148"/>
      <c r="HD78" s="148"/>
      <c r="HE78" s="148"/>
      <c r="HF78" s="148"/>
      <c r="HG78" s="148"/>
      <c r="HH78" s="148"/>
      <c r="HI78" s="148"/>
      <c r="HJ78" s="148"/>
      <c r="HK78" s="148"/>
      <c r="HL78" s="148"/>
      <c r="HM78" s="148"/>
      <c r="HN78" s="148"/>
      <c r="HO78" s="148"/>
      <c r="HP78" s="148"/>
      <c r="HQ78" s="148"/>
      <c r="HR78" s="148"/>
    </row>
    <row r="79" spans="1:226" s="143" customFormat="1" ht="8"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133"/>
      <c r="GB79" s="133"/>
      <c r="GC79" s="133"/>
      <c r="GD79" s="133"/>
      <c r="GE79" s="133"/>
      <c r="GF79" s="133"/>
      <c r="GG79" s="133"/>
      <c r="GH79" s="133"/>
      <c r="GI79" s="133"/>
      <c r="GJ79" s="133"/>
      <c r="GK79" s="133"/>
      <c r="GL79" s="133"/>
      <c r="GM79" s="133"/>
      <c r="GN79" s="133"/>
      <c r="GO79" s="133"/>
      <c r="GP79" s="133"/>
      <c r="GQ79" s="133"/>
      <c r="GR79" s="133"/>
      <c r="GS79" s="133"/>
      <c r="GT79" s="133"/>
      <c r="GU79" s="133"/>
      <c r="GV79" s="133"/>
      <c r="GW79" s="133"/>
      <c r="GX79" s="133"/>
      <c r="GY79" s="133"/>
      <c r="GZ79" s="133"/>
      <c r="HA79" s="133"/>
      <c r="HB79" s="133"/>
      <c r="HC79" s="133"/>
      <c r="HD79" s="133"/>
      <c r="HE79" s="133"/>
      <c r="HF79" s="133"/>
      <c r="HG79" s="133"/>
      <c r="HH79" s="133"/>
      <c r="HI79" s="133"/>
      <c r="HJ79" s="133"/>
      <c r="HK79" s="133"/>
      <c r="HL79" s="133"/>
      <c r="HM79" s="133"/>
      <c r="HN79" s="133"/>
      <c r="HO79" s="133"/>
      <c r="HP79" s="133"/>
      <c r="HQ79" s="133"/>
      <c r="HR79" s="133"/>
    </row>
    <row r="80" spans="1:226" s="155" customFormat="1" ht="12.65" customHeight="1" thickBot="1">
      <c r="A80" s="153" t="s">
        <v>1752</v>
      </c>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154"/>
      <c r="FE80" s="154"/>
      <c r="FF80" s="154"/>
      <c r="FG80" s="154"/>
      <c r="FH80" s="154"/>
      <c r="FI80" s="154"/>
      <c r="FJ80" s="154"/>
      <c r="FK80" s="154"/>
      <c r="FL80" s="154"/>
      <c r="FM80" s="154"/>
      <c r="FN80" s="154"/>
      <c r="FO80" s="154"/>
      <c r="FP80" s="154"/>
      <c r="FQ80" s="154"/>
      <c r="FR80" s="154"/>
      <c r="FS80" s="154"/>
      <c r="FT80" s="154"/>
      <c r="FU80" s="154"/>
      <c r="FV80" s="154"/>
      <c r="FW80" s="154"/>
      <c r="FX80" s="154"/>
      <c r="FY80" s="154"/>
      <c r="FZ80" s="154"/>
      <c r="GA80" s="154"/>
      <c r="GB80" s="154"/>
      <c r="GC80" s="154"/>
      <c r="GD80" s="154"/>
      <c r="GE80" s="154"/>
      <c r="GF80" s="154"/>
      <c r="GG80" s="154"/>
      <c r="GH80" s="154"/>
      <c r="GI80" s="154"/>
      <c r="GJ80" s="154"/>
      <c r="GK80" s="154"/>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c r="HM80" s="154"/>
      <c r="HN80" s="154"/>
      <c r="HO80" s="154"/>
      <c r="HP80" s="154"/>
      <c r="HQ80" s="154"/>
      <c r="HR80" s="154"/>
    </row>
    <row r="81" spans="1:226" s="143" customFormat="1" ht="12.65" customHeight="1">
      <c r="A81" s="128"/>
      <c r="B81" s="128"/>
      <c r="C81" s="315" t="s">
        <v>1730</v>
      </c>
      <c r="D81" s="316"/>
      <c r="E81" s="316"/>
      <c r="F81" s="316"/>
      <c r="G81" s="316"/>
      <c r="H81" s="316"/>
      <c r="I81" s="316"/>
      <c r="J81" s="316"/>
      <c r="K81" s="303" t="s">
        <v>1273</v>
      </c>
      <c r="L81" s="303"/>
      <c r="M81" s="303"/>
      <c r="N81" s="303"/>
      <c r="O81" s="303"/>
      <c r="P81" s="303"/>
      <c r="Q81" s="303" t="s">
        <v>1659</v>
      </c>
      <c r="R81" s="303"/>
      <c r="S81" s="303"/>
      <c r="T81" s="303"/>
      <c r="U81" s="303"/>
      <c r="V81" s="678"/>
      <c r="W81" s="303" t="s">
        <v>1660</v>
      </c>
      <c r="X81" s="303"/>
      <c r="Y81" s="303"/>
      <c r="Z81" s="303"/>
      <c r="AA81" s="303"/>
      <c r="AB81" s="678"/>
      <c r="AC81" s="303" t="s">
        <v>1661</v>
      </c>
      <c r="AD81" s="303"/>
      <c r="AE81" s="303"/>
      <c r="AF81" s="303"/>
      <c r="AG81" s="303"/>
      <c r="AH81" s="304"/>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33"/>
      <c r="GD81" s="133"/>
      <c r="GE81" s="133"/>
      <c r="GF81" s="133"/>
      <c r="GG81" s="133"/>
      <c r="GH81" s="133"/>
      <c r="GI81" s="133"/>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row>
    <row r="82" spans="1:226" s="143" customFormat="1" ht="12.65" customHeight="1">
      <c r="A82" s="128"/>
      <c r="B82" s="128"/>
      <c r="C82" s="317"/>
      <c r="D82" s="210"/>
      <c r="E82" s="210"/>
      <c r="F82" s="210"/>
      <c r="G82" s="210"/>
      <c r="H82" s="210"/>
      <c r="I82" s="210"/>
      <c r="J82" s="210"/>
      <c r="K82" s="308" t="s">
        <v>1731</v>
      </c>
      <c r="L82" s="308"/>
      <c r="M82" s="308"/>
      <c r="N82" s="308"/>
      <c r="O82" s="308"/>
      <c r="P82" s="308"/>
      <c r="Q82" s="308" t="s">
        <v>1731</v>
      </c>
      <c r="R82" s="308"/>
      <c r="S82" s="308"/>
      <c r="T82" s="308"/>
      <c r="U82" s="308"/>
      <c r="V82" s="679"/>
      <c r="W82" s="308" t="s">
        <v>1731</v>
      </c>
      <c r="X82" s="308"/>
      <c r="Y82" s="308"/>
      <c r="Z82" s="308"/>
      <c r="AA82" s="308"/>
      <c r="AB82" s="679"/>
      <c r="AC82" s="308" t="s">
        <v>1731</v>
      </c>
      <c r="AD82" s="308"/>
      <c r="AE82" s="308"/>
      <c r="AF82" s="308"/>
      <c r="AG82" s="308"/>
      <c r="AH82" s="309"/>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row>
    <row r="83" spans="1:226" s="143" customFormat="1" ht="15" customHeight="1">
      <c r="A83" s="128"/>
      <c r="B83" s="128"/>
      <c r="C83" s="493" t="s">
        <v>1754</v>
      </c>
      <c r="D83" s="494"/>
      <c r="E83" s="494"/>
      <c r="F83" s="494"/>
      <c r="G83" s="494"/>
      <c r="H83" s="494"/>
      <c r="I83" s="494"/>
      <c r="J83" s="494"/>
      <c r="K83" s="684">
        <f>'【令和8年度報告時使用】工賃向上計画（R7工賃実績）'!K83</f>
        <v>0</v>
      </c>
      <c r="L83" s="684"/>
      <c r="M83" s="684"/>
      <c r="N83" s="684"/>
      <c r="O83" s="684"/>
      <c r="P83" s="684"/>
      <c r="Q83" s="684">
        <f>'【令和8年度報告時使用】工賃向上計画（R7工賃実績）'!Q83</f>
        <v>0</v>
      </c>
      <c r="R83" s="684"/>
      <c r="S83" s="684"/>
      <c r="T83" s="684"/>
      <c r="U83" s="684"/>
      <c r="V83" s="691"/>
      <c r="W83" s="684">
        <f>'【令和8年度報告時使用】工賃向上計画（R7工賃実績）'!W83</f>
        <v>0</v>
      </c>
      <c r="X83" s="684"/>
      <c r="Y83" s="684"/>
      <c r="Z83" s="684"/>
      <c r="AA83" s="684"/>
      <c r="AB83" s="691"/>
      <c r="AC83" s="692"/>
      <c r="AD83" s="692"/>
      <c r="AE83" s="692"/>
      <c r="AF83" s="692"/>
      <c r="AG83" s="692"/>
      <c r="AH83" s="69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c r="HK83" s="133"/>
      <c r="HL83" s="133"/>
      <c r="HM83" s="133"/>
      <c r="HN83" s="133"/>
      <c r="HO83" s="133"/>
      <c r="HP83" s="133"/>
      <c r="HQ83" s="133"/>
      <c r="HR83" s="133"/>
    </row>
    <row r="84" spans="1:226" s="143" customFormat="1" ht="15" customHeight="1" thickBot="1">
      <c r="A84" s="128"/>
      <c r="B84" s="128"/>
      <c r="C84" s="501" t="s">
        <v>1755</v>
      </c>
      <c r="D84" s="502"/>
      <c r="E84" s="502"/>
      <c r="F84" s="502"/>
      <c r="G84" s="502"/>
      <c r="H84" s="502"/>
      <c r="I84" s="502"/>
      <c r="J84" s="502"/>
      <c r="K84" s="665">
        <f>'【令和8年度報告時使用】工賃向上計画（R7工賃実績）'!K84</f>
        <v>0</v>
      </c>
      <c r="L84" s="665"/>
      <c r="M84" s="665"/>
      <c r="N84" s="665"/>
      <c r="O84" s="665"/>
      <c r="P84" s="665"/>
      <c r="Q84" s="681">
        <f>'【令和8年度報告時使用】工賃向上計画（R7工賃実績）'!Q84</f>
        <v>0</v>
      </c>
      <c r="R84" s="681"/>
      <c r="S84" s="681"/>
      <c r="T84" s="681"/>
      <c r="U84" s="681"/>
      <c r="V84" s="682"/>
      <c r="W84" s="681">
        <f>'【令和8年度報告時使用】工賃向上計画（R7工賃実績）'!W84</f>
        <v>0</v>
      </c>
      <c r="X84" s="681"/>
      <c r="Y84" s="681"/>
      <c r="Z84" s="681"/>
      <c r="AA84" s="681"/>
      <c r="AB84" s="682"/>
      <c r="AC84" s="284"/>
      <c r="AD84" s="284"/>
      <c r="AE84" s="284"/>
      <c r="AF84" s="284"/>
      <c r="AG84" s="284"/>
      <c r="AH84" s="285"/>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c r="FJ84" s="133"/>
      <c r="FK84" s="133"/>
      <c r="FL84" s="133"/>
      <c r="FM84" s="133"/>
      <c r="FN84" s="133"/>
      <c r="FO84" s="133"/>
      <c r="FP84" s="133"/>
      <c r="FQ84" s="133"/>
      <c r="FR84" s="133"/>
      <c r="FS84" s="133"/>
      <c r="FT84" s="133"/>
      <c r="FU84" s="133"/>
      <c r="FV84" s="133"/>
      <c r="FW84" s="133"/>
      <c r="FX84" s="133"/>
      <c r="FY84" s="133"/>
      <c r="FZ84" s="133"/>
      <c r="GA84" s="133"/>
      <c r="GB84" s="133"/>
      <c r="GC84" s="133"/>
      <c r="GD84" s="133"/>
      <c r="GE84" s="133"/>
      <c r="GF84" s="133"/>
      <c r="GG84" s="133"/>
      <c r="GH84" s="133"/>
      <c r="GI84" s="133"/>
      <c r="GJ84" s="133"/>
      <c r="GK84" s="133"/>
      <c r="GL84" s="133"/>
      <c r="GM84" s="133"/>
      <c r="GN84" s="133"/>
      <c r="GO84" s="133"/>
      <c r="GP84" s="133"/>
      <c r="GQ84" s="133"/>
      <c r="GR84" s="133"/>
      <c r="GS84" s="133"/>
      <c r="GT84" s="133"/>
      <c r="GU84" s="133"/>
      <c r="GV84" s="133"/>
      <c r="GW84" s="133"/>
      <c r="GX84" s="133"/>
      <c r="GY84" s="133"/>
      <c r="GZ84" s="133"/>
      <c r="HA84" s="133"/>
      <c r="HB84" s="133"/>
      <c r="HC84" s="133"/>
      <c r="HD84" s="133"/>
      <c r="HE84" s="133"/>
      <c r="HF84" s="133"/>
      <c r="HG84" s="133"/>
      <c r="HH84" s="133"/>
      <c r="HI84" s="133"/>
      <c r="HJ84" s="133"/>
      <c r="HK84" s="133"/>
      <c r="HL84" s="133"/>
      <c r="HM84" s="133"/>
      <c r="HN84" s="133"/>
      <c r="HO84" s="133"/>
      <c r="HP84" s="133"/>
      <c r="HQ84" s="133"/>
      <c r="HR84" s="133"/>
    </row>
    <row r="85" spans="1:226" s="143" customFormat="1" ht="12">
      <c r="A85" s="128"/>
      <c r="B85" s="128"/>
      <c r="C85" s="150" t="s">
        <v>2100</v>
      </c>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c r="CC85" s="133"/>
      <c r="CD85" s="133"/>
      <c r="CE85" s="133"/>
      <c r="CF85" s="133"/>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c r="FJ85" s="133"/>
      <c r="FK85" s="133"/>
      <c r="FL85" s="133"/>
      <c r="FM85" s="133"/>
      <c r="FN85" s="133"/>
      <c r="FO85" s="133"/>
      <c r="FP85" s="133"/>
      <c r="FQ85" s="133"/>
      <c r="FR85" s="133"/>
      <c r="FS85" s="133"/>
      <c r="FT85" s="133"/>
      <c r="FU85" s="133"/>
      <c r="FV85" s="133"/>
      <c r="FW85" s="133"/>
      <c r="FX85" s="133"/>
      <c r="FY85" s="133"/>
      <c r="FZ85" s="133"/>
      <c r="GA85" s="133"/>
      <c r="GB85" s="133"/>
      <c r="GC85" s="133"/>
      <c r="GD85" s="133"/>
      <c r="GE85" s="133"/>
      <c r="GF85" s="133"/>
      <c r="GG85" s="133"/>
      <c r="GH85" s="133"/>
      <c r="GI85" s="133"/>
      <c r="GJ85" s="133"/>
      <c r="GK85" s="133"/>
      <c r="GL85" s="133"/>
      <c r="GM85" s="133"/>
      <c r="GN85" s="133"/>
      <c r="GO85" s="133"/>
      <c r="GP85" s="133"/>
      <c r="GQ85" s="133"/>
      <c r="GR85" s="133"/>
      <c r="GS85" s="133"/>
      <c r="GT85" s="133"/>
      <c r="GU85" s="133"/>
      <c r="GV85" s="133"/>
      <c r="GW85" s="133"/>
      <c r="GX85" s="133"/>
      <c r="GY85" s="133"/>
      <c r="GZ85" s="133"/>
      <c r="HA85" s="133"/>
      <c r="HB85" s="133"/>
      <c r="HC85" s="133"/>
      <c r="HD85" s="133"/>
      <c r="HE85" s="133"/>
      <c r="HF85" s="133"/>
    </row>
    <row r="86" spans="1:226" s="143" customFormat="1" ht="12.65" customHeight="1">
      <c r="A86" s="128"/>
      <c r="B86" s="128"/>
      <c r="C86" s="533" t="s">
        <v>1756</v>
      </c>
      <c r="D86" s="533"/>
      <c r="E86" s="533"/>
      <c r="F86" s="533"/>
      <c r="G86" s="533"/>
      <c r="H86" s="533"/>
      <c r="I86" s="533"/>
      <c r="J86" s="533"/>
      <c r="K86" s="533"/>
      <c r="L86" s="533"/>
      <c r="M86" s="533"/>
      <c r="N86" s="533"/>
      <c r="O86" s="533"/>
      <c r="P86" s="533"/>
      <c r="Q86" s="533"/>
      <c r="R86" s="533"/>
      <c r="S86" s="533"/>
      <c r="T86" s="533"/>
      <c r="U86" s="533"/>
      <c r="V86" s="533"/>
      <c r="W86" s="533"/>
      <c r="X86" s="533"/>
      <c r="Y86" s="533"/>
      <c r="Z86" s="533"/>
      <c r="AA86" s="533"/>
      <c r="AB86" s="533"/>
      <c r="AC86" s="533"/>
      <c r="AD86" s="533"/>
      <c r="AE86" s="533"/>
      <c r="AF86" s="533"/>
      <c r="AG86" s="533"/>
      <c r="AH86" s="5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3"/>
      <c r="DF86" s="133"/>
      <c r="DG86" s="133"/>
      <c r="DH86" s="133"/>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c r="FJ86" s="133"/>
      <c r="FK86" s="133"/>
      <c r="FL86" s="133"/>
      <c r="FM86" s="133"/>
      <c r="FN86" s="133"/>
      <c r="FO86" s="133"/>
      <c r="FP86" s="133"/>
      <c r="FQ86" s="133"/>
      <c r="FR86" s="133"/>
      <c r="FS86" s="133"/>
      <c r="FT86" s="133"/>
      <c r="FU86" s="133"/>
      <c r="FV86" s="133"/>
      <c r="FW86" s="133"/>
      <c r="FX86" s="133"/>
      <c r="FY86" s="133"/>
      <c r="FZ86" s="133"/>
      <c r="GA86" s="133"/>
      <c r="GB86" s="133"/>
      <c r="GC86" s="133"/>
      <c r="GD86" s="133"/>
      <c r="GE86" s="133"/>
      <c r="GF86" s="133"/>
      <c r="GG86" s="133"/>
      <c r="GH86" s="133"/>
      <c r="GI86" s="133"/>
      <c r="GJ86" s="133"/>
      <c r="GK86" s="133"/>
      <c r="GL86" s="133"/>
      <c r="GM86" s="133"/>
      <c r="GN86" s="133"/>
      <c r="GO86" s="133"/>
      <c r="GP86" s="133"/>
      <c r="GQ86" s="133"/>
      <c r="GR86" s="133"/>
      <c r="GS86" s="133"/>
      <c r="GT86" s="133"/>
      <c r="GU86" s="133"/>
      <c r="GV86" s="133"/>
      <c r="GW86" s="133"/>
      <c r="GX86" s="133"/>
      <c r="GY86" s="133"/>
      <c r="GZ86" s="133"/>
      <c r="HA86" s="133"/>
      <c r="HB86" s="133"/>
      <c r="HC86" s="133"/>
      <c r="HD86" s="133"/>
      <c r="HE86" s="133"/>
      <c r="HF86" s="133"/>
    </row>
    <row r="87" spans="1:226" s="143" customFormat="1" ht="34.25" customHeight="1">
      <c r="A87" s="128"/>
      <c r="B87" s="128"/>
      <c r="C87" s="492" t="s">
        <v>2068</v>
      </c>
      <c r="D87" s="492"/>
      <c r="E87" s="492"/>
      <c r="F87" s="492"/>
      <c r="G87" s="492"/>
      <c r="H87" s="492"/>
      <c r="I87" s="492"/>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c r="FJ87" s="133"/>
      <c r="FK87" s="133"/>
      <c r="FL87" s="133"/>
      <c r="FM87" s="133"/>
      <c r="FN87" s="133"/>
      <c r="FO87" s="133"/>
      <c r="FP87" s="133"/>
      <c r="FQ87" s="133"/>
      <c r="FR87" s="133"/>
      <c r="FS87" s="133"/>
      <c r="FT87" s="133"/>
      <c r="FU87" s="133"/>
      <c r="FV87" s="133"/>
      <c r="FW87" s="133"/>
      <c r="FX87" s="133"/>
      <c r="FY87" s="133"/>
      <c r="FZ87" s="133"/>
      <c r="GA87" s="133"/>
      <c r="GB87" s="133"/>
      <c r="GC87" s="133"/>
      <c r="GD87" s="133"/>
      <c r="GE87" s="133"/>
      <c r="GF87" s="133"/>
      <c r="GG87" s="133"/>
      <c r="GH87" s="133"/>
      <c r="GI87" s="133"/>
      <c r="GJ87" s="133"/>
      <c r="GK87" s="133"/>
      <c r="GL87" s="133"/>
      <c r="GM87" s="133"/>
      <c r="GN87" s="133"/>
      <c r="GO87" s="133"/>
      <c r="GP87" s="133"/>
      <c r="GQ87" s="133"/>
      <c r="GR87" s="133"/>
      <c r="GS87" s="133"/>
      <c r="GT87" s="133"/>
      <c r="GU87" s="133"/>
      <c r="GV87" s="133"/>
      <c r="GW87" s="133"/>
      <c r="GX87" s="133"/>
      <c r="GY87" s="133"/>
      <c r="GZ87" s="133"/>
      <c r="HA87" s="133"/>
      <c r="HB87" s="133"/>
      <c r="HC87" s="133"/>
      <c r="HD87" s="133"/>
      <c r="HE87" s="133"/>
      <c r="HF87" s="133"/>
    </row>
    <row r="88" spans="1:226" s="143" customFormat="1" ht="8"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c r="GE88" s="133"/>
      <c r="GF88" s="133"/>
      <c r="GG88" s="133"/>
      <c r="GH88" s="133"/>
      <c r="GI88" s="133"/>
      <c r="GJ88" s="133"/>
      <c r="GK88" s="133"/>
      <c r="GL88" s="133"/>
      <c r="GM88" s="133"/>
      <c r="GN88" s="133"/>
      <c r="GO88" s="133"/>
      <c r="GP88" s="133"/>
      <c r="GQ88" s="133"/>
      <c r="GR88" s="133"/>
      <c r="GS88" s="133"/>
      <c r="GT88" s="133"/>
      <c r="GU88" s="133"/>
      <c r="GV88" s="133"/>
      <c r="GW88" s="133"/>
      <c r="GX88" s="133"/>
      <c r="GY88" s="133"/>
      <c r="GZ88" s="133"/>
      <c r="HA88" s="133"/>
      <c r="HB88" s="133"/>
      <c r="HC88" s="133"/>
      <c r="HD88" s="133"/>
      <c r="HE88" s="133"/>
      <c r="HF88" s="133"/>
      <c r="HG88" s="133"/>
      <c r="HH88" s="133"/>
      <c r="HI88" s="133"/>
      <c r="HJ88" s="133"/>
      <c r="HK88" s="133"/>
      <c r="HL88" s="133"/>
      <c r="HM88" s="133"/>
      <c r="HN88" s="133"/>
      <c r="HO88" s="133"/>
      <c r="HP88" s="133"/>
      <c r="HQ88" s="133"/>
      <c r="HR88" s="133"/>
    </row>
    <row r="89" spans="1:226" s="155" customFormat="1" ht="12.65" customHeight="1" thickBot="1">
      <c r="A89" s="153" t="s">
        <v>1722</v>
      </c>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4"/>
      <c r="CF89" s="154"/>
      <c r="CG89" s="154"/>
      <c r="CH89" s="154"/>
      <c r="CI89" s="154"/>
      <c r="CJ89" s="154"/>
      <c r="CK89" s="154"/>
      <c r="CL89" s="154"/>
      <c r="CM89" s="154"/>
      <c r="CN89" s="154"/>
      <c r="CO89" s="154"/>
      <c r="CP89" s="154"/>
      <c r="CQ89" s="154"/>
      <c r="CR89" s="154"/>
      <c r="CS89" s="154"/>
      <c r="CT89" s="154"/>
      <c r="CU89" s="154"/>
      <c r="CV89" s="154"/>
      <c r="CW89" s="154"/>
      <c r="CX89" s="154"/>
      <c r="CY89" s="154"/>
      <c r="CZ89" s="154"/>
      <c r="DA89" s="154"/>
      <c r="DB89" s="154"/>
      <c r="DC89" s="154"/>
      <c r="DD89" s="154"/>
      <c r="DE89" s="154"/>
      <c r="DF89" s="154"/>
      <c r="DG89" s="154"/>
      <c r="DH89" s="154"/>
      <c r="DI89" s="154"/>
      <c r="DJ89" s="154"/>
      <c r="DK89" s="154"/>
      <c r="DL89" s="154"/>
      <c r="DM89" s="154"/>
      <c r="DN89" s="154"/>
      <c r="DO89" s="154"/>
      <c r="DP89" s="154"/>
      <c r="DQ89" s="154"/>
      <c r="DR89" s="154"/>
      <c r="DS89" s="154"/>
      <c r="DT89" s="154"/>
      <c r="DU89" s="154"/>
      <c r="DV89" s="154"/>
      <c r="DW89" s="154"/>
      <c r="DX89" s="154"/>
      <c r="DY89" s="154"/>
      <c r="DZ89" s="154"/>
      <c r="EA89" s="154"/>
      <c r="EB89" s="154"/>
      <c r="EC89" s="154"/>
      <c r="ED89" s="154"/>
      <c r="EE89" s="154"/>
      <c r="EF89" s="154"/>
      <c r="EG89" s="154"/>
      <c r="EH89" s="154"/>
      <c r="EI89" s="154"/>
      <c r="EJ89" s="154"/>
      <c r="EK89" s="154"/>
      <c r="EL89" s="154"/>
      <c r="EM89" s="154"/>
      <c r="EN89" s="154"/>
      <c r="EO89" s="154"/>
      <c r="EP89" s="154"/>
      <c r="EQ89" s="154"/>
      <c r="ER89" s="154"/>
      <c r="ES89" s="154"/>
      <c r="ET89" s="154"/>
      <c r="EU89" s="154"/>
      <c r="EV89" s="154"/>
      <c r="EW89" s="154"/>
      <c r="EX89" s="154"/>
      <c r="EY89" s="154"/>
      <c r="EZ89" s="154"/>
      <c r="FA89" s="154"/>
      <c r="FB89" s="154"/>
      <c r="FC89" s="154"/>
      <c r="FD89" s="154"/>
      <c r="FE89" s="154"/>
      <c r="FF89" s="154"/>
      <c r="FG89" s="154"/>
      <c r="FH89" s="154"/>
      <c r="FI89" s="154"/>
      <c r="FJ89" s="154"/>
      <c r="FK89" s="154"/>
      <c r="FL89" s="154"/>
      <c r="FM89" s="154"/>
      <c r="FN89" s="154"/>
      <c r="FO89" s="154"/>
      <c r="FP89" s="154"/>
      <c r="FQ89" s="154"/>
      <c r="FR89" s="154"/>
      <c r="FS89" s="154"/>
      <c r="FT89" s="154"/>
      <c r="FU89" s="154"/>
      <c r="FV89" s="154"/>
      <c r="FW89" s="154"/>
      <c r="FX89" s="154"/>
      <c r="FY89" s="154"/>
      <c r="FZ89" s="154"/>
      <c r="GA89" s="154"/>
      <c r="GB89" s="154"/>
      <c r="GC89" s="154"/>
      <c r="GD89" s="154"/>
      <c r="GE89" s="154"/>
      <c r="GF89" s="154"/>
      <c r="GG89" s="154"/>
      <c r="GH89" s="154"/>
      <c r="GI89" s="154"/>
      <c r="GJ89" s="154"/>
      <c r="GK89" s="154"/>
      <c r="GL89" s="154"/>
      <c r="GM89" s="154"/>
      <c r="GN89" s="154"/>
      <c r="GO89" s="154"/>
      <c r="GP89" s="154"/>
      <c r="GQ89" s="154"/>
      <c r="GR89" s="154"/>
      <c r="GS89" s="154"/>
      <c r="GT89" s="154"/>
      <c r="GU89" s="154"/>
      <c r="GV89" s="154"/>
      <c r="GW89" s="154"/>
      <c r="GX89" s="154"/>
      <c r="GY89" s="154"/>
      <c r="GZ89" s="154"/>
      <c r="HA89" s="154"/>
      <c r="HB89" s="154"/>
      <c r="HC89" s="154"/>
      <c r="HD89" s="154"/>
      <c r="HE89" s="154"/>
      <c r="HF89" s="154"/>
      <c r="HG89" s="154"/>
      <c r="HH89" s="154"/>
      <c r="HI89" s="154"/>
      <c r="HJ89" s="154"/>
      <c r="HK89" s="154"/>
      <c r="HL89" s="154"/>
      <c r="HM89" s="154"/>
      <c r="HN89" s="154"/>
      <c r="HO89" s="154"/>
      <c r="HP89" s="154"/>
      <c r="HQ89" s="154"/>
      <c r="HR89" s="154"/>
    </row>
    <row r="90" spans="1:226" s="143" customFormat="1" ht="12.65" customHeight="1">
      <c r="A90" s="128"/>
      <c r="B90" s="128"/>
      <c r="C90" s="315" t="s">
        <v>1730</v>
      </c>
      <c r="D90" s="316"/>
      <c r="E90" s="316"/>
      <c r="F90" s="316"/>
      <c r="G90" s="316"/>
      <c r="H90" s="316"/>
      <c r="I90" s="316"/>
      <c r="J90" s="316"/>
      <c r="K90" s="303" t="s">
        <v>1273</v>
      </c>
      <c r="L90" s="303"/>
      <c r="M90" s="303"/>
      <c r="N90" s="303"/>
      <c r="O90" s="303"/>
      <c r="P90" s="303"/>
      <c r="Q90" s="303" t="s">
        <v>1659</v>
      </c>
      <c r="R90" s="303"/>
      <c r="S90" s="303"/>
      <c r="T90" s="303"/>
      <c r="U90" s="303"/>
      <c r="V90" s="678"/>
      <c r="W90" s="303" t="s">
        <v>1660</v>
      </c>
      <c r="X90" s="303"/>
      <c r="Y90" s="303"/>
      <c r="Z90" s="303"/>
      <c r="AA90" s="303"/>
      <c r="AB90" s="678"/>
      <c r="AC90" s="303" t="s">
        <v>1661</v>
      </c>
      <c r="AD90" s="303"/>
      <c r="AE90" s="303"/>
      <c r="AF90" s="303"/>
      <c r="AG90" s="303"/>
      <c r="AH90" s="304"/>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row>
    <row r="91" spans="1:226" s="143" customFormat="1" ht="12.65" customHeight="1">
      <c r="A91" s="128"/>
      <c r="B91" s="128"/>
      <c r="C91" s="317"/>
      <c r="D91" s="210"/>
      <c r="E91" s="210"/>
      <c r="F91" s="210"/>
      <c r="G91" s="210"/>
      <c r="H91" s="210"/>
      <c r="I91" s="210"/>
      <c r="J91" s="210"/>
      <c r="K91" s="308" t="s">
        <v>1731</v>
      </c>
      <c r="L91" s="308"/>
      <c r="M91" s="308"/>
      <c r="N91" s="308"/>
      <c r="O91" s="308"/>
      <c r="P91" s="308"/>
      <c r="Q91" s="308" t="s">
        <v>1731</v>
      </c>
      <c r="R91" s="308"/>
      <c r="S91" s="308"/>
      <c r="T91" s="308"/>
      <c r="U91" s="308"/>
      <c r="V91" s="679"/>
      <c r="W91" s="308" t="s">
        <v>1731</v>
      </c>
      <c r="X91" s="308"/>
      <c r="Y91" s="308"/>
      <c r="Z91" s="308"/>
      <c r="AA91" s="308"/>
      <c r="AB91" s="679"/>
      <c r="AC91" s="308" t="s">
        <v>1731</v>
      </c>
      <c r="AD91" s="308"/>
      <c r="AE91" s="308"/>
      <c r="AF91" s="308"/>
      <c r="AG91" s="308"/>
      <c r="AH91" s="309"/>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133"/>
      <c r="EG91" s="133"/>
      <c r="EH91" s="133"/>
      <c r="EI91" s="133"/>
      <c r="EJ91" s="133"/>
      <c r="EK91" s="133"/>
      <c r="EL91" s="133"/>
      <c r="EM91" s="133"/>
      <c r="EN91" s="133"/>
      <c r="EO91" s="133"/>
      <c r="EP91" s="133"/>
      <c r="EQ91" s="133"/>
      <c r="ER91" s="133"/>
      <c r="ES91" s="133"/>
      <c r="ET91" s="133"/>
      <c r="EU91" s="133"/>
      <c r="EV91" s="133"/>
      <c r="EW91" s="133"/>
      <c r="EX91" s="133"/>
      <c r="EY91" s="133"/>
      <c r="EZ91" s="133"/>
      <c r="FA91" s="133"/>
      <c r="FB91" s="133"/>
      <c r="FC91" s="133"/>
      <c r="FD91" s="133"/>
      <c r="FE91" s="133"/>
      <c r="FF91" s="133"/>
      <c r="FG91" s="133"/>
      <c r="FH91" s="133"/>
      <c r="FI91" s="133"/>
      <c r="FJ91" s="133"/>
      <c r="FK91" s="133"/>
      <c r="FL91" s="133"/>
      <c r="FM91" s="133"/>
      <c r="FN91" s="133"/>
      <c r="FO91" s="133"/>
      <c r="FP91" s="133"/>
      <c r="FQ91" s="133"/>
      <c r="FR91" s="133"/>
      <c r="FS91" s="133"/>
      <c r="FT91" s="133"/>
      <c r="FU91" s="133"/>
      <c r="FV91" s="133"/>
      <c r="FW91" s="133"/>
      <c r="FX91" s="133"/>
      <c r="FY91" s="133"/>
      <c r="FZ91" s="133"/>
      <c r="GA91" s="133"/>
      <c r="GB91" s="133"/>
      <c r="GC91" s="133"/>
      <c r="GD91" s="133"/>
      <c r="GE91" s="133"/>
      <c r="GF91" s="133"/>
      <c r="GG91" s="133"/>
      <c r="GH91" s="133"/>
      <c r="GI91" s="133"/>
      <c r="GJ91" s="133"/>
      <c r="GK91" s="133"/>
      <c r="GL91" s="133"/>
      <c r="GM91" s="133"/>
      <c r="GN91" s="133"/>
      <c r="GO91" s="133"/>
      <c r="GP91" s="133"/>
      <c r="GQ91" s="133"/>
      <c r="GR91" s="133"/>
      <c r="GS91" s="133"/>
      <c r="GT91" s="133"/>
      <c r="GU91" s="133"/>
      <c r="GV91" s="133"/>
      <c r="GW91" s="133"/>
      <c r="GX91" s="133"/>
      <c r="GY91" s="133"/>
      <c r="GZ91" s="133"/>
      <c r="HA91" s="133"/>
      <c r="HB91" s="133"/>
      <c r="HC91" s="133"/>
      <c r="HD91" s="133"/>
      <c r="HE91" s="133"/>
      <c r="HF91" s="133"/>
      <c r="HG91" s="133"/>
      <c r="HH91" s="133"/>
      <c r="HI91" s="133"/>
      <c r="HJ91" s="133"/>
      <c r="HK91" s="133"/>
      <c r="HL91" s="133"/>
      <c r="HM91" s="133"/>
      <c r="HN91" s="133"/>
      <c r="HO91" s="133"/>
      <c r="HP91" s="133"/>
      <c r="HQ91" s="133"/>
      <c r="HR91" s="133"/>
    </row>
    <row r="92" spans="1:226" s="143" customFormat="1" ht="15" customHeight="1">
      <c r="A92" s="128"/>
      <c r="B92" s="128"/>
      <c r="C92" s="299" t="s">
        <v>1751</v>
      </c>
      <c r="D92" s="300"/>
      <c r="E92" s="300"/>
      <c r="F92" s="300"/>
      <c r="G92" s="300"/>
      <c r="H92" s="300"/>
      <c r="I92" s="300"/>
      <c r="J92" s="300"/>
      <c r="K92" s="684">
        <f>'【令和8年度報告時使用】工賃向上計画（R7工賃実績）'!K92</f>
        <v>0</v>
      </c>
      <c r="L92" s="684"/>
      <c r="M92" s="684"/>
      <c r="N92" s="684"/>
      <c r="O92" s="684"/>
      <c r="P92" s="684"/>
      <c r="Q92" s="684">
        <f>'【令和8年度報告時使用】工賃向上計画（R7工賃実績）'!Q92</f>
        <v>0</v>
      </c>
      <c r="R92" s="684"/>
      <c r="S92" s="684"/>
      <c r="T92" s="684"/>
      <c r="U92" s="684"/>
      <c r="V92" s="691"/>
      <c r="W92" s="684">
        <f>'【令和8年度報告時使用】工賃向上計画（R7工賃実績）'!W92</f>
        <v>0</v>
      </c>
      <c r="X92" s="684"/>
      <c r="Y92" s="684"/>
      <c r="Z92" s="684"/>
      <c r="AA92" s="684"/>
      <c r="AB92" s="691"/>
      <c r="AC92" s="692"/>
      <c r="AD92" s="692"/>
      <c r="AE92" s="692"/>
      <c r="AF92" s="692"/>
      <c r="AG92" s="692"/>
      <c r="AH92" s="69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133"/>
      <c r="FF92" s="133"/>
      <c r="FG92" s="133"/>
      <c r="FH92" s="133"/>
      <c r="FI92" s="133"/>
      <c r="FJ92" s="133"/>
      <c r="FK92" s="133"/>
      <c r="FL92" s="133"/>
      <c r="FM92" s="133"/>
      <c r="FN92" s="133"/>
      <c r="FO92" s="133"/>
      <c r="FP92" s="133"/>
      <c r="FQ92" s="133"/>
      <c r="FR92" s="133"/>
      <c r="FS92" s="133"/>
      <c r="FT92" s="133"/>
      <c r="FU92" s="133"/>
      <c r="FV92" s="133"/>
      <c r="FW92" s="133"/>
      <c r="FX92" s="133"/>
      <c r="FY92" s="133"/>
      <c r="FZ92" s="133"/>
      <c r="GA92" s="133"/>
      <c r="GB92" s="133"/>
      <c r="GC92" s="133"/>
      <c r="GD92" s="133"/>
      <c r="GE92" s="133"/>
      <c r="GF92" s="133"/>
      <c r="GG92" s="133"/>
      <c r="GH92" s="133"/>
      <c r="GI92" s="133"/>
      <c r="GJ92" s="133"/>
      <c r="GK92" s="133"/>
      <c r="GL92" s="133"/>
      <c r="GM92" s="133"/>
      <c r="GN92" s="133"/>
      <c r="GO92" s="133"/>
      <c r="GP92" s="133"/>
      <c r="GQ92" s="133"/>
      <c r="GR92" s="133"/>
      <c r="GS92" s="133"/>
      <c r="GT92" s="133"/>
      <c r="GU92" s="133"/>
      <c r="GV92" s="133"/>
      <c r="GW92" s="133"/>
      <c r="GX92" s="133"/>
      <c r="GY92" s="133"/>
      <c r="GZ92" s="133"/>
      <c r="HA92" s="133"/>
      <c r="HB92" s="133"/>
      <c r="HC92" s="133"/>
      <c r="HD92" s="133"/>
      <c r="HE92" s="133"/>
      <c r="HF92" s="133"/>
      <c r="HG92" s="133"/>
      <c r="HH92" s="133"/>
      <c r="HI92" s="133"/>
      <c r="HJ92" s="133"/>
      <c r="HK92" s="133"/>
      <c r="HL92" s="133"/>
      <c r="HM92" s="133"/>
      <c r="HN92" s="133"/>
      <c r="HO92" s="133"/>
      <c r="HP92" s="133"/>
      <c r="HQ92" s="133"/>
      <c r="HR92" s="133"/>
    </row>
    <row r="93" spans="1:226" s="143" customFormat="1" ht="15" customHeight="1">
      <c r="A93" s="128"/>
      <c r="B93" s="128"/>
      <c r="C93" s="299" t="s">
        <v>1757</v>
      </c>
      <c r="D93" s="300"/>
      <c r="E93" s="300"/>
      <c r="F93" s="300"/>
      <c r="G93" s="300"/>
      <c r="H93" s="300"/>
      <c r="I93" s="300"/>
      <c r="J93" s="300"/>
      <c r="K93" s="684">
        <f>'【令和8年度報告時使用】工賃向上計画（R7工賃実績）'!K93</f>
        <v>0</v>
      </c>
      <c r="L93" s="684"/>
      <c r="M93" s="684"/>
      <c r="N93" s="684"/>
      <c r="O93" s="684"/>
      <c r="P93" s="684"/>
      <c r="Q93" s="685">
        <f>'【令和8年度報告時使用】工賃向上計画（R7工賃実績）'!Q93</f>
        <v>0</v>
      </c>
      <c r="R93" s="686"/>
      <c r="S93" s="686"/>
      <c r="T93" s="686"/>
      <c r="U93" s="686"/>
      <c r="V93" s="686"/>
      <c r="W93" s="685">
        <f>'【令和8年度報告時使用】工賃向上計画（R7工賃実績）'!W93</f>
        <v>0</v>
      </c>
      <c r="X93" s="686"/>
      <c r="Y93" s="686"/>
      <c r="Z93" s="686"/>
      <c r="AA93" s="686"/>
      <c r="AB93" s="686"/>
      <c r="AC93" s="687"/>
      <c r="AD93" s="688"/>
      <c r="AE93" s="688"/>
      <c r="AF93" s="688"/>
      <c r="AG93" s="688"/>
      <c r="AH93" s="689"/>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133"/>
      <c r="FF93" s="133"/>
      <c r="FG93" s="133"/>
      <c r="FH93" s="133"/>
      <c r="FI93" s="133"/>
      <c r="FJ93" s="133"/>
      <c r="FK93" s="133"/>
      <c r="FL93" s="133"/>
      <c r="FM93" s="133"/>
      <c r="FN93" s="133"/>
      <c r="FO93" s="133"/>
      <c r="FP93" s="133"/>
      <c r="FQ93" s="133"/>
      <c r="FR93" s="133"/>
      <c r="FS93" s="133"/>
      <c r="FT93" s="133"/>
      <c r="FU93" s="133"/>
      <c r="FV93" s="133"/>
      <c r="FW93" s="133"/>
      <c r="FX93" s="133"/>
      <c r="FY93" s="133"/>
      <c r="FZ93" s="133"/>
      <c r="GA93" s="133"/>
      <c r="GB93" s="133"/>
      <c r="GC93" s="133"/>
      <c r="GD93" s="133"/>
      <c r="GE93" s="133"/>
      <c r="GF93" s="133"/>
      <c r="GG93" s="133"/>
      <c r="GH93" s="133"/>
      <c r="GI93" s="133"/>
      <c r="GJ93" s="133"/>
      <c r="GK93" s="133"/>
      <c r="GL93" s="133"/>
      <c r="GM93" s="133"/>
      <c r="GN93" s="133"/>
      <c r="GO93" s="133"/>
      <c r="GP93" s="133"/>
      <c r="GQ93" s="133"/>
      <c r="GR93" s="133"/>
      <c r="GS93" s="133"/>
      <c r="GT93" s="133"/>
      <c r="GU93" s="133"/>
      <c r="GV93" s="133"/>
      <c r="GW93" s="133"/>
      <c r="GX93" s="133"/>
      <c r="GY93" s="133"/>
      <c r="GZ93" s="133"/>
      <c r="HA93" s="133"/>
      <c r="HB93" s="133"/>
      <c r="HC93" s="133"/>
      <c r="HD93" s="133"/>
      <c r="HE93" s="133"/>
      <c r="HF93" s="133"/>
      <c r="HG93" s="133"/>
      <c r="HH93" s="133"/>
      <c r="HI93" s="133"/>
      <c r="HJ93" s="133"/>
      <c r="HK93" s="133"/>
      <c r="HL93" s="133"/>
      <c r="HM93" s="133"/>
      <c r="HN93" s="133"/>
      <c r="HO93" s="133"/>
      <c r="HP93" s="133"/>
      <c r="HQ93" s="133"/>
      <c r="HR93" s="133"/>
    </row>
    <row r="94" spans="1:226" s="143" customFormat="1" ht="15" customHeight="1">
      <c r="A94" s="128"/>
      <c r="B94" s="128"/>
      <c r="C94" s="493" t="s">
        <v>1759</v>
      </c>
      <c r="D94" s="494"/>
      <c r="E94" s="494"/>
      <c r="F94" s="494"/>
      <c r="G94" s="494"/>
      <c r="H94" s="494"/>
      <c r="I94" s="494"/>
      <c r="J94" s="494"/>
      <c r="K94" s="667">
        <f>'【令和8年度報告時使用】工賃向上計画（R7工賃実績）'!K94</f>
        <v>0</v>
      </c>
      <c r="L94" s="667"/>
      <c r="M94" s="667"/>
      <c r="N94" s="667"/>
      <c r="O94" s="667"/>
      <c r="P94" s="667"/>
      <c r="Q94" s="667">
        <f>'【令和8年度報告時使用】工賃向上計画（R7工賃実績）'!Q94</f>
        <v>0</v>
      </c>
      <c r="R94" s="667"/>
      <c r="S94" s="667"/>
      <c r="T94" s="667"/>
      <c r="U94" s="667"/>
      <c r="V94" s="690"/>
      <c r="W94" s="667">
        <f>'【令和8年度報告時使用】工賃向上計画（R7工賃実績）'!W94</f>
        <v>0</v>
      </c>
      <c r="X94" s="667"/>
      <c r="Y94" s="667"/>
      <c r="Z94" s="667"/>
      <c r="AA94" s="667"/>
      <c r="AB94" s="690"/>
      <c r="AC94" s="510"/>
      <c r="AD94" s="510"/>
      <c r="AE94" s="510"/>
      <c r="AF94" s="510"/>
      <c r="AG94" s="510"/>
      <c r="AH94" s="511"/>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133"/>
      <c r="BZ94" s="133"/>
      <c r="CA94" s="133"/>
      <c r="CB94" s="133"/>
      <c r="CC94" s="133"/>
      <c r="CD94" s="133"/>
      <c r="CE94" s="133"/>
      <c r="CF94" s="133"/>
      <c r="CG94" s="133"/>
      <c r="CH94" s="133"/>
      <c r="CI94" s="133"/>
      <c r="CJ94" s="133"/>
      <c r="CK94" s="133"/>
      <c r="CL94" s="133"/>
      <c r="CM94" s="133"/>
      <c r="CN94" s="133"/>
      <c r="CO94" s="133"/>
      <c r="CP94" s="133"/>
      <c r="CQ94" s="133"/>
      <c r="CR94" s="133"/>
      <c r="CS94" s="133"/>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c r="EB94" s="133"/>
      <c r="EC94" s="133"/>
      <c r="ED94" s="133"/>
      <c r="EE94" s="133"/>
      <c r="EF94" s="133"/>
      <c r="EG94" s="133"/>
      <c r="EH94" s="133"/>
      <c r="EI94" s="133"/>
      <c r="EJ94" s="133"/>
      <c r="EK94" s="133"/>
      <c r="EL94" s="133"/>
      <c r="EM94" s="133"/>
      <c r="EN94" s="133"/>
      <c r="EO94" s="133"/>
      <c r="EP94" s="133"/>
      <c r="EQ94" s="133"/>
      <c r="ER94" s="133"/>
      <c r="ES94" s="133"/>
      <c r="ET94" s="133"/>
      <c r="EU94" s="133"/>
      <c r="EV94" s="133"/>
      <c r="EW94" s="133"/>
      <c r="EX94" s="133"/>
      <c r="EY94" s="133"/>
      <c r="EZ94" s="133"/>
      <c r="FA94" s="133"/>
      <c r="FB94" s="133"/>
      <c r="FC94" s="133"/>
      <c r="FD94" s="133"/>
      <c r="FE94" s="133"/>
      <c r="FF94" s="133"/>
      <c r="FG94" s="133"/>
      <c r="FH94" s="133"/>
      <c r="FI94" s="133"/>
      <c r="FJ94" s="133"/>
      <c r="FK94" s="133"/>
      <c r="FL94" s="133"/>
      <c r="FM94" s="133"/>
      <c r="FN94" s="133"/>
      <c r="FO94" s="133"/>
      <c r="FP94" s="133"/>
      <c r="FQ94" s="133"/>
      <c r="FR94" s="133"/>
      <c r="FS94" s="133"/>
      <c r="FT94" s="133"/>
      <c r="FU94" s="133"/>
      <c r="FV94" s="133"/>
      <c r="FW94" s="133"/>
      <c r="FX94" s="133"/>
      <c r="FY94" s="133"/>
      <c r="FZ94" s="133"/>
      <c r="GA94" s="133"/>
      <c r="GB94" s="133"/>
      <c r="GC94" s="133"/>
      <c r="GD94" s="133"/>
      <c r="GE94" s="133"/>
      <c r="GF94" s="133"/>
      <c r="GG94" s="133"/>
      <c r="GH94" s="133"/>
      <c r="GI94" s="133"/>
      <c r="GJ94" s="133"/>
      <c r="GK94" s="133"/>
      <c r="GL94" s="133"/>
      <c r="GM94" s="133"/>
      <c r="GN94" s="133"/>
      <c r="GO94" s="133"/>
      <c r="GP94" s="133"/>
      <c r="GQ94" s="133"/>
      <c r="GR94" s="133"/>
      <c r="GS94" s="133"/>
      <c r="GT94" s="133"/>
      <c r="GU94" s="133"/>
      <c r="GV94" s="133"/>
      <c r="GW94" s="133"/>
      <c r="GX94" s="133"/>
      <c r="GY94" s="133"/>
      <c r="GZ94" s="133"/>
      <c r="HA94" s="133"/>
      <c r="HB94" s="133"/>
      <c r="HC94" s="133"/>
      <c r="HD94" s="133"/>
      <c r="HE94" s="133"/>
      <c r="HF94" s="133"/>
      <c r="HG94" s="133"/>
      <c r="HH94" s="133"/>
      <c r="HI94" s="133"/>
      <c r="HJ94" s="133"/>
      <c r="HK94" s="133"/>
      <c r="HL94" s="133"/>
      <c r="HM94" s="133"/>
      <c r="HN94" s="133"/>
      <c r="HO94" s="133"/>
      <c r="HP94" s="133"/>
      <c r="HQ94" s="133"/>
      <c r="HR94" s="133"/>
    </row>
    <row r="95" spans="1:226" s="143" customFormat="1" ht="15" customHeight="1" thickBot="1">
      <c r="A95" s="128"/>
      <c r="B95" s="128"/>
      <c r="C95" s="501" t="s">
        <v>1758</v>
      </c>
      <c r="D95" s="502"/>
      <c r="E95" s="502"/>
      <c r="F95" s="502"/>
      <c r="G95" s="502"/>
      <c r="H95" s="502"/>
      <c r="I95" s="502"/>
      <c r="J95" s="502"/>
      <c r="K95" s="682" t="e">
        <f>'【令和8年度報告時使用】工賃向上計画（R7工賃実績）'!K95</f>
        <v>#DIV/0!</v>
      </c>
      <c r="L95" s="736"/>
      <c r="M95" s="736"/>
      <c r="N95" s="736"/>
      <c r="O95" s="736"/>
      <c r="P95" s="737"/>
      <c r="Q95" s="681" t="e">
        <f>'【令和8年度報告時使用】工賃向上計画（R7工賃実績）'!Q95</f>
        <v>#DIV/0!</v>
      </c>
      <c r="R95" s="681"/>
      <c r="S95" s="681"/>
      <c r="T95" s="681"/>
      <c r="U95" s="681"/>
      <c r="V95" s="682"/>
      <c r="W95" s="681" t="e">
        <f>'【令和8年度報告時使用】工賃向上計画（R7工賃実績）'!W95</f>
        <v>#DIV/0!</v>
      </c>
      <c r="X95" s="681"/>
      <c r="Y95" s="681"/>
      <c r="Z95" s="681"/>
      <c r="AA95" s="681"/>
      <c r="AB95" s="682"/>
      <c r="AC95" s="681" t="e">
        <f>AC94/AC34</f>
        <v>#DIV/0!</v>
      </c>
      <c r="AD95" s="681"/>
      <c r="AE95" s="681"/>
      <c r="AF95" s="681"/>
      <c r="AG95" s="681"/>
      <c r="AH95" s="68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C95" s="133"/>
      <c r="ED95" s="133"/>
      <c r="EE95" s="133"/>
      <c r="EF95" s="133"/>
      <c r="EG95" s="133"/>
      <c r="EH95" s="133"/>
      <c r="EI95" s="133"/>
      <c r="EJ95" s="133"/>
      <c r="EK95" s="133"/>
      <c r="EL95" s="133"/>
      <c r="EM95" s="133"/>
      <c r="EN95" s="133"/>
      <c r="EO95" s="133"/>
      <c r="EP95" s="133"/>
      <c r="EQ95" s="133"/>
      <c r="ER95" s="133"/>
      <c r="ES95" s="133"/>
      <c r="ET95" s="133"/>
      <c r="EU95" s="133"/>
      <c r="EV95" s="133"/>
      <c r="EW95" s="133"/>
      <c r="EX95" s="133"/>
      <c r="EY95" s="133"/>
      <c r="EZ95" s="133"/>
      <c r="FA95" s="133"/>
      <c r="FB95" s="133"/>
      <c r="FC95" s="133"/>
      <c r="FD95" s="133"/>
      <c r="FE95" s="133"/>
      <c r="FF95" s="133"/>
      <c r="FG95" s="133"/>
      <c r="FH95" s="133"/>
      <c r="FI95" s="133"/>
      <c r="FJ95" s="133"/>
      <c r="FK95" s="133"/>
      <c r="FL95" s="133"/>
      <c r="FM95" s="133"/>
      <c r="FN95" s="133"/>
      <c r="FO95" s="133"/>
      <c r="FP95" s="133"/>
      <c r="FQ95" s="133"/>
      <c r="FR95" s="133"/>
      <c r="FS95" s="133"/>
      <c r="FT95" s="133"/>
      <c r="FU95" s="133"/>
      <c r="FV95" s="133"/>
      <c r="FW95" s="133"/>
      <c r="FX95" s="133"/>
      <c r="FY95" s="133"/>
      <c r="FZ95" s="133"/>
      <c r="GA95" s="133"/>
      <c r="GB95" s="133"/>
      <c r="GC95" s="133"/>
      <c r="GD95" s="133"/>
      <c r="GE95" s="133"/>
      <c r="GF95" s="133"/>
      <c r="GG95" s="133"/>
      <c r="GH95" s="133"/>
      <c r="GI95" s="133"/>
      <c r="GJ95" s="133"/>
      <c r="GK95" s="133"/>
      <c r="GL95" s="133"/>
      <c r="GM95" s="133"/>
      <c r="GN95" s="133"/>
      <c r="GO95" s="133"/>
      <c r="GP95" s="133"/>
      <c r="GQ95" s="133"/>
      <c r="GR95" s="133"/>
      <c r="GS95" s="133"/>
      <c r="GT95" s="133"/>
      <c r="GU95" s="133"/>
      <c r="GV95" s="133"/>
      <c r="GW95" s="133"/>
      <c r="GX95" s="133"/>
      <c r="GY95" s="133"/>
      <c r="GZ95" s="133"/>
      <c r="HA95" s="133"/>
      <c r="HB95" s="133"/>
      <c r="HC95" s="133"/>
      <c r="HD95" s="133"/>
      <c r="HE95" s="133"/>
      <c r="HF95" s="133"/>
      <c r="HG95" s="133"/>
      <c r="HH95" s="133"/>
      <c r="HI95" s="133"/>
      <c r="HJ95" s="133"/>
      <c r="HK95" s="133"/>
      <c r="HL95" s="133"/>
      <c r="HM95" s="133"/>
      <c r="HN95" s="133"/>
      <c r="HO95" s="133"/>
      <c r="HP95" s="133"/>
      <c r="HQ95" s="133"/>
      <c r="HR95" s="133"/>
    </row>
    <row r="96" spans="1:226" s="143" customFormat="1" ht="12.65" customHeight="1">
      <c r="A96" s="128"/>
      <c r="B96" s="128"/>
      <c r="C96" s="150" t="s">
        <v>2101</v>
      </c>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3"/>
      <c r="CS96" s="133"/>
      <c r="CT96" s="133"/>
      <c r="CU96" s="133"/>
      <c r="CV96" s="133"/>
      <c r="CW96" s="133"/>
      <c r="CX96" s="133"/>
      <c r="CY96" s="133"/>
      <c r="CZ96" s="133"/>
      <c r="DA96" s="133"/>
      <c r="DB96" s="133"/>
      <c r="DC96" s="133"/>
      <c r="DD96" s="133"/>
      <c r="DE96" s="133"/>
      <c r="DF96" s="133"/>
      <c r="DG96" s="133"/>
      <c r="DH96" s="133"/>
      <c r="DI96" s="133"/>
      <c r="DJ96" s="133"/>
      <c r="DK96" s="133"/>
      <c r="DL96" s="133"/>
      <c r="DM96" s="133"/>
      <c r="DN96" s="133"/>
      <c r="DO96" s="133"/>
      <c r="DP96" s="133"/>
      <c r="DQ96" s="133"/>
      <c r="DR96" s="133"/>
      <c r="DS96" s="133"/>
      <c r="DT96" s="133"/>
      <c r="DU96" s="133"/>
      <c r="DV96" s="133"/>
      <c r="DW96" s="133"/>
      <c r="DX96" s="133"/>
      <c r="DY96" s="133"/>
      <c r="DZ96" s="133"/>
      <c r="EA96" s="133"/>
      <c r="EB96" s="133"/>
      <c r="EC96" s="133"/>
      <c r="ED96" s="133"/>
      <c r="EE96" s="133"/>
      <c r="EF96" s="133"/>
      <c r="EG96" s="133"/>
      <c r="EH96" s="133"/>
      <c r="EI96" s="133"/>
      <c r="EJ96" s="133"/>
      <c r="EK96" s="133"/>
      <c r="EL96" s="133"/>
      <c r="EM96" s="133"/>
      <c r="EN96" s="133"/>
      <c r="EO96" s="133"/>
      <c r="EP96" s="133"/>
      <c r="EQ96" s="133"/>
      <c r="ER96" s="133"/>
      <c r="ES96" s="133"/>
      <c r="ET96" s="133"/>
      <c r="EU96" s="133"/>
      <c r="EV96" s="133"/>
      <c r="EW96" s="133"/>
      <c r="EX96" s="133"/>
      <c r="EY96" s="133"/>
      <c r="EZ96" s="133"/>
      <c r="FA96" s="133"/>
      <c r="FB96" s="133"/>
      <c r="FC96" s="133"/>
      <c r="FD96" s="133"/>
      <c r="FE96" s="133"/>
      <c r="FF96" s="133"/>
      <c r="FG96" s="133"/>
      <c r="FH96" s="133"/>
      <c r="FI96" s="133"/>
      <c r="FJ96" s="133"/>
      <c r="FK96" s="133"/>
      <c r="FL96" s="133"/>
      <c r="FM96" s="133"/>
      <c r="FN96" s="133"/>
      <c r="FO96" s="133"/>
      <c r="FP96" s="133"/>
      <c r="FQ96" s="133"/>
      <c r="FR96" s="133"/>
      <c r="FS96" s="133"/>
      <c r="FT96" s="133"/>
      <c r="FU96" s="133"/>
      <c r="FV96" s="133"/>
      <c r="FW96" s="133"/>
      <c r="FX96" s="133"/>
      <c r="FY96" s="133"/>
      <c r="FZ96" s="133"/>
      <c r="GA96" s="133"/>
      <c r="GB96" s="133"/>
      <c r="GC96" s="133"/>
      <c r="GD96" s="133"/>
      <c r="GE96" s="133"/>
      <c r="GF96" s="133"/>
      <c r="GG96" s="133"/>
      <c r="GH96" s="133"/>
      <c r="GI96" s="133"/>
      <c r="GJ96" s="133"/>
      <c r="GK96" s="133"/>
      <c r="GL96" s="133"/>
      <c r="GM96" s="133"/>
      <c r="GN96" s="133"/>
      <c r="GO96" s="133"/>
      <c r="GP96" s="133"/>
      <c r="GQ96" s="133"/>
      <c r="GR96" s="133"/>
      <c r="GS96" s="133"/>
      <c r="GT96" s="133"/>
      <c r="GU96" s="133"/>
      <c r="GV96" s="133"/>
      <c r="GW96" s="133"/>
      <c r="GX96" s="133"/>
      <c r="GY96" s="133"/>
      <c r="GZ96" s="133"/>
      <c r="HA96" s="133"/>
      <c r="HB96" s="133"/>
      <c r="HC96" s="133"/>
      <c r="HD96" s="133"/>
      <c r="HE96" s="133"/>
      <c r="HF96" s="133"/>
    </row>
    <row r="97" spans="1:226" s="143" customFormat="1" ht="40" customHeight="1">
      <c r="A97" s="128"/>
      <c r="B97" s="128"/>
      <c r="C97" s="564" t="s">
        <v>2102</v>
      </c>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133"/>
      <c r="EJ97" s="133"/>
      <c r="EK97" s="133"/>
      <c r="EL97" s="133"/>
      <c r="EM97" s="133"/>
      <c r="EN97" s="133"/>
      <c r="EO97" s="133"/>
      <c r="EP97" s="133"/>
      <c r="EQ97" s="133"/>
      <c r="ER97" s="133"/>
      <c r="ES97" s="133"/>
      <c r="ET97" s="133"/>
      <c r="EU97" s="133"/>
      <c r="EV97" s="133"/>
      <c r="EW97" s="133"/>
      <c r="EX97" s="133"/>
      <c r="EY97" s="133"/>
      <c r="EZ97" s="133"/>
      <c r="FA97" s="133"/>
      <c r="FB97" s="133"/>
      <c r="FC97" s="133"/>
      <c r="FD97" s="133"/>
      <c r="FE97" s="133"/>
      <c r="FF97" s="133"/>
      <c r="FG97" s="133"/>
      <c r="FH97" s="133"/>
      <c r="FI97" s="133"/>
      <c r="FJ97" s="133"/>
      <c r="FK97" s="133"/>
      <c r="FL97" s="133"/>
      <c r="FM97" s="133"/>
      <c r="FN97" s="133"/>
      <c r="FO97" s="133"/>
      <c r="FP97" s="133"/>
      <c r="FQ97" s="133"/>
      <c r="FR97" s="133"/>
      <c r="FS97" s="133"/>
      <c r="FT97" s="133"/>
      <c r="FU97" s="133"/>
      <c r="FV97" s="133"/>
      <c r="FW97" s="133"/>
      <c r="FX97" s="133"/>
      <c r="FY97" s="133"/>
      <c r="FZ97" s="133"/>
      <c r="GA97" s="133"/>
      <c r="GB97" s="133"/>
      <c r="GC97" s="133"/>
      <c r="GD97" s="133"/>
      <c r="GE97" s="133"/>
      <c r="GF97" s="133"/>
      <c r="GG97" s="133"/>
      <c r="GH97" s="133"/>
      <c r="GI97" s="133"/>
      <c r="GJ97" s="133"/>
      <c r="GK97" s="133"/>
      <c r="GL97" s="133"/>
      <c r="GM97" s="133"/>
      <c r="GN97" s="133"/>
      <c r="GO97" s="133"/>
      <c r="GP97" s="133"/>
      <c r="GQ97" s="133"/>
      <c r="GR97" s="133"/>
      <c r="GS97" s="133"/>
      <c r="GT97" s="133"/>
      <c r="GU97" s="133"/>
      <c r="GV97" s="133"/>
      <c r="GW97" s="133"/>
      <c r="GX97" s="133"/>
      <c r="GY97" s="133"/>
      <c r="GZ97" s="133"/>
      <c r="HA97" s="133"/>
      <c r="HB97" s="133"/>
      <c r="HC97" s="133"/>
      <c r="HD97" s="133"/>
      <c r="HE97" s="133"/>
      <c r="HF97" s="133"/>
    </row>
    <row r="98" spans="1:226" s="143" customFormat="1" ht="14">
      <c r="A98" s="152" t="s">
        <v>1828</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3"/>
      <c r="CY98" s="133"/>
      <c r="CZ98" s="133"/>
      <c r="DA98" s="133"/>
      <c r="DB98" s="133"/>
      <c r="DC98" s="133"/>
      <c r="DD98" s="133"/>
      <c r="DE98" s="133"/>
      <c r="DF98" s="133"/>
      <c r="DG98" s="133"/>
      <c r="DH98" s="133"/>
      <c r="DI98" s="133"/>
      <c r="DJ98" s="133"/>
      <c r="DK98" s="133"/>
      <c r="DL98" s="133"/>
      <c r="DM98" s="133"/>
      <c r="DN98" s="133"/>
      <c r="DO98" s="133"/>
      <c r="DP98" s="133"/>
      <c r="DQ98" s="133"/>
      <c r="DR98" s="133"/>
      <c r="DS98" s="133"/>
      <c r="DT98" s="133"/>
      <c r="DU98" s="133"/>
      <c r="DV98" s="133"/>
      <c r="DW98" s="133"/>
      <c r="DX98" s="133"/>
      <c r="DY98" s="133"/>
      <c r="DZ98" s="133"/>
      <c r="EA98" s="133"/>
      <c r="EB98" s="133"/>
      <c r="EC98" s="133"/>
      <c r="ED98" s="133"/>
      <c r="EE98" s="133"/>
      <c r="EF98" s="133"/>
      <c r="EG98" s="133"/>
      <c r="EH98" s="133"/>
      <c r="EI98" s="133"/>
      <c r="EJ98" s="133"/>
      <c r="EK98" s="133"/>
      <c r="EL98" s="133"/>
      <c r="EM98" s="133"/>
      <c r="EN98" s="133"/>
      <c r="EO98" s="133"/>
      <c r="EP98" s="133"/>
      <c r="EQ98" s="133"/>
      <c r="ER98" s="133"/>
      <c r="ES98" s="133"/>
      <c r="ET98" s="133"/>
      <c r="EU98" s="133"/>
      <c r="EV98" s="133"/>
      <c r="EW98" s="133"/>
      <c r="EX98" s="133"/>
      <c r="EY98" s="133"/>
      <c r="EZ98" s="133"/>
      <c r="FA98" s="133"/>
      <c r="FB98" s="133"/>
      <c r="FC98" s="133"/>
      <c r="FD98" s="133"/>
      <c r="FE98" s="133"/>
      <c r="FF98" s="133"/>
      <c r="FG98" s="133"/>
      <c r="FH98" s="133"/>
      <c r="FI98" s="133"/>
      <c r="FJ98" s="133"/>
      <c r="FK98" s="133"/>
      <c r="FL98" s="133"/>
      <c r="FM98" s="133"/>
      <c r="FN98" s="133"/>
      <c r="FO98" s="133"/>
      <c r="FP98" s="133"/>
      <c r="FQ98" s="133"/>
      <c r="FR98" s="133"/>
      <c r="FS98" s="133"/>
      <c r="FT98" s="133"/>
      <c r="FU98" s="133"/>
      <c r="FV98" s="133"/>
      <c r="FW98" s="133"/>
      <c r="FX98" s="133"/>
      <c r="FY98" s="133"/>
      <c r="FZ98" s="133"/>
      <c r="GA98" s="133"/>
      <c r="GB98" s="133"/>
      <c r="GC98" s="133"/>
      <c r="GD98" s="133"/>
      <c r="GE98" s="133"/>
      <c r="GF98" s="133"/>
      <c r="GG98" s="133"/>
      <c r="GH98" s="133"/>
      <c r="GI98" s="133"/>
      <c r="GJ98" s="133"/>
      <c r="GK98" s="133"/>
      <c r="GL98" s="133"/>
      <c r="GM98" s="133"/>
      <c r="GN98" s="133"/>
      <c r="GO98" s="133"/>
      <c r="GP98" s="133"/>
      <c r="GQ98" s="133"/>
      <c r="GR98" s="133"/>
      <c r="GS98" s="133"/>
      <c r="GT98" s="133"/>
      <c r="GU98" s="133"/>
      <c r="GV98" s="133"/>
      <c r="GW98" s="133"/>
      <c r="GX98" s="133"/>
      <c r="GY98" s="133"/>
      <c r="GZ98" s="133"/>
      <c r="HA98" s="133"/>
      <c r="HB98" s="133"/>
      <c r="HC98" s="133"/>
      <c r="HD98" s="133"/>
      <c r="HE98" s="133"/>
      <c r="HF98" s="133"/>
      <c r="HG98" s="133"/>
      <c r="HH98" s="133"/>
      <c r="HI98" s="133"/>
      <c r="HJ98" s="133"/>
      <c r="HK98" s="133"/>
      <c r="HL98" s="133"/>
      <c r="HM98" s="133"/>
      <c r="HN98" s="133"/>
      <c r="HO98" s="133"/>
      <c r="HP98" s="133"/>
      <c r="HQ98" s="133"/>
      <c r="HR98" s="133"/>
    </row>
    <row r="99" spans="1:226" s="155" customFormat="1" ht="12.65" customHeight="1">
      <c r="A99" s="153" t="s">
        <v>2103</v>
      </c>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S99" s="154"/>
      <c r="BT99" s="154"/>
      <c r="BU99" s="154"/>
      <c r="BV99" s="154"/>
      <c r="BW99" s="154"/>
      <c r="BX99" s="154"/>
      <c r="BY99" s="154"/>
      <c r="BZ99" s="154"/>
      <c r="CA99" s="154"/>
      <c r="CB99" s="154"/>
      <c r="CC99" s="154"/>
      <c r="CD99" s="154"/>
      <c r="CE99" s="154"/>
      <c r="CF99" s="154"/>
      <c r="CG99" s="154"/>
      <c r="CH99" s="154"/>
      <c r="CI99" s="154"/>
      <c r="CJ99" s="154"/>
      <c r="CK99" s="154"/>
      <c r="CL99" s="154"/>
      <c r="CM99" s="154"/>
      <c r="CN99" s="154"/>
      <c r="CO99" s="154"/>
      <c r="CP99" s="154"/>
      <c r="CQ99" s="154"/>
      <c r="CR99" s="154"/>
      <c r="CS99" s="154"/>
      <c r="CT99" s="154"/>
      <c r="CU99" s="154"/>
      <c r="CV99" s="154"/>
      <c r="CW99" s="154"/>
      <c r="CX99" s="154"/>
      <c r="CY99" s="154"/>
      <c r="CZ99" s="154"/>
      <c r="DA99" s="154"/>
      <c r="DB99" s="154"/>
      <c r="DC99" s="154"/>
      <c r="DD99" s="154"/>
      <c r="DE99" s="154"/>
      <c r="DF99" s="154"/>
      <c r="DG99" s="154"/>
      <c r="DH99" s="154"/>
      <c r="DI99" s="154"/>
      <c r="DJ99" s="154"/>
      <c r="DK99" s="154"/>
      <c r="DL99" s="154"/>
      <c r="DM99" s="154"/>
      <c r="DN99" s="154"/>
      <c r="DO99" s="154"/>
      <c r="DP99" s="154"/>
      <c r="DQ99" s="154"/>
      <c r="DR99" s="154"/>
      <c r="DS99" s="154"/>
      <c r="DT99" s="154"/>
      <c r="DU99" s="154"/>
      <c r="DV99" s="154"/>
      <c r="DW99" s="154"/>
      <c r="DX99" s="154"/>
      <c r="DY99" s="154"/>
      <c r="DZ99" s="154"/>
      <c r="EA99" s="154"/>
      <c r="EB99" s="154"/>
      <c r="EC99" s="154"/>
      <c r="ED99" s="154"/>
      <c r="EE99" s="154"/>
      <c r="EF99" s="154"/>
      <c r="EG99" s="154"/>
      <c r="EH99" s="154"/>
      <c r="EI99" s="154"/>
      <c r="EJ99" s="154"/>
      <c r="EK99" s="154"/>
      <c r="EL99" s="154"/>
      <c r="EM99" s="154"/>
      <c r="EN99" s="154"/>
      <c r="EO99" s="154"/>
      <c r="EP99" s="154"/>
      <c r="EQ99" s="154"/>
      <c r="ER99" s="154"/>
      <c r="ES99" s="154"/>
      <c r="ET99" s="154"/>
      <c r="EU99" s="154"/>
      <c r="EV99" s="154"/>
      <c r="EW99" s="154"/>
      <c r="EX99" s="154"/>
      <c r="EY99" s="154"/>
      <c r="EZ99" s="154"/>
      <c r="FA99" s="154"/>
      <c r="FB99" s="154"/>
      <c r="FC99" s="154"/>
      <c r="FD99" s="154"/>
      <c r="FE99" s="154"/>
      <c r="FF99" s="154"/>
      <c r="FG99" s="154"/>
      <c r="FH99" s="154"/>
      <c r="FI99" s="154"/>
      <c r="FJ99" s="154"/>
      <c r="FK99" s="154"/>
      <c r="FL99" s="154"/>
      <c r="FM99" s="154"/>
      <c r="FN99" s="154"/>
      <c r="FO99" s="154"/>
      <c r="FP99" s="154"/>
      <c r="FQ99" s="154"/>
      <c r="FR99" s="154"/>
      <c r="FS99" s="154"/>
      <c r="FT99" s="154"/>
      <c r="FU99" s="154"/>
      <c r="FV99" s="154"/>
      <c r="FW99" s="154"/>
      <c r="FX99" s="154"/>
      <c r="FY99" s="154"/>
      <c r="FZ99" s="154"/>
      <c r="GA99" s="154"/>
      <c r="GB99" s="154"/>
      <c r="GC99" s="154"/>
      <c r="GD99" s="154"/>
      <c r="GE99" s="154"/>
      <c r="GF99" s="154"/>
      <c r="GG99" s="154"/>
      <c r="GH99" s="154"/>
      <c r="GI99" s="154"/>
      <c r="GJ99" s="154"/>
      <c r="GK99" s="154"/>
      <c r="GL99" s="154"/>
      <c r="GM99" s="154"/>
      <c r="GN99" s="154"/>
      <c r="GO99" s="154"/>
      <c r="GP99" s="154"/>
      <c r="GQ99" s="154"/>
      <c r="GR99" s="154"/>
      <c r="GS99" s="154"/>
      <c r="GT99" s="154"/>
      <c r="GU99" s="154"/>
      <c r="GV99" s="154"/>
      <c r="GW99" s="154"/>
      <c r="GX99" s="154"/>
      <c r="GY99" s="154"/>
      <c r="GZ99" s="154"/>
      <c r="HA99" s="154"/>
      <c r="HB99" s="154"/>
      <c r="HC99" s="154"/>
      <c r="HD99" s="154"/>
      <c r="HE99" s="154"/>
      <c r="HF99" s="154"/>
      <c r="HG99" s="154"/>
      <c r="HH99" s="154"/>
      <c r="HI99" s="154"/>
      <c r="HJ99" s="154"/>
      <c r="HK99" s="154"/>
      <c r="HL99" s="154"/>
      <c r="HM99" s="154"/>
      <c r="HN99" s="154"/>
      <c r="HO99" s="154"/>
      <c r="HP99" s="154"/>
      <c r="HQ99" s="154"/>
      <c r="HR99" s="154"/>
    </row>
    <row r="100" spans="1:226" s="155" customFormat="1" ht="12.65" customHeight="1" thickBot="1">
      <c r="A100" s="153"/>
      <c r="B100" s="153" t="s">
        <v>1780</v>
      </c>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c r="CH100" s="154"/>
      <c r="CI100" s="154"/>
      <c r="CJ100" s="154"/>
      <c r="CK100" s="154"/>
      <c r="CL100" s="154"/>
      <c r="CM100" s="154"/>
      <c r="CN100" s="154"/>
      <c r="CO100" s="154"/>
      <c r="CP100" s="154"/>
      <c r="CQ100" s="154"/>
      <c r="CR100" s="154"/>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4"/>
      <c r="ES100" s="154"/>
      <c r="ET100" s="154"/>
      <c r="EU100" s="154"/>
      <c r="EV100" s="154"/>
      <c r="EW100" s="154"/>
      <c r="EX100" s="154"/>
      <c r="EY100" s="154"/>
      <c r="EZ100" s="154"/>
      <c r="FA100" s="154"/>
      <c r="FB100" s="154"/>
      <c r="FC100" s="154"/>
      <c r="FD100" s="154"/>
      <c r="FE100" s="154"/>
      <c r="FF100" s="154"/>
      <c r="FG100" s="154"/>
      <c r="FH100" s="154"/>
      <c r="FI100" s="154"/>
      <c r="FJ100" s="154"/>
      <c r="FK100" s="154"/>
      <c r="FL100" s="154"/>
      <c r="FM100" s="154"/>
      <c r="FN100" s="154"/>
      <c r="FO100" s="154"/>
      <c r="FP100" s="154"/>
      <c r="FQ100" s="154"/>
      <c r="FR100" s="154"/>
      <c r="FS100" s="154"/>
      <c r="FT100" s="154"/>
      <c r="FU100" s="154"/>
      <c r="FV100" s="154"/>
      <c r="FW100" s="154"/>
      <c r="FX100" s="154"/>
      <c r="FY100" s="154"/>
      <c r="FZ100" s="154"/>
      <c r="GA100" s="154"/>
      <c r="GB100" s="154"/>
      <c r="GC100" s="154"/>
      <c r="GD100" s="154"/>
      <c r="GE100" s="154"/>
      <c r="GF100" s="154"/>
      <c r="GG100" s="154"/>
      <c r="GH100" s="154"/>
      <c r="GI100" s="154"/>
      <c r="GJ100" s="154"/>
      <c r="GK100" s="154"/>
      <c r="GL100" s="154"/>
      <c r="GM100" s="154"/>
      <c r="GN100" s="154"/>
      <c r="GO100" s="154"/>
      <c r="GP100" s="154"/>
      <c r="GQ100" s="154"/>
      <c r="GR100" s="154"/>
      <c r="GS100" s="154"/>
      <c r="GT100" s="154"/>
      <c r="GU100" s="154"/>
      <c r="GV100" s="154"/>
      <c r="GW100" s="154"/>
      <c r="GX100" s="154"/>
      <c r="GY100" s="154"/>
      <c r="GZ100" s="154"/>
      <c r="HA100" s="154"/>
      <c r="HB100" s="154"/>
      <c r="HC100" s="154"/>
      <c r="HD100" s="154"/>
      <c r="HE100" s="154"/>
      <c r="HF100" s="154"/>
      <c r="HG100" s="154"/>
      <c r="HH100" s="154"/>
      <c r="HI100" s="154"/>
      <c r="HJ100" s="154"/>
      <c r="HK100" s="154"/>
      <c r="HL100" s="154"/>
      <c r="HM100" s="154"/>
      <c r="HN100" s="154"/>
      <c r="HO100" s="154"/>
      <c r="HP100" s="154"/>
      <c r="HQ100" s="154"/>
      <c r="HR100" s="154"/>
    </row>
    <row r="101" spans="1:226" s="143" customFormat="1" ht="15.5" customHeight="1">
      <c r="A101" s="152"/>
      <c r="B101" s="128"/>
      <c r="C101" s="529" t="s">
        <v>1779</v>
      </c>
      <c r="D101" s="530"/>
      <c r="E101" s="530"/>
      <c r="F101" s="530"/>
      <c r="G101" s="530"/>
      <c r="H101" s="530"/>
      <c r="I101" s="530"/>
      <c r="J101" s="530"/>
      <c r="K101" s="530"/>
      <c r="L101" s="530"/>
      <c r="M101" s="530"/>
      <c r="N101" s="530"/>
      <c r="O101" s="530"/>
      <c r="P101" s="530"/>
      <c r="Q101" s="530"/>
      <c r="R101" s="530"/>
      <c r="S101" s="530"/>
      <c r="T101" s="530"/>
      <c r="U101" s="530"/>
      <c r="V101" s="530"/>
      <c r="W101" s="530"/>
      <c r="X101" s="530"/>
      <c r="Y101" s="530"/>
      <c r="Z101" s="530"/>
      <c r="AA101" s="530"/>
      <c r="AB101" s="530"/>
      <c r="AC101" s="530"/>
      <c r="AD101" s="530"/>
      <c r="AE101" s="530"/>
      <c r="AF101" s="530"/>
      <c r="AG101" s="530"/>
      <c r="AH101" s="531"/>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33"/>
      <c r="BY101" s="133"/>
      <c r="BZ101" s="133"/>
      <c r="CA101" s="133"/>
      <c r="CB101" s="133"/>
      <c r="CC101" s="133"/>
      <c r="CD101" s="133"/>
      <c r="CE101" s="133"/>
      <c r="CF101" s="133"/>
      <c r="CG101" s="133"/>
      <c r="CH101" s="133"/>
      <c r="CI101" s="133"/>
      <c r="CJ101" s="133"/>
      <c r="CK101" s="133"/>
      <c r="CL101" s="133"/>
      <c r="CM101" s="133"/>
      <c r="CN101" s="133"/>
      <c r="CO101" s="133"/>
      <c r="CP101" s="133"/>
      <c r="CQ101" s="133"/>
      <c r="CR101" s="133"/>
      <c r="CS101" s="133"/>
      <c r="CT101" s="133"/>
      <c r="CU101" s="133"/>
      <c r="CV101" s="133"/>
      <c r="CW101" s="133"/>
      <c r="CX101" s="133"/>
      <c r="CY101" s="133"/>
      <c r="CZ101" s="133"/>
      <c r="DA101" s="133"/>
      <c r="DB101" s="133"/>
      <c r="DC101" s="133"/>
      <c r="DD101" s="133"/>
      <c r="DE101" s="133"/>
      <c r="DF101" s="133"/>
      <c r="DG101" s="133"/>
      <c r="DH101" s="133"/>
      <c r="DI101" s="133"/>
      <c r="DJ101" s="133"/>
      <c r="DK101" s="133"/>
      <c r="DL101" s="133"/>
      <c r="DM101" s="133"/>
      <c r="DN101" s="133"/>
      <c r="DO101" s="133"/>
      <c r="DP101" s="133"/>
      <c r="DQ101" s="133"/>
      <c r="DR101" s="133"/>
      <c r="DS101" s="133"/>
      <c r="DT101" s="133"/>
      <c r="DU101" s="133"/>
      <c r="DV101" s="133"/>
      <c r="DW101" s="133"/>
      <c r="DX101" s="133"/>
      <c r="DY101" s="133"/>
      <c r="DZ101" s="133"/>
      <c r="EA101" s="133"/>
      <c r="EB101" s="133"/>
      <c r="EC101" s="133"/>
      <c r="ED101" s="133"/>
      <c r="EE101" s="133"/>
      <c r="EF101" s="133"/>
      <c r="EG101" s="133"/>
      <c r="EH101" s="133"/>
      <c r="EI101" s="133"/>
      <c r="EJ101" s="133"/>
      <c r="EK101" s="133"/>
      <c r="EL101" s="133"/>
      <c r="EM101" s="133"/>
      <c r="EN101" s="133"/>
      <c r="EO101" s="133"/>
      <c r="EP101" s="133"/>
      <c r="EQ101" s="133"/>
      <c r="ER101" s="133"/>
      <c r="ES101" s="133"/>
      <c r="ET101" s="133"/>
      <c r="EU101" s="133"/>
      <c r="EV101" s="133"/>
      <c r="EW101" s="133"/>
      <c r="EX101" s="133"/>
      <c r="EY101" s="133"/>
      <c r="EZ101" s="133"/>
      <c r="FA101" s="133"/>
      <c r="FB101" s="133"/>
      <c r="FC101" s="133"/>
      <c r="FD101" s="133"/>
      <c r="FE101" s="133"/>
      <c r="FF101" s="133"/>
      <c r="FG101" s="133"/>
      <c r="FH101" s="133"/>
      <c r="FI101" s="133"/>
      <c r="FJ101" s="133"/>
      <c r="FK101" s="133"/>
      <c r="FL101" s="133"/>
      <c r="FM101" s="133"/>
      <c r="FN101" s="133"/>
      <c r="FO101" s="133"/>
      <c r="FP101" s="133"/>
      <c r="FQ101" s="133"/>
      <c r="FR101" s="133"/>
      <c r="FS101" s="133"/>
      <c r="FT101" s="133"/>
      <c r="FU101" s="133"/>
      <c r="FV101" s="133"/>
      <c r="FW101" s="133"/>
      <c r="FX101" s="133"/>
      <c r="FY101" s="133"/>
      <c r="FZ101" s="133"/>
      <c r="GA101" s="133"/>
      <c r="GB101" s="133"/>
      <c r="GC101" s="133"/>
      <c r="GD101" s="133"/>
      <c r="GE101" s="133"/>
      <c r="GF101" s="133"/>
      <c r="GG101" s="133"/>
      <c r="GH101" s="133"/>
      <c r="GI101" s="133"/>
      <c r="GJ101" s="133"/>
      <c r="GK101" s="133"/>
      <c r="GL101" s="133"/>
      <c r="GM101" s="133"/>
      <c r="GN101" s="133"/>
      <c r="GO101" s="133"/>
      <c r="GP101" s="133"/>
      <c r="GQ101" s="133"/>
      <c r="GR101" s="133"/>
      <c r="GS101" s="133"/>
      <c r="GT101" s="133"/>
      <c r="GU101" s="133"/>
      <c r="GV101" s="133"/>
      <c r="GW101" s="133"/>
      <c r="GX101" s="133"/>
      <c r="GY101" s="133"/>
      <c r="GZ101" s="133"/>
      <c r="HA101" s="133"/>
      <c r="HB101" s="133"/>
      <c r="HC101" s="133"/>
      <c r="HD101" s="133"/>
      <c r="HE101" s="133"/>
      <c r="HF101" s="133"/>
      <c r="HG101" s="133"/>
      <c r="HH101" s="133"/>
      <c r="HI101" s="133"/>
      <c r="HJ101" s="133"/>
      <c r="HK101" s="133"/>
      <c r="HL101" s="133"/>
      <c r="HM101" s="133"/>
      <c r="HN101" s="133"/>
      <c r="HO101" s="133"/>
      <c r="HP101" s="133"/>
      <c r="HQ101" s="133"/>
      <c r="HR101" s="133"/>
    </row>
    <row r="102" spans="1:226" s="143" customFormat="1" ht="87" customHeight="1" thickBot="1">
      <c r="A102" s="152"/>
      <c r="B102" s="128"/>
      <c r="C102" s="535"/>
      <c r="D102" s="536"/>
      <c r="E102" s="536"/>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7"/>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c r="CC102" s="133"/>
      <c r="CD102" s="133"/>
      <c r="CE102" s="133"/>
      <c r="CF102" s="133"/>
      <c r="CG102" s="133"/>
      <c r="CH102" s="133"/>
      <c r="CI102" s="133"/>
      <c r="CJ102" s="133"/>
      <c r="CK102" s="133"/>
      <c r="CL102" s="133"/>
      <c r="CM102" s="133"/>
      <c r="CN102" s="133"/>
      <c r="CO102" s="133"/>
      <c r="CP102" s="133"/>
      <c r="CQ102" s="133"/>
      <c r="CR102" s="133"/>
      <c r="CS102" s="133"/>
      <c r="CT102" s="133"/>
      <c r="CU102" s="133"/>
      <c r="CV102" s="133"/>
      <c r="CW102" s="133"/>
      <c r="CX102" s="133"/>
      <c r="CY102" s="133"/>
      <c r="CZ102" s="133"/>
      <c r="DA102" s="133"/>
      <c r="DB102" s="133"/>
      <c r="DC102" s="133"/>
      <c r="DD102" s="133"/>
      <c r="DE102" s="133"/>
      <c r="DF102" s="133"/>
      <c r="DG102" s="133"/>
      <c r="DH102" s="133"/>
      <c r="DI102" s="133"/>
      <c r="DJ102" s="133"/>
      <c r="DK102" s="133"/>
      <c r="DL102" s="133"/>
      <c r="DM102" s="133"/>
      <c r="DN102" s="133"/>
      <c r="DO102" s="133"/>
      <c r="DP102" s="133"/>
      <c r="DQ102" s="133"/>
      <c r="DR102" s="133"/>
      <c r="DS102" s="133"/>
      <c r="DT102" s="133"/>
      <c r="DU102" s="133"/>
      <c r="DV102" s="133"/>
      <c r="DW102" s="133"/>
      <c r="DX102" s="133"/>
      <c r="DY102" s="133"/>
      <c r="DZ102" s="133"/>
      <c r="EA102" s="133"/>
      <c r="EB102" s="133"/>
      <c r="EC102" s="133"/>
      <c r="ED102" s="133"/>
      <c r="EE102" s="133"/>
      <c r="EF102" s="133"/>
      <c r="EG102" s="133"/>
      <c r="EH102" s="133"/>
      <c r="EI102" s="133"/>
      <c r="EJ102" s="133"/>
      <c r="EK102" s="133"/>
      <c r="EL102" s="133"/>
      <c r="EM102" s="133"/>
      <c r="EN102" s="133"/>
      <c r="EO102" s="133"/>
      <c r="EP102" s="133"/>
      <c r="EQ102" s="133"/>
      <c r="ER102" s="133"/>
      <c r="ES102" s="133"/>
      <c r="ET102" s="133"/>
      <c r="EU102" s="133"/>
      <c r="EV102" s="133"/>
      <c r="EW102" s="133"/>
      <c r="EX102" s="133"/>
      <c r="EY102" s="133"/>
      <c r="EZ102" s="133"/>
      <c r="FA102" s="133"/>
      <c r="FB102" s="133"/>
      <c r="FC102" s="133"/>
      <c r="FD102" s="133"/>
      <c r="FE102" s="133"/>
      <c r="FF102" s="133"/>
      <c r="FG102" s="133"/>
      <c r="FH102" s="133"/>
      <c r="FI102" s="133"/>
      <c r="FJ102" s="133"/>
      <c r="FK102" s="133"/>
      <c r="FL102" s="133"/>
      <c r="FM102" s="133"/>
      <c r="FN102" s="133"/>
      <c r="FO102" s="133"/>
      <c r="FP102" s="133"/>
      <c r="FQ102" s="133"/>
      <c r="FR102" s="133"/>
      <c r="FS102" s="133"/>
      <c r="FT102" s="133"/>
      <c r="FU102" s="133"/>
      <c r="FV102" s="133"/>
      <c r="FW102" s="133"/>
      <c r="FX102" s="133"/>
      <c r="FY102" s="133"/>
      <c r="FZ102" s="133"/>
      <c r="GA102" s="133"/>
      <c r="GB102" s="133"/>
      <c r="GC102" s="133"/>
      <c r="GD102" s="133"/>
      <c r="GE102" s="133"/>
      <c r="GF102" s="133"/>
      <c r="GG102" s="133"/>
      <c r="GH102" s="133"/>
      <c r="GI102" s="133"/>
      <c r="GJ102" s="133"/>
      <c r="GK102" s="133"/>
      <c r="GL102" s="133"/>
      <c r="GM102" s="133"/>
      <c r="GN102" s="133"/>
      <c r="GO102" s="133"/>
      <c r="GP102" s="133"/>
      <c r="GQ102" s="133"/>
      <c r="GR102" s="133"/>
      <c r="GS102" s="133"/>
      <c r="GT102" s="133"/>
      <c r="GU102" s="133"/>
      <c r="GV102" s="133"/>
      <c r="GW102" s="133"/>
      <c r="GX102" s="133"/>
      <c r="GY102" s="133"/>
      <c r="GZ102" s="133"/>
      <c r="HA102" s="133"/>
      <c r="HB102" s="133"/>
      <c r="HC102" s="133"/>
      <c r="HD102" s="133"/>
      <c r="HE102" s="133"/>
      <c r="HF102" s="133"/>
      <c r="HG102" s="133"/>
      <c r="HH102" s="133"/>
      <c r="HI102" s="133"/>
      <c r="HJ102" s="133"/>
      <c r="HK102" s="133"/>
      <c r="HL102" s="133"/>
      <c r="HM102" s="133"/>
      <c r="HN102" s="133"/>
      <c r="HO102" s="133"/>
      <c r="HP102" s="133"/>
      <c r="HQ102" s="133"/>
      <c r="HR102" s="133"/>
    </row>
    <row r="103" spans="1:226" s="143" customFormat="1" ht="8"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c r="GT103" s="133"/>
      <c r="GU103" s="133"/>
      <c r="GV103" s="133"/>
      <c r="GW103" s="133"/>
      <c r="GX103" s="133"/>
      <c r="GY103" s="133"/>
      <c r="GZ103" s="133"/>
      <c r="HA103" s="133"/>
      <c r="HB103" s="133"/>
      <c r="HC103" s="133"/>
      <c r="HD103" s="133"/>
      <c r="HE103" s="133"/>
      <c r="HF103" s="133"/>
      <c r="HG103" s="133"/>
      <c r="HH103" s="133"/>
      <c r="HI103" s="133"/>
      <c r="HJ103" s="133"/>
      <c r="HK103" s="133"/>
      <c r="HL103" s="133"/>
      <c r="HM103" s="133"/>
      <c r="HN103" s="133"/>
      <c r="HO103" s="133"/>
      <c r="HP103" s="133"/>
      <c r="HQ103" s="133"/>
      <c r="HR103" s="133"/>
    </row>
    <row r="104" spans="1:226" s="143" customFormat="1" ht="14">
      <c r="A104" s="152"/>
      <c r="B104" s="153" t="s">
        <v>1781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c r="GT104" s="133"/>
      <c r="GU104" s="133"/>
      <c r="GV104" s="133"/>
      <c r="GW104" s="133"/>
      <c r="GX104" s="133"/>
      <c r="GY104" s="133"/>
      <c r="GZ104" s="133"/>
      <c r="HA104" s="133"/>
      <c r="HB104" s="133"/>
      <c r="HC104" s="133"/>
      <c r="HD104" s="133"/>
      <c r="HE104" s="133"/>
      <c r="HF104" s="133"/>
      <c r="HG104" s="133"/>
      <c r="HH104" s="133"/>
      <c r="HI104" s="133"/>
      <c r="HJ104" s="133"/>
      <c r="HK104" s="133"/>
      <c r="HL104" s="133"/>
      <c r="HM104" s="133"/>
      <c r="HN104" s="133"/>
      <c r="HO104" s="133"/>
      <c r="HP104" s="133"/>
      <c r="HQ104" s="133"/>
      <c r="HR104" s="133"/>
    </row>
    <row r="105" spans="1:226" s="143" customFormat="1" ht="27" customHeight="1">
      <c r="A105" s="128"/>
      <c r="B105" s="128"/>
      <c r="C105" s="163" t="s">
        <v>1691</v>
      </c>
      <c r="D105" s="281" t="s">
        <v>1782</v>
      </c>
      <c r="E105" s="281"/>
      <c r="F105" s="281"/>
      <c r="G105" s="281"/>
      <c r="H105" s="281"/>
      <c r="I105" s="281"/>
      <c r="J105" s="281"/>
      <c r="K105" s="281"/>
      <c r="L105" s="281"/>
      <c r="M105" s="281"/>
      <c r="N105" s="281"/>
      <c r="O105" s="281"/>
      <c r="P105" s="281"/>
      <c r="Q105" s="234"/>
      <c r="R105" s="234"/>
      <c r="S105" s="163" t="s">
        <v>1696</v>
      </c>
      <c r="T105" s="263" t="s">
        <v>1786</v>
      </c>
      <c r="U105" s="264"/>
      <c r="V105" s="264"/>
      <c r="W105" s="264"/>
      <c r="X105" s="264"/>
      <c r="Y105" s="264"/>
      <c r="Z105" s="264"/>
      <c r="AA105" s="264"/>
      <c r="AB105" s="264"/>
      <c r="AC105" s="264"/>
      <c r="AD105" s="264"/>
      <c r="AE105" s="264"/>
      <c r="AF105" s="265"/>
      <c r="AG105" s="234"/>
      <c r="AH105" s="234"/>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c r="GT105" s="133"/>
      <c r="GU105" s="133"/>
      <c r="GV105" s="133"/>
      <c r="GW105" s="133"/>
      <c r="GX105" s="133"/>
      <c r="GY105" s="133"/>
      <c r="GZ105" s="133"/>
      <c r="HA105" s="133"/>
      <c r="HB105" s="133"/>
      <c r="HC105" s="133"/>
      <c r="HD105" s="133"/>
      <c r="HE105" s="133"/>
      <c r="HF105" s="133"/>
      <c r="HG105" s="133"/>
      <c r="HH105" s="133"/>
      <c r="HI105" s="133"/>
      <c r="HJ105" s="133"/>
      <c r="HK105" s="133"/>
      <c r="HL105" s="133"/>
      <c r="HM105" s="133"/>
      <c r="HN105" s="133"/>
      <c r="HO105" s="133"/>
      <c r="HP105" s="133"/>
      <c r="HQ105" s="133"/>
      <c r="HR105" s="133"/>
    </row>
    <row r="106" spans="1:226" s="143" customFormat="1" ht="27" customHeight="1">
      <c r="A106" s="128"/>
      <c r="B106" s="128"/>
      <c r="C106" s="163" t="s">
        <v>1692</v>
      </c>
      <c r="D106" s="281" t="s">
        <v>1788</v>
      </c>
      <c r="E106" s="281"/>
      <c r="F106" s="281"/>
      <c r="G106" s="281"/>
      <c r="H106" s="281"/>
      <c r="I106" s="281"/>
      <c r="J106" s="281"/>
      <c r="K106" s="281"/>
      <c r="L106" s="281"/>
      <c r="M106" s="281"/>
      <c r="N106" s="281"/>
      <c r="O106" s="281"/>
      <c r="P106" s="281"/>
      <c r="Q106" s="234"/>
      <c r="R106" s="234"/>
      <c r="S106" s="163" t="s">
        <v>1697</v>
      </c>
      <c r="T106" s="263" t="s">
        <v>1787</v>
      </c>
      <c r="U106" s="264"/>
      <c r="V106" s="264"/>
      <c r="W106" s="264"/>
      <c r="X106" s="264"/>
      <c r="Y106" s="264"/>
      <c r="Z106" s="264"/>
      <c r="AA106" s="264"/>
      <c r="AB106" s="264"/>
      <c r="AC106" s="264"/>
      <c r="AD106" s="264"/>
      <c r="AE106" s="264"/>
      <c r="AF106" s="265"/>
      <c r="AG106" s="234"/>
      <c r="AH106" s="234"/>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c r="GT106" s="133"/>
      <c r="GU106" s="133"/>
      <c r="GV106" s="133"/>
      <c r="GW106" s="133"/>
      <c r="GX106" s="133"/>
      <c r="GY106" s="133"/>
      <c r="GZ106" s="133"/>
      <c r="HA106" s="133"/>
      <c r="HB106" s="133"/>
      <c r="HC106" s="133"/>
      <c r="HD106" s="133"/>
      <c r="HE106" s="133"/>
      <c r="HF106" s="133"/>
      <c r="HG106" s="133"/>
      <c r="HH106" s="133"/>
      <c r="HI106" s="133"/>
      <c r="HJ106" s="133"/>
      <c r="HK106" s="133"/>
      <c r="HL106" s="133"/>
      <c r="HM106" s="133"/>
      <c r="HN106" s="133"/>
      <c r="HO106" s="133"/>
      <c r="HP106" s="133"/>
      <c r="HQ106" s="133"/>
      <c r="HR106" s="133"/>
    </row>
    <row r="107" spans="1:226" s="143" customFormat="1" ht="27" customHeight="1">
      <c r="A107" s="128"/>
      <c r="B107" s="128"/>
      <c r="C107" s="163" t="s">
        <v>1693</v>
      </c>
      <c r="D107" s="281" t="s">
        <v>1789</v>
      </c>
      <c r="E107" s="281"/>
      <c r="F107" s="281"/>
      <c r="G107" s="281"/>
      <c r="H107" s="281"/>
      <c r="I107" s="281"/>
      <c r="J107" s="281"/>
      <c r="K107" s="281"/>
      <c r="L107" s="281"/>
      <c r="M107" s="281"/>
      <c r="N107" s="281"/>
      <c r="O107" s="281"/>
      <c r="P107" s="281"/>
      <c r="Q107" s="234"/>
      <c r="R107" s="234"/>
      <c r="S107" s="163" t="s">
        <v>1698</v>
      </c>
      <c r="T107" s="263" t="s">
        <v>1785</v>
      </c>
      <c r="U107" s="264"/>
      <c r="V107" s="264"/>
      <c r="W107" s="264"/>
      <c r="X107" s="264"/>
      <c r="Y107" s="264"/>
      <c r="Z107" s="264"/>
      <c r="AA107" s="264"/>
      <c r="AB107" s="264"/>
      <c r="AC107" s="264"/>
      <c r="AD107" s="264"/>
      <c r="AE107" s="264"/>
      <c r="AF107" s="265"/>
      <c r="AG107" s="234"/>
      <c r="AH107" s="234"/>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c r="GT107" s="133"/>
      <c r="GU107" s="133"/>
      <c r="GV107" s="133"/>
      <c r="GW107" s="133"/>
      <c r="GX107" s="133"/>
      <c r="GY107" s="133"/>
      <c r="GZ107" s="133"/>
      <c r="HA107" s="133"/>
      <c r="HB107" s="133"/>
      <c r="HC107" s="133"/>
      <c r="HD107" s="133"/>
      <c r="HE107" s="133"/>
      <c r="HF107" s="133"/>
      <c r="HG107" s="133"/>
      <c r="HH107" s="133"/>
      <c r="HI107" s="133"/>
      <c r="HJ107" s="133"/>
      <c r="HK107" s="133"/>
      <c r="HL107" s="133"/>
      <c r="HM107" s="133"/>
      <c r="HN107" s="133"/>
      <c r="HO107" s="133"/>
      <c r="HP107" s="133"/>
      <c r="HQ107" s="133"/>
      <c r="HR107" s="133"/>
    </row>
    <row r="108" spans="1:226" s="143" customFormat="1" ht="27" customHeight="1">
      <c r="A108" s="128"/>
      <c r="B108" s="128"/>
      <c r="C108" s="163" t="s">
        <v>1694</v>
      </c>
      <c r="D108" s="281" t="s">
        <v>1783</v>
      </c>
      <c r="E108" s="281"/>
      <c r="F108" s="281"/>
      <c r="G108" s="281"/>
      <c r="H108" s="281"/>
      <c r="I108" s="281"/>
      <c r="J108" s="281"/>
      <c r="K108" s="281"/>
      <c r="L108" s="281"/>
      <c r="M108" s="281"/>
      <c r="N108" s="281"/>
      <c r="O108" s="281"/>
      <c r="P108" s="281"/>
      <c r="Q108" s="234"/>
      <c r="R108" s="234"/>
      <c r="S108" s="163" t="s">
        <v>1699</v>
      </c>
      <c r="T108" s="532" t="s">
        <v>1802</v>
      </c>
      <c r="U108" s="532"/>
      <c r="V108" s="532"/>
      <c r="W108" s="532"/>
      <c r="X108" s="532"/>
      <c r="Y108" s="532"/>
      <c r="Z108" s="532"/>
      <c r="AA108" s="532"/>
      <c r="AB108" s="532"/>
      <c r="AC108" s="532"/>
      <c r="AD108" s="532"/>
      <c r="AE108" s="532"/>
      <c r="AF108" s="532"/>
      <c r="AG108" s="234"/>
      <c r="AH108" s="234"/>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c r="GT108" s="133"/>
      <c r="GU108" s="133"/>
      <c r="GV108" s="133"/>
      <c r="GW108" s="133"/>
      <c r="GX108" s="133"/>
      <c r="GY108" s="133"/>
      <c r="GZ108" s="133"/>
      <c r="HA108" s="133"/>
      <c r="HB108" s="133"/>
      <c r="HC108" s="133"/>
      <c r="HD108" s="133"/>
      <c r="HE108" s="133"/>
      <c r="HF108" s="133"/>
      <c r="HG108" s="133"/>
      <c r="HH108" s="133"/>
      <c r="HI108" s="133"/>
      <c r="HJ108" s="133"/>
      <c r="HK108" s="133"/>
      <c r="HL108" s="133"/>
      <c r="HM108" s="133"/>
      <c r="HN108" s="133"/>
      <c r="HO108" s="133"/>
      <c r="HP108" s="133"/>
      <c r="HQ108" s="133"/>
      <c r="HR108" s="133"/>
    </row>
    <row r="109" spans="1:226" s="143" customFormat="1" ht="27" customHeight="1">
      <c r="A109" s="128"/>
      <c r="B109" s="128"/>
      <c r="C109" s="163" t="s">
        <v>1695</v>
      </c>
      <c r="D109" s="263" t="s">
        <v>1784</v>
      </c>
      <c r="E109" s="264"/>
      <c r="F109" s="264"/>
      <c r="G109" s="264"/>
      <c r="H109" s="264"/>
      <c r="I109" s="264"/>
      <c r="J109" s="264"/>
      <c r="K109" s="264"/>
      <c r="L109" s="264"/>
      <c r="M109" s="264"/>
      <c r="N109" s="264"/>
      <c r="O109" s="264"/>
      <c r="P109" s="265"/>
      <c r="Q109" s="234"/>
      <c r="R109" s="234"/>
      <c r="S109" s="163" t="s">
        <v>1700</v>
      </c>
      <c r="T109" s="532" t="s">
        <v>1790</v>
      </c>
      <c r="U109" s="532"/>
      <c r="V109" s="532"/>
      <c r="W109" s="532"/>
      <c r="X109" s="532"/>
      <c r="Y109" s="532"/>
      <c r="Z109" s="532"/>
      <c r="AA109" s="532"/>
      <c r="AB109" s="532"/>
      <c r="AC109" s="532"/>
      <c r="AD109" s="532"/>
      <c r="AE109" s="532"/>
      <c r="AF109" s="532"/>
      <c r="AG109" s="234"/>
      <c r="AH109" s="234"/>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c r="GT109" s="133"/>
      <c r="GU109" s="133"/>
      <c r="GV109" s="133"/>
      <c r="GW109" s="133"/>
      <c r="GX109" s="133"/>
      <c r="GY109" s="133"/>
      <c r="GZ109" s="133"/>
      <c r="HA109" s="133"/>
      <c r="HB109" s="133"/>
      <c r="HC109" s="133"/>
      <c r="HD109" s="133"/>
      <c r="HE109" s="133"/>
      <c r="HF109" s="133"/>
      <c r="HG109" s="133"/>
      <c r="HH109" s="133"/>
      <c r="HI109" s="133"/>
      <c r="HJ109" s="133"/>
      <c r="HK109" s="133"/>
      <c r="HL109" s="133"/>
      <c r="HM109" s="133"/>
      <c r="HN109" s="133"/>
      <c r="HO109" s="133"/>
      <c r="HP109" s="133"/>
      <c r="HQ109" s="133"/>
      <c r="HR109" s="133"/>
    </row>
    <row r="110" spans="1:226" s="143" customFormat="1" ht="27" customHeight="1" thickBot="1">
      <c r="A110" s="152"/>
      <c r="B110" s="128"/>
      <c r="C110" s="163" t="s">
        <v>1701</v>
      </c>
      <c r="D110" s="164" t="s">
        <v>1728</v>
      </c>
      <c r="E110" s="165"/>
      <c r="F110" s="165"/>
      <c r="G110" s="165" t="s">
        <v>1791</v>
      </c>
      <c r="H110" s="266"/>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166" t="s">
        <v>1792</v>
      </c>
      <c r="AG110" s="234"/>
      <c r="AH110" s="234"/>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c r="GT110" s="133"/>
      <c r="GU110" s="133"/>
      <c r="GV110" s="133"/>
      <c r="GW110" s="133"/>
      <c r="GX110" s="133"/>
      <c r="GY110" s="133"/>
      <c r="GZ110" s="133"/>
      <c r="HA110" s="133"/>
      <c r="HB110" s="133"/>
      <c r="HC110" s="133"/>
      <c r="HD110" s="133"/>
      <c r="HE110" s="133"/>
      <c r="HF110" s="133"/>
      <c r="HG110" s="133"/>
      <c r="HH110" s="133"/>
      <c r="HI110" s="133"/>
      <c r="HJ110" s="133"/>
      <c r="HK110" s="133"/>
      <c r="HL110" s="133"/>
      <c r="HM110" s="133"/>
      <c r="HN110" s="133"/>
      <c r="HO110" s="133"/>
      <c r="HP110" s="133"/>
      <c r="HQ110" s="133"/>
      <c r="HR110" s="133"/>
    </row>
    <row r="111" spans="1:226" s="143" customFormat="1" ht="22.25" customHeight="1">
      <c r="A111" s="152"/>
      <c r="B111" s="128"/>
      <c r="C111" s="276" t="s">
        <v>2066</v>
      </c>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c r="AF111" s="276"/>
      <c r="AG111" s="276"/>
      <c r="AH111" s="276"/>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c r="GT111" s="133"/>
      <c r="GU111" s="133"/>
      <c r="GV111" s="133"/>
      <c r="GW111" s="133"/>
      <c r="GX111" s="133"/>
      <c r="GY111" s="133"/>
      <c r="GZ111" s="133"/>
      <c r="HA111" s="133"/>
      <c r="HB111" s="133"/>
      <c r="HC111" s="133"/>
      <c r="HD111" s="133"/>
      <c r="HE111" s="133"/>
      <c r="HF111" s="133"/>
    </row>
    <row r="112" spans="1:226" s="143" customFormat="1" ht="8"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c r="GT112" s="133"/>
      <c r="GU112" s="133"/>
      <c r="GV112" s="133"/>
      <c r="GW112" s="133"/>
      <c r="GX112" s="133"/>
      <c r="GY112" s="133"/>
      <c r="GZ112" s="133"/>
      <c r="HA112" s="133"/>
      <c r="HB112" s="133"/>
      <c r="HC112" s="133"/>
      <c r="HD112" s="133"/>
      <c r="HE112" s="133"/>
      <c r="HF112" s="133"/>
      <c r="HG112" s="133"/>
      <c r="HH112" s="133"/>
      <c r="HI112" s="133"/>
      <c r="HJ112" s="133"/>
      <c r="HK112" s="133"/>
      <c r="HL112" s="133"/>
      <c r="HM112" s="133"/>
      <c r="HN112" s="133"/>
      <c r="HO112" s="133"/>
      <c r="HP112" s="133"/>
      <c r="HQ112" s="133"/>
      <c r="HR112" s="133"/>
    </row>
    <row r="113" spans="1:226" s="143" customFormat="1" ht="12">
      <c r="A113" s="153" t="s">
        <v>2104</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c r="GT113" s="133"/>
      <c r="GU113" s="133"/>
      <c r="GV113" s="133"/>
      <c r="GW113" s="133"/>
      <c r="GX113" s="133"/>
      <c r="GY113" s="133"/>
      <c r="GZ113" s="133"/>
      <c r="HA113" s="133"/>
      <c r="HB113" s="133"/>
      <c r="HC113" s="133"/>
      <c r="HD113" s="133"/>
      <c r="HE113" s="133"/>
      <c r="HF113" s="133"/>
      <c r="HG113" s="133"/>
      <c r="HH113" s="133"/>
      <c r="HI113" s="133"/>
      <c r="HJ113" s="133"/>
      <c r="HK113" s="133"/>
      <c r="HL113" s="133"/>
      <c r="HM113" s="133"/>
      <c r="HN113" s="133"/>
      <c r="HO113" s="133"/>
      <c r="HP113" s="133"/>
      <c r="HQ113" s="133"/>
      <c r="HR113" s="133"/>
    </row>
    <row r="114" spans="1:226" s="143" customFormat="1" ht="12.5" thickBot="1">
      <c r="A114" s="153"/>
      <c r="B114" s="153" t="s">
        <v>1826</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c r="GT114" s="133"/>
      <c r="GU114" s="133"/>
      <c r="GV114" s="133"/>
      <c r="GW114" s="133"/>
      <c r="GX114" s="133"/>
      <c r="GY114" s="133"/>
      <c r="GZ114" s="133"/>
      <c r="HA114" s="133"/>
      <c r="HB114" s="133"/>
      <c r="HC114" s="133"/>
      <c r="HD114" s="133"/>
      <c r="HE114" s="133"/>
      <c r="HF114" s="133"/>
      <c r="HG114" s="133"/>
      <c r="HH114" s="133"/>
      <c r="HI114" s="133"/>
      <c r="HJ114" s="133"/>
      <c r="HK114" s="133"/>
      <c r="HL114" s="133"/>
      <c r="HM114" s="133"/>
      <c r="HN114" s="133"/>
      <c r="HO114" s="133"/>
      <c r="HP114" s="133"/>
      <c r="HQ114" s="133"/>
      <c r="HR114" s="133"/>
    </row>
    <row r="115" spans="1:226" s="143" customFormat="1" ht="13.75" customHeight="1">
      <c r="A115" s="152"/>
      <c r="B115" s="128"/>
      <c r="C115" s="529" t="s">
        <v>2105</v>
      </c>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30"/>
      <c r="AD115" s="530"/>
      <c r="AE115" s="530"/>
      <c r="AF115" s="530"/>
      <c r="AG115" s="530"/>
      <c r="AH115" s="531"/>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c r="GT115" s="133"/>
      <c r="GU115" s="133"/>
      <c r="GV115" s="133"/>
      <c r="GW115" s="133"/>
      <c r="GX115" s="133"/>
      <c r="GY115" s="133"/>
      <c r="GZ115" s="133"/>
      <c r="HA115" s="133"/>
      <c r="HB115" s="133"/>
      <c r="HC115" s="133"/>
      <c r="HD115" s="133"/>
      <c r="HE115" s="133"/>
      <c r="HF115" s="133"/>
      <c r="HG115" s="133"/>
      <c r="HH115" s="133"/>
      <c r="HI115" s="133"/>
      <c r="HJ115" s="133"/>
      <c r="HK115" s="133"/>
      <c r="HL115" s="133"/>
      <c r="HM115" s="133"/>
      <c r="HN115" s="133"/>
      <c r="HO115" s="133"/>
      <c r="HP115" s="133"/>
      <c r="HQ115" s="133"/>
      <c r="HR115" s="133"/>
    </row>
    <row r="116" spans="1:226" s="143" customFormat="1" ht="86.4" customHeight="1" thickBot="1">
      <c r="A116" s="152"/>
      <c r="B116" s="128"/>
      <c r="C116" s="268"/>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70"/>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c r="GT116" s="133"/>
      <c r="GU116" s="133"/>
      <c r="GV116" s="133"/>
      <c r="GW116" s="133"/>
      <c r="GX116" s="133"/>
      <c r="GY116" s="133"/>
      <c r="GZ116" s="133"/>
      <c r="HA116" s="133"/>
      <c r="HB116" s="133"/>
      <c r="HC116" s="133"/>
      <c r="HD116" s="133"/>
      <c r="HE116" s="133"/>
      <c r="HF116" s="133"/>
      <c r="HG116" s="133"/>
      <c r="HH116" s="133"/>
      <c r="HI116" s="133"/>
      <c r="HJ116" s="133"/>
      <c r="HK116" s="133"/>
      <c r="HL116" s="133"/>
      <c r="HM116" s="133"/>
      <c r="HN116" s="133"/>
      <c r="HO116" s="133"/>
      <c r="HP116" s="133"/>
      <c r="HQ116" s="133"/>
      <c r="HR116" s="133"/>
    </row>
    <row r="117" spans="1:226" s="143" customFormat="1" ht="8"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c r="GT117" s="133"/>
      <c r="GU117" s="133"/>
      <c r="GV117" s="133"/>
      <c r="GW117" s="133"/>
      <c r="GX117" s="133"/>
      <c r="GY117" s="133"/>
      <c r="GZ117" s="133"/>
      <c r="HA117" s="133"/>
      <c r="HB117" s="133"/>
      <c r="HC117" s="133"/>
      <c r="HD117" s="133"/>
      <c r="HE117" s="133"/>
      <c r="HF117" s="133"/>
      <c r="HG117" s="133"/>
      <c r="HH117" s="133"/>
      <c r="HI117" s="133"/>
      <c r="HJ117" s="133"/>
      <c r="HK117" s="133"/>
      <c r="HL117" s="133"/>
      <c r="HM117" s="133"/>
      <c r="HN117" s="133"/>
      <c r="HO117" s="133"/>
      <c r="HP117" s="133"/>
      <c r="HQ117" s="133"/>
      <c r="HR117" s="133"/>
    </row>
    <row r="118" spans="1:226" s="143" customFormat="1" ht="12.5" thickBot="1">
      <c r="A118" s="153"/>
      <c r="B118" s="153" t="s">
        <v>1829</v>
      </c>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c r="GT118" s="133"/>
      <c r="GU118" s="133"/>
      <c r="GV118" s="133"/>
      <c r="GW118" s="133"/>
      <c r="GX118" s="133"/>
      <c r="GY118" s="133"/>
      <c r="GZ118" s="133"/>
      <c r="HA118" s="133"/>
      <c r="HB118" s="133"/>
      <c r="HC118" s="133"/>
      <c r="HD118" s="133"/>
      <c r="HE118" s="133"/>
      <c r="HF118" s="133"/>
      <c r="HG118" s="133"/>
      <c r="HH118" s="133"/>
      <c r="HI118" s="133"/>
      <c r="HJ118" s="133"/>
      <c r="HK118" s="133"/>
      <c r="HL118" s="133"/>
      <c r="HM118" s="133"/>
      <c r="HN118" s="133"/>
      <c r="HO118" s="133"/>
      <c r="HP118" s="133"/>
      <c r="HQ118" s="133"/>
      <c r="HR118" s="133"/>
    </row>
    <row r="119" spans="1:226" s="143" customFormat="1" ht="13.75" customHeight="1">
      <c r="A119" s="152"/>
      <c r="B119" s="128"/>
      <c r="C119" s="529" t="s">
        <v>2106</v>
      </c>
      <c r="D119" s="530"/>
      <c r="E119" s="530"/>
      <c r="F119" s="530"/>
      <c r="G119" s="530"/>
      <c r="H119" s="530"/>
      <c r="I119" s="530"/>
      <c r="J119" s="530"/>
      <c r="K119" s="530"/>
      <c r="L119" s="530"/>
      <c r="M119" s="530"/>
      <c r="N119" s="530"/>
      <c r="O119" s="530"/>
      <c r="P119" s="530"/>
      <c r="Q119" s="530"/>
      <c r="R119" s="530"/>
      <c r="S119" s="530"/>
      <c r="T119" s="530"/>
      <c r="U119" s="530"/>
      <c r="V119" s="530"/>
      <c r="W119" s="530"/>
      <c r="X119" s="530"/>
      <c r="Y119" s="530"/>
      <c r="Z119" s="530"/>
      <c r="AA119" s="530"/>
      <c r="AB119" s="530"/>
      <c r="AC119" s="530"/>
      <c r="AD119" s="530"/>
      <c r="AE119" s="530"/>
      <c r="AF119" s="530"/>
      <c r="AG119" s="530"/>
      <c r="AH119" s="531"/>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c r="GT119" s="133"/>
      <c r="GU119" s="133"/>
      <c r="GV119" s="133"/>
      <c r="GW119" s="133"/>
      <c r="GX119" s="133"/>
      <c r="GY119" s="133"/>
      <c r="GZ119" s="133"/>
      <c r="HA119" s="133"/>
      <c r="HB119" s="133"/>
      <c r="HC119" s="133"/>
      <c r="HD119" s="133"/>
      <c r="HE119" s="133"/>
      <c r="HF119" s="133"/>
      <c r="HG119" s="133"/>
      <c r="HH119" s="133"/>
      <c r="HI119" s="133"/>
      <c r="HJ119" s="133"/>
      <c r="HK119" s="133"/>
      <c r="HL119" s="133"/>
      <c r="HM119" s="133"/>
      <c r="HN119" s="133"/>
      <c r="HO119" s="133"/>
      <c r="HP119" s="133"/>
      <c r="HQ119" s="133"/>
      <c r="HR119" s="133"/>
    </row>
    <row r="120" spans="1:226" s="143" customFormat="1" ht="87" customHeight="1" thickBot="1">
      <c r="A120" s="152"/>
      <c r="B120" s="128"/>
      <c r="C120" s="268"/>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70"/>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c r="GT120" s="133"/>
      <c r="GU120" s="133"/>
      <c r="GV120" s="133"/>
      <c r="GW120" s="133"/>
      <c r="GX120" s="133"/>
      <c r="GY120" s="133"/>
      <c r="GZ120" s="133"/>
      <c r="HA120" s="133"/>
      <c r="HB120" s="133"/>
      <c r="HC120" s="133"/>
      <c r="HD120" s="133"/>
      <c r="HE120" s="133"/>
      <c r="HF120" s="133"/>
      <c r="HG120" s="133"/>
      <c r="HH120" s="133"/>
      <c r="HI120" s="133"/>
      <c r="HJ120" s="133"/>
      <c r="HK120" s="133"/>
      <c r="HL120" s="133"/>
      <c r="HM120" s="133"/>
      <c r="HN120" s="133"/>
      <c r="HO120" s="133"/>
      <c r="HP120" s="133"/>
      <c r="HQ120" s="133"/>
      <c r="HR120" s="133"/>
    </row>
    <row r="121" spans="1:226" s="143" customFormat="1" ht="8"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c r="GT121" s="133"/>
      <c r="GU121" s="133"/>
      <c r="GV121" s="133"/>
      <c r="GW121" s="133"/>
      <c r="GX121" s="133"/>
      <c r="GY121" s="133"/>
      <c r="GZ121" s="133"/>
      <c r="HA121" s="133"/>
      <c r="HB121" s="133"/>
      <c r="HC121" s="133"/>
      <c r="HD121" s="133"/>
      <c r="HE121" s="133"/>
      <c r="HF121" s="133"/>
      <c r="HG121" s="133"/>
      <c r="HH121" s="133"/>
      <c r="HI121" s="133"/>
      <c r="HJ121" s="133"/>
      <c r="HK121" s="133"/>
      <c r="HL121" s="133"/>
      <c r="HM121" s="133"/>
      <c r="HN121" s="133"/>
      <c r="HO121" s="133"/>
      <c r="HP121" s="133"/>
      <c r="HQ121" s="133"/>
      <c r="HR121" s="133"/>
    </row>
    <row r="122" spans="1:226" s="143" customFormat="1" ht="12.5" thickBot="1">
      <c r="A122" s="153" t="s">
        <v>2107</v>
      </c>
      <c r="B122" s="128"/>
      <c r="C122" s="128"/>
      <c r="D122" s="128"/>
      <c r="E122" s="128"/>
      <c r="F122" s="128"/>
      <c r="G122" s="128"/>
      <c r="H122" s="128"/>
      <c r="I122" s="128"/>
      <c r="J122" s="128"/>
      <c r="K122" s="128"/>
      <c r="L122" s="128"/>
      <c r="M122" s="128"/>
      <c r="O122" s="128"/>
      <c r="P122" s="128"/>
      <c r="Q122" s="128"/>
      <c r="R122" s="516" t="s">
        <v>1831</v>
      </c>
      <c r="S122" s="516"/>
      <c r="T122" s="516"/>
      <c r="U122" s="516"/>
      <c r="V122" s="516"/>
      <c r="W122" s="516"/>
      <c r="X122" s="516"/>
      <c r="Y122" s="516"/>
      <c r="Z122" s="516"/>
      <c r="AA122" s="516"/>
      <c r="AB122" s="516"/>
      <c r="AC122" s="516"/>
      <c r="AD122" s="516"/>
      <c r="AE122" s="516"/>
      <c r="AF122" s="128"/>
      <c r="AG122" s="128"/>
      <c r="AH122" s="128"/>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c r="GT122" s="133"/>
      <c r="GU122" s="133"/>
      <c r="GV122" s="133"/>
      <c r="GW122" s="133"/>
      <c r="GX122" s="133"/>
      <c r="GY122" s="133"/>
      <c r="GZ122" s="133"/>
      <c r="HA122" s="133"/>
      <c r="HB122" s="133"/>
      <c r="HC122" s="133"/>
      <c r="HD122" s="133"/>
      <c r="HE122" s="133"/>
      <c r="HF122" s="133"/>
      <c r="HG122" s="133"/>
      <c r="HH122" s="133"/>
      <c r="HI122" s="133"/>
      <c r="HJ122" s="133"/>
      <c r="HK122" s="133"/>
      <c r="HL122" s="133"/>
      <c r="HM122" s="133"/>
      <c r="HN122" s="133"/>
      <c r="HO122" s="133"/>
      <c r="HP122" s="133"/>
      <c r="HQ122" s="133"/>
      <c r="HR122" s="133"/>
    </row>
    <row r="123" spans="1:226" s="143" customFormat="1" ht="13" thickTop="1" thickBot="1">
      <c r="A123" s="153"/>
      <c r="B123" s="153" t="s">
        <v>2422</v>
      </c>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c r="GT123" s="133"/>
      <c r="GU123" s="133"/>
      <c r="GV123" s="133"/>
      <c r="GW123" s="133"/>
      <c r="GX123" s="133"/>
      <c r="GY123" s="133"/>
      <c r="GZ123" s="133"/>
      <c r="HA123" s="133"/>
      <c r="HB123" s="133"/>
      <c r="HC123" s="133"/>
      <c r="HD123" s="133"/>
      <c r="HE123" s="133"/>
      <c r="HF123" s="133"/>
      <c r="HG123" s="133"/>
      <c r="HH123" s="133"/>
      <c r="HI123" s="133"/>
      <c r="HJ123" s="133"/>
      <c r="HK123" s="133"/>
      <c r="HL123" s="133"/>
      <c r="HM123" s="133"/>
      <c r="HN123" s="133"/>
      <c r="HO123" s="133"/>
      <c r="HP123" s="133"/>
      <c r="HQ123" s="133"/>
      <c r="HR123" s="133"/>
    </row>
    <row r="124" spans="1:226" s="143" customFormat="1" ht="27" customHeight="1">
      <c r="A124" s="128"/>
      <c r="B124" s="128"/>
      <c r="C124" s="156" t="s">
        <v>1691</v>
      </c>
      <c r="D124" s="267" t="s">
        <v>1795</v>
      </c>
      <c r="E124" s="267"/>
      <c r="F124" s="267"/>
      <c r="G124" s="267"/>
      <c r="H124" s="267"/>
      <c r="I124" s="267"/>
      <c r="J124" s="267"/>
      <c r="K124" s="267"/>
      <c r="L124" s="267"/>
      <c r="M124" s="267"/>
      <c r="N124" s="267"/>
      <c r="O124" s="267"/>
      <c r="P124" s="267"/>
      <c r="Q124" s="319"/>
      <c r="R124" s="319"/>
      <c r="S124" s="167" t="s">
        <v>1696</v>
      </c>
      <c r="T124" s="498" t="s">
        <v>1796</v>
      </c>
      <c r="U124" s="499"/>
      <c r="V124" s="499"/>
      <c r="W124" s="499"/>
      <c r="X124" s="499"/>
      <c r="Y124" s="499"/>
      <c r="Z124" s="499"/>
      <c r="AA124" s="499"/>
      <c r="AB124" s="499"/>
      <c r="AC124" s="499"/>
      <c r="AD124" s="499"/>
      <c r="AE124" s="499"/>
      <c r="AF124" s="500"/>
      <c r="AG124" s="319"/>
      <c r="AH124" s="322"/>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c r="GT124" s="133"/>
      <c r="GU124" s="133"/>
      <c r="GV124" s="133"/>
      <c r="GW124" s="133"/>
      <c r="GX124" s="133"/>
      <c r="GY124" s="133"/>
      <c r="GZ124" s="133"/>
      <c r="HA124" s="133"/>
      <c r="HB124" s="133"/>
      <c r="HC124" s="133"/>
      <c r="HD124" s="133"/>
      <c r="HE124" s="133"/>
      <c r="HF124" s="133"/>
      <c r="HG124" s="133"/>
      <c r="HH124" s="133"/>
      <c r="HI124" s="133"/>
      <c r="HJ124" s="133"/>
      <c r="HK124" s="133"/>
      <c r="HL124" s="133"/>
      <c r="HM124" s="133"/>
      <c r="HN124" s="133"/>
      <c r="HO124" s="133"/>
      <c r="HP124" s="133"/>
      <c r="HQ124" s="133"/>
      <c r="HR124" s="133"/>
    </row>
    <row r="125" spans="1:226" s="143" customFormat="1" ht="27" customHeight="1">
      <c r="A125" s="128"/>
      <c r="B125" s="128"/>
      <c r="C125" s="157" t="s">
        <v>1692</v>
      </c>
      <c r="D125" s="281" t="s">
        <v>1793</v>
      </c>
      <c r="E125" s="281"/>
      <c r="F125" s="281"/>
      <c r="G125" s="281"/>
      <c r="H125" s="281"/>
      <c r="I125" s="281"/>
      <c r="J125" s="281"/>
      <c r="K125" s="281"/>
      <c r="L125" s="281"/>
      <c r="M125" s="281"/>
      <c r="N125" s="281"/>
      <c r="O125" s="281"/>
      <c r="P125" s="281"/>
      <c r="Q125" s="234"/>
      <c r="R125" s="234"/>
      <c r="S125" s="163" t="s">
        <v>1697</v>
      </c>
      <c r="T125" s="263" t="s">
        <v>1797</v>
      </c>
      <c r="U125" s="264"/>
      <c r="V125" s="264"/>
      <c r="W125" s="264"/>
      <c r="X125" s="264"/>
      <c r="Y125" s="264"/>
      <c r="Z125" s="264"/>
      <c r="AA125" s="264"/>
      <c r="AB125" s="264"/>
      <c r="AC125" s="264"/>
      <c r="AD125" s="264"/>
      <c r="AE125" s="264"/>
      <c r="AF125" s="265"/>
      <c r="AG125" s="234"/>
      <c r="AH125" s="235"/>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c r="GT125" s="133"/>
      <c r="GU125" s="133"/>
      <c r="GV125" s="133"/>
      <c r="GW125" s="133"/>
      <c r="GX125" s="133"/>
      <c r="GY125" s="133"/>
      <c r="GZ125" s="133"/>
      <c r="HA125" s="133"/>
      <c r="HB125" s="133"/>
      <c r="HC125" s="133"/>
      <c r="HD125" s="133"/>
      <c r="HE125" s="133"/>
      <c r="HF125" s="133"/>
      <c r="HG125" s="133"/>
      <c r="HH125" s="133"/>
      <c r="HI125" s="133"/>
      <c r="HJ125" s="133"/>
      <c r="HK125" s="133"/>
      <c r="HL125" s="133"/>
      <c r="HM125" s="133"/>
      <c r="HN125" s="133"/>
      <c r="HO125" s="133"/>
      <c r="HP125" s="133"/>
      <c r="HQ125" s="133"/>
      <c r="HR125" s="133"/>
    </row>
    <row r="126" spans="1:226" s="143" customFormat="1" ht="27" customHeight="1">
      <c r="A126" s="128"/>
      <c r="B126" s="128"/>
      <c r="C126" s="157" t="s">
        <v>1693</v>
      </c>
      <c r="D126" s="281" t="s">
        <v>1801</v>
      </c>
      <c r="E126" s="281"/>
      <c r="F126" s="281"/>
      <c r="G126" s="281"/>
      <c r="H126" s="281"/>
      <c r="I126" s="281"/>
      <c r="J126" s="281"/>
      <c r="K126" s="281"/>
      <c r="L126" s="281"/>
      <c r="M126" s="281"/>
      <c r="N126" s="281"/>
      <c r="O126" s="281"/>
      <c r="P126" s="281"/>
      <c r="Q126" s="234"/>
      <c r="R126" s="234"/>
      <c r="S126" s="163" t="s">
        <v>1698</v>
      </c>
      <c r="T126" s="263" t="s">
        <v>1798</v>
      </c>
      <c r="U126" s="264"/>
      <c r="V126" s="264"/>
      <c r="W126" s="264"/>
      <c r="X126" s="264"/>
      <c r="Y126" s="264"/>
      <c r="Z126" s="264"/>
      <c r="AA126" s="264"/>
      <c r="AB126" s="264"/>
      <c r="AC126" s="264"/>
      <c r="AD126" s="264"/>
      <c r="AE126" s="264"/>
      <c r="AF126" s="265"/>
      <c r="AG126" s="234"/>
      <c r="AH126" s="235"/>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c r="GT126" s="133"/>
      <c r="GU126" s="133"/>
      <c r="GV126" s="133"/>
      <c r="GW126" s="133"/>
      <c r="GX126" s="133"/>
      <c r="GY126" s="133"/>
      <c r="GZ126" s="133"/>
      <c r="HA126" s="133"/>
      <c r="HB126" s="133"/>
      <c r="HC126" s="133"/>
      <c r="HD126" s="133"/>
      <c r="HE126" s="133"/>
      <c r="HF126" s="133"/>
      <c r="HG126" s="133"/>
      <c r="HH126" s="133"/>
      <c r="HI126" s="133"/>
      <c r="HJ126" s="133"/>
      <c r="HK126" s="133"/>
      <c r="HL126" s="133"/>
      <c r="HM126" s="133"/>
      <c r="HN126" s="133"/>
      <c r="HO126" s="133"/>
      <c r="HP126" s="133"/>
      <c r="HQ126" s="133"/>
      <c r="HR126" s="133"/>
    </row>
    <row r="127" spans="1:226" s="143" customFormat="1" ht="27" customHeight="1">
      <c r="A127" s="128"/>
      <c r="B127" s="128"/>
      <c r="C127" s="157" t="s">
        <v>1694</v>
      </c>
      <c r="D127" s="281" t="s">
        <v>1794</v>
      </c>
      <c r="E127" s="281"/>
      <c r="F127" s="281"/>
      <c r="G127" s="281"/>
      <c r="H127" s="281"/>
      <c r="I127" s="281"/>
      <c r="J127" s="281"/>
      <c r="K127" s="281"/>
      <c r="L127" s="281"/>
      <c r="M127" s="281"/>
      <c r="N127" s="281"/>
      <c r="O127" s="281"/>
      <c r="P127" s="281"/>
      <c r="Q127" s="234"/>
      <c r="R127" s="234"/>
      <c r="S127" s="163" t="s">
        <v>1699</v>
      </c>
      <c r="T127" s="263" t="s">
        <v>1803</v>
      </c>
      <c r="U127" s="264"/>
      <c r="V127" s="264"/>
      <c r="W127" s="264"/>
      <c r="X127" s="264"/>
      <c r="Y127" s="264"/>
      <c r="Z127" s="264"/>
      <c r="AA127" s="264"/>
      <c r="AB127" s="264"/>
      <c r="AC127" s="264"/>
      <c r="AD127" s="264"/>
      <c r="AE127" s="264"/>
      <c r="AF127" s="265"/>
      <c r="AG127" s="234"/>
      <c r="AH127" s="235"/>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c r="GT127" s="133"/>
      <c r="GU127" s="133"/>
      <c r="GV127" s="133"/>
      <c r="GW127" s="133"/>
      <c r="GX127" s="133"/>
      <c r="GY127" s="133"/>
      <c r="GZ127" s="133"/>
      <c r="HA127" s="133"/>
      <c r="HB127" s="133"/>
      <c r="HC127" s="133"/>
      <c r="HD127" s="133"/>
      <c r="HE127" s="133"/>
      <c r="HF127" s="133"/>
      <c r="HG127" s="133"/>
      <c r="HH127" s="133"/>
      <c r="HI127" s="133"/>
      <c r="HJ127" s="133"/>
      <c r="HK127" s="133"/>
      <c r="HL127" s="133"/>
      <c r="HM127" s="133"/>
      <c r="HN127" s="133"/>
      <c r="HO127" s="133"/>
      <c r="HP127" s="133"/>
      <c r="HQ127" s="133"/>
      <c r="HR127" s="133"/>
    </row>
    <row r="128" spans="1:226" s="143" customFormat="1" ht="27" customHeight="1">
      <c r="A128" s="128"/>
      <c r="B128" s="128"/>
      <c r="C128" s="157" t="s">
        <v>1695</v>
      </c>
      <c r="D128" s="263" t="s">
        <v>1800</v>
      </c>
      <c r="E128" s="264"/>
      <c r="F128" s="264"/>
      <c r="G128" s="264"/>
      <c r="H128" s="264"/>
      <c r="I128" s="264"/>
      <c r="J128" s="264"/>
      <c r="K128" s="264"/>
      <c r="L128" s="264"/>
      <c r="M128" s="264"/>
      <c r="N128" s="264"/>
      <c r="O128" s="264"/>
      <c r="P128" s="265"/>
      <c r="Q128" s="234"/>
      <c r="R128" s="234"/>
      <c r="S128" s="163" t="s">
        <v>1700</v>
      </c>
      <c r="T128" s="263" t="s">
        <v>1799</v>
      </c>
      <c r="U128" s="264"/>
      <c r="V128" s="264"/>
      <c r="W128" s="264"/>
      <c r="X128" s="264"/>
      <c r="Y128" s="264"/>
      <c r="Z128" s="264"/>
      <c r="AA128" s="264"/>
      <c r="AB128" s="264"/>
      <c r="AC128" s="264"/>
      <c r="AD128" s="264"/>
      <c r="AE128" s="264"/>
      <c r="AF128" s="265"/>
      <c r="AG128" s="234"/>
      <c r="AH128" s="235"/>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c r="GT128" s="133"/>
      <c r="GU128" s="133"/>
      <c r="GV128" s="133"/>
      <c r="GW128" s="133"/>
      <c r="GX128" s="133"/>
      <c r="GY128" s="133"/>
      <c r="GZ128" s="133"/>
      <c r="HA128" s="133"/>
      <c r="HB128" s="133"/>
      <c r="HC128" s="133"/>
      <c r="HD128" s="133"/>
      <c r="HE128" s="133"/>
      <c r="HF128" s="133"/>
      <c r="HG128" s="133"/>
      <c r="HH128" s="133"/>
      <c r="HI128" s="133"/>
      <c r="HJ128" s="133"/>
      <c r="HK128" s="133"/>
      <c r="HL128" s="133"/>
      <c r="HM128" s="133"/>
      <c r="HN128" s="133"/>
      <c r="HO128" s="133"/>
      <c r="HP128" s="133"/>
      <c r="HQ128" s="133"/>
      <c r="HR128" s="133"/>
    </row>
    <row r="129" spans="1:226" s="143" customFormat="1" ht="27" customHeight="1" thickBot="1">
      <c r="A129" s="152"/>
      <c r="B129" s="128"/>
      <c r="C129" s="158" t="s">
        <v>1701</v>
      </c>
      <c r="D129" s="168" t="s">
        <v>1728</v>
      </c>
      <c r="E129" s="169"/>
      <c r="F129" s="169"/>
      <c r="G129" s="169" t="s">
        <v>1791</v>
      </c>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170" t="s">
        <v>1792</v>
      </c>
      <c r="AG129" s="297"/>
      <c r="AH129" s="298"/>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c r="GT129" s="133"/>
      <c r="GU129" s="133"/>
      <c r="GV129" s="133"/>
      <c r="GW129" s="133"/>
      <c r="GX129" s="133"/>
      <c r="GY129" s="133"/>
      <c r="GZ129" s="133"/>
      <c r="HA129" s="133"/>
      <c r="HB129" s="133"/>
      <c r="HC129" s="133"/>
      <c r="HD129" s="133"/>
      <c r="HE129" s="133"/>
      <c r="HF129" s="133"/>
      <c r="HG129" s="133"/>
      <c r="HH129" s="133"/>
      <c r="HI129" s="133"/>
      <c r="HJ129" s="133"/>
      <c r="HK129" s="133"/>
      <c r="HL129" s="133"/>
      <c r="HM129" s="133"/>
      <c r="HN129" s="133"/>
      <c r="HO129" s="133"/>
      <c r="HP129" s="133"/>
      <c r="HQ129" s="133"/>
      <c r="HR129" s="133"/>
    </row>
    <row r="130" spans="1:226" s="143" customFormat="1" ht="22.25" customHeight="1">
      <c r="A130" s="152"/>
      <c r="B130" s="128"/>
      <c r="C130" s="276" t="s">
        <v>2065</v>
      </c>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c r="GT130" s="133"/>
      <c r="GU130" s="133"/>
      <c r="GV130" s="133"/>
      <c r="GW130" s="133"/>
      <c r="GX130" s="133"/>
      <c r="GY130" s="133"/>
      <c r="GZ130" s="133"/>
      <c r="HA130" s="133"/>
      <c r="HB130" s="133"/>
      <c r="HC130" s="133"/>
      <c r="HD130" s="133"/>
      <c r="HE130" s="133"/>
      <c r="HF130" s="133"/>
    </row>
    <row r="131" spans="1:226" s="143" customFormat="1" ht="8"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c r="GT131" s="133"/>
      <c r="GU131" s="133"/>
      <c r="GV131" s="133"/>
      <c r="GW131" s="133"/>
      <c r="GX131" s="133"/>
      <c r="GY131" s="133"/>
      <c r="GZ131" s="133"/>
      <c r="HA131" s="133"/>
      <c r="HB131" s="133"/>
      <c r="HC131" s="133"/>
      <c r="HD131" s="133"/>
      <c r="HE131" s="133"/>
      <c r="HF131" s="133"/>
      <c r="HG131" s="133"/>
      <c r="HH131" s="133"/>
      <c r="HI131" s="133"/>
      <c r="HJ131" s="133"/>
      <c r="HK131" s="133"/>
      <c r="HL131" s="133"/>
      <c r="HM131" s="133"/>
      <c r="HN131" s="133"/>
      <c r="HO131" s="133"/>
      <c r="HP131" s="133"/>
      <c r="HQ131" s="133"/>
      <c r="HR131" s="133"/>
    </row>
    <row r="132" spans="1:226" s="143" customFormat="1" ht="14.5" thickBot="1">
      <c r="A132" s="152"/>
      <c r="B132" s="153" t="s">
        <v>2423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c r="GT132" s="133"/>
      <c r="GU132" s="133"/>
      <c r="GV132" s="133"/>
      <c r="GW132" s="133"/>
      <c r="GX132" s="133"/>
      <c r="GY132" s="133"/>
      <c r="GZ132" s="133"/>
      <c r="HA132" s="133"/>
      <c r="HB132" s="133"/>
      <c r="HC132" s="133"/>
      <c r="HD132" s="133"/>
      <c r="HE132" s="133"/>
      <c r="HF132" s="133"/>
      <c r="HG132" s="133"/>
      <c r="HH132" s="133"/>
      <c r="HI132" s="133"/>
      <c r="HJ132" s="133"/>
      <c r="HK132" s="133"/>
      <c r="HL132" s="133"/>
      <c r="HM132" s="133"/>
      <c r="HN132" s="133"/>
      <c r="HO132" s="133"/>
      <c r="HP132" s="133"/>
      <c r="HQ132" s="133"/>
      <c r="HR132" s="133"/>
    </row>
    <row r="133" spans="1:226" s="143" customFormat="1" ht="18.5" customHeight="1">
      <c r="A133" s="152"/>
      <c r="B133" s="128"/>
      <c r="C133" s="519">
        <v>1</v>
      </c>
      <c r="D133" s="307" t="s">
        <v>1804</v>
      </c>
      <c r="E133" s="307"/>
      <c r="F133" s="307"/>
      <c r="G133" s="307"/>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c r="GT133" s="133"/>
      <c r="GU133" s="133"/>
      <c r="GV133" s="133"/>
      <c r="GW133" s="133"/>
      <c r="GX133" s="133"/>
      <c r="GY133" s="133"/>
      <c r="GZ133" s="133"/>
      <c r="HA133" s="133"/>
      <c r="HB133" s="133"/>
      <c r="HC133" s="133"/>
      <c r="HD133" s="133"/>
      <c r="HE133" s="133"/>
      <c r="HF133" s="133"/>
      <c r="HG133" s="133"/>
      <c r="HH133" s="133"/>
      <c r="HI133" s="133"/>
      <c r="HJ133" s="133"/>
      <c r="HK133" s="133"/>
      <c r="HL133" s="133"/>
      <c r="HM133" s="133"/>
      <c r="HN133" s="133"/>
      <c r="HO133" s="133"/>
      <c r="HP133" s="133"/>
      <c r="HQ133" s="133"/>
      <c r="HR133" s="133"/>
    </row>
    <row r="134" spans="1:226" s="143" customFormat="1" ht="17.5" customHeight="1">
      <c r="A134" s="152"/>
      <c r="B134" s="128"/>
      <c r="C134" s="520"/>
      <c r="D134" s="494" t="s">
        <v>2424</v>
      </c>
      <c r="E134" s="494"/>
      <c r="F134" s="494"/>
      <c r="G134" s="494"/>
      <c r="H134" s="524"/>
      <c r="I134" s="524"/>
      <c r="J134" s="524"/>
      <c r="K134" s="524"/>
      <c r="L134" s="524"/>
      <c r="M134" s="524"/>
      <c r="N134" s="524"/>
      <c r="O134" s="524"/>
      <c r="P134" s="524"/>
      <c r="Q134" s="524"/>
      <c r="R134" s="524"/>
      <c r="S134" s="524"/>
      <c r="T134" s="524"/>
      <c r="U134" s="524"/>
      <c r="V134" s="524"/>
      <c r="W134" s="524"/>
      <c r="X134" s="524"/>
      <c r="Y134" s="524"/>
      <c r="Z134" s="524"/>
      <c r="AA134" s="524"/>
      <c r="AB134" s="524"/>
      <c r="AC134" s="524"/>
      <c r="AD134" s="524"/>
      <c r="AE134" s="524"/>
      <c r="AF134" s="524"/>
      <c r="AG134" s="524"/>
      <c r="AH134" s="525"/>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c r="GT134" s="133"/>
      <c r="GU134" s="133"/>
      <c r="GV134" s="133"/>
      <c r="GW134" s="133"/>
      <c r="GX134" s="133"/>
      <c r="GY134" s="133"/>
      <c r="GZ134" s="133"/>
      <c r="HA134" s="133"/>
      <c r="HB134" s="133"/>
      <c r="HC134" s="133"/>
      <c r="HD134" s="133"/>
      <c r="HE134" s="133"/>
      <c r="HF134" s="133"/>
      <c r="HG134" s="133"/>
      <c r="HH134" s="133"/>
      <c r="HI134" s="133"/>
      <c r="HJ134" s="133"/>
      <c r="HK134" s="133"/>
      <c r="HL134" s="133"/>
      <c r="HM134" s="133"/>
      <c r="HN134" s="133"/>
      <c r="HO134" s="133"/>
      <c r="HP134" s="133"/>
      <c r="HQ134" s="133"/>
      <c r="HR134" s="133"/>
    </row>
    <row r="135" spans="1:226" s="143" customFormat="1" ht="45" customHeight="1" thickBot="1">
      <c r="A135" s="152"/>
      <c r="B135" s="128"/>
      <c r="C135" s="520"/>
      <c r="D135" s="534" t="s">
        <v>2426</v>
      </c>
      <c r="E135" s="534"/>
      <c r="F135" s="534"/>
      <c r="G135" s="534"/>
      <c r="H135" s="733"/>
      <c r="I135" s="734"/>
      <c r="J135" s="734"/>
      <c r="K135" s="734"/>
      <c r="L135" s="734"/>
      <c r="M135" s="734"/>
      <c r="N135" s="734"/>
      <c r="O135" s="734"/>
      <c r="P135" s="734"/>
      <c r="Q135" s="734"/>
      <c r="R135" s="734"/>
      <c r="S135" s="734"/>
      <c r="T135" s="734"/>
      <c r="U135" s="734"/>
      <c r="V135" s="734"/>
      <c r="W135" s="734"/>
      <c r="X135" s="734"/>
      <c r="Y135" s="734"/>
      <c r="Z135" s="734"/>
      <c r="AA135" s="734"/>
      <c r="AB135" s="734"/>
      <c r="AC135" s="734"/>
      <c r="AD135" s="734"/>
      <c r="AE135" s="734"/>
      <c r="AF135" s="734"/>
      <c r="AG135" s="734"/>
      <c r="AH135" s="735"/>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c r="GT135" s="133"/>
      <c r="GU135" s="133"/>
      <c r="GV135" s="133"/>
      <c r="GW135" s="133"/>
      <c r="GX135" s="133"/>
      <c r="GY135" s="133"/>
      <c r="GZ135" s="133"/>
      <c r="HA135" s="133"/>
      <c r="HB135" s="133"/>
      <c r="HC135" s="133"/>
      <c r="HD135" s="133"/>
      <c r="HE135" s="133"/>
      <c r="HF135" s="133"/>
      <c r="HG135" s="133"/>
      <c r="HH135" s="133"/>
      <c r="HI135" s="133"/>
      <c r="HJ135" s="133"/>
      <c r="HK135" s="133"/>
      <c r="HL135" s="133"/>
      <c r="HM135" s="133"/>
      <c r="HN135" s="133"/>
      <c r="HO135" s="133"/>
      <c r="HP135" s="133"/>
      <c r="HQ135" s="133"/>
      <c r="HR135" s="133"/>
    </row>
    <row r="136" spans="1:226" s="143" customFormat="1" ht="18.5" customHeight="1">
      <c r="A136" s="152"/>
      <c r="B136" s="128"/>
      <c r="C136" s="519">
        <v>2</v>
      </c>
      <c r="D136" s="307" t="s">
        <v>1804</v>
      </c>
      <c r="E136" s="307"/>
      <c r="F136" s="307"/>
      <c r="G136" s="307"/>
      <c r="H136" s="522"/>
      <c r="I136" s="522"/>
      <c r="J136" s="522"/>
      <c r="K136" s="522"/>
      <c r="L136" s="522"/>
      <c r="M136" s="522"/>
      <c r="N136" s="522"/>
      <c r="O136" s="522"/>
      <c r="P136" s="522"/>
      <c r="Q136" s="522"/>
      <c r="R136" s="522"/>
      <c r="S136" s="522"/>
      <c r="T136" s="522"/>
      <c r="U136" s="522"/>
      <c r="V136" s="522"/>
      <c r="W136" s="522"/>
      <c r="X136" s="522"/>
      <c r="Y136" s="522"/>
      <c r="Z136" s="522"/>
      <c r="AA136" s="522"/>
      <c r="AB136" s="522"/>
      <c r="AC136" s="522"/>
      <c r="AD136" s="522"/>
      <c r="AE136" s="522"/>
      <c r="AF136" s="522"/>
      <c r="AG136" s="522"/>
      <c r="AH136" s="52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c r="GT136" s="133"/>
      <c r="GU136" s="133"/>
      <c r="GV136" s="133"/>
      <c r="GW136" s="133"/>
      <c r="GX136" s="133"/>
      <c r="GY136" s="133"/>
      <c r="GZ136" s="133"/>
      <c r="HA136" s="133"/>
      <c r="HB136" s="133"/>
      <c r="HC136" s="133"/>
      <c r="HD136" s="133"/>
      <c r="HE136" s="133"/>
      <c r="HF136" s="133"/>
      <c r="HG136" s="133"/>
      <c r="HH136" s="133"/>
      <c r="HI136" s="133"/>
      <c r="HJ136" s="133"/>
      <c r="HK136" s="133"/>
      <c r="HL136" s="133"/>
      <c r="HM136" s="133"/>
      <c r="HN136" s="133"/>
      <c r="HO136" s="133"/>
      <c r="HP136" s="133"/>
      <c r="HQ136" s="133"/>
      <c r="HR136" s="133"/>
    </row>
    <row r="137" spans="1:226" s="143" customFormat="1" ht="17.5" customHeight="1">
      <c r="A137" s="152"/>
      <c r="B137" s="128"/>
      <c r="C137" s="520"/>
      <c r="D137" s="494" t="s">
        <v>2424</v>
      </c>
      <c r="E137" s="494"/>
      <c r="F137" s="494"/>
      <c r="G137" s="494"/>
      <c r="H137" s="524"/>
      <c r="I137" s="524"/>
      <c r="J137" s="524"/>
      <c r="K137" s="524"/>
      <c r="L137" s="524"/>
      <c r="M137" s="524"/>
      <c r="N137" s="524"/>
      <c r="O137" s="524"/>
      <c r="P137" s="524"/>
      <c r="Q137" s="524"/>
      <c r="R137" s="524"/>
      <c r="S137" s="524"/>
      <c r="T137" s="524"/>
      <c r="U137" s="524"/>
      <c r="V137" s="524"/>
      <c r="W137" s="524"/>
      <c r="X137" s="524"/>
      <c r="Y137" s="524"/>
      <c r="Z137" s="524"/>
      <c r="AA137" s="524"/>
      <c r="AB137" s="524"/>
      <c r="AC137" s="524"/>
      <c r="AD137" s="524"/>
      <c r="AE137" s="524"/>
      <c r="AF137" s="524"/>
      <c r="AG137" s="524"/>
      <c r="AH137" s="525"/>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c r="GT137" s="133"/>
      <c r="GU137" s="133"/>
      <c r="GV137" s="133"/>
      <c r="GW137" s="133"/>
      <c r="GX137" s="133"/>
      <c r="GY137" s="133"/>
      <c r="GZ137" s="133"/>
      <c r="HA137" s="133"/>
      <c r="HB137" s="133"/>
      <c r="HC137" s="133"/>
      <c r="HD137" s="133"/>
      <c r="HE137" s="133"/>
      <c r="HF137" s="133"/>
      <c r="HG137" s="133"/>
      <c r="HH137" s="133"/>
      <c r="HI137" s="133"/>
      <c r="HJ137" s="133"/>
      <c r="HK137" s="133"/>
      <c r="HL137" s="133"/>
      <c r="HM137" s="133"/>
      <c r="HN137" s="133"/>
      <c r="HO137" s="133"/>
      <c r="HP137" s="133"/>
      <c r="HQ137" s="133"/>
      <c r="HR137" s="133"/>
    </row>
    <row r="138" spans="1:226" s="143" customFormat="1" ht="45" customHeight="1" thickBot="1">
      <c r="A138" s="152"/>
      <c r="B138" s="128"/>
      <c r="C138" s="520"/>
      <c r="D138" s="534" t="s">
        <v>2426</v>
      </c>
      <c r="E138" s="534"/>
      <c r="F138" s="534"/>
      <c r="G138" s="534"/>
      <c r="H138" s="524"/>
      <c r="I138" s="524"/>
      <c r="J138" s="524"/>
      <c r="K138" s="524"/>
      <c r="L138" s="524"/>
      <c r="M138" s="524"/>
      <c r="N138" s="524"/>
      <c r="O138" s="524"/>
      <c r="P138" s="524"/>
      <c r="Q138" s="524"/>
      <c r="R138" s="524"/>
      <c r="S138" s="524"/>
      <c r="T138" s="524"/>
      <c r="U138" s="524"/>
      <c r="V138" s="524"/>
      <c r="W138" s="524"/>
      <c r="X138" s="524"/>
      <c r="Y138" s="524"/>
      <c r="Z138" s="524"/>
      <c r="AA138" s="524"/>
      <c r="AB138" s="524"/>
      <c r="AC138" s="524"/>
      <c r="AD138" s="524"/>
      <c r="AE138" s="524"/>
      <c r="AF138" s="524"/>
      <c r="AG138" s="524"/>
      <c r="AH138" s="525"/>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c r="GT138" s="133"/>
      <c r="GU138" s="133"/>
      <c r="GV138" s="133"/>
      <c r="GW138" s="133"/>
      <c r="GX138" s="133"/>
      <c r="GY138" s="133"/>
      <c r="GZ138" s="133"/>
      <c r="HA138" s="133"/>
      <c r="HB138" s="133"/>
      <c r="HC138" s="133"/>
      <c r="HD138" s="133"/>
      <c r="HE138" s="133"/>
      <c r="HF138" s="133"/>
      <c r="HG138" s="133"/>
      <c r="HH138" s="133"/>
      <c r="HI138" s="133"/>
      <c r="HJ138" s="133"/>
      <c r="HK138" s="133"/>
      <c r="HL138" s="133"/>
      <c r="HM138" s="133"/>
      <c r="HN138" s="133"/>
      <c r="HO138" s="133"/>
      <c r="HP138" s="133"/>
      <c r="HQ138" s="133"/>
      <c r="HR138" s="133"/>
    </row>
    <row r="139" spans="1:226" s="143" customFormat="1" ht="18.5" customHeight="1">
      <c r="A139" s="152"/>
      <c r="B139" s="128"/>
      <c r="C139" s="519">
        <v>3</v>
      </c>
      <c r="D139" s="307" t="s">
        <v>1804</v>
      </c>
      <c r="E139" s="307"/>
      <c r="F139" s="307"/>
      <c r="G139" s="307"/>
      <c r="H139" s="522"/>
      <c r="I139" s="522"/>
      <c r="J139" s="522"/>
      <c r="K139" s="522"/>
      <c r="L139" s="522"/>
      <c r="M139" s="522"/>
      <c r="N139" s="522"/>
      <c r="O139" s="522"/>
      <c r="P139" s="522"/>
      <c r="Q139" s="522"/>
      <c r="R139" s="522"/>
      <c r="S139" s="522"/>
      <c r="T139" s="522"/>
      <c r="U139" s="522"/>
      <c r="V139" s="522"/>
      <c r="W139" s="522"/>
      <c r="X139" s="522"/>
      <c r="Y139" s="522"/>
      <c r="Z139" s="522"/>
      <c r="AA139" s="522"/>
      <c r="AB139" s="522"/>
      <c r="AC139" s="522"/>
      <c r="AD139" s="522"/>
      <c r="AE139" s="522"/>
      <c r="AF139" s="522"/>
      <c r="AG139" s="522"/>
      <c r="AH139" s="52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c r="GT139" s="133"/>
      <c r="GU139" s="133"/>
      <c r="GV139" s="133"/>
      <c r="GW139" s="133"/>
      <c r="GX139" s="133"/>
      <c r="GY139" s="133"/>
      <c r="GZ139" s="133"/>
      <c r="HA139" s="133"/>
      <c r="HB139" s="133"/>
      <c r="HC139" s="133"/>
      <c r="HD139" s="133"/>
      <c r="HE139" s="133"/>
      <c r="HF139" s="133"/>
      <c r="HG139" s="133"/>
      <c r="HH139" s="133"/>
      <c r="HI139" s="133"/>
      <c r="HJ139" s="133"/>
      <c r="HK139" s="133"/>
      <c r="HL139" s="133"/>
      <c r="HM139" s="133"/>
      <c r="HN139" s="133"/>
      <c r="HO139" s="133"/>
      <c r="HP139" s="133"/>
      <c r="HQ139" s="133"/>
      <c r="HR139" s="133"/>
    </row>
    <row r="140" spans="1:226" s="143" customFormat="1" ht="17.5" customHeight="1">
      <c r="A140" s="152"/>
      <c r="B140" s="128"/>
      <c r="C140" s="520"/>
      <c r="D140" s="494" t="s">
        <v>2424</v>
      </c>
      <c r="E140" s="494"/>
      <c r="F140" s="494"/>
      <c r="G140" s="494"/>
      <c r="H140" s="524"/>
      <c r="I140" s="524"/>
      <c r="J140" s="524"/>
      <c r="K140" s="524"/>
      <c r="L140" s="524"/>
      <c r="M140" s="524"/>
      <c r="N140" s="524"/>
      <c r="O140" s="524"/>
      <c r="P140" s="524"/>
      <c r="Q140" s="524"/>
      <c r="R140" s="524"/>
      <c r="S140" s="524"/>
      <c r="T140" s="524"/>
      <c r="U140" s="524"/>
      <c r="V140" s="524"/>
      <c r="W140" s="524"/>
      <c r="X140" s="524"/>
      <c r="Y140" s="524"/>
      <c r="Z140" s="524"/>
      <c r="AA140" s="524"/>
      <c r="AB140" s="524"/>
      <c r="AC140" s="524"/>
      <c r="AD140" s="524"/>
      <c r="AE140" s="524"/>
      <c r="AF140" s="524"/>
      <c r="AG140" s="524"/>
      <c r="AH140" s="525"/>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c r="GT140" s="133"/>
      <c r="GU140" s="133"/>
      <c r="GV140" s="133"/>
      <c r="GW140" s="133"/>
      <c r="GX140" s="133"/>
      <c r="GY140" s="133"/>
      <c r="GZ140" s="133"/>
      <c r="HA140" s="133"/>
      <c r="HB140" s="133"/>
      <c r="HC140" s="133"/>
      <c r="HD140" s="133"/>
      <c r="HE140" s="133"/>
      <c r="HF140" s="133"/>
      <c r="HG140" s="133"/>
      <c r="HH140" s="133"/>
      <c r="HI140" s="133"/>
      <c r="HJ140" s="133"/>
      <c r="HK140" s="133"/>
      <c r="HL140" s="133"/>
      <c r="HM140" s="133"/>
      <c r="HN140" s="133"/>
      <c r="HO140" s="133"/>
      <c r="HP140" s="133"/>
      <c r="HQ140" s="133"/>
      <c r="HR140" s="133"/>
    </row>
    <row r="141" spans="1:226" s="143" customFormat="1" ht="45" customHeight="1" thickBot="1">
      <c r="A141" s="152"/>
      <c r="B141" s="128"/>
      <c r="C141" s="521"/>
      <c r="D141" s="526" t="s">
        <v>2426</v>
      </c>
      <c r="E141" s="526"/>
      <c r="F141" s="526"/>
      <c r="G141" s="526"/>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527"/>
      <c r="AH141" s="528"/>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c r="GT141" s="133"/>
      <c r="GU141" s="133"/>
      <c r="GV141" s="133"/>
      <c r="GW141" s="133"/>
      <c r="GX141" s="133"/>
      <c r="GY141" s="133"/>
      <c r="GZ141" s="133"/>
      <c r="HA141" s="133"/>
      <c r="HB141" s="133"/>
      <c r="HC141" s="133"/>
      <c r="HD141" s="133"/>
      <c r="HE141" s="133"/>
      <c r="HF141" s="133"/>
      <c r="HG141" s="133"/>
      <c r="HH141" s="133"/>
      <c r="HI141" s="133"/>
      <c r="HJ141" s="133"/>
      <c r="HK141" s="133"/>
      <c r="HL141" s="133"/>
      <c r="HM141" s="133"/>
      <c r="HN141" s="133"/>
      <c r="HO141" s="133"/>
      <c r="HP141" s="133"/>
      <c r="HQ141" s="133"/>
      <c r="HR141" s="133"/>
    </row>
    <row r="142" spans="1:226" s="143" customFormat="1" ht="8"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c r="GT142" s="133"/>
      <c r="GU142" s="133"/>
      <c r="GV142" s="133"/>
      <c r="GW142" s="133"/>
      <c r="GX142" s="133"/>
      <c r="GY142" s="133"/>
      <c r="GZ142" s="133"/>
      <c r="HA142" s="133"/>
      <c r="HB142" s="133"/>
      <c r="HC142" s="133"/>
      <c r="HD142" s="133"/>
      <c r="HE142" s="133"/>
      <c r="HF142" s="133"/>
      <c r="HG142" s="133"/>
      <c r="HH142" s="133"/>
      <c r="HI142" s="133"/>
      <c r="HJ142" s="133"/>
      <c r="HK142" s="133"/>
      <c r="HL142" s="133"/>
      <c r="HM142" s="133"/>
      <c r="HN142" s="133"/>
      <c r="HO142" s="133"/>
      <c r="HP142" s="133"/>
      <c r="HQ142" s="133"/>
      <c r="HR142" s="133"/>
    </row>
    <row r="143" spans="1:226" s="143" customFormat="1" ht="12">
      <c r="A143" s="153" t="s">
        <v>1805</v>
      </c>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c r="GT143" s="133"/>
      <c r="GU143" s="133"/>
      <c r="GV143" s="133"/>
      <c r="GW143" s="133"/>
      <c r="GX143" s="133"/>
      <c r="GY143" s="133"/>
      <c r="GZ143" s="133"/>
      <c r="HA143" s="133"/>
      <c r="HB143" s="133"/>
      <c r="HC143" s="133"/>
      <c r="HD143" s="133"/>
      <c r="HE143" s="133"/>
      <c r="HF143" s="133"/>
      <c r="HG143" s="133"/>
      <c r="HH143" s="133"/>
      <c r="HI143" s="133"/>
      <c r="HJ143" s="133"/>
      <c r="HK143" s="133"/>
      <c r="HL143" s="133"/>
      <c r="HM143" s="133"/>
      <c r="HN143" s="133"/>
      <c r="HO143" s="133"/>
      <c r="HP143" s="133"/>
      <c r="HQ143" s="133"/>
      <c r="HR143" s="133"/>
    </row>
    <row r="144" spans="1:226" s="143" customFormat="1" ht="8"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c r="GT144" s="133"/>
      <c r="GU144" s="133"/>
      <c r="GV144" s="133"/>
      <c r="GW144" s="133"/>
      <c r="GX144" s="133"/>
      <c r="GY144" s="133"/>
      <c r="GZ144" s="133"/>
      <c r="HA144" s="133"/>
      <c r="HB144" s="133"/>
      <c r="HC144" s="133"/>
      <c r="HD144" s="133"/>
      <c r="HE144" s="133"/>
      <c r="HF144" s="133"/>
      <c r="HG144" s="133"/>
      <c r="HH144" s="133"/>
      <c r="HI144" s="133"/>
      <c r="HJ144" s="133"/>
      <c r="HK144" s="133"/>
      <c r="HL144" s="133"/>
      <c r="HM144" s="133"/>
      <c r="HN144" s="133"/>
      <c r="HO144" s="133"/>
      <c r="HP144" s="133"/>
      <c r="HQ144" s="133"/>
      <c r="HR144" s="133"/>
    </row>
    <row r="145" spans="1:226" s="143" customFormat="1" ht="12.5" thickBot="1">
      <c r="A145" s="153"/>
      <c r="B145" s="153" t="s">
        <v>2442</v>
      </c>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c r="GT145" s="133"/>
      <c r="GU145" s="133"/>
      <c r="GV145" s="133"/>
      <c r="GW145" s="133"/>
      <c r="GX145" s="133"/>
      <c r="GY145" s="133"/>
      <c r="GZ145" s="133"/>
      <c r="HA145" s="133"/>
      <c r="HB145" s="133"/>
      <c r="HC145" s="133"/>
      <c r="HD145" s="133"/>
      <c r="HE145" s="133"/>
      <c r="HF145" s="133"/>
      <c r="HG145" s="133"/>
      <c r="HH145" s="133"/>
      <c r="HI145" s="133"/>
      <c r="HJ145" s="133"/>
      <c r="HK145" s="133"/>
      <c r="HL145" s="133"/>
      <c r="HM145" s="133"/>
      <c r="HN145" s="133"/>
      <c r="HO145" s="133"/>
      <c r="HP145" s="133"/>
      <c r="HQ145" s="133"/>
      <c r="HR145" s="133"/>
    </row>
    <row r="146" spans="1:226" s="143" customFormat="1" ht="14" customHeight="1">
      <c r="A146" s="152"/>
      <c r="B146" s="128"/>
      <c r="C146" s="517" t="s">
        <v>2448</v>
      </c>
      <c r="D146" s="321"/>
      <c r="E146" s="321"/>
      <c r="F146" s="321"/>
      <c r="G146" s="321"/>
      <c r="H146" s="321"/>
      <c r="I146" s="321"/>
      <c r="J146" s="321"/>
      <c r="K146" s="321"/>
      <c r="L146" s="321"/>
      <c r="M146" s="321"/>
      <c r="N146" s="321"/>
      <c r="O146" s="321"/>
      <c r="P146" s="321"/>
      <c r="Q146" s="321"/>
      <c r="R146" s="321"/>
      <c r="S146" s="321"/>
      <c r="T146" s="321"/>
      <c r="U146" s="321"/>
      <c r="V146" s="321"/>
      <c r="W146" s="321"/>
      <c r="X146" s="321"/>
      <c r="Y146" s="321"/>
      <c r="Z146" s="321"/>
      <c r="AA146" s="321"/>
      <c r="AB146" s="321"/>
      <c r="AC146" s="321"/>
      <c r="AD146" s="321"/>
      <c r="AE146" s="321"/>
      <c r="AF146" s="321"/>
      <c r="AG146" s="321"/>
      <c r="AH146" s="518"/>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c r="GT146" s="133"/>
      <c r="GU146" s="133"/>
      <c r="GV146" s="133"/>
      <c r="GW146" s="133"/>
      <c r="GX146" s="133"/>
      <c r="GY146" s="133"/>
      <c r="GZ146" s="133"/>
      <c r="HA146" s="133"/>
      <c r="HB146" s="133"/>
      <c r="HC146" s="133"/>
      <c r="HD146" s="133"/>
      <c r="HE146" s="133"/>
      <c r="HF146" s="133"/>
      <c r="HG146" s="133"/>
      <c r="HH146" s="133"/>
      <c r="HI146" s="133"/>
      <c r="HJ146" s="133"/>
      <c r="HK146" s="133"/>
      <c r="HL146" s="133"/>
      <c r="HM146" s="133"/>
      <c r="HN146" s="133"/>
      <c r="HO146" s="133"/>
      <c r="HP146" s="133"/>
      <c r="HQ146" s="133"/>
      <c r="HR146" s="133"/>
    </row>
    <row r="147" spans="1:226" s="143" customFormat="1" ht="81" customHeight="1" thickBot="1">
      <c r="A147" s="152"/>
      <c r="B147" s="128"/>
      <c r="C147" s="268"/>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70"/>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c r="GT147" s="133"/>
      <c r="GU147" s="133"/>
      <c r="GV147" s="133"/>
      <c r="GW147" s="133"/>
      <c r="GX147" s="133"/>
      <c r="GY147" s="133"/>
      <c r="GZ147" s="133"/>
      <c r="HA147" s="133"/>
      <c r="HB147" s="133"/>
      <c r="HC147" s="133"/>
      <c r="HD147" s="133"/>
      <c r="HE147" s="133"/>
      <c r="HF147" s="133"/>
      <c r="HG147" s="133"/>
      <c r="HH147" s="133"/>
      <c r="HI147" s="133"/>
      <c r="HJ147" s="133"/>
      <c r="HK147" s="133"/>
      <c r="HL147" s="133"/>
      <c r="HM147" s="133"/>
      <c r="HN147" s="133"/>
      <c r="HO147" s="133"/>
      <c r="HP147" s="133"/>
      <c r="HQ147" s="133"/>
      <c r="HR147" s="133"/>
    </row>
    <row r="148" spans="1:226" s="143" customFormat="1" ht="8"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c r="GT148" s="133"/>
      <c r="GU148" s="133"/>
      <c r="GV148" s="133"/>
      <c r="GW148" s="133"/>
      <c r="GX148" s="133"/>
      <c r="GY148" s="133"/>
      <c r="GZ148" s="133"/>
      <c r="HA148" s="133"/>
      <c r="HB148" s="133"/>
      <c r="HC148" s="133"/>
      <c r="HD148" s="133"/>
      <c r="HE148" s="133"/>
      <c r="HF148" s="133"/>
      <c r="HG148" s="133"/>
      <c r="HH148" s="133"/>
      <c r="HI148" s="133"/>
      <c r="HJ148" s="133"/>
      <c r="HK148" s="133"/>
      <c r="HL148" s="133"/>
      <c r="HM148" s="133"/>
      <c r="HN148" s="133"/>
      <c r="HO148" s="133"/>
      <c r="HP148" s="133"/>
      <c r="HQ148" s="133"/>
      <c r="HR148" s="133"/>
    </row>
    <row r="149" spans="1:226" s="143" customFormat="1" ht="12.5" thickBot="1">
      <c r="A149" s="153"/>
      <c r="B149" s="153" t="s">
        <v>2443</v>
      </c>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c r="GT149" s="133"/>
      <c r="GU149" s="133"/>
      <c r="GV149" s="133"/>
      <c r="GW149" s="133"/>
      <c r="GX149" s="133"/>
      <c r="GY149" s="133"/>
      <c r="GZ149" s="133"/>
      <c r="HA149" s="133"/>
      <c r="HB149" s="133"/>
      <c r="HC149" s="133"/>
      <c r="HD149" s="133"/>
      <c r="HE149" s="133"/>
      <c r="HF149" s="133"/>
      <c r="HG149" s="133"/>
      <c r="HH149" s="133"/>
      <c r="HI149" s="133"/>
      <c r="HJ149" s="133"/>
      <c r="HK149" s="133"/>
      <c r="HL149" s="133"/>
      <c r="HM149" s="133"/>
      <c r="HN149" s="133"/>
      <c r="HO149" s="133"/>
      <c r="HP149" s="133"/>
      <c r="HQ149" s="133"/>
      <c r="HR149" s="133"/>
    </row>
    <row r="150" spans="1:226" s="143" customFormat="1" ht="14" customHeight="1">
      <c r="A150" s="152"/>
      <c r="B150" s="128"/>
      <c r="C150" s="517" t="s">
        <v>2449</v>
      </c>
      <c r="D150" s="321"/>
      <c r="E150" s="321"/>
      <c r="F150" s="321"/>
      <c r="G150" s="321"/>
      <c r="H150" s="321"/>
      <c r="I150" s="321"/>
      <c r="J150" s="321"/>
      <c r="K150" s="321"/>
      <c r="L150" s="321"/>
      <c r="M150" s="321"/>
      <c r="N150" s="321"/>
      <c r="O150" s="321"/>
      <c r="P150" s="321"/>
      <c r="Q150" s="321"/>
      <c r="R150" s="321"/>
      <c r="S150" s="321"/>
      <c r="T150" s="321"/>
      <c r="U150" s="321"/>
      <c r="V150" s="321"/>
      <c r="W150" s="321"/>
      <c r="X150" s="321"/>
      <c r="Y150" s="321"/>
      <c r="Z150" s="321"/>
      <c r="AA150" s="321"/>
      <c r="AB150" s="321"/>
      <c r="AC150" s="321"/>
      <c r="AD150" s="321"/>
      <c r="AE150" s="321"/>
      <c r="AF150" s="321"/>
      <c r="AG150" s="321"/>
      <c r="AH150" s="518"/>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c r="GT150" s="133"/>
      <c r="GU150" s="133"/>
      <c r="GV150" s="133"/>
      <c r="GW150" s="133"/>
      <c r="GX150" s="133"/>
      <c r="GY150" s="133"/>
      <c r="GZ150" s="133"/>
      <c r="HA150" s="133"/>
      <c r="HB150" s="133"/>
      <c r="HC150" s="133"/>
      <c r="HD150" s="133"/>
      <c r="HE150" s="133"/>
      <c r="HF150" s="133"/>
      <c r="HG150" s="133"/>
      <c r="HH150" s="133"/>
      <c r="HI150" s="133"/>
      <c r="HJ150" s="133"/>
      <c r="HK150" s="133"/>
      <c r="HL150" s="133"/>
      <c r="HM150" s="133"/>
      <c r="HN150" s="133"/>
      <c r="HO150" s="133"/>
      <c r="HP150" s="133"/>
      <c r="HQ150" s="133"/>
      <c r="HR150" s="133"/>
    </row>
    <row r="151" spans="1:226" s="143" customFormat="1" ht="81" customHeight="1" thickBot="1">
      <c r="A151" s="152"/>
      <c r="B151" s="128"/>
      <c r="C151" s="268"/>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70"/>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c r="GT151" s="133"/>
      <c r="GU151" s="133"/>
      <c r="GV151" s="133"/>
      <c r="GW151" s="133"/>
      <c r="GX151" s="133"/>
      <c r="GY151" s="133"/>
      <c r="GZ151" s="133"/>
      <c r="HA151" s="133"/>
      <c r="HB151" s="133"/>
      <c r="HC151" s="133"/>
      <c r="HD151" s="133"/>
      <c r="HE151" s="133"/>
      <c r="HF151" s="133"/>
      <c r="HG151" s="133"/>
      <c r="HH151" s="133"/>
      <c r="HI151" s="133"/>
      <c r="HJ151" s="133"/>
      <c r="HK151" s="133"/>
      <c r="HL151" s="133"/>
      <c r="HM151" s="133"/>
      <c r="HN151" s="133"/>
      <c r="HO151" s="133"/>
      <c r="HP151" s="133"/>
      <c r="HQ151" s="133"/>
      <c r="HR151" s="133"/>
    </row>
    <row r="152" spans="1:226" s="143" customFormat="1" ht="8"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c r="GT152" s="133"/>
      <c r="GU152" s="133"/>
      <c r="GV152" s="133"/>
      <c r="GW152" s="133"/>
      <c r="GX152" s="133"/>
      <c r="GY152" s="133"/>
      <c r="GZ152" s="133"/>
      <c r="HA152" s="133"/>
      <c r="HB152" s="133"/>
      <c r="HC152" s="133"/>
      <c r="HD152" s="133"/>
      <c r="HE152" s="133"/>
      <c r="HF152" s="133"/>
      <c r="HG152" s="133"/>
      <c r="HH152" s="133"/>
      <c r="HI152" s="133"/>
      <c r="HJ152" s="133"/>
      <c r="HK152" s="133"/>
      <c r="HL152" s="133"/>
      <c r="HM152" s="133"/>
      <c r="HN152" s="133"/>
      <c r="HO152" s="133"/>
      <c r="HP152" s="133"/>
      <c r="HQ152" s="133"/>
      <c r="HR152" s="133"/>
    </row>
    <row r="153" spans="1:226" s="143" customFormat="1" ht="12.5" thickBot="1">
      <c r="A153" s="153"/>
      <c r="B153" s="153" t="s">
        <v>2444</v>
      </c>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c r="GT153" s="133"/>
      <c r="GU153" s="133"/>
      <c r="GV153" s="133"/>
      <c r="GW153" s="133"/>
      <c r="GX153" s="133"/>
      <c r="GY153" s="133"/>
      <c r="GZ153" s="133"/>
      <c r="HA153" s="133"/>
      <c r="HB153" s="133"/>
      <c r="HC153" s="133"/>
      <c r="HD153" s="133"/>
      <c r="HE153" s="133"/>
      <c r="HF153" s="133"/>
      <c r="HG153" s="133"/>
      <c r="HH153" s="133"/>
      <c r="HI153" s="133"/>
      <c r="HJ153" s="133"/>
      <c r="HK153" s="133"/>
      <c r="HL153" s="133"/>
      <c r="HM153" s="133"/>
      <c r="HN153" s="133"/>
      <c r="HO153" s="133"/>
      <c r="HP153" s="133"/>
      <c r="HQ153" s="133"/>
      <c r="HR153" s="133"/>
    </row>
    <row r="154" spans="1:226" s="143" customFormat="1" ht="14" customHeight="1">
      <c r="A154" s="152"/>
      <c r="B154" s="128"/>
      <c r="C154" s="517" t="s">
        <v>2450</v>
      </c>
      <c r="D154" s="321"/>
      <c r="E154" s="321"/>
      <c r="F154" s="321"/>
      <c r="G154" s="321"/>
      <c r="H154" s="321"/>
      <c r="I154" s="321"/>
      <c r="J154" s="321"/>
      <c r="K154" s="321"/>
      <c r="L154" s="321"/>
      <c r="M154" s="321"/>
      <c r="N154" s="321"/>
      <c r="O154" s="321"/>
      <c r="P154" s="321"/>
      <c r="Q154" s="321"/>
      <c r="R154" s="321"/>
      <c r="S154" s="321"/>
      <c r="T154" s="321"/>
      <c r="U154" s="321"/>
      <c r="V154" s="321"/>
      <c r="W154" s="321"/>
      <c r="X154" s="321"/>
      <c r="Y154" s="321"/>
      <c r="Z154" s="321"/>
      <c r="AA154" s="321"/>
      <c r="AB154" s="321"/>
      <c r="AC154" s="321"/>
      <c r="AD154" s="321"/>
      <c r="AE154" s="321"/>
      <c r="AF154" s="321"/>
      <c r="AG154" s="321"/>
      <c r="AH154" s="518"/>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c r="GT154" s="133"/>
      <c r="GU154" s="133"/>
      <c r="GV154" s="133"/>
      <c r="GW154" s="133"/>
      <c r="GX154" s="133"/>
      <c r="GY154" s="133"/>
      <c r="GZ154" s="133"/>
      <c r="HA154" s="133"/>
      <c r="HB154" s="133"/>
      <c r="HC154" s="133"/>
      <c r="HD154" s="133"/>
      <c r="HE154" s="133"/>
      <c r="HF154" s="133"/>
      <c r="HG154" s="133"/>
      <c r="HH154" s="133"/>
      <c r="HI154" s="133"/>
      <c r="HJ154" s="133"/>
      <c r="HK154" s="133"/>
      <c r="HL154" s="133"/>
      <c r="HM154" s="133"/>
      <c r="HN154" s="133"/>
      <c r="HO154" s="133"/>
      <c r="HP154" s="133"/>
      <c r="HQ154" s="133"/>
      <c r="HR154" s="133"/>
    </row>
    <row r="155" spans="1:226" s="143" customFormat="1" ht="81" customHeight="1" thickBot="1">
      <c r="A155" s="152"/>
      <c r="B155" s="128"/>
      <c r="C155" s="268"/>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70"/>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c r="GT155" s="133"/>
      <c r="GU155" s="133"/>
      <c r="GV155" s="133"/>
      <c r="GW155" s="133"/>
      <c r="GX155" s="133"/>
      <c r="GY155" s="133"/>
      <c r="GZ155" s="133"/>
      <c r="HA155" s="133"/>
      <c r="HB155" s="133"/>
      <c r="HC155" s="133"/>
      <c r="HD155" s="133"/>
      <c r="HE155" s="133"/>
      <c r="HF155" s="133"/>
      <c r="HG155" s="133"/>
      <c r="HH155" s="133"/>
      <c r="HI155" s="133"/>
      <c r="HJ155" s="133"/>
      <c r="HK155" s="133"/>
      <c r="HL155" s="133"/>
      <c r="HM155" s="133"/>
      <c r="HN155" s="133"/>
      <c r="HO155" s="133"/>
      <c r="HP155" s="133"/>
      <c r="HQ155" s="133"/>
      <c r="HR155" s="133"/>
    </row>
    <row r="156" spans="1:226" s="143" customFormat="1" ht="8"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c r="GT156" s="133"/>
      <c r="GU156" s="133"/>
      <c r="GV156" s="133"/>
      <c r="GW156" s="133"/>
      <c r="GX156" s="133"/>
      <c r="GY156" s="133"/>
      <c r="GZ156" s="133"/>
      <c r="HA156" s="133"/>
      <c r="HB156" s="133"/>
      <c r="HC156" s="133"/>
      <c r="HD156" s="133"/>
      <c r="HE156" s="133"/>
      <c r="HF156" s="133"/>
      <c r="HG156" s="133"/>
      <c r="HH156" s="133"/>
      <c r="HI156" s="133"/>
      <c r="HJ156" s="133"/>
      <c r="HK156" s="133"/>
      <c r="HL156" s="133"/>
      <c r="HM156" s="133"/>
      <c r="HN156" s="133"/>
      <c r="HO156" s="133"/>
      <c r="HP156" s="133"/>
      <c r="HQ156" s="133"/>
      <c r="HR156" s="133"/>
    </row>
    <row r="157" spans="1:226" s="143" customFormat="1" ht="12.5" thickBot="1">
      <c r="A157" s="153" t="s">
        <v>1847</v>
      </c>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c r="GT157" s="133"/>
      <c r="GU157" s="133"/>
      <c r="GV157" s="133"/>
      <c r="GW157" s="133"/>
      <c r="GX157" s="133"/>
      <c r="GY157" s="133"/>
      <c r="GZ157" s="133"/>
      <c r="HA157" s="133"/>
      <c r="HB157" s="133"/>
      <c r="HC157" s="133"/>
      <c r="HD157" s="133"/>
      <c r="HE157" s="133"/>
      <c r="HF157" s="133"/>
      <c r="HG157" s="133"/>
      <c r="HH157" s="133"/>
      <c r="HI157" s="133"/>
      <c r="HJ157" s="133"/>
      <c r="HK157" s="133"/>
      <c r="HL157" s="133"/>
      <c r="HM157" s="133"/>
      <c r="HN157" s="133"/>
      <c r="HO157" s="133"/>
      <c r="HP157" s="133"/>
      <c r="HQ157" s="133"/>
      <c r="HR157" s="133"/>
    </row>
    <row r="158" spans="1:226" s="143" customFormat="1" ht="28" customHeight="1" thickBot="1">
      <c r="A158" s="153"/>
      <c r="B158" s="153"/>
      <c r="C158" s="271" t="s">
        <v>1848</v>
      </c>
      <c r="D158" s="272"/>
      <c r="E158" s="272"/>
      <c r="F158" s="272"/>
      <c r="G158" s="272"/>
      <c r="H158" s="272"/>
      <c r="I158" s="272"/>
      <c r="J158" s="272"/>
      <c r="K158" s="272"/>
      <c r="L158" s="272"/>
      <c r="M158" s="272"/>
      <c r="N158" s="272"/>
      <c r="O158" s="272"/>
      <c r="P158" s="272"/>
      <c r="Q158" s="272"/>
      <c r="R158" s="272"/>
      <c r="S158" s="272"/>
      <c r="T158" s="272"/>
      <c r="U158" s="272"/>
      <c r="V158" s="272"/>
      <c r="W158" s="272"/>
      <c r="X158" s="272"/>
      <c r="Y158" s="272"/>
      <c r="Z158" s="272"/>
      <c r="AA158" s="272"/>
      <c r="AB158" s="272"/>
      <c r="AC158" s="272"/>
      <c r="AD158" s="273"/>
      <c r="AE158" s="274"/>
      <c r="AF158" s="274"/>
      <c r="AG158" s="274"/>
      <c r="AH158" s="275"/>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c r="GT158" s="133"/>
      <c r="GU158" s="133"/>
      <c r="GV158" s="133"/>
      <c r="GW158" s="133"/>
      <c r="GX158" s="133"/>
      <c r="GY158" s="133"/>
      <c r="GZ158" s="133"/>
      <c r="HA158" s="133"/>
      <c r="HB158" s="133"/>
      <c r="HC158" s="133"/>
      <c r="HD158" s="133"/>
      <c r="HE158" s="133"/>
      <c r="HF158" s="133"/>
      <c r="HG158" s="133"/>
      <c r="HH158" s="133"/>
      <c r="HI158" s="133"/>
      <c r="HJ158" s="133"/>
      <c r="HK158" s="133"/>
      <c r="HL158" s="133"/>
      <c r="HM158" s="133"/>
      <c r="HN158" s="133"/>
      <c r="HO158" s="133"/>
      <c r="HP158" s="133"/>
      <c r="HQ158" s="133"/>
      <c r="HR158" s="133"/>
    </row>
    <row r="159" spans="1:226" s="143" customFormat="1" ht="8"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c r="GT159" s="133"/>
      <c r="GU159" s="133"/>
      <c r="GV159" s="133"/>
      <c r="GW159" s="133"/>
      <c r="GX159" s="133"/>
      <c r="GY159" s="133"/>
      <c r="GZ159" s="133"/>
      <c r="HA159" s="133"/>
      <c r="HB159" s="133"/>
      <c r="HC159" s="133"/>
      <c r="HD159" s="133"/>
      <c r="HE159" s="133"/>
      <c r="HF159" s="133"/>
      <c r="HG159" s="133"/>
      <c r="HH159" s="133"/>
      <c r="HI159" s="133"/>
      <c r="HJ159" s="133"/>
      <c r="HK159" s="133"/>
      <c r="HL159" s="133"/>
      <c r="HM159" s="133"/>
      <c r="HN159" s="133"/>
      <c r="HO159" s="133"/>
      <c r="HP159" s="133"/>
      <c r="HQ159" s="133"/>
      <c r="HR159" s="133"/>
    </row>
    <row r="160" spans="1:226" s="143" customFormat="1" ht="12.5" thickBot="1">
      <c r="A160" s="153" t="s">
        <v>1850</v>
      </c>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c r="GT160" s="133"/>
      <c r="GU160" s="133"/>
      <c r="GV160" s="133"/>
      <c r="GW160" s="133"/>
      <c r="GX160" s="133"/>
      <c r="GY160" s="133"/>
      <c r="GZ160" s="133"/>
      <c r="HA160" s="133"/>
      <c r="HB160" s="133"/>
      <c r="HC160" s="133"/>
      <c r="HD160" s="133"/>
      <c r="HE160" s="133"/>
      <c r="HF160" s="133"/>
      <c r="HG160" s="133"/>
      <c r="HH160" s="133"/>
      <c r="HI160" s="133"/>
      <c r="HJ160" s="133"/>
      <c r="HK160" s="133"/>
      <c r="HL160" s="133"/>
      <c r="HM160" s="133"/>
      <c r="HN160" s="133"/>
      <c r="HO160" s="133"/>
      <c r="HP160" s="133"/>
      <c r="HQ160" s="133"/>
      <c r="HR160" s="133"/>
    </row>
    <row r="161" spans="1:226" s="143" customFormat="1" ht="28" customHeight="1" thickBot="1">
      <c r="A161" s="153"/>
      <c r="B161" s="153"/>
      <c r="C161" s="271" t="s">
        <v>2436</v>
      </c>
      <c r="D161" s="272"/>
      <c r="E161" s="272"/>
      <c r="F161" s="272"/>
      <c r="G161" s="272"/>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3"/>
      <c r="AE161" s="274"/>
      <c r="AF161" s="274"/>
      <c r="AG161" s="274"/>
      <c r="AH161" s="275"/>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c r="GT161" s="133"/>
      <c r="GU161" s="133"/>
      <c r="GV161" s="133"/>
      <c r="GW161" s="133"/>
      <c r="GX161" s="133"/>
      <c r="GY161" s="133"/>
      <c r="GZ161" s="133"/>
      <c r="HA161" s="133"/>
      <c r="HB161" s="133"/>
      <c r="HC161" s="133"/>
      <c r="HD161" s="133"/>
      <c r="HE161" s="133"/>
      <c r="HF161" s="133"/>
      <c r="HG161" s="133"/>
      <c r="HH161" s="133"/>
      <c r="HI161" s="133"/>
      <c r="HJ161" s="133"/>
      <c r="HK161" s="133"/>
      <c r="HL161" s="133"/>
      <c r="HM161" s="133"/>
      <c r="HN161" s="133"/>
      <c r="HO161" s="133"/>
      <c r="HP161" s="133"/>
      <c r="HQ161" s="133"/>
      <c r="HR161" s="133"/>
    </row>
    <row r="162" spans="1:226" s="143" customFormat="1" ht="8"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c r="GT162" s="133"/>
      <c r="GU162" s="133"/>
      <c r="GV162" s="133"/>
      <c r="GW162" s="133"/>
      <c r="GX162" s="133"/>
      <c r="GY162" s="133"/>
      <c r="GZ162" s="133"/>
      <c r="HA162" s="133"/>
      <c r="HB162" s="133"/>
      <c r="HC162" s="133"/>
      <c r="HD162" s="133"/>
      <c r="HE162" s="133"/>
      <c r="HF162" s="133"/>
      <c r="HG162" s="133"/>
      <c r="HH162" s="133"/>
      <c r="HI162" s="133"/>
      <c r="HJ162" s="133"/>
      <c r="HK162" s="133"/>
      <c r="HL162" s="133"/>
      <c r="HM162" s="133"/>
      <c r="HN162" s="133"/>
      <c r="HO162" s="133"/>
      <c r="HP162" s="133"/>
      <c r="HQ162" s="133"/>
      <c r="HR162" s="133"/>
    </row>
    <row r="163" spans="1:226" s="143" customFormat="1" ht="12" customHeight="1" thickBot="1">
      <c r="A163" s="153" t="s">
        <v>2061</v>
      </c>
      <c r="B163" s="153"/>
      <c r="C163" s="173"/>
      <c r="D163" s="173"/>
      <c r="E163" s="173"/>
      <c r="F163" s="173"/>
      <c r="G163" s="173"/>
      <c r="H163" s="173"/>
      <c r="I163" s="173"/>
      <c r="J163" s="173"/>
      <c r="K163" s="173"/>
      <c r="L163" s="173"/>
      <c r="M163" s="173"/>
      <c r="N163" s="173"/>
      <c r="O163" s="173"/>
      <c r="P163" s="173"/>
      <c r="Q163" s="173"/>
      <c r="R163" s="173"/>
      <c r="S163" s="173"/>
      <c r="T163" s="173"/>
      <c r="U163" s="173"/>
      <c r="V163" s="173"/>
      <c r="W163" s="128"/>
      <c r="X163" s="128"/>
      <c r="Y163" s="128"/>
      <c r="Z163" s="128"/>
      <c r="AA163" s="128"/>
      <c r="AB163" s="128"/>
      <c r="AC163" s="128"/>
      <c r="AD163" s="128"/>
      <c r="AE163" s="128"/>
      <c r="AF163" s="128"/>
      <c r="AG163" s="128"/>
      <c r="AH163" s="128"/>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c r="GT163" s="133"/>
      <c r="GU163" s="133"/>
      <c r="GV163" s="133"/>
      <c r="GW163" s="133"/>
      <c r="GX163" s="133"/>
      <c r="GY163" s="133"/>
      <c r="GZ163" s="133"/>
      <c r="HA163" s="133"/>
      <c r="HB163" s="133"/>
      <c r="HC163" s="133"/>
      <c r="HD163" s="133"/>
      <c r="HE163" s="133"/>
      <c r="HF163" s="133"/>
      <c r="HG163" s="133"/>
      <c r="HH163" s="133"/>
      <c r="HI163" s="133"/>
      <c r="HJ163" s="133"/>
      <c r="HK163" s="133"/>
      <c r="HL163" s="133"/>
      <c r="HM163" s="133"/>
      <c r="HN163" s="133"/>
      <c r="HO163" s="133"/>
      <c r="HP163" s="133"/>
      <c r="HQ163" s="133"/>
      <c r="HR163" s="133"/>
    </row>
    <row r="164" spans="1:226" s="143" customFormat="1" ht="15" customHeight="1">
      <c r="A164" s="153"/>
      <c r="B164" s="153"/>
      <c r="C164" s="225" t="s">
        <v>1807</v>
      </c>
      <c r="D164" s="226"/>
      <c r="E164" s="226"/>
      <c r="F164" s="226"/>
      <c r="G164" s="226"/>
      <c r="H164" s="226"/>
      <c r="I164" s="226"/>
      <c r="J164" s="159"/>
      <c r="K164" s="303" t="s">
        <v>1808</v>
      </c>
      <c r="L164" s="303"/>
      <c r="M164" s="303"/>
      <c r="N164" s="303"/>
      <c r="O164" s="303"/>
      <c r="P164" s="303"/>
      <c r="Q164" s="303"/>
      <c r="R164" s="303"/>
      <c r="S164" s="303" t="s">
        <v>1810</v>
      </c>
      <c r="T164" s="303"/>
      <c r="U164" s="303"/>
      <c r="V164" s="303"/>
      <c r="W164" s="303"/>
      <c r="X164" s="303"/>
      <c r="Y164" s="303"/>
      <c r="Z164" s="303"/>
      <c r="AA164" s="303" t="s">
        <v>1811</v>
      </c>
      <c r="AB164" s="303"/>
      <c r="AC164" s="303"/>
      <c r="AD164" s="303"/>
      <c r="AE164" s="303"/>
      <c r="AF164" s="303"/>
      <c r="AG164" s="303"/>
      <c r="AH164" s="304"/>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c r="GT164" s="133"/>
      <c r="GU164" s="133"/>
      <c r="GV164" s="133"/>
      <c r="GW164" s="133"/>
      <c r="GX164" s="133"/>
      <c r="GY164" s="133"/>
      <c r="GZ164" s="133"/>
      <c r="HA164" s="133"/>
      <c r="HB164" s="133"/>
      <c r="HC164" s="133"/>
      <c r="HD164" s="133"/>
      <c r="HE164" s="133"/>
      <c r="HF164" s="133"/>
      <c r="HG164" s="133"/>
      <c r="HH164" s="133"/>
      <c r="HI164" s="133"/>
      <c r="HJ164" s="133"/>
      <c r="HK164" s="133"/>
      <c r="HL164" s="133"/>
      <c r="HM164" s="133"/>
      <c r="HN164" s="133"/>
      <c r="HO164" s="133"/>
      <c r="HP164" s="133"/>
      <c r="HQ164" s="133"/>
      <c r="HR164" s="133"/>
    </row>
    <row r="165" spans="1:226" s="143" customFormat="1" ht="15" customHeight="1">
      <c r="A165" s="153"/>
      <c r="B165" s="153"/>
      <c r="C165" s="227"/>
      <c r="D165" s="228"/>
      <c r="E165" s="228"/>
      <c r="F165" s="228"/>
      <c r="G165" s="228"/>
      <c r="H165" s="228"/>
      <c r="I165" s="229"/>
      <c r="J165" s="174">
        <v>1</v>
      </c>
      <c r="K165" s="234" t="s">
        <v>1809</v>
      </c>
      <c r="L165" s="234"/>
      <c r="M165" s="234"/>
      <c r="N165" s="234"/>
      <c r="O165" s="234"/>
      <c r="P165" s="234"/>
      <c r="Q165" s="234"/>
      <c r="R165" s="234"/>
      <c r="S165" s="234"/>
      <c r="T165" s="234"/>
      <c r="U165" s="234"/>
      <c r="V165" s="234"/>
      <c r="W165" s="234"/>
      <c r="X165" s="234"/>
      <c r="Y165" s="234"/>
      <c r="Z165" s="234"/>
      <c r="AA165" s="234" t="s">
        <v>1812</v>
      </c>
      <c r="AB165" s="234"/>
      <c r="AC165" s="234"/>
      <c r="AD165" s="234"/>
      <c r="AE165" s="234"/>
      <c r="AF165" s="234"/>
      <c r="AG165" s="234"/>
      <c r="AH165" s="235"/>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c r="GT165" s="133"/>
      <c r="GU165" s="133"/>
      <c r="GV165" s="133"/>
      <c r="GW165" s="133"/>
      <c r="GX165" s="133"/>
      <c r="GY165" s="133"/>
      <c r="GZ165" s="133"/>
      <c r="HA165" s="133"/>
      <c r="HB165" s="133"/>
      <c r="HC165" s="133"/>
      <c r="HD165" s="133"/>
      <c r="HE165" s="133"/>
      <c r="HF165" s="133"/>
      <c r="HG165" s="133"/>
      <c r="HH165" s="133"/>
      <c r="HI165" s="133"/>
      <c r="HJ165" s="133"/>
      <c r="HK165" s="133"/>
      <c r="HL165" s="133"/>
      <c r="HM165" s="133"/>
      <c r="HN165" s="133"/>
      <c r="HO165" s="133"/>
      <c r="HP165" s="133"/>
      <c r="HQ165" s="133"/>
      <c r="HR165" s="133"/>
    </row>
    <row r="166" spans="1:226" s="143" customFormat="1" ht="15" customHeight="1">
      <c r="A166" s="153"/>
      <c r="B166" s="153"/>
      <c r="C166" s="227"/>
      <c r="D166" s="228"/>
      <c r="E166" s="228"/>
      <c r="F166" s="228"/>
      <c r="G166" s="228"/>
      <c r="H166" s="228"/>
      <c r="I166" s="229"/>
      <c r="J166" s="174">
        <v>2</v>
      </c>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5"/>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c r="GT166" s="133"/>
      <c r="GU166" s="133"/>
      <c r="GV166" s="133"/>
      <c r="GW166" s="133"/>
      <c r="GX166" s="133"/>
      <c r="GY166" s="133"/>
      <c r="GZ166" s="133"/>
      <c r="HA166" s="133"/>
      <c r="HB166" s="133"/>
      <c r="HC166" s="133"/>
      <c r="HD166" s="133"/>
      <c r="HE166" s="133"/>
      <c r="HF166" s="133"/>
      <c r="HG166" s="133"/>
      <c r="HH166" s="133"/>
      <c r="HI166" s="133"/>
      <c r="HJ166" s="133"/>
      <c r="HK166" s="133"/>
      <c r="HL166" s="133"/>
      <c r="HM166" s="133"/>
      <c r="HN166" s="133"/>
      <c r="HO166" s="133"/>
      <c r="HP166" s="133"/>
      <c r="HQ166" s="133"/>
      <c r="HR166" s="133"/>
    </row>
    <row r="167" spans="1:226" s="143" customFormat="1" ht="15" customHeight="1">
      <c r="A167" s="153"/>
      <c r="B167" s="153"/>
      <c r="C167" s="227"/>
      <c r="D167" s="228"/>
      <c r="E167" s="228"/>
      <c r="F167" s="228"/>
      <c r="G167" s="228"/>
      <c r="H167" s="228"/>
      <c r="I167" s="229"/>
      <c r="J167" s="174">
        <v>3</v>
      </c>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5"/>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c r="GT167" s="133"/>
      <c r="GU167" s="133"/>
      <c r="GV167" s="133"/>
      <c r="GW167" s="133"/>
      <c r="GX167" s="133"/>
      <c r="GY167" s="133"/>
      <c r="GZ167" s="133"/>
      <c r="HA167" s="133"/>
      <c r="HB167" s="133"/>
      <c r="HC167" s="133"/>
      <c r="HD167" s="133"/>
      <c r="HE167" s="133"/>
      <c r="HF167" s="133"/>
      <c r="HG167" s="133"/>
      <c r="HH167" s="133"/>
      <c r="HI167" s="133"/>
      <c r="HJ167" s="133"/>
      <c r="HK167" s="133"/>
      <c r="HL167" s="133"/>
      <c r="HM167" s="133"/>
      <c r="HN167" s="133"/>
      <c r="HO167" s="133"/>
      <c r="HP167" s="133"/>
      <c r="HQ167" s="133"/>
      <c r="HR167" s="133"/>
    </row>
    <row r="168" spans="1:226" s="143" customFormat="1" ht="15" customHeight="1">
      <c r="A168" s="153"/>
      <c r="B168" s="153"/>
      <c r="C168" s="227"/>
      <c r="D168" s="228"/>
      <c r="E168" s="228"/>
      <c r="F168" s="228"/>
      <c r="G168" s="228"/>
      <c r="H168" s="228"/>
      <c r="I168" s="229"/>
      <c r="J168" s="174">
        <v>4</v>
      </c>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5"/>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c r="GT168" s="133"/>
      <c r="GU168" s="133"/>
      <c r="GV168" s="133"/>
      <c r="GW168" s="133"/>
      <c r="GX168" s="133"/>
      <c r="GY168" s="133"/>
      <c r="GZ168" s="133"/>
      <c r="HA168" s="133"/>
      <c r="HB168" s="133"/>
      <c r="HC168" s="133"/>
      <c r="HD168" s="133"/>
      <c r="HE168" s="133"/>
      <c r="HF168" s="133"/>
      <c r="HG168" s="133"/>
      <c r="HH168" s="133"/>
      <c r="HI168" s="133"/>
      <c r="HJ168" s="133"/>
      <c r="HK168" s="133"/>
      <c r="HL168" s="133"/>
      <c r="HM168" s="133"/>
      <c r="HN168" s="133"/>
      <c r="HO168" s="133"/>
      <c r="HP168" s="133"/>
      <c r="HQ168" s="133"/>
      <c r="HR168" s="133"/>
    </row>
    <row r="169" spans="1:226" s="143" customFormat="1" ht="15" customHeight="1">
      <c r="A169" s="153"/>
      <c r="B169" s="153"/>
      <c r="C169" s="227"/>
      <c r="D169" s="228"/>
      <c r="E169" s="228"/>
      <c r="F169" s="228"/>
      <c r="G169" s="228"/>
      <c r="H169" s="228"/>
      <c r="I169" s="229"/>
      <c r="J169" s="174">
        <v>5</v>
      </c>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5"/>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c r="GT169" s="133"/>
      <c r="GU169" s="133"/>
      <c r="GV169" s="133"/>
      <c r="GW169" s="133"/>
      <c r="GX169" s="133"/>
      <c r="GY169" s="133"/>
      <c r="GZ169" s="133"/>
      <c r="HA169" s="133"/>
      <c r="HB169" s="133"/>
      <c r="HC169" s="133"/>
      <c r="HD169" s="133"/>
      <c r="HE169" s="133"/>
      <c r="HF169" s="133"/>
      <c r="HG169" s="133"/>
      <c r="HH169" s="133"/>
      <c r="HI169" s="133"/>
      <c r="HJ169" s="133"/>
      <c r="HK169" s="133"/>
      <c r="HL169" s="133"/>
      <c r="HM169" s="133"/>
      <c r="HN169" s="133"/>
      <c r="HO169" s="133"/>
      <c r="HP169" s="133"/>
      <c r="HQ169" s="133"/>
      <c r="HR169" s="133"/>
    </row>
    <row r="170" spans="1:226" s="143" customFormat="1" ht="15" customHeight="1">
      <c r="A170" s="153"/>
      <c r="B170" s="153"/>
      <c r="C170" s="227"/>
      <c r="D170" s="228"/>
      <c r="E170" s="228"/>
      <c r="F170" s="228"/>
      <c r="G170" s="228"/>
      <c r="H170" s="228"/>
      <c r="I170" s="229"/>
      <c r="J170" s="174">
        <v>6</v>
      </c>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5"/>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c r="GT170" s="133"/>
      <c r="GU170" s="133"/>
      <c r="GV170" s="133"/>
      <c r="GW170" s="133"/>
      <c r="GX170" s="133"/>
      <c r="GY170" s="133"/>
      <c r="GZ170" s="133"/>
      <c r="HA170" s="133"/>
      <c r="HB170" s="133"/>
      <c r="HC170" s="133"/>
      <c r="HD170" s="133"/>
      <c r="HE170" s="133"/>
      <c r="HF170" s="133"/>
      <c r="HG170" s="133"/>
      <c r="HH170" s="133"/>
      <c r="HI170" s="133"/>
      <c r="HJ170" s="133"/>
      <c r="HK170" s="133"/>
      <c r="HL170" s="133"/>
      <c r="HM170" s="133"/>
      <c r="HN170" s="133"/>
      <c r="HO170" s="133"/>
      <c r="HP170" s="133"/>
      <c r="HQ170" s="133"/>
      <c r="HR170" s="133"/>
    </row>
    <row r="171" spans="1:226" s="143" customFormat="1" ht="15" customHeight="1">
      <c r="A171" s="153"/>
      <c r="B171" s="153"/>
      <c r="C171" s="227"/>
      <c r="D171" s="228"/>
      <c r="E171" s="228"/>
      <c r="F171" s="228"/>
      <c r="G171" s="228"/>
      <c r="H171" s="228"/>
      <c r="I171" s="229"/>
      <c r="J171" s="174">
        <v>7</v>
      </c>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5"/>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c r="GT171" s="133"/>
      <c r="GU171" s="133"/>
      <c r="GV171" s="133"/>
      <c r="GW171" s="133"/>
      <c r="GX171" s="133"/>
      <c r="GY171" s="133"/>
      <c r="GZ171" s="133"/>
      <c r="HA171" s="133"/>
      <c r="HB171" s="133"/>
      <c r="HC171" s="133"/>
      <c r="HD171" s="133"/>
      <c r="HE171" s="133"/>
      <c r="HF171" s="133"/>
      <c r="HG171" s="133"/>
      <c r="HH171" s="133"/>
      <c r="HI171" s="133"/>
      <c r="HJ171" s="133"/>
      <c r="HK171" s="133"/>
      <c r="HL171" s="133"/>
      <c r="HM171" s="133"/>
      <c r="HN171" s="133"/>
      <c r="HO171" s="133"/>
      <c r="HP171" s="133"/>
      <c r="HQ171" s="133"/>
      <c r="HR171" s="133"/>
    </row>
    <row r="172" spans="1:226" s="143" customFormat="1" ht="15" customHeight="1">
      <c r="A172" s="153"/>
      <c r="B172" s="153"/>
      <c r="C172" s="227"/>
      <c r="D172" s="228"/>
      <c r="E172" s="228"/>
      <c r="F172" s="228"/>
      <c r="G172" s="228"/>
      <c r="H172" s="228"/>
      <c r="I172" s="229"/>
      <c r="J172" s="174">
        <v>8</v>
      </c>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5"/>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c r="GT172" s="133"/>
      <c r="GU172" s="133"/>
      <c r="GV172" s="133"/>
      <c r="GW172" s="133"/>
      <c r="GX172" s="133"/>
      <c r="GY172" s="133"/>
      <c r="GZ172" s="133"/>
      <c r="HA172" s="133"/>
      <c r="HB172" s="133"/>
      <c r="HC172" s="133"/>
      <c r="HD172" s="133"/>
      <c r="HE172" s="133"/>
      <c r="HF172" s="133"/>
      <c r="HG172" s="133"/>
      <c r="HH172" s="133"/>
      <c r="HI172" s="133"/>
      <c r="HJ172" s="133"/>
      <c r="HK172" s="133"/>
      <c r="HL172" s="133"/>
      <c r="HM172" s="133"/>
      <c r="HN172" s="133"/>
      <c r="HO172" s="133"/>
      <c r="HP172" s="133"/>
      <c r="HQ172" s="133"/>
      <c r="HR172" s="133"/>
    </row>
    <row r="173" spans="1:226" s="143" customFormat="1" ht="15" customHeight="1">
      <c r="A173" s="153"/>
      <c r="B173" s="153"/>
      <c r="C173" s="227"/>
      <c r="D173" s="228"/>
      <c r="E173" s="228"/>
      <c r="F173" s="228"/>
      <c r="G173" s="228"/>
      <c r="H173" s="228"/>
      <c r="I173" s="229"/>
      <c r="J173" s="174">
        <v>9</v>
      </c>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5"/>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c r="GT173" s="133"/>
      <c r="GU173" s="133"/>
      <c r="GV173" s="133"/>
      <c r="GW173" s="133"/>
      <c r="GX173" s="133"/>
      <c r="GY173" s="133"/>
      <c r="GZ173" s="133"/>
      <c r="HA173" s="133"/>
      <c r="HB173" s="133"/>
      <c r="HC173" s="133"/>
      <c r="HD173" s="133"/>
      <c r="HE173" s="133"/>
      <c r="HF173" s="133"/>
      <c r="HG173" s="133"/>
      <c r="HH173" s="133"/>
      <c r="HI173" s="133"/>
      <c r="HJ173" s="133"/>
      <c r="HK173" s="133"/>
      <c r="HL173" s="133"/>
      <c r="HM173" s="133"/>
      <c r="HN173" s="133"/>
      <c r="HO173" s="133"/>
      <c r="HP173" s="133"/>
      <c r="HQ173" s="133"/>
      <c r="HR173" s="133"/>
    </row>
    <row r="174" spans="1:226" s="143" customFormat="1" ht="15" customHeight="1" thickBot="1">
      <c r="A174" s="153"/>
      <c r="B174" s="153"/>
      <c r="C174" s="230"/>
      <c r="D174" s="231"/>
      <c r="E174" s="231"/>
      <c r="F174" s="231"/>
      <c r="G174" s="231"/>
      <c r="H174" s="231"/>
      <c r="I174" s="232"/>
      <c r="J174" s="174">
        <v>10</v>
      </c>
      <c r="K174" s="297"/>
      <c r="L174" s="297"/>
      <c r="M174" s="297"/>
      <c r="N174" s="297"/>
      <c r="O174" s="297"/>
      <c r="P174" s="297"/>
      <c r="Q174" s="297"/>
      <c r="R174" s="297"/>
      <c r="S174" s="297"/>
      <c r="T174" s="297"/>
      <c r="U174" s="297"/>
      <c r="V174" s="297"/>
      <c r="W174" s="297"/>
      <c r="X174" s="297"/>
      <c r="Y174" s="297"/>
      <c r="Z174" s="297"/>
      <c r="AA174" s="297"/>
      <c r="AB174" s="297"/>
      <c r="AC174" s="297"/>
      <c r="AD174" s="297"/>
      <c r="AE174" s="297"/>
      <c r="AF174" s="297"/>
      <c r="AG174" s="297"/>
      <c r="AH174" s="298"/>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c r="GT174" s="133"/>
      <c r="GU174" s="133"/>
      <c r="GV174" s="133"/>
      <c r="GW174" s="133"/>
      <c r="GX174" s="133"/>
      <c r="GY174" s="133"/>
      <c r="GZ174" s="133"/>
      <c r="HA174" s="133"/>
      <c r="HB174" s="133"/>
      <c r="HC174" s="133"/>
      <c r="HD174" s="133"/>
      <c r="HE174" s="133"/>
      <c r="HF174" s="133"/>
      <c r="HG174" s="133"/>
      <c r="HH174" s="133"/>
      <c r="HI174" s="133"/>
      <c r="HJ174" s="133"/>
      <c r="HK174" s="133"/>
      <c r="HL174" s="133"/>
      <c r="HM174" s="133"/>
      <c r="HN174" s="133"/>
      <c r="HO174" s="133"/>
      <c r="HP174" s="133"/>
      <c r="HQ174" s="133"/>
      <c r="HR174" s="133"/>
    </row>
    <row r="175" spans="1:226" s="143" customFormat="1" ht="12">
      <c r="A175" s="153"/>
      <c r="B175" s="153"/>
      <c r="C175" s="147" t="s">
        <v>2109</v>
      </c>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c r="GT175" s="133"/>
      <c r="GU175" s="133"/>
      <c r="GV175" s="133"/>
      <c r="GW175" s="133"/>
      <c r="GX175" s="133"/>
      <c r="GY175" s="133"/>
      <c r="GZ175" s="133"/>
      <c r="HA175" s="133"/>
      <c r="HB175" s="133"/>
      <c r="HC175" s="133"/>
      <c r="HD175" s="133"/>
      <c r="HE175" s="133"/>
      <c r="HF175" s="133"/>
      <c r="HG175" s="133"/>
      <c r="HH175" s="133"/>
      <c r="HI175" s="133"/>
      <c r="HJ175" s="133"/>
      <c r="HK175" s="133"/>
      <c r="HL175" s="133"/>
      <c r="HM175" s="133"/>
      <c r="HN175" s="133"/>
      <c r="HO175" s="133"/>
      <c r="HP175" s="133"/>
      <c r="HQ175" s="133"/>
      <c r="HR175" s="133"/>
    </row>
    <row r="176" spans="1:226" s="143" customFormat="1" ht="8"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c r="GT176" s="133"/>
      <c r="GU176" s="133"/>
      <c r="GV176" s="133"/>
      <c r="GW176" s="133"/>
      <c r="GX176" s="133"/>
      <c r="GY176" s="133"/>
      <c r="GZ176" s="133"/>
      <c r="HA176" s="133"/>
      <c r="HB176" s="133"/>
      <c r="HC176" s="133"/>
      <c r="HD176" s="133"/>
      <c r="HE176" s="133"/>
      <c r="HF176" s="133"/>
      <c r="HG176" s="133"/>
      <c r="HH176" s="133"/>
      <c r="HI176" s="133"/>
      <c r="HJ176" s="133"/>
      <c r="HK176" s="133"/>
      <c r="HL176" s="133"/>
      <c r="HM176" s="133"/>
      <c r="HN176" s="133"/>
      <c r="HO176" s="133"/>
      <c r="HP176" s="133"/>
      <c r="HQ176" s="133"/>
      <c r="HR176" s="133"/>
    </row>
    <row r="177" spans="1:226" s="143" customFormat="1" ht="14">
      <c r="A177" s="152" t="s">
        <v>2432</v>
      </c>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c r="GT177" s="133"/>
      <c r="GU177" s="133"/>
      <c r="GV177" s="133"/>
      <c r="GW177" s="133"/>
      <c r="GX177" s="133"/>
      <c r="GY177" s="133"/>
      <c r="GZ177" s="133"/>
      <c r="HA177" s="133"/>
      <c r="HB177" s="133"/>
      <c r="HC177" s="133"/>
      <c r="HD177" s="133"/>
      <c r="HE177" s="133"/>
      <c r="HF177" s="133"/>
      <c r="HG177" s="133"/>
      <c r="HH177" s="133"/>
      <c r="HI177" s="133"/>
      <c r="HJ177" s="133"/>
      <c r="HK177" s="133"/>
      <c r="HL177" s="133"/>
      <c r="HM177" s="133"/>
      <c r="HN177" s="133"/>
      <c r="HO177" s="133"/>
      <c r="HP177" s="133"/>
      <c r="HQ177" s="133"/>
      <c r="HR177" s="133"/>
    </row>
    <row r="178" spans="1:226" s="143" customFormat="1" ht="12.65" customHeight="1" thickBot="1">
      <c r="A178" s="153" t="s">
        <v>1723</v>
      </c>
      <c r="B178" s="128"/>
      <c r="C178" s="128"/>
      <c r="D178" s="128"/>
      <c r="E178" s="128"/>
      <c r="F178" s="128"/>
      <c r="G178" s="128"/>
      <c r="H178" s="128"/>
      <c r="I178" s="128"/>
      <c r="J178" s="128"/>
      <c r="K178" s="128"/>
      <c r="L178" s="128"/>
      <c r="M178" s="128"/>
      <c r="N178" s="128"/>
      <c r="O178" s="128"/>
      <c r="P178" s="128"/>
      <c r="Q178" s="128"/>
      <c r="R178" s="128"/>
      <c r="S178" s="128"/>
      <c r="T178" s="128"/>
      <c r="U178" s="128"/>
      <c r="V178" s="145" t="s">
        <v>1815</v>
      </c>
      <c r="W178" s="128"/>
      <c r="X178" s="128"/>
      <c r="Y178" s="128"/>
      <c r="Z178" s="128"/>
      <c r="AA178" s="128"/>
      <c r="AB178" s="128"/>
      <c r="AC178" s="128"/>
      <c r="AD178" s="128"/>
      <c r="AE178" s="128"/>
      <c r="AF178" s="128"/>
      <c r="AG178" s="128"/>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c r="GT178" s="133"/>
      <c r="GU178" s="133"/>
      <c r="GV178" s="133"/>
      <c r="GW178" s="133"/>
      <c r="GX178" s="133"/>
      <c r="GY178" s="133"/>
      <c r="GZ178" s="133"/>
      <c r="HA178" s="133"/>
      <c r="HB178" s="133"/>
      <c r="HC178" s="133"/>
      <c r="HD178" s="133"/>
      <c r="HE178" s="133"/>
      <c r="HF178" s="133"/>
      <c r="HG178" s="133"/>
      <c r="HH178" s="133"/>
      <c r="HI178" s="133"/>
      <c r="HJ178" s="133"/>
      <c r="HK178" s="133"/>
      <c r="HL178" s="133"/>
      <c r="HM178" s="133"/>
      <c r="HN178" s="133"/>
      <c r="HO178" s="133"/>
      <c r="HP178" s="133"/>
      <c r="HQ178" s="133"/>
      <c r="HR178" s="133"/>
    </row>
    <row r="179" spans="1:226" s="143" customFormat="1" ht="12">
      <c r="A179" s="128"/>
      <c r="B179" s="128"/>
      <c r="C179" s="315" t="s">
        <v>1730</v>
      </c>
      <c r="D179" s="316"/>
      <c r="E179" s="316"/>
      <c r="F179" s="316"/>
      <c r="G179" s="316"/>
      <c r="H179" s="316"/>
      <c r="I179" s="316"/>
      <c r="J179" s="316"/>
      <c r="K179" s="303" t="s">
        <v>1273</v>
      </c>
      <c r="L179" s="303"/>
      <c r="M179" s="303"/>
      <c r="N179" s="303"/>
      <c r="O179" s="303"/>
      <c r="P179" s="303"/>
      <c r="Q179" s="303" t="s">
        <v>1659</v>
      </c>
      <c r="R179" s="303"/>
      <c r="S179" s="303"/>
      <c r="T179" s="303"/>
      <c r="U179" s="303"/>
      <c r="V179" s="678"/>
      <c r="W179" s="303" t="s">
        <v>1660</v>
      </c>
      <c r="X179" s="303"/>
      <c r="Y179" s="303"/>
      <c r="Z179" s="303"/>
      <c r="AA179" s="303"/>
      <c r="AB179" s="678"/>
      <c r="AC179" s="303" t="s">
        <v>1661</v>
      </c>
      <c r="AD179" s="303"/>
      <c r="AE179" s="303"/>
      <c r="AF179" s="303"/>
      <c r="AG179" s="303"/>
      <c r="AH179" s="304"/>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c r="GT179" s="133"/>
      <c r="GU179" s="133"/>
      <c r="GV179" s="133"/>
      <c r="GW179" s="133"/>
      <c r="GX179" s="133"/>
      <c r="GY179" s="133"/>
      <c r="GZ179" s="133"/>
      <c r="HA179" s="133"/>
      <c r="HB179" s="133"/>
      <c r="HC179" s="133"/>
      <c r="HD179" s="133"/>
      <c r="HE179" s="133"/>
      <c r="HF179" s="133"/>
    </row>
    <row r="180" spans="1:226" s="143" customFormat="1" ht="12">
      <c r="A180" s="128"/>
      <c r="B180" s="128"/>
      <c r="C180" s="317"/>
      <c r="D180" s="210"/>
      <c r="E180" s="210"/>
      <c r="F180" s="210"/>
      <c r="G180" s="210"/>
      <c r="H180" s="210"/>
      <c r="I180" s="210"/>
      <c r="J180" s="210"/>
      <c r="K180" s="308" t="s">
        <v>1731</v>
      </c>
      <c r="L180" s="308"/>
      <c r="M180" s="308"/>
      <c r="N180" s="308"/>
      <c r="O180" s="308"/>
      <c r="P180" s="308"/>
      <c r="Q180" s="308" t="s">
        <v>1731</v>
      </c>
      <c r="R180" s="308"/>
      <c r="S180" s="308"/>
      <c r="T180" s="308"/>
      <c r="U180" s="308"/>
      <c r="V180" s="679"/>
      <c r="W180" s="308" t="s">
        <v>1731</v>
      </c>
      <c r="X180" s="308"/>
      <c r="Y180" s="308"/>
      <c r="Z180" s="308"/>
      <c r="AA180" s="308"/>
      <c r="AB180" s="679"/>
      <c r="AC180" s="308" t="s">
        <v>1731</v>
      </c>
      <c r="AD180" s="308"/>
      <c r="AE180" s="308"/>
      <c r="AF180" s="308"/>
      <c r="AG180" s="308"/>
      <c r="AH180" s="309"/>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c r="GT180" s="133"/>
      <c r="GU180" s="133"/>
      <c r="GV180" s="133"/>
      <c r="GW180" s="133"/>
      <c r="GX180" s="133"/>
      <c r="GY180" s="133"/>
      <c r="GZ180" s="133"/>
      <c r="HA180" s="133"/>
      <c r="HB180" s="133"/>
      <c r="HC180" s="133"/>
      <c r="HD180" s="133"/>
      <c r="HE180" s="133"/>
      <c r="HF180" s="133"/>
    </row>
    <row r="181" spans="1:226" s="143" customFormat="1" ht="15" customHeight="1">
      <c r="A181" s="128"/>
      <c r="B181" s="128"/>
      <c r="C181" s="299" t="s">
        <v>1724</v>
      </c>
      <c r="D181" s="300"/>
      <c r="E181" s="300"/>
      <c r="F181" s="300"/>
      <c r="G181" s="300"/>
      <c r="H181" s="300"/>
      <c r="I181" s="300"/>
      <c r="J181" s="300"/>
      <c r="K181" s="668">
        <f>'【令和8年度報告時使用】工賃向上計画（R7工賃実績）'!K173</f>
        <v>0</v>
      </c>
      <c r="L181" s="669"/>
      <c r="M181" s="669"/>
      <c r="N181" s="669"/>
      <c r="O181" s="669"/>
      <c r="P181" s="669"/>
      <c r="Q181" s="668">
        <f>'【令和8年度報告時使用】工賃向上計画（R7工賃実績）'!Q173</f>
        <v>0</v>
      </c>
      <c r="R181" s="669"/>
      <c r="S181" s="669"/>
      <c r="T181" s="669"/>
      <c r="U181" s="669"/>
      <c r="V181" s="669"/>
      <c r="W181" s="668">
        <f>'【令和8年度報告時使用】工賃向上計画（R7工賃実績）'!W173</f>
        <v>0</v>
      </c>
      <c r="X181" s="669"/>
      <c r="Y181" s="669"/>
      <c r="Z181" s="669"/>
      <c r="AA181" s="669"/>
      <c r="AB181" s="669"/>
      <c r="AC181" s="292"/>
      <c r="AD181" s="293"/>
      <c r="AE181" s="293"/>
      <c r="AF181" s="293"/>
      <c r="AG181" s="293"/>
      <c r="AH181" s="294"/>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c r="GT181" s="133"/>
      <c r="GU181" s="133"/>
      <c r="GV181" s="133"/>
      <c r="GW181" s="133"/>
      <c r="GX181" s="133"/>
      <c r="GY181" s="133"/>
      <c r="GZ181" s="133"/>
      <c r="HA181" s="133"/>
      <c r="HB181" s="133"/>
      <c r="HC181" s="133"/>
      <c r="HD181" s="133"/>
      <c r="HE181" s="133"/>
      <c r="HF181" s="133"/>
    </row>
    <row r="182" spans="1:226" s="143" customFormat="1" ht="15" customHeight="1">
      <c r="A182" s="128"/>
      <c r="B182" s="128"/>
      <c r="C182" s="290" t="s">
        <v>1725</v>
      </c>
      <c r="D182" s="291"/>
      <c r="E182" s="291"/>
      <c r="F182" s="291"/>
      <c r="G182" s="291"/>
      <c r="H182" s="291"/>
      <c r="I182" s="291"/>
      <c r="J182" s="291"/>
      <c r="K182" s="668">
        <f>'【令和8年度報告時使用】工賃向上計画（R7工賃実績）'!K174</f>
        <v>0</v>
      </c>
      <c r="L182" s="669"/>
      <c r="M182" s="669"/>
      <c r="N182" s="669"/>
      <c r="O182" s="669"/>
      <c r="P182" s="669"/>
      <c r="Q182" s="668">
        <f>'【令和8年度報告時使用】工賃向上計画（R7工賃実績）'!Q174</f>
        <v>0</v>
      </c>
      <c r="R182" s="669"/>
      <c r="S182" s="669"/>
      <c r="T182" s="669"/>
      <c r="U182" s="669"/>
      <c r="V182" s="669"/>
      <c r="W182" s="668">
        <f>'【令和8年度報告時使用】工賃向上計画（R7工賃実績）'!W174</f>
        <v>0</v>
      </c>
      <c r="X182" s="669"/>
      <c r="Y182" s="669"/>
      <c r="Z182" s="669"/>
      <c r="AA182" s="669"/>
      <c r="AB182" s="669"/>
      <c r="AC182" s="292"/>
      <c r="AD182" s="293"/>
      <c r="AE182" s="293"/>
      <c r="AF182" s="293"/>
      <c r="AG182" s="293"/>
      <c r="AH182" s="294"/>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c r="GT182" s="133"/>
      <c r="GU182" s="133"/>
      <c r="GV182" s="133"/>
      <c r="GW182" s="133"/>
      <c r="GX182" s="133"/>
      <c r="GY182" s="133"/>
      <c r="GZ182" s="133"/>
      <c r="HA182" s="133"/>
      <c r="HB182" s="133"/>
      <c r="HC182" s="133"/>
      <c r="HD182" s="133"/>
      <c r="HE182" s="133"/>
      <c r="HF182" s="133"/>
    </row>
    <row r="183" spans="1:226" s="143" customFormat="1" ht="15" customHeight="1">
      <c r="A183" s="128"/>
      <c r="B183" s="128"/>
      <c r="C183" s="290" t="s">
        <v>1726</v>
      </c>
      <c r="D183" s="291"/>
      <c r="E183" s="291"/>
      <c r="F183" s="291"/>
      <c r="G183" s="291"/>
      <c r="H183" s="291"/>
      <c r="I183" s="291"/>
      <c r="J183" s="291"/>
      <c r="K183" s="668">
        <f>'【令和8年度報告時使用】工賃向上計画（R7工賃実績）'!K175</f>
        <v>0</v>
      </c>
      <c r="L183" s="669"/>
      <c r="M183" s="669"/>
      <c r="N183" s="669"/>
      <c r="O183" s="669"/>
      <c r="P183" s="669"/>
      <c r="Q183" s="668">
        <f>'【令和8年度報告時使用】工賃向上計画（R7工賃実績）'!Q175</f>
        <v>0</v>
      </c>
      <c r="R183" s="669"/>
      <c r="S183" s="669"/>
      <c r="T183" s="669"/>
      <c r="U183" s="669"/>
      <c r="V183" s="669"/>
      <c r="W183" s="670">
        <f>'【令和8年度報告時使用】工賃向上計画（R7工賃実績）'!W175</f>
        <v>0</v>
      </c>
      <c r="X183" s="670"/>
      <c r="Y183" s="670"/>
      <c r="Z183" s="670"/>
      <c r="AA183" s="670"/>
      <c r="AB183" s="247"/>
      <c r="AC183" s="512"/>
      <c r="AD183" s="512"/>
      <c r="AE183" s="512"/>
      <c r="AF183" s="512"/>
      <c r="AG183" s="512"/>
      <c r="AH183" s="51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c r="GT183" s="133"/>
      <c r="GU183" s="133"/>
      <c r="GV183" s="133"/>
      <c r="GW183" s="133"/>
      <c r="GX183" s="133"/>
      <c r="GY183" s="133"/>
      <c r="GZ183" s="133"/>
      <c r="HA183" s="133"/>
      <c r="HB183" s="133"/>
      <c r="HC183" s="133"/>
      <c r="HD183" s="133"/>
      <c r="HE183" s="133"/>
      <c r="HF183" s="133"/>
    </row>
    <row r="184" spans="1:226" s="143" customFormat="1" ht="15" customHeight="1">
      <c r="A184" s="128"/>
      <c r="B184" s="128"/>
      <c r="C184" s="290" t="s">
        <v>1727</v>
      </c>
      <c r="D184" s="291"/>
      <c r="E184" s="291"/>
      <c r="F184" s="291"/>
      <c r="G184" s="291"/>
      <c r="H184" s="291"/>
      <c r="I184" s="291"/>
      <c r="J184" s="291"/>
      <c r="K184" s="668">
        <f>'【令和8年度報告時使用】工賃向上計画（R7工賃実績）'!K176</f>
        <v>0</v>
      </c>
      <c r="L184" s="669"/>
      <c r="M184" s="669"/>
      <c r="N184" s="669"/>
      <c r="O184" s="669"/>
      <c r="P184" s="669"/>
      <c r="Q184" s="668">
        <f>'【令和8年度報告時使用】工賃向上計画（R7工賃実績）'!Q176</f>
        <v>0</v>
      </c>
      <c r="R184" s="669"/>
      <c r="S184" s="669"/>
      <c r="T184" s="669"/>
      <c r="U184" s="669"/>
      <c r="V184" s="669"/>
      <c r="W184" s="670">
        <f>'【令和8年度報告時使用】工賃向上計画（R7工賃実績）'!W176</f>
        <v>0</v>
      </c>
      <c r="X184" s="670"/>
      <c r="Y184" s="670"/>
      <c r="Z184" s="670"/>
      <c r="AA184" s="670"/>
      <c r="AB184" s="247"/>
      <c r="AC184" s="512"/>
      <c r="AD184" s="512"/>
      <c r="AE184" s="512"/>
      <c r="AF184" s="512"/>
      <c r="AG184" s="512"/>
      <c r="AH184" s="51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c r="GT184" s="133"/>
      <c r="GU184" s="133"/>
      <c r="GV184" s="133"/>
      <c r="GW184" s="133"/>
      <c r="GX184" s="133"/>
      <c r="GY184" s="133"/>
      <c r="GZ184" s="133"/>
      <c r="HA184" s="133"/>
      <c r="HB184" s="133"/>
      <c r="HC184" s="133"/>
      <c r="HD184" s="133"/>
      <c r="HE184" s="133"/>
      <c r="HF184" s="133"/>
    </row>
    <row r="185" spans="1:226" s="143" customFormat="1" ht="15" customHeight="1">
      <c r="A185" s="128"/>
      <c r="B185" s="128"/>
      <c r="C185" s="290" t="s">
        <v>1728</v>
      </c>
      <c r="D185" s="291"/>
      <c r="E185" s="291"/>
      <c r="F185" s="291"/>
      <c r="G185" s="291"/>
      <c r="H185" s="291"/>
      <c r="I185" s="291"/>
      <c r="J185" s="291"/>
      <c r="K185" s="668">
        <f>'【令和8年度報告時使用】工賃向上計画（R7工賃実績）'!K177</f>
        <v>0</v>
      </c>
      <c r="L185" s="669"/>
      <c r="M185" s="669"/>
      <c r="N185" s="669"/>
      <c r="O185" s="669"/>
      <c r="P185" s="669"/>
      <c r="Q185" s="668">
        <f>'【令和8年度報告時使用】工賃向上計画（R7工賃実績）'!Q177</f>
        <v>0</v>
      </c>
      <c r="R185" s="669"/>
      <c r="S185" s="669"/>
      <c r="T185" s="669"/>
      <c r="U185" s="669"/>
      <c r="V185" s="669"/>
      <c r="W185" s="670">
        <f>'【令和8年度報告時使用】工賃向上計画（R7工賃実績）'!W177</f>
        <v>0</v>
      </c>
      <c r="X185" s="670"/>
      <c r="Y185" s="670"/>
      <c r="Z185" s="670"/>
      <c r="AA185" s="670"/>
      <c r="AB185" s="247"/>
      <c r="AC185" s="512"/>
      <c r="AD185" s="512"/>
      <c r="AE185" s="512"/>
      <c r="AF185" s="512"/>
      <c r="AG185" s="512"/>
      <c r="AH185" s="51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c r="GT185" s="133"/>
      <c r="GU185" s="133"/>
      <c r="GV185" s="133"/>
      <c r="GW185" s="133"/>
      <c r="GX185" s="133"/>
      <c r="GY185" s="133"/>
      <c r="GZ185" s="133"/>
      <c r="HA185" s="133"/>
      <c r="HB185" s="133"/>
      <c r="HC185" s="133"/>
      <c r="HD185" s="133"/>
      <c r="HE185" s="133"/>
      <c r="HF185" s="133"/>
    </row>
    <row r="186" spans="1:226" s="143" customFormat="1" ht="15" customHeight="1" thickBot="1">
      <c r="A186" s="128"/>
      <c r="B186" s="128"/>
      <c r="C186" s="301" t="s">
        <v>1729</v>
      </c>
      <c r="D186" s="302"/>
      <c r="E186" s="302"/>
      <c r="F186" s="302"/>
      <c r="G186" s="302"/>
      <c r="H186" s="302"/>
      <c r="I186" s="302"/>
      <c r="J186" s="302"/>
      <c r="K186" s="514">
        <f>SUM(K181:P185)</f>
        <v>0</v>
      </c>
      <c r="L186" s="514"/>
      <c r="M186" s="514"/>
      <c r="N186" s="514"/>
      <c r="O186" s="514"/>
      <c r="P186" s="514"/>
      <c r="Q186" s="514">
        <f t="shared" ref="Q186" si="5">SUM(Q181:V185)</f>
        <v>0</v>
      </c>
      <c r="R186" s="514"/>
      <c r="S186" s="514"/>
      <c r="T186" s="514"/>
      <c r="U186" s="514"/>
      <c r="V186" s="680"/>
      <c r="W186" s="514">
        <f t="shared" ref="W186" si="6">SUM(W181:AB185)</f>
        <v>0</v>
      </c>
      <c r="X186" s="514"/>
      <c r="Y186" s="514"/>
      <c r="Z186" s="514"/>
      <c r="AA186" s="514"/>
      <c r="AB186" s="680"/>
      <c r="AC186" s="514">
        <f t="shared" ref="AC186" si="7">SUM(AC181:AH185)</f>
        <v>0</v>
      </c>
      <c r="AD186" s="514"/>
      <c r="AE186" s="514"/>
      <c r="AF186" s="514"/>
      <c r="AG186" s="514"/>
      <c r="AH186" s="515"/>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c r="GT186" s="133"/>
      <c r="GU186" s="133"/>
      <c r="GV186" s="133"/>
      <c r="GW186" s="133"/>
      <c r="GX186" s="133"/>
      <c r="GY186" s="133"/>
      <c r="GZ186" s="133"/>
      <c r="HA186" s="133"/>
      <c r="HB186" s="133"/>
      <c r="HC186" s="133"/>
      <c r="HD186" s="133"/>
      <c r="HE186" s="133"/>
      <c r="HF186" s="133"/>
    </row>
    <row r="187" spans="1:226" s="143" customFormat="1" ht="8"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c r="GT187" s="133"/>
      <c r="GU187" s="133"/>
      <c r="GV187" s="133"/>
      <c r="GW187" s="133"/>
      <c r="GX187" s="133"/>
      <c r="GY187" s="133"/>
      <c r="GZ187" s="133"/>
      <c r="HA187" s="133"/>
      <c r="HB187" s="133"/>
      <c r="HC187" s="133"/>
      <c r="HD187" s="133"/>
      <c r="HE187" s="133"/>
      <c r="HF187" s="133"/>
      <c r="HG187" s="133"/>
      <c r="HH187" s="133"/>
      <c r="HI187" s="133"/>
      <c r="HJ187" s="133"/>
      <c r="HK187" s="133"/>
      <c r="HL187" s="133"/>
      <c r="HM187" s="133"/>
      <c r="HN187" s="133"/>
      <c r="HO187" s="133"/>
      <c r="HP187" s="133"/>
      <c r="HQ187" s="133"/>
      <c r="HR187" s="133"/>
    </row>
    <row r="188" spans="1:226" s="143" customFormat="1" ht="12.65" customHeight="1" thickBot="1">
      <c r="A188" s="153" t="s">
        <v>1836</v>
      </c>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c r="GT188" s="133"/>
      <c r="GU188" s="133"/>
      <c r="GV188" s="133"/>
      <c r="GW188" s="133"/>
      <c r="GX188" s="133"/>
      <c r="GY188" s="133"/>
      <c r="GZ188" s="133"/>
      <c r="HA188" s="133"/>
      <c r="HB188" s="133"/>
      <c r="HC188" s="133"/>
      <c r="HD188" s="133"/>
      <c r="HE188" s="133"/>
      <c r="HF188" s="133"/>
      <c r="HG188" s="133"/>
      <c r="HH188" s="133"/>
      <c r="HI188" s="133"/>
      <c r="HJ188" s="133"/>
      <c r="HK188" s="133"/>
      <c r="HL188" s="133"/>
      <c r="HM188" s="133"/>
      <c r="HN188" s="133"/>
      <c r="HO188" s="133"/>
      <c r="HP188" s="133"/>
      <c r="HQ188" s="133"/>
      <c r="HR188" s="133"/>
    </row>
    <row r="189" spans="1:226" s="143" customFormat="1" ht="12">
      <c r="A189" s="128"/>
      <c r="B189" s="128"/>
      <c r="C189" s="315" t="s">
        <v>1730</v>
      </c>
      <c r="D189" s="316"/>
      <c r="E189" s="316"/>
      <c r="F189" s="316"/>
      <c r="G189" s="316"/>
      <c r="H189" s="316"/>
      <c r="I189" s="316"/>
      <c r="J189" s="316"/>
      <c r="K189" s="303" t="s">
        <v>1273</v>
      </c>
      <c r="L189" s="303"/>
      <c r="M189" s="303"/>
      <c r="N189" s="303"/>
      <c r="O189" s="303"/>
      <c r="P189" s="303"/>
      <c r="Q189" s="303" t="s">
        <v>1659</v>
      </c>
      <c r="R189" s="303"/>
      <c r="S189" s="303"/>
      <c r="T189" s="303"/>
      <c r="U189" s="303"/>
      <c r="V189" s="678"/>
      <c r="W189" s="303" t="s">
        <v>1660</v>
      </c>
      <c r="X189" s="303"/>
      <c r="Y189" s="303"/>
      <c r="Z189" s="303"/>
      <c r="AA189" s="303"/>
      <c r="AB189" s="678"/>
      <c r="AC189" s="303" t="s">
        <v>1661</v>
      </c>
      <c r="AD189" s="303"/>
      <c r="AE189" s="303"/>
      <c r="AF189" s="303"/>
      <c r="AG189" s="303"/>
      <c r="AH189" s="304"/>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c r="GT189" s="133"/>
      <c r="GU189" s="133"/>
      <c r="GV189" s="133"/>
      <c r="GW189" s="133"/>
      <c r="GX189" s="133"/>
      <c r="GY189" s="133"/>
      <c r="GZ189" s="133"/>
      <c r="HA189" s="133"/>
      <c r="HB189" s="133"/>
      <c r="HC189" s="133"/>
      <c r="HD189" s="133"/>
      <c r="HE189" s="133"/>
      <c r="HF189" s="133"/>
      <c r="HG189" s="133"/>
      <c r="HH189" s="133"/>
      <c r="HI189" s="133"/>
      <c r="HJ189" s="133"/>
      <c r="HK189" s="133"/>
      <c r="HL189" s="133"/>
      <c r="HM189" s="133"/>
      <c r="HN189" s="133"/>
      <c r="HO189" s="133"/>
      <c r="HP189" s="133"/>
      <c r="HQ189" s="133"/>
      <c r="HR189" s="133"/>
    </row>
    <row r="190" spans="1:226" s="143" customFormat="1" ht="12">
      <c r="A190" s="128"/>
      <c r="B190" s="128"/>
      <c r="C190" s="317"/>
      <c r="D190" s="210"/>
      <c r="E190" s="210"/>
      <c r="F190" s="210"/>
      <c r="G190" s="210"/>
      <c r="H190" s="210"/>
      <c r="I190" s="210"/>
      <c r="J190" s="210"/>
      <c r="K190" s="308" t="s">
        <v>1731</v>
      </c>
      <c r="L190" s="308"/>
      <c r="M190" s="308"/>
      <c r="N190" s="308"/>
      <c r="O190" s="308"/>
      <c r="P190" s="308"/>
      <c r="Q190" s="308" t="s">
        <v>1731</v>
      </c>
      <c r="R190" s="308"/>
      <c r="S190" s="308"/>
      <c r="T190" s="308"/>
      <c r="U190" s="308"/>
      <c r="V190" s="679"/>
      <c r="W190" s="308" t="s">
        <v>1731</v>
      </c>
      <c r="X190" s="308"/>
      <c r="Y190" s="308"/>
      <c r="Z190" s="308"/>
      <c r="AA190" s="308"/>
      <c r="AB190" s="679"/>
      <c r="AC190" s="308" t="s">
        <v>1731</v>
      </c>
      <c r="AD190" s="308"/>
      <c r="AE190" s="308"/>
      <c r="AF190" s="308"/>
      <c r="AG190" s="308"/>
      <c r="AH190" s="309"/>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c r="GT190" s="133"/>
      <c r="GU190" s="133"/>
      <c r="GV190" s="133"/>
      <c r="GW190" s="133"/>
      <c r="GX190" s="133"/>
      <c r="GY190" s="133"/>
      <c r="GZ190" s="133"/>
      <c r="HA190" s="133"/>
      <c r="HB190" s="133"/>
      <c r="HC190" s="133"/>
      <c r="HD190" s="133"/>
      <c r="HE190" s="133"/>
      <c r="HF190" s="133"/>
      <c r="HG190" s="133"/>
      <c r="HH190" s="133"/>
      <c r="HI190" s="133"/>
      <c r="HJ190" s="133"/>
      <c r="HK190" s="133"/>
      <c r="HL190" s="133"/>
      <c r="HM190" s="133"/>
      <c r="HN190" s="133"/>
      <c r="HO190" s="133"/>
      <c r="HP190" s="133"/>
      <c r="HQ190" s="133"/>
      <c r="HR190" s="133"/>
    </row>
    <row r="191" spans="1:226" s="143" customFormat="1" ht="15" customHeight="1">
      <c r="A191" s="128"/>
      <c r="B191" s="128"/>
      <c r="C191" s="299" t="s">
        <v>1733</v>
      </c>
      <c r="D191" s="300"/>
      <c r="E191" s="300"/>
      <c r="F191" s="300"/>
      <c r="G191" s="300"/>
      <c r="H191" s="300"/>
      <c r="I191" s="300"/>
      <c r="J191" s="300"/>
      <c r="K191" s="668">
        <f>'【令和8年度報告時使用】工賃向上計画（R7工賃実績）'!K183</f>
        <v>0</v>
      </c>
      <c r="L191" s="669"/>
      <c r="M191" s="669"/>
      <c r="N191" s="669"/>
      <c r="O191" s="669"/>
      <c r="P191" s="669"/>
      <c r="Q191" s="668">
        <f>'【令和8年度報告時使用】工賃向上計画（R7工賃実績）'!Q183</f>
        <v>0</v>
      </c>
      <c r="R191" s="669"/>
      <c r="S191" s="669"/>
      <c r="T191" s="669"/>
      <c r="U191" s="669"/>
      <c r="V191" s="669"/>
      <c r="W191" s="668">
        <f>'【令和8年度報告時使用】工賃向上計画（R7工賃実績）'!W183</f>
        <v>0</v>
      </c>
      <c r="X191" s="669"/>
      <c r="Y191" s="669"/>
      <c r="Z191" s="669"/>
      <c r="AA191" s="669"/>
      <c r="AB191" s="669"/>
      <c r="AC191" s="292"/>
      <c r="AD191" s="293"/>
      <c r="AE191" s="293"/>
      <c r="AF191" s="293"/>
      <c r="AG191" s="293"/>
      <c r="AH191" s="294"/>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c r="GT191" s="133"/>
      <c r="GU191" s="133"/>
      <c r="GV191" s="133"/>
      <c r="GW191" s="133"/>
      <c r="GX191" s="133"/>
      <c r="GY191" s="133"/>
      <c r="GZ191" s="133"/>
      <c r="HA191" s="133"/>
      <c r="HB191" s="133"/>
      <c r="HC191" s="133"/>
      <c r="HD191" s="133"/>
      <c r="HE191" s="133"/>
      <c r="HF191" s="133"/>
      <c r="HG191" s="133"/>
      <c r="HH191" s="133"/>
      <c r="HI191" s="133"/>
      <c r="HJ191" s="133"/>
      <c r="HK191" s="133"/>
      <c r="HL191" s="133"/>
      <c r="HM191" s="133"/>
      <c r="HN191" s="133"/>
      <c r="HO191" s="133"/>
      <c r="HP191" s="133"/>
      <c r="HQ191" s="133"/>
      <c r="HR191" s="133"/>
    </row>
    <row r="192" spans="1:226" s="143" customFormat="1" ht="15" customHeight="1">
      <c r="A192" s="128"/>
      <c r="B192" s="128"/>
      <c r="C192" s="290" t="s">
        <v>1734</v>
      </c>
      <c r="D192" s="291"/>
      <c r="E192" s="291"/>
      <c r="F192" s="291"/>
      <c r="G192" s="291"/>
      <c r="H192" s="291"/>
      <c r="I192" s="291"/>
      <c r="J192" s="291"/>
      <c r="K192" s="668">
        <f>'【令和8年度報告時使用】工賃向上計画（R7工賃実績）'!K184</f>
        <v>0</v>
      </c>
      <c r="L192" s="669"/>
      <c r="M192" s="669"/>
      <c r="N192" s="669"/>
      <c r="O192" s="669"/>
      <c r="P192" s="669"/>
      <c r="Q192" s="668">
        <f>'【令和8年度報告時使用】工賃向上計画（R7工賃実績）'!Q184</f>
        <v>0</v>
      </c>
      <c r="R192" s="669"/>
      <c r="S192" s="669"/>
      <c r="T192" s="669"/>
      <c r="U192" s="669"/>
      <c r="V192" s="669"/>
      <c r="W192" s="668">
        <f>'【令和8年度報告時使用】工賃向上計画（R7工賃実績）'!W184</f>
        <v>0</v>
      </c>
      <c r="X192" s="669"/>
      <c r="Y192" s="669"/>
      <c r="Z192" s="669"/>
      <c r="AA192" s="669"/>
      <c r="AB192" s="669"/>
      <c r="AC192" s="292"/>
      <c r="AD192" s="293"/>
      <c r="AE192" s="293"/>
      <c r="AF192" s="293"/>
      <c r="AG192" s="293"/>
      <c r="AH192" s="294"/>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c r="GT192" s="133"/>
      <c r="GU192" s="133"/>
      <c r="GV192" s="133"/>
      <c r="GW192" s="133"/>
      <c r="GX192" s="133"/>
      <c r="GY192" s="133"/>
      <c r="GZ192" s="133"/>
      <c r="HA192" s="133"/>
      <c r="HB192" s="133"/>
      <c r="HC192" s="133"/>
      <c r="HD192" s="133"/>
      <c r="HE192" s="133"/>
      <c r="HF192" s="133"/>
      <c r="HG192" s="133"/>
      <c r="HH192" s="133"/>
      <c r="HI192" s="133"/>
      <c r="HJ192" s="133"/>
      <c r="HK192" s="133"/>
      <c r="HL192" s="133"/>
      <c r="HM192" s="133"/>
      <c r="HN192" s="133"/>
      <c r="HO192" s="133"/>
      <c r="HP192" s="133"/>
      <c r="HQ192" s="133"/>
      <c r="HR192" s="133"/>
    </row>
    <row r="193" spans="1:226" s="143" customFormat="1" ht="15" customHeight="1">
      <c r="A193" s="128"/>
      <c r="B193" s="128"/>
      <c r="C193" s="290" t="s">
        <v>1735</v>
      </c>
      <c r="D193" s="291"/>
      <c r="E193" s="291"/>
      <c r="F193" s="291"/>
      <c r="G193" s="291"/>
      <c r="H193" s="291"/>
      <c r="I193" s="291"/>
      <c r="J193" s="291"/>
      <c r="K193" s="668">
        <f>'【令和8年度報告時使用】工賃向上計画（R7工賃実績）'!K185</f>
        <v>0</v>
      </c>
      <c r="L193" s="669"/>
      <c r="M193" s="669"/>
      <c r="N193" s="669"/>
      <c r="O193" s="669"/>
      <c r="P193" s="669"/>
      <c r="Q193" s="668">
        <f>'【令和8年度報告時使用】工賃向上計画（R7工賃実績）'!Q185</f>
        <v>0</v>
      </c>
      <c r="R193" s="669"/>
      <c r="S193" s="669"/>
      <c r="T193" s="669"/>
      <c r="U193" s="669"/>
      <c r="V193" s="669"/>
      <c r="W193" s="670">
        <f>'【令和8年度報告時使用】工賃向上計画（R7工賃実績）'!W185</f>
        <v>0</v>
      </c>
      <c r="X193" s="670"/>
      <c r="Y193" s="670"/>
      <c r="Z193" s="670"/>
      <c r="AA193" s="670"/>
      <c r="AB193" s="247"/>
      <c r="AC193" s="512"/>
      <c r="AD193" s="512"/>
      <c r="AE193" s="512"/>
      <c r="AF193" s="512"/>
      <c r="AG193" s="512"/>
      <c r="AH193" s="51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c r="GT193" s="133"/>
      <c r="GU193" s="133"/>
      <c r="GV193" s="133"/>
      <c r="GW193" s="133"/>
      <c r="GX193" s="133"/>
      <c r="GY193" s="133"/>
      <c r="GZ193" s="133"/>
      <c r="HA193" s="133"/>
      <c r="HB193" s="133"/>
      <c r="HC193" s="133"/>
      <c r="HD193" s="133"/>
      <c r="HE193" s="133"/>
      <c r="HF193" s="133"/>
      <c r="HG193" s="133"/>
      <c r="HH193" s="133"/>
      <c r="HI193" s="133"/>
      <c r="HJ193" s="133"/>
      <c r="HK193" s="133"/>
      <c r="HL193" s="133"/>
      <c r="HM193" s="133"/>
      <c r="HN193" s="133"/>
      <c r="HO193" s="133"/>
      <c r="HP193" s="133"/>
      <c r="HQ193" s="133"/>
      <c r="HR193" s="133"/>
    </row>
    <row r="194" spans="1:226" s="143" customFormat="1" ht="15" customHeight="1" thickBot="1">
      <c r="A194" s="128"/>
      <c r="B194" s="128"/>
      <c r="C194" s="301" t="s">
        <v>1729</v>
      </c>
      <c r="D194" s="302"/>
      <c r="E194" s="302"/>
      <c r="F194" s="302"/>
      <c r="G194" s="302"/>
      <c r="H194" s="302"/>
      <c r="I194" s="302"/>
      <c r="J194" s="302"/>
      <c r="K194" s="305">
        <f>SUM(K191:P193)</f>
        <v>0</v>
      </c>
      <c r="L194" s="305"/>
      <c r="M194" s="305"/>
      <c r="N194" s="305"/>
      <c r="O194" s="305"/>
      <c r="P194" s="305"/>
      <c r="Q194" s="305">
        <f t="shared" ref="Q194" si="8">SUM(Q191:V193)</f>
        <v>0</v>
      </c>
      <c r="R194" s="305"/>
      <c r="S194" s="305"/>
      <c r="T194" s="305"/>
      <c r="U194" s="305"/>
      <c r="V194" s="240"/>
      <c r="W194" s="305">
        <f t="shared" ref="W194" si="9">SUM(W191:AB193)</f>
        <v>0</v>
      </c>
      <c r="X194" s="305"/>
      <c r="Y194" s="305"/>
      <c r="Z194" s="305"/>
      <c r="AA194" s="305"/>
      <c r="AB194" s="240"/>
      <c r="AC194" s="305">
        <f t="shared" ref="AC194" si="10">SUM(AC191:AH193)</f>
        <v>0</v>
      </c>
      <c r="AD194" s="305"/>
      <c r="AE194" s="305"/>
      <c r="AF194" s="305"/>
      <c r="AG194" s="305"/>
      <c r="AH194" s="306"/>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c r="GT194" s="133"/>
      <c r="GU194" s="133"/>
      <c r="GV194" s="133"/>
      <c r="GW194" s="133"/>
      <c r="GX194" s="133"/>
      <c r="GY194" s="133"/>
      <c r="GZ194" s="133"/>
      <c r="HA194" s="133"/>
      <c r="HB194" s="133"/>
      <c r="HC194" s="133"/>
      <c r="HD194" s="133"/>
      <c r="HE194" s="133"/>
      <c r="HF194" s="133"/>
      <c r="HG194" s="133"/>
      <c r="HH194" s="133"/>
      <c r="HI194" s="133"/>
      <c r="HJ194" s="133"/>
      <c r="HK194" s="133"/>
      <c r="HL194" s="133"/>
      <c r="HM194" s="133"/>
      <c r="HN194" s="133"/>
      <c r="HO194" s="133"/>
      <c r="HP194" s="133"/>
      <c r="HQ194" s="133"/>
      <c r="HR194" s="133"/>
    </row>
    <row r="195" spans="1:226" s="143" customFormat="1" ht="8"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c r="GT195" s="133"/>
      <c r="GU195" s="133"/>
      <c r="GV195" s="133"/>
      <c r="GW195" s="133"/>
      <c r="GX195" s="133"/>
      <c r="GY195" s="133"/>
      <c r="GZ195" s="133"/>
      <c r="HA195" s="133"/>
      <c r="HB195" s="133"/>
      <c r="HC195" s="133"/>
      <c r="HD195" s="133"/>
      <c r="HE195" s="133"/>
      <c r="HF195" s="133"/>
      <c r="HG195" s="133"/>
      <c r="HH195" s="133"/>
      <c r="HI195" s="133"/>
      <c r="HJ195" s="133"/>
      <c r="HK195" s="133"/>
      <c r="HL195" s="133"/>
      <c r="HM195" s="133"/>
      <c r="HN195" s="133"/>
      <c r="HO195" s="133"/>
      <c r="HP195" s="133"/>
      <c r="HQ195" s="133"/>
      <c r="HR195" s="133"/>
    </row>
    <row r="196" spans="1:226" s="143" customFormat="1" ht="12.65" customHeight="1" thickBot="1">
      <c r="A196" s="153" t="s">
        <v>1835</v>
      </c>
      <c r="B196" s="128"/>
      <c r="C196" s="128"/>
      <c r="D196" s="128"/>
      <c r="E196" s="128"/>
      <c r="F196" s="128"/>
      <c r="G196" s="128"/>
      <c r="H196" s="128"/>
      <c r="I196" s="128"/>
      <c r="J196" s="128"/>
      <c r="K196" s="128"/>
      <c r="L196" s="128"/>
      <c r="M196" s="128"/>
      <c r="N196" s="128"/>
      <c r="O196" s="128"/>
      <c r="P196" s="128"/>
      <c r="Q196" s="128"/>
      <c r="R196" s="128"/>
      <c r="S196" s="128"/>
      <c r="T196" s="128"/>
      <c r="U196" s="128"/>
      <c r="V196" s="145" t="s">
        <v>1815</v>
      </c>
      <c r="W196" s="128"/>
      <c r="X196" s="128"/>
      <c r="Y196" s="128"/>
      <c r="Z196" s="128"/>
      <c r="AA196" s="128"/>
      <c r="AB196" s="128"/>
      <c r="AC196" s="128"/>
      <c r="AD196" s="128"/>
      <c r="AE196" s="128"/>
      <c r="AF196" s="128"/>
      <c r="AG196" s="128"/>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c r="GT196" s="133"/>
      <c r="GU196" s="133"/>
      <c r="GV196" s="133"/>
      <c r="GW196" s="133"/>
      <c r="GX196" s="133"/>
      <c r="GY196" s="133"/>
      <c r="GZ196" s="133"/>
      <c r="HA196" s="133"/>
      <c r="HB196" s="133"/>
      <c r="HC196" s="133"/>
      <c r="HD196" s="133"/>
      <c r="HE196" s="133"/>
      <c r="HF196" s="133"/>
      <c r="HG196" s="133"/>
      <c r="HH196" s="133"/>
      <c r="HI196" s="133"/>
      <c r="HJ196" s="133"/>
      <c r="HK196" s="133"/>
      <c r="HL196" s="133"/>
      <c r="HM196" s="133"/>
      <c r="HN196" s="133"/>
      <c r="HO196" s="133"/>
      <c r="HP196" s="133"/>
      <c r="HQ196" s="133"/>
      <c r="HR196" s="133"/>
    </row>
    <row r="197" spans="1:226" s="143" customFormat="1" ht="12">
      <c r="A197" s="128"/>
      <c r="B197" s="128"/>
      <c r="C197" s="315" t="s">
        <v>1730</v>
      </c>
      <c r="D197" s="316"/>
      <c r="E197" s="316"/>
      <c r="F197" s="316"/>
      <c r="G197" s="316"/>
      <c r="H197" s="316"/>
      <c r="I197" s="316"/>
      <c r="J197" s="316"/>
      <c r="K197" s="303" t="s">
        <v>1273</v>
      </c>
      <c r="L197" s="303"/>
      <c r="M197" s="303"/>
      <c r="N197" s="303"/>
      <c r="O197" s="303"/>
      <c r="P197" s="303"/>
      <c r="Q197" s="303" t="s">
        <v>1659</v>
      </c>
      <c r="R197" s="303"/>
      <c r="S197" s="303"/>
      <c r="T197" s="303"/>
      <c r="U197" s="303"/>
      <c r="V197" s="678"/>
      <c r="W197" s="303" t="s">
        <v>1660</v>
      </c>
      <c r="X197" s="303"/>
      <c r="Y197" s="303"/>
      <c r="Z197" s="303"/>
      <c r="AA197" s="303"/>
      <c r="AB197" s="678"/>
      <c r="AC197" s="303" t="s">
        <v>1661</v>
      </c>
      <c r="AD197" s="303"/>
      <c r="AE197" s="303"/>
      <c r="AF197" s="303"/>
      <c r="AG197" s="303"/>
      <c r="AH197" s="304"/>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c r="GT197" s="133"/>
      <c r="GU197" s="133"/>
      <c r="GV197" s="133"/>
      <c r="GW197" s="133"/>
      <c r="GX197" s="133"/>
      <c r="GY197" s="133"/>
      <c r="GZ197" s="133"/>
      <c r="HA197" s="133"/>
      <c r="HB197" s="133"/>
      <c r="HC197" s="133"/>
      <c r="HD197" s="133"/>
      <c r="HE197" s="133"/>
      <c r="HF197" s="133"/>
    </row>
    <row r="198" spans="1:226" s="143" customFormat="1" ht="12">
      <c r="A198" s="128"/>
      <c r="B198" s="128"/>
      <c r="C198" s="317"/>
      <c r="D198" s="210"/>
      <c r="E198" s="210"/>
      <c r="F198" s="210"/>
      <c r="G198" s="210"/>
      <c r="H198" s="210"/>
      <c r="I198" s="210"/>
      <c r="J198" s="210"/>
      <c r="K198" s="308" t="s">
        <v>1731</v>
      </c>
      <c r="L198" s="308"/>
      <c r="M198" s="308"/>
      <c r="N198" s="308"/>
      <c r="O198" s="308"/>
      <c r="P198" s="308"/>
      <c r="Q198" s="308" t="s">
        <v>1731</v>
      </c>
      <c r="R198" s="308"/>
      <c r="S198" s="308"/>
      <c r="T198" s="308"/>
      <c r="U198" s="308"/>
      <c r="V198" s="679"/>
      <c r="W198" s="308" t="s">
        <v>1731</v>
      </c>
      <c r="X198" s="308"/>
      <c r="Y198" s="308"/>
      <c r="Z198" s="308"/>
      <c r="AA198" s="308"/>
      <c r="AB198" s="679"/>
      <c r="AC198" s="308" t="s">
        <v>1731</v>
      </c>
      <c r="AD198" s="308"/>
      <c r="AE198" s="308"/>
      <c r="AF198" s="308"/>
      <c r="AG198" s="308"/>
      <c r="AH198" s="309"/>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c r="GT198" s="133"/>
      <c r="GU198" s="133"/>
      <c r="GV198" s="133"/>
      <c r="GW198" s="133"/>
      <c r="GX198" s="133"/>
      <c r="GY198" s="133"/>
      <c r="GZ198" s="133"/>
      <c r="HA198" s="133"/>
      <c r="HB198" s="133"/>
      <c r="HC198" s="133"/>
      <c r="HD198" s="133"/>
      <c r="HE198" s="133"/>
      <c r="HF198" s="133"/>
    </row>
    <row r="199" spans="1:226" s="143" customFormat="1" ht="15" customHeight="1">
      <c r="A199" s="128"/>
      <c r="B199" s="128"/>
      <c r="C199" s="290" t="s">
        <v>1732</v>
      </c>
      <c r="D199" s="291"/>
      <c r="E199" s="291"/>
      <c r="F199" s="291"/>
      <c r="G199" s="291"/>
      <c r="H199" s="291"/>
      <c r="I199" s="291"/>
      <c r="J199" s="291"/>
      <c r="K199" s="668">
        <f>'【令和8年度報告時使用】工賃向上計画（R7工賃実績）'!K191</f>
        <v>0</v>
      </c>
      <c r="L199" s="669"/>
      <c r="M199" s="669"/>
      <c r="N199" s="669"/>
      <c r="O199" s="669"/>
      <c r="P199" s="669"/>
      <c r="Q199" s="668">
        <f>'【令和8年度報告時使用】工賃向上計画（R7工賃実績）'!Q191</f>
        <v>0</v>
      </c>
      <c r="R199" s="669"/>
      <c r="S199" s="669"/>
      <c r="T199" s="669"/>
      <c r="U199" s="669"/>
      <c r="V199" s="669"/>
      <c r="W199" s="668">
        <f>'【令和8年度報告時使用】工賃向上計画（R7工賃実績）'!W191</f>
        <v>0</v>
      </c>
      <c r="X199" s="669"/>
      <c r="Y199" s="669"/>
      <c r="Z199" s="669"/>
      <c r="AA199" s="669"/>
      <c r="AB199" s="669"/>
      <c r="AC199" s="292"/>
      <c r="AD199" s="293"/>
      <c r="AE199" s="293"/>
      <c r="AF199" s="293"/>
      <c r="AG199" s="293"/>
      <c r="AH199" s="294"/>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c r="GT199" s="133"/>
      <c r="GU199" s="133"/>
      <c r="GV199" s="133"/>
      <c r="GW199" s="133"/>
      <c r="GX199" s="133"/>
      <c r="GY199" s="133"/>
      <c r="GZ199" s="133"/>
      <c r="HA199" s="133"/>
      <c r="HB199" s="133"/>
      <c r="HC199" s="133"/>
      <c r="HD199" s="133"/>
      <c r="HE199" s="133"/>
      <c r="HF199" s="133"/>
    </row>
    <row r="200" spans="1:226" s="143" customFormat="1" ht="15" customHeight="1">
      <c r="A200" s="128"/>
      <c r="B200" s="128"/>
      <c r="C200" s="290" t="s">
        <v>1736</v>
      </c>
      <c r="D200" s="291"/>
      <c r="E200" s="291"/>
      <c r="F200" s="291"/>
      <c r="G200" s="291"/>
      <c r="H200" s="291"/>
      <c r="I200" s="291"/>
      <c r="J200" s="291"/>
      <c r="K200" s="668">
        <f>'【令和8年度報告時使用】工賃向上計画（R7工賃実績）'!K192</f>
        <v>0</v>
      </c>
      <c r="L200" s="669"/>
      <c r="M200" s="669"/>
      <c r="N200" s="669"/>
      <c r="O200" s="669"/>
      <c r="P200" s="669"/>
      <c r="Q200" s="668">
        <f>'【令和8年度報告時使用】工賃向上計画（R7工賃実績）'!Q192</f>
        <v>0</v>
      </c>
      <c r="R200" s="669"/>
      <c r="S200" s="669"/>
      <c r="T200" s="669"/>
      <c r="U200" s="669"/>
      <c r="V200" s="669"/>
      <c r="W200" s="668">
        <f>'【令和8年度報告時使用】工賃向上計画（R7工賃実績）'!W192</f>
        <v>0</v>
      </c>
      <c r="X200" s="669"/>
      <c r="Y200" s="669"/>
      <c r="Z200" s="669"/>
      <c r="AA200" s="669"/>
      <c r="AB200" s="669"/>
      <c r="AC200" s="292"/>
      <c r="AD200" s="293"/>
      <c r="AE200" s="293"/>
      <c r="AF200" s="293"/>
      <c r="AG200" s="293"/>
      <c r="AH200" s="294"/>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c r="GT200" s="133"/>
      <c r="GU200" s="133"/>
      <c r="GV200" s="133"/>
      <c r="GW200" s="133"/>
      <c r="GX200" s="133"/>
      <c r="GY200" s="133"/>
      <c r="GZ200" s="133"/>
      <c r="HA200" s="133"/>
      <c r="HB200" s="133"/>
      <c r="HC200" s="133"/>
      <c r="HD200" s="133"/>
      <c r="HE200" s="133"/>
      <c r="HF200" s="133"/>
    </row>
    <row r="201" spans="1:226" s="143" customFormat="1" ht="15" customHeight="1">
      <c r="A201" s="128"/>
      <c r="B201" s="128"/>
      <c r="C201" s="290" t="s">
        <v>1737</v>
      </c>
      <c r="D201" s="291"/>
      <c r="E201" s="291"/>
      <c r="F201" s="291"/>
      <c r="G201" s="291"/>
      <c r="H201" s="291"/>
      <c r="I201" s="291"/>
      <c r="J201" s="291"/>
      <c r="K201" s="668">
        <f>'【令和8年度報告時使用】工賃向上計画（R7工賃実績）'!K193</f>
        <v>0</v>
      </c>
      <c r="L201" s="669"/>
      <c r="M201" s="669"/>
      <c r="N201" s="669"/>
      <c r="O201" s="669"/>
      <c r="P201" s="669"/>
      <c r="Q201" s="668">
        <f>'【令和8年度報告時使用】工賃向上計画（R7工賃実績）'!Q193</f>
        <v>0</v>
      </c>
      <c r="R201" s="669"/>
      <c r="S201" s="669"/>
      <c r="T201" s="669"/>
      <c r="U201" s="669"/>
      <c r="V201" s="669"/>
      <c r="W201" s="668">
        <f>'【令和8年度報告時使用】工賃向上計画（R7工賃実績）'!W193</f>
        <v>0</v>
      </c>
      <c r="X201" s="669"/>
      <c r="Y201" s="669"/>
      <c r="Z201" s="669"/>
      <c r="AA201" s="669"/>
      <c r="AB201" s="669"/>
      <c r="AC201" s="292"/>
      <c r="AD201" s="293"/>
      <c r="AE201" s="293"/>
      <c r="AF201" s="293"/>
      <c r="AG201" s="293"/>
      <c r="AH201" s="294"/>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c r="GT201" s="133"/>
      <c r="GU201" s="133"/>
      <c r="GV201" s="133"/>
      <c r="GW201" s="133"/>
      <c r="GX201" s="133"/>
      <c r="GY201" s="133"/>
      <c r="GZ201" s="133"/>
      <c r="HA201" s="133"/>
      <c r="HB201" s="133"/>
      <c r="HC201" s="133"/>
      <c r="HD201" s="133"/>
      <c r="HE201" s="133"/>
      <c r="HF201" s="133"/>
    </row>
    <row r="202" spans="1:226" s="143" customFormat="1" ht="15" customHeight="1">
      <c r="A202" s="128"/>
      <c r="B202" s="128"/>
      <c r="C202" s="290" t="s">
        <v>1738</v>
      </c>
      <c r="D202" s="291"/>
      <c r="E202" s="291"/>
      <c r="F202" s="291"/>
      <c r="G202" s="291"/>
      <c r="H202" s="291"/>
      <c r="I202" s="291"/>
      <c r="J202" s="291"/>
      <c r="K202" s="668">
        <f>'【令和8年度報告時使用】工賃向上計画（R7工賃実績）'!K194</f>
        <v>0</v>
      </c>
      <c r="L202" s="669"/>
      <c r="M202" s="669"/>
      <c r="N202" s="669"/>
      <c r="O202" s="669"/>
      <c r="P202" s="669"/>
      <c r="Q202" s="668">
        <f>'【令和8年度報告時使用】工賃向上計画（R7工賃実績）'!Q194</f>
        <v>0</v>
      </c>
      <c r="R202" s="669"/>
      <c r="S202" s="669"/>
      <c r="T202" s="669"/>
      <c r="U202" s="669"/>
      <c r="V202" s="669"/>
      <c r="W202" s="668">
        <f>'【令和8年度報告時使用】工賃向上計画（R7工賃実績）'!W194</f>
        <v>0</v>
      </c>
      <c r="X202" s="669"/>
      <c r="Y202" s="669"/>
      <c r="Z202" s="669"/>
      <c r="AA202" s="669"/>
      <c r="AB202" s="669"/>
      <c r="AC202" s="292"/>
      <c r="AD202" s="293"/>
      <c r="AE202" s="293"/>
      <c r="AF202" s="293"/>
      <c r="AG202" s="293"/>
      <c r="AH202" s="294"/>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c r="GT202" s="133"/>
      <c r="GU202" s="133"/>
      <c r="GV202" s="133"/>
      <c r="GW202" s="133"/>
      <c r="GX202" s="133"/>
      <c r="GY202" s="133"/>
      <c r="GZ202" s="133"/>
      <c r="HA202" s="133"/>
      <c r="HB202" s="133"/>
      <c r="HC202" s="133"/>
      <c r="HD202" s="133"/>
      <c r="HE202" s="133"/>
      <c r="HF202" s="133"/>
    </row>
    <row r="203" spans="1:226" s="143" customFormat="1" ht="15" customHeight="1">
      <c r="A203" s="128"/>
      <c r="B203" s="128"/>
      <c r="C203" s="290" t="s">
        <v>1739</v>
      </c>
      <c r="D203" s="291"/>
      <c r="E203" s="291"/>
      <c r="F203" s="291"/>
      <c r="G203" s="291"/>
      <c r="H203" s="291"/>
      <c r="I203" s="291"/>
      <c r="J203" s="291"/>
      <c r="K203" s="668">
        <f>'【令和8年度報告時使用】工賃向上計画（R7工賃実績）'!K195</f>
        <v>0</v>
      </c>
      <c r="L203" s="669"/>
      <c r="M203" s="669"/>
      <c r="N203" s="669"/>
      <c r="O203" s="669"/>
      <c r="P203" s="669"/>
      <c r="Q203" s="668">
        <f>'【令和8年度報告時使用】工賃向上計画（R7工賃実績）'!Q195</f>
        <v>0</v>
      </c>
      <c r="R203" s="669"/>
      <c r="S203" s="669"/>
      <c r="T203" s="669"/>
      <c r="U203" s="669"/>
      <c r="V203" s="669"/>
      <c r="W203" s="668">
        <f>'【令和8年度報告時使用】工賃向上計画（R7工賃実績）'!W195</f>
        <v>0</v>
      </c>
      <c r="X203" s="669"/>
      <c r="Y203" s="669"/>
      <c r="Z203" s="669"/>
      <c r="AA203" s="669"/>
      <c r="AB203" s="669"/>
      <c r="AC203" s="292"/>
      <c r="AD203" s="293"/>
      <c r="AE203" s="293"/>
      <c r="AF203" s="293"/>
      <c r="AG203" s="293"/>
      <c r="AH203" s="294"/>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c r="GT203" s="133"/>
      <c r="GU203" s="133"/>
      <c r="GV203" s="133"/>
      <c r="GW203" s="133"/>
      <c r="GX203" s="133"/>
      <c r="GY203" s="133"/>
      <c r="GZ203" s="133"/>
      <c r="HA203" s="133"/>
      <c r="HB203" s="133"/>
      <c r="HC203" s="133"/>
      <c r="HD203" s="133"/>
      <c r="HE203" s="133"/>
      <c r="HF203" s="133"/>
    </row>
    <row r="204" spans="1:226" s="143" customFormat="1" ht="15" customHeight="1">
      <c r="A204" s="128"/>
      <c r="B204" s="128"/>
      <c r="C204" s="290" t="s">
        <v>1740</v>
      </c>
      <c r="D204" s="291"/>
      <c r="E204" s="291"/>
      <c r="F204" s="291"/>
      <c r="G204" s="291"/>
      <c r="H204" s="291"/>
      <c r="I204" s="291"/>
      <c r="J204" s="291"/>
      <c r="K204" s="668">
        <f>'【令和8年度報告時使用】工賃向上計画（R7工賃実績）'!K196</f>
        <v>0</v>
      </c>
      <c r="L204" s="669"/>
      <c r="M204" s="669"/>
      <c r="N204" s="669"/>
      <c r="O204" s="669"/>
      <c r="P204" s="669"/>
      <c r="Q204" s="668">
        <f>'【令和8年度報告時使用】工賃向上計画（R7工賃実績）'!Q196</f>
        <v>0</v>
      </c>
      <c r="R204" s="669"/>
      <c r="S204" s="669"/>
      <c r="T204" s="669"/>
      <c r="U204" s="669"/>
      <c r="V204" s="669"/>
      <c r="W204" s="668">
        <f>'【令和8年度報告時使用】工賃向上計画（R7工賃実績）'!W196</f>
        <v>0</v>
      </c>
      <c r="X204" s="669"/>
      <c r="Y204" s="669"/>
      <c r="Z204" s="669"/>
      <c r="AA204" s="669"/>
      <c r="AB204" s="669"/>
      <c r="AC204" s="292"/>
      <c r="AD204" s="293"/>
      <c r="AE204" s="293"/>
      <c r="AF204" s="293"/>
      <c r="AG204" s="293"/>
      <c r="AH204" s="294"/>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c r="GT204" s="133"/>
      <c r="GU204" s="133"/>
      <c r="GV204" s="133"/>
      <c r="GW204" s="133"/>
      <c r="GX204" s="133"/>
      <c r="GY204" s="133"/>
      <c r="GZ204" s="133"/>
      <c r="HA204" s="133"/>
      <c r="HB204" s="133"/>
      <c r="HC204" s="133"/>
      <c r="HD204" s="133"/>
      <c r="HE204" s="133"/>
      <c r="HF204" s="133"/>
    </row>
    <row r="205" spans="1:226" s="143" customFormat="1" ht="15" customHeight="1">
      <c r="A205" s="128"/>
      <c r="B205" s="128"/>
      <c r="C205" s="290" t="s">
        <v>1741</v>
      </c>
      <c r="D205" s="291"/>
      <c r="E205" s="291"/>
      <c r="F205" s="291"/>
      <c r="G205" s="291"/>
      <c r="H205" s="291"/>
      <c r="I205" s="291"/>
      <c r="J205" s="291"/>
      <c r="K205" s="668">
        <f>'【令和8年度報告時使用】工賃向上計画（R7工賃実績）'!K197</f>
        <v>0</v>
      </c>
      <c r="L205" s="669"/>
      <c r="M205" s="669"/>
      <c r="N205" s="669"/>
      <c r="O205" s="669"/>
      <c r="P205" s="669"/>
      <c r="Q205" s="668">
        <f>'【令和8年度報告時使用】工賃向上計画（R7工賃実績）'!Q197</f>
        <v>0</v>
      </c>
      <c r="R205" s="669"/>
      <c r="S205" s="669"/>
      <c r="T205" s="669"/>
      <c r="U205" s="669"/>
      <c r="V205" s="669"/>
      <c r="W205" s="668">
        <f>'【令和8年度報告時使用】工賃向上計画（R7工賃実績）'!W197</f>
        <v>0</v>
      </c>
      <c r="X205" s="669"/>
      <c r="Y205" s="669"/>
      <c r="Z205" s="669"/>
      <c r="AA205" s="669"/>
      <c r="AB205" s="669"/>
      <c r="AC205" s="292"/>
      <c r="AD205" s="293"/>
      <c r="AE205" s="293"/>
      <c r="AF205" s="293"/>
      <c r="AG205" s="293"/>
      <c r="AH205" s="294"/>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c r="GT205" s="133"/>
      <c r="GU205" s="133"/>
      <c r="GV205" s="133"/>
      <c r="GW205" s="133"/>
      <c r="GX205" s="133"/>
      <c r="GY205" s="133"/>
      <c r="GZ205" s="133"/>
      <c r="HA205" s="133"/>
      <c r="HB205" s="133"/>
      <c r="HC205" s="133"/>
      <c r="HD205" s="133"/>
      <c r="HE205" s="133"/>
      <c r="HF205" s="133"/>
    </row>
    <row r="206" spans="1:226" s="143" customFormat="1" ht="15" customHeight="1" thickBot="1">
      <c r="A206" s="128"/>
      <c r="B206" s="128"/>
      <c r="C206" s="310" t="s">
        <v>1742</v>
      </c>
      <c r="D206" s="311"/>
      <c r="E206" s="311"/>
      <c r="F206" s="311"/>
      <c r="G206" s="311"/>
      <c r="H206" s="311"/>
      <c r="I206" s="311"/>
      <c r="J206" s="311"/>
      <c r="K206" s="305">
        <f>SUM(K199:P205)</f>
        <v>0</v>
      </c>
      <c r="L206" s="305"/>
      <c r="M206" s="305"/>
      <c r="N206" s="305"/>
      <c r="O206" s="305"/>
      <c r="P206" s="305"/>
      <c r="Q206" s="305">
        <f t="shared" ref="Q206" si="11">SUM(Q199:V205)</f>
        <v>0</v>
      </c>
      <c r="R206" s="305"/>
      <c r="S206" s="305"/>
      <c r="T206" s="305"/>
      <c r="U206" s="305"/>
      <c r="V206" s="240"/>
      <c r="W206" s="305">
        <f t="shared" ref="W206" si="12">SUM(W199:AB205)</f>
        <v>0</v>
      </c>
      <c r="X206" s="305"/>
      <c r="Y206" s="305"/>
      <c r="Z206" s="305"/>
      <c r="AA206" s="305"/>
      <c r="AB206" s="240"/>
      <c r="AC206" s="305">
        <f t="shared" ref="AC206" si="13">SUM(AC199:AH205)</f>
        <v>0</v>
      </c>
      <c r="AD206" s="305"/>
      <c r="AE206" s="305"/>
      <c r="AF206" s="305"/>
      <c r="AG206" s="305"/>
      <c r="AH206" s="306"/>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c r="GJ206" s="133"/>
      <c r="GK206" s="133"/>
      <c r="GL206" s="133"/>
      <c r="GM206" s="133"/>
      <c r="GN206" s="133"/>
      <c r="GO206" s="133"/>
      <c r="GP206" s="133"/>
      <c r="GQ206" s="133"/>
      <c r="GR206" s="133"/>
      <c r="GS206" s="133"/>
      <c r="GT206" s="133"/>
      <c r="GU206" s="133"/>
      <c r="GV206" s="133"/>
      <c r="GW206" s="133"/>
      <c r="GX206" s="133"/>
      <c r="GY206" s="133"/>
      <c r="GZ206" s="133"/>
      <c r="HA206" s="133"/>
      <c r="HB206" s="133"/>
      <c r="HC206" s="133"/>
      <c r="HD206" s="133"/>
      <c r="HE206" s="133"/>
      <c r="HF206" s="133"/>
    </row>
    <row r="207" spans="1:226" s="143" customFormat="1" ht="8"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c r="GJ207" s="133"/>
      <c r="GK207" s="133"/>
      <c r="GL207" s="133"/>
      <c r="GM207" s="133"/>
      <c r="GN207" s="133"/>
      <c r="GO207" s="133"/>
      <c r="GP207" s="133"/>
      <c r="GQ207" s="133"/>
      <c r="GR207" s="133"/>
      <c r="GS207" s="133"/>
      <c r="GT207" s="133"/>
      <c r="GU207" s="133"/>
      <c r="GV207" s="133"/>
      <c r="GW207" s="133"/>
      <c r="GX207" s="133"/>
      <c r="GY207" s="133"/>
      <c r="GZ207" s="133"/>
      <c r="HA207" s="133"/>
      <c r="HB207" s="133"/>
      <c r="HC207" s="133"/>
      <c r="HD207" s="133"/>
      <c r="HE207" s="133"/>
      <c r="HF207" s="133"/>
      <c r="HG207" s="133"/>
      <c r="HH207" s="133"/>
      <c r="HI207" s="133"/>
      <c r="HJ207" s="133"/>
      <c r="HK207" s="133"/>
      <c r="HL207" s="133"/>
      <c r="HM207" s="133"/>
      <c r="HN207" s="133"/>
      <c r="HO207" s="133"/>
      <c r="HP207" s="133"/>
      <c r="HQ207" s="133"/>
      <c r="HR207" s="133"/>
    </row>
    <row r="208" spans="1:226" s="143" customFormat="1" ht="12.65" customHeight="1" thickBot="1">
      <c r="A208" s="153" t="s">
        <v>1743</v>
      </c>
      <c r="B208" s="128"/>
      <c r="C208" s="128"/>
      <c r="D208" s="128"/>
      <c r="E208" s="128"/>
      <c r="F208" s="128"/>
      <c r="G208" s="128"/>
      <c r="H208" s="128"/>
      <c r="I208" s="128"/>
      <c r="J208" s="128"/>
      <c r="K208" s="128"/>
      <c r="L208" s="128"/>
      <c r="M208" s="128"/>
      <c r="N208" s="128"/>
      <c r="O208" s="128"/>
      <c r="P208" s="128"/>
      <c r="Q208" s="128"/>
      <c r="R208" s="128"/>
      <c r="S208" s="128"/>
      <c r="T208" s="128"/>
      <c r="U208" s="128"/>
      <c r="V208" s="145" t="s">
        <v>1815</v>
      </c>
      <c r="W208" s="128"/>
      <c r="X208" s="128"/>
      <c r="Y208" s="128"/>
      <c r="Z208" s="128"/>
      <c r="AA208" s="128"/>
      <c r="AB208" s="128"/>
      <c r="AC208" s="128"/>
      <c r="AD208" s="128"/>
      <c r="AE208" s="128"/>
      <c r="AF208" s="128"/>
      <c r="AG208" s="128"/>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c r="GJ208" s="133"/>
      <c r="GK208" s="133"/>
      <c r="GL208" s="133"/>
      <c r="GM208" s="133"/>
      <c r="GN208" s="133"/>
      <c r="GO208" s="133"/>
      <c r="GP208" s="133"/>
      <c r="GQ208" s="133"/>
      <c r="GR208" s="133"/>
      <c r="GS208" s="133"/>
      <c r="GT208" s="133"/>
      <c r="GU208" s="133"/>
      <c r="GV208" s="133"/>
      <c r="GW208" s="133"/>
      <c r="GX208" s="133"/>
      <c r="GY208" s="133"/>
      <c r="GZ208" s="133"/>
      <c r="HA208" s="133"/>
      <c r="HB208" s="133"/>
      <c r="HC208" s="133"/>
      <c r="HD208" s="133"/>
      <c r="HE208" s="133"/>
      <c r="HF208" s="133"/>
      <c r="HG208" s="133"/>
      <c r="HH208" s="133"/>
      <c r="HI208" s="133"/>
      <c r="HJ208" s="133"/>
      <c r="HK208" s="133"/>
      <c r="HL208" s="133"/>
      <c r="HM208" s="133"/>
      <c r="HN208" s="133"/>
      <c r="HO208" s="133"/>
      <c r="HP208" s="133"/>
      <c r="HQ208" s="133"/>
      <c r="HR208" s="133"/>
    </row>
    <row r="209" spans="1:226" s="143" customFormat="1" ht="12">
      <c r="A209" s="128"/>
      <c r="B209" s="128"/>
      <c r="C209" s="315" t="s">
        <v>1730</v>
      </c>
      <c r="D209" s="316"/>
      <c r="E209" s="316"/>
      <c r="F209" s="316"/>
      <c r="G209" s="316"/>
      <c r="H209" s="316"/>
      <c r="I209" s="316"/>
      <c r="J209" s="316"/>
      <c r="K209" s="303" t="s">
        <v>1273</v>
      </c>
      <c r="L209" s="303"/>
      <c r="M209" s="303"/>
      <c r="N209" s="303"/>
      <c r="O209" s="303"/>
      <c r="P209" s="303"/>
      <c r="Q209" s="303" t="s">
        <v>1659</v>
      </c>
      <c r="R209" s="303"/>
      <c r="S209" s="303"/>
      <c r="T209" s="303"/>
      <c r="U209" s="303"/>
      <c r="V209" s="678"/>
      <c r="W209" s="303" t="s">
        <v>1660</v>
      </c>
      <c r="X209" s="303"/>
      <c r="Y209" s="303"/>
      <c r="Z209" s="303"/>
      <c r="AA209" s="303"/>
      <c r="AB209" s="678"/>
      <c r="AC209" s="303" t="s">
        <v>1661</v>
      </c>
      <c r="AD209" s="303"/>
      <c r="AE209" s="303"/>
      <c r="AF209" s="303"/>
      <c r="AG209" s="303"/>
      <c r="AH209" s="304"/>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c r="GJ209" s="133"/>
      <c r="GK209" s="133"/>
      <c r="GL209" s="133"/>
      <c r="GM209" s="133"/>
      <c r="GN209" s="133"/>
      <c r="GO209" s="133"/>
      <c r="GP209" s="133"/>
      <c r="GQ209" s="133"/>
      <c r="GR209" s="133"/>
      <c r="GS209" s="133"/>
      <c r="GT209" s="133"/>
      <c r="GU209" s="133"/>
      <c r="GV209" s="133"/>
      <c r="GW209" s="133"/>
      <c r="GX209" s="133"/>
      <c r="GY209" s="133"/>
      <c r="GZ209" s="133"/>
      <c r="HA209" s="133"/>
      <c r="HB209" s="133"/>
      <c r="HC209" s="133"/>
      <c r="HD209" s="133"/>
      <c r="HE209" s="133"/>
      <c r="HF209" s="133"/>
    </row>
    <row r="210" spans="1:226" s="143" customFormat="1" ht="12">
      <c r="A210" s="128"/>
      <c r="B210" s="128"/>
      <c r="C210" s="317"/>
      <c r="D210" s="210"/>
      <c r="E210" s="210"/>
      <c r="F210" s="210"/>
      <c r="G210" s="210"/>
      <c r="H210" s="210"/>
      <c r="I210" s="210"/>
      <c r="J210" s="210"/>
      <c r="K210" s="308" t="s">
        <v>1731</v>
      </c>
      <c r="L210" s="308"/>
      <c r="M210" s="308"/>
      <c r="N210" s="308"/>
      <c r="O210" s="308"/>
      <c r="P210" s="308"/>
      <c r="Q210" s="308" t="s">
        <v>1731</v>
      </c>
      <c r="R210" s="308"/>
      <c r="S210" s="308"/>
      <c r="T210" s="308"/>
      <c r="U210" s="308"/>
      <c r="V210" s="679"/>
      <c r="W210" s="308" t="s">
        <v>1731</v>
      </c>
      <c r="X210" s="308"/>
      <c r="Y210" s="308"/>
      <c r="Z210" s="308"/>
      <c r="AA210" s="308"/>
      <c r="AB210" s="679"/>
      <c r="AC210" s="308" t="s">
        <v>1731</v>
      </c>
      <c r="AD210" s="308"/>
      <c r="AE210" s="308"/>
      <c r="AF210" s="308"/>
      <c r="AG210" s="308"/>
      <c r="AH210" s="309"/>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c r="GJ210" s="133"/>
      <c r="GK210" s="133"/>
      <c r="GL210" s="133"/>
      <c r="GM210" s="133"/>
      <c r="GN210" s="133"/>
      <c r="GO210" s="133"/>
      <c r="GP210" s="133"/>
      <c r="GQ210" s="133"/>
      <c r="GR210" s="133"/>
      <c r="GS210" s="133"/>
      <c r="GT210" s="133"/>
      <c r="GU210" s="133"/>
      <c r="GV210" s="133"/>
      <c r="GW210" s="133"/>
      <c r="GX210" s="133"/>
      <c r="GY210" s="133"/>
      <c r="GZ210" s="133"/>
      <c r="HA210" s="133"/>
      <c r="HB210" s="133"/>
      <c r="HC210" s="133"/>
      <c r="HD210" s="133"/>
      <c r="HE210" s="133"/>
      <c r="HF210" s="133"/>
    </row>
    <row r="211" spans="1:226" s="143" customFormat="1" ht="15" customHeight="1">
      <c r="A211" s="128"/>
      <c r="B211" s="128"/>
      <c r="C211" s="299" t="s">
        <v>1744</v>
      </c>
      <c r="D211" s="300"/>
      <c r="E211" s="300"/>
      <c r="F211" s="300"/>
      <c r="G211" s="300"/>
      <c r="H211" s="300"/>
      <c r="I211" s="300"/>
      <c r="J211" s="300"/>
      <c r="K211" s="668">
        <f>'【令和8年度報告時使用】工賃向上計画（R7工賃実績）'!K203</f>
        <v>0</v>
      </c>
      <c r="L211" s="669"/>
      <c r="M211" s="669"/>
      <c r="N211" s="669"/>
      <c r="O211" s="669"/>
      <c r="P211" s="669"/>
      <c r="Q211" s="668">
        <f>'【令和8年度報告時使用】工賃向上計画（R7工賃実績）'!Q203</f>
        <v>0</v>
      </c>
      <c r="R211" s="669"/>
      <c r="S211" s="669"/>
      <c r="T211" s="669"/>
      <c r="U211" s="669"/>
      <c r="V211" s="669"/>
      <c r="W211" s="668">
        <f>'【令和8年度報告時使用】工賃向上計画（R7工賃実績）'!W203</f>
        <v>0</v>
      </c>
      <c r="X211" s="669"/>
      <c r="Y211" s="669"/>
      <c r="Z211" s="669"/>
      <c r="AA211" s="669"/>
      <c r="AB211" s="669"/>
      <c r="AC211" s="292"/>
      <c r="AD211" s="293"/>
      <c r="AE211" s="293"/>
      <c r="AF211" s="293"/>
      <c r="AG211" s="293"/>
      <c r="AH211" s="294"/>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c r="GJ211" s="133"/>
      <c r="GK211" s="133"/>
      <c r="GL211" s="133"/>
      <c r="GM211" s="133"/>
      <c r="GN211" s="133"/>
      <c r="GO211" s="133"/>
      <c r="GP211" s="133"/>
      <c r="GQ211" s="133"/>
      <c r="GR211" s="133"/>
      <c r="GS211" s="133"/>
      <c r="GT211" s="133"/>
      <c r="GU211" s="133"/>
      <c r="GV211" s="133"/>
      <c r="GW211" s="133"/>
      <c r="GX211" s="133"/>
      <c r="GY211" s="133"/>
      <c r="GZ211" s="133"/>
      <c r="HA211" s="133"/>
      <c r="HB211" s="133"/>
      <c r="HC211" s="133"/>
      <c r="HD211" s="133"/>
      <c r="HE211" s="133"/>
      <c r="HF211" s="133"/>
    </row>
    <row r="212" spans="1:226" s="143" customFormat="1" ht="15" customHeight="1">
      <c r="A212" s="128"/>
      <c r="B212" s="128"/>
      <c r="C212" s="290" t="s">
        <v>1745</v>
      </c>
      <c r="D212" s="291"/>
      <c r="E212" s="291"/>
      <c r="F212" s="291"/>
      <c r="G212" s="291"/>
      <c r="H212" s="291"/>
      <c r="I212" s="291"/>
      <c r="J212" s="291"/>
      <c r="K212" s="668">
        <f>'【令和8年度報告時使用】工賃向上計画（R7工賃実績）'!K204</f>
        <v>0</v>
      </c>
      <c r="L212" s="669"/>
      <c r="M212" s="669"/>
      <c r="N212" s="669"/>
      <c r="O212" s="669"/>
      <c r="P212" s="669"/>
      <c r="Q212" s="668">
        <f>'【令和8年度報告時使用】工賃向上計画（R7工賃実績）'!Q204</f>
        <v>0</v>
      </c>
      <c r="R212" s="669"/>
      <c r="S212" s="669"/>
      <c r="T212" s="669"/>
      <c r="U212" s="669"/>
      <c r="V212" s="669"/>
      <c r="W212" s="668">
        <f>'【令和8年度報告時使用】工賃向上計画（R7工賃実績）'!W204</f>
        <v>0</v>
      </c>
      <c r="X212" s="669"/>
      <c r="Y212" s="669"/>
      <c r="Z212" s="669"/>
      <c r="AA212" s="669"/>
      <c r="AB212" s="669"/>
      <c r="AC212" s="292"/>
      <c r="AD212" s="293"/>
      <c r="AE212" s="293"/>
      <c r="AF212" s="293"/>
      <c r="AG212" s="293"/>
      <c r="AH212" s="294"/>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c r="GJ212" s="133"/>
      <c r="GK212" s="133"/>
      <c r="GL212" s="133"/>
      <c r="GM212" s="133"/>
      <c r="GN212" s="133"/>
      <c r="GO212" s="133"/>
      <c r="GP212" s="133"/>
      <c r="GQ212" s="133"/>
      <c r="GR212" s="133"/>
      <c r="GS212" s="133"/>
      <c r="GT212" s="133"/>
      <c r="GU212" s="133"/>
      <c r="GV212" s="133"/>
      <c r="GW212" s="133"/>
      <c r="GX212" s="133"/>
      <c r="GY212" s="133"/>
      <c r="GZ212" s="133"/>
      <c r="HA212" s="133"/>
      <c r="HB212" s="133"/>
      <c r="HC212" s="133"/>
      <c r="HD212" s="133"/>
      <c r="HE212" s="133"/>
      <c r="HF212" s="133"/>
    </row>
    <row r="213" spans="1:226" s="143" customFormat="1" ht="15" customHeight="1">
      <c r="A213" s="128"/>
      <c r="B213" s="128"/>
      <c r="C213" s="290" t="s">
        <v>1746</v>
      </c>
      <c r="D213" s="291"/>
      <c r="E213" s="291"/>
      <c r="F213" s="291"/>
      <c r="G213" s="291"/>
      <c r="H213" s="291"/>
      <c r="I213" s="291"/>
      <c r="J213" s="291"/>
      <c r="K213" s="668">
        <f>'【令和8年度報告時使用】工賃向上計画（R7工賃実績）'!K205</f>
        <v>0</v>
      </c>
      <c r="L213" s="669"/>
      <c r="M213" s="669"/>
      <c r="N213" s="669"/>
      <c r="O213" s="669"/>
      <c r="P213" s="669"/>
      <c r="Q213" s="668">
        <f>'【令和8年度報告時使用】工賃向上計画（R7工賃実績）'!Q205</f>
        <v>0</v>
      </c>
      <c r="R213" s="669"/>
      <c r="S213" s="669"/>
      <c r="T213" s="669"/>
      <c r="U213" s="669"/>
      <c r="V213" s="669"/>
      <c r="W213" s="668">
        <f>'【令和8年度報告時使用】工賃向上計画（R7工賃実績）'!W205</f>
        <v>0</v>
      </c>
      <c r="X213" s="669"/>
      <c r="Y213" s="669"/>
      <c r="Z213" s="669"/>
      <c r="AA213" s="669"/>
      <c r="AB213" s="669"/>
      <c r="AC213" s="292"/>
      <c r="AD213" s="293"/>
      <c r="AE213" s="293"/>
      <c r="AF213" s="293"/>
      <c r="AG213" s="293"/>
      <c r="AH213" s="294"/>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c r="GJ213" s="133"/>
      <c r="GK213" s="133"/>
      <c r="GL213" s="133"/>
      <c r="GM213" s="133"/>
      <c r="GN213" s="133"/>
      <c r="GO213" s="133"/>
      <c r="GP213" s="133"/>
      <c r="GQ213" s="133"/>
      <c r="GR213" s="133"/>
      <c r="GS213" s="133"/>
      <c r="GT213" s="133"/>
      <c r="GU213" s="133"/>
      <c r="GV213" s="133"/>
      <c r="GW213" s="133"/>
      <c r="GX213" s="133"/>
      <c r="GY213" s="133"/>
      <c r="GZ213" s="133"/>
      <c r="HA213" s="133"/>
      <c r="HB213" s="133"/>
      <c r="HC213" s="133"/>
      <c r="HD213" s="133"/>
      <c r="HE213" s="133"/>
      <c r="HF213" s="133"/>
    </row>
    <row r="214" spans="1:226" s="143" customFormat="1" ht="15" customHeight="1">
      <c r="A214" s="128"/>
      <c r="B214" s="128"/>
      <c r="C214" s="290" t="s">
        <v>1747</v>
      </c>
      <c r="D214" s="291"/>
      <c r="E214" s="291"/>
      <c r="F214" s="291"/>
      <c r="G214" s="291"/>
      <c r="H214" s="291"/>
      <c r="I214" s="291"/>
      <c r="J214" s="291"/>
      <c r="K214" s="668">
        <f>'【令和8年度報告時使用】工賃向上計画（R7工賃実績）'!K206</f>
        <v>0</v>
      </c>
      <c r="L214" s="669"/>
      <c r="M214" s="669"/>
      <c r="N214" s="669"/>
      <c r="O214" s="669"/>
      <c r="P214" s="669"/>
      <c r="Q214" s="668">
        <f>'【令和8年度報告時使用】工賃向上計画（R7工賃実績）'!Q206</f>
        <v>0</v>
      </c>
      <c r="R214" s="669"/>
      <c r="S214" s="669"/>
      <c r="T214" s="669"/>
      <c r="U214" s="669"/>
      <c r="V214" s="669"/>
      <c r="W214" s="668">
        <f>'【令和8年度報告時使用】工賃向上計画（R7工賃実績）'!W206</f>
        <v>0</v>
      </c>
      <c r="X214" s="669"/>
      <c r="Y214" s="669"/>
      <c r="Z214" s="669"/>
      <c r="AA214" s="669"/>
      <c r="AB214" s="669"/>
      <c r="AC214" s="292"/>
      <c r="AD214" s="293"/>
      <c r="AE214" s="293"/>
      <c r="AF214" s="293"/>
      <c r="AG214" s="293"/>
      <c r="AH214" s="294"/>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133"/>
      <c r="CA214" s="133"/>
      <c r="CB214" s="133"/>
      <c r="CC214" s="133"/>
      <c r="CD214" s="133"/>
      <c r="CE214" s="133"/>
      <c r="CF214" s="133"/>
      <c r="CG214" s="133"/>
      <c r="CH214" s="133"/>
      <c r="CI214" s="133"/>
      <c r="CJ214" s="133"/>
      <c r="CK214" s="133"/>
      <c r="CL214" s="133"/>
      <c r="CM214" s="133"/>
      <c r="CN214" s="133"/>
      <c r="CO214" s="133"/>
      <c r="CP214" s="133"/>
      <c r="CQ214" s="133"/>
      <c r="CR214" s="133"/>
      <c r="CS214" s="133"/>
      <c r="CT214" s="133"/>
      <c r="CU214" s="133"/>
      <c r="CV214" s="133"/>
      <c r="CW214" s="133"/>
      <c r="CX214" s="133"/>
      <c r="CY214" s="133"/>
      <c r="CZ214" s="133"/>
      <c r="DA214" s="133"/>
      <c r="DB214" s="133"/>
      <c r="DC214" s="133"/>
      <c r="DD214" s="133"/>
      <c r="DE214" s="133"/>
      <c r="DF214" s="133"/>
      <c r="DG214" s="133"/>
      <c r="DH214" s="133"/>
      <c r="DI214" s="133"/>
      <c r="DJ214" s="133"/>
      <c r="DK214" s="133"/>
      <c r="DL214" s="133"/>
      <c r="DM214" s="133"/>
      <c r="DN214" s="133"/>
      <c r="DO214" s="133"/>
      <c r="DP214" s="133"/>
      <c r="DQ214" s="133"/>
      <c r="DR214" s="133"/>
      <c r="DS214" s="133"/>
      <c r="DT214" s="133"/>
      <c r="DU214" s="133"/>
      <c r="DV214" s="133"/>
      <c r="DW214" s="133"/>
      <c r="DX214" s="133"/>
      <c r="DY214" s="133"/>
      <c r="DZ214" s="133"/>
      <c r="EA214" s="133"/>
      <c r="EB214" s="133"/>
      <c r="EC214" s="133"/>
      <c r="ED214" s="133"/>
      <c r="EE214" s="133"/>
      <c r="EF214" s="133"/>
      <c r="EG214" s="133"/>
      <c r="EH214" s="133"/>
      <c r="EI214" s="133"/>
      <c r="EJ214" s="133"/>
      <c r="EK214" s="133"/>
      <c r="EL214" s="133"/>
      <c r="EM214" s="133"/>
      <c r="EN214" s="133"/>
      <c r="EO214" s="133"/>
      <c r="EP214" s="133"/>
      <c r="EQ214" s="133"/>
      <c r="ER214" s="133"/>
      <c r="ES214" s="133"/>
      <c r="ET214" s="133"/>
      <c r="EU214" s="133"/>
      <c r="EV214" s="133"/>
      <c r="EW214" s="133"/>
      <c r="EX214" s="133"/>
      <c r="EY214" s="133"/>
      <c r="EZ214" s="133"/>
      <c r="FA214" s="133"/>
      <c r="FB214" s="133"/>
      <c r="FC214" s="133"/>
      <c r="FD214" s="133"/>
      <c r="FE214" s="133"/>
      <c r="FF214" s="133"/>
      <c r="FG214" s="133"/>
      <c r="FH214" s="133"/>
      <c r="FI214" s="133"/>
      <c r="FJ214" s="133"/>
      <c r="FK214" s="133"/>
      <c r="FL214" s="133"/>
      <c r="FM214" s="133"/>
      <c r="FN214" s="133"/>
      <c r="FO214" s="133"/>
      <c r="FP214" s="133"/>
      <c r="FQ214" s="133"/>
      <c r="FR214" s="133"/>
      <c r="FS214" s="133"/>
      <c r="FT214" s="133"/>
      <c r="FU214" s="133"/>
      <c r="FV214" s="133"/>
      <c r="FW214" s="133"/>
      <c r="FX214" s="133"/>
      <c r="FY214" s="133"/>
      <c r="FZ214" s="133"/>
      <c r="GA214" s="133"/>
      <c r="GB214" s="133"/>
      <c r="GC214" s="133"/>
      <c r="GD214" s="133"/>
      <c r="GE214" s="133"/>
      <c r="GF214" s="133"/>
      <c r="GG214" s="133"/>
      <c r="GH214" s="133"/>
      <c r="GI214" s="133"/>
      <c r="GJ214" s="133"/>
      <c r="GK214" s="133"/>
      <c r="GL214" s="133"/>
      <c r="GM214" s="133"/>
      <c r="GN214" s="133"/>
      <c r="GO214" s="133"/>
      <c r="GP214" s="133"/>
      <c r="GQ214" s="133"/>
      <c r="GR214" s="133"/>
      <c r="GS214" s="133"/>
      <c r="GT214" s="133"/>
      <c r="GU214" s="133"/>
      <c r="GV214" s="133"/>
      <c r="GW214" s="133"/>
      <c r="GX214" s="133"/>
      <c r="GY214" s="133"/>
      <c r="GZ214" s="133"/>
      <c r="HA214" s="133"/>
      <c r="HB214" s="133"/>
      <c r="HC214" s="133"/>
      <c r="HD214" s="133"/>
      <c r="HE214" s="133"/>
      <c r="HF214" s="133"/>
    </row>
    <row r="215" spans="1:226" s="143" customFormat="1" ht="15" customHeight="1">
      <c r="A215" s="128"/>
      <c r="B215" s="128"/>
      <c r="C215" s="290" t="s">
        <v>1748</v>
      </c>
      <c r="D215" s="291"/>
      <c r="E215" s="291"/>
      <c r="F215" s="291"/>
      <c r="G215" s="291"/>
      <c r="H215" s="291"/>
      <c r="I215" s="291"/>
      <c r="J215" s="291"/>
      <c r="K215" s="668">
        <f>'【令和8年度報告時使用】工賃向上計画（R7工賃実績）'!K207</f>
        <v>0</v>
      </c>
      <c r="L215" s="669"/>
      <c r="M215" s="669"/>
      <c r="N215" s="669"/>
      <c r="O215" s="669"/>
      <c r="P215" s="669"/>
      <c r="Q215" s="668">
        <f>'【令和8年度報告時使用】工賃向上計画（R7工賃実績）'!Q207</f>
        <v>0</v>
      </c>
      <c r="R215" s="669"/>
      <c r="S215" s="669"/>
      <c r="T215" s="669"/>
      <c r="U215" s="669"/>
      <c r="V215" s="669"/>
      <c r="W215" s="668">
        <f>'【令和8年度報告時使用】工賃向上計画（R7工賃実績）'!W207</f>
        <v>0</v>
      </c>
      <c r="X215" s="669"/>
      <c r="Y215" s="669"/>
      <c r="Z215" s="669"/>
      <c r="AA215" s="669"/>
      <c r="AB215" s="669"/>
      <c r="AC215" s="292"/>
      <c r="AD215" s="293"/>
      <c r="AE215" s="293"/>
      <c r="AF215" s="293"/>
      <c r="AG215" s="293"/>
      <c r="AH215" s="294"/>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c r="BW215" s="133"/>
      <c r="BX215" s="133"/>
      <c r="BY215" s="133"/>
      <c r="BZ215" s="133"/>
      <c r="CA215" s="133"/>
      <c r="CB215" s="133"/>
      <c r="CC215" s="133"/>
      <c r="CD215" s="133"/>
      <c r="CE215" s="133"/>
      <c r="CF215" s="133"/>
      <c r="CG215" s="133"/>
      <c r="CH215" s="133"/>
      <c r="CI215" s="133"/>
      <c r="CJ215" s="133"/>
      <c r="CK215" s="133"/>
      <c r="CL215" s="133"/>
      <c r="CM215" s="133"/>
      <c r="CN215" s="133"/>
      <c r="CO215" s="133"/>
      <c r="CP215" s="133"/>
      <c r="CQ215" s="133"/>
      <c r="CR215" s="133"/>
      <c r="CS215" s="133"/>
      <c r="CT215" s="133"/>
      <c r="CU215" s="133"/>
      <c r="CV215" s="133"/>
      <c r="CW215" s="133"/>
      <c r="CX215" s="133"/>
      <c r="CY215" s="133"/>
      <c r="CZ215" s="133"/>
      <c r="DA215" s="133"/>
      <c r="DB215" s="133"/>
      <c r="DC215" s="133"/>
      <c r="DD215" s="133"/>
      <c r="DE215" s="133"/>
      <c r="DF215" s="133"/>
      <c r="DG215" s="133"/>
      <c r="DH215" s="133"/>
      <c r="DI215" s="133"/>
      <c r="DJ215" s="133"/>
      <c r="DK215" s="133"/>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c r="EM215" s="133"/>
      <c r="EN215" s="133"/>
      <c r="EO215" s="133"/>
      <c r="EP215" s="133"/>
      <c r="EQ215" s="133"/>
      <c r="ER215" s="133"/>
      <c r="ES215" s="133"/>
      <c r="ET215" s="133"/>
      <c r="EU215" s="133"/>
      <c r="EV215" s="133"/>
      <c r="EW215" s="133"/>
      <c r="EX215" s="133"/>
      <c r="EY215" s="133"/>
      <c r="EZ215" s="133"/>
      <c r="FA215" s="133"/>
      <c r="FB215" s="133"/>
      <c r="FC215" s="133"/>
      <c r="FD215" s="133"/>
      <c r="FE215" s="133"/>
      <c r="FF215" s="133"/>
      <c r="FG215" s="133"/>
      <c r="FH215" s="133"/>
      <c r="FI215" s="133"/>
      <c r="FJ215" s="133"/>
      <c r="FK215" s="133"/>
      <c r="FL215" s="133"/>
      <c r="FM215" s="133"/>
      <c r="FN215" s="133"/>
      <c r="FO215" s="133"/>
      <c r="FP215" s="133"/>
      <c r="FQ215" s="133"/>
      <c r="FR215" s="133"/>
      <c r="FS215" s="133"/>
      <c r="FT215" s="133"/>
      <c r="FU215" s="133"/>
      <c r="FV215" s="133"/>
      <c r="FW215" s="133"/>
      <c r="FX215" s="133"/>
      <c r="FY215" s="133"/>
      <c r="FZ215" s="133"/>
      <c r="GA215" s="133"/>
      <c r="GB215" s="133"/>
      <c r="GC215" s="133"/>
      <c r="GD215" s="133"/>
      <c r="GE215" s="133"/>
      <c r="GF215" s="133"/>
      <c r="GG215" s="133"/>
      <c r="GH215" s="133"/>
      <c r="GI215" s="133"/>
      <c r="GJ215" s="133"/>
      <c r="GK215" s="133"/>
      <c r="GL215" s="133"/>
      <c r="GM215" s="133"/>
      <c r="GN215" s="133"/>
      <c r="GO215" s="133"/>
      <c r="GP215" s="133"/>
      <c r="GQ215" s="133"/>
      <c r="GR215" s="133"/>
      <c r="GS215" s="133"/>
      <c r="GT215" s="133"/>
      <c r="GU215" s="133"/>
      <c r="GV215" s="133"/>
      <c r="GW215" s="133"/>
      <c r="GX215" s="133"/>
      <c r="GY215" s="133"/>
      <c r="GZ215" s="133"/>
      <c r="HA215" s="133"/>
      <c r="HB215" s="133"/>
      <c r="HC215" s="133"/>
      <c r="HD215" s="133"/>
      <c r="HE215" s="133"/>
      <c r="HF215" s="133"/>
    </row>
    <row r="216" spans="1:226" s="143" customFormat="1" ht="15" customHeight="1">
      <c r="A216" s="128"/>
      <c r="B216" s="128"/>
      <c r="C216" s="290" t="s">
        <v>1749</v>
      </c>
      <c r="D216" s="291"/>
      <c r="E216" s="291"/>
      <c r="F216" s="291"/>
      <c r="G216" s="291"/>
      <c r="H216" s="291"/>
      <c r="I216" s="291"/>
      <c r="J216" s="291"/>
      <c r="K216" s="668">
        <f>'【令和8年度報告時使用】工賃向上計画（R7工賃実績）'!K208</f>
        <v>0</v>
      </c>
      <c r="L216" s="669"/>
      <c r="M216" s="669"/>
      <c r="N216" s="669"/>
      <c r="O216" s="669"/>
      <c r="P216" s="669"/>
      <c r="Q216" s="668">
        <f>'【令和8年度報告時使用】工賃向上計画（R7工賃実績）'!Q208</f>
        <v>0</v>
      </c>
      <c r="R216" s="669"/>
      <c r="S216" s="669"/>
      <c r="T216" s="669"/>
      <c r="U216" s="669"/>
      <c r="V216" s="669"/>
      <c r="W216" s="668">
        <f>'【令和8年度報告時使用】工賃向上計画（R7工賃実績）'!W208</f>
        <v>0</v>
      </c>
      <c r="X216" s="669"/>
      <c r="Y216" s="669"/>
      <c r="Z216" s="669"/>
      <c r="AA216" s="669"/>
      <c r="AB216" s="669"/>
      <c r="AC216" s="292"/>
      <c r="AD216" s="293"/>
      <c r="AE216" s="293"/>
      <c r="AF216" s="293"/>
      <c r="AG216" s="293"/>
      <c r="AH216" s="294"/>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133"/>
      <c r="DK216" s="133"/>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3"/>
      <c r="EK216" s="133"/>
      <c r="EL216" s="133"/>
      <c r="EM216" s="133"/>
      <c r="EN216" s="133"/>
      <c r="EO216" s="133"/>
      <c r="EP216" s="133"/>
      <c r="EQ216" s="133"/>
      <c r="ER216" s="133"/>
      <c r="ES216" s="133"/>
      <c r="ET216" s="133"/>
      <c r="EU216" s="133"/>
      <c r="EV216" s="133"/>
      <c r="EW216" s="133"/>
      <c r="EX216" s="133"/>
      <c r="EY216" s="133"/>
      <c r="EZ216" s="133"/>
      <c r="FA216" s="133"/>
      <c r="FB216" s="133"/>
      <c r="FC216" s="133"/>
      <c r="FD216" s="133"/>
      <c r="FE216" s="133"/>
      <c r="FF216" s="133"/>
      <c r="FG216" s="133"/>
      <c r="FH216" s="133"/>
      <c r="FI216" s="133"/>
      <c r="FJ216" s="133"/>
      <c r="FK216" s="133"/>
      <c r="FL216" s="133"/>
      <c r="FM216" s="133"/>
      <c r="FN216" s="133"/>
      <c r="FO216" s="133"/>
      <c r="FP216" s="133"/>
      <c r="FQ216" s="133"/>
      <c r="FR216" s="133"/>
      <c r="FS216" s="133"/>
      <c r="FT216" s="133"/>
      <c r="FU216" s="133"/>
      <c r="FV216" s="133"/>
      <c r="FW216" s="133"/>
      <c r="FX216" s="133"/>
      <c r="FY216" s="133"/>
      <c r="FZ216" s="133"/>
      <c r="GA216" s="133"/>
      <c r="GB216" s="133"/>
      <c r="GC216" s="133"/>
      <c r="GD216" s="133"/>
      <c r="GE216" s="133"/>
      <c r="GF216" s="133"/>
      <c r="GG216" s="133"/>
      <c r="GH216" s="133"/>
      <c r="GI216" s="133"/>
      <c r="GJ216" s="133"/>
      <c r="GK216" s="133"/>
      <c r="GL216" s="133"/>
      <c r="GM216" s="133"/>
      <c r="GN216" s="133"/>
      <c r="GO216" s="133"/>
      <c r="GP216" s="133"/>
      <c r="GQ216" s="133"/>
      <c r="GR216" s="133"/>
      <c r="GS216" s="133"/>
      <c r="GT216" s="133"/>
      <c r="GU216" s="133"/>
      <c r="GV216" s="133"/>
      <c r="GW216" s="133"/>
      <c r="GX216" s="133"/>
      <c r="GY216" s="133"/>
      <c r="GZ216" s="133"/>
      <c r="HA216" s="133"/>
      <c r="HB216" s="133"/>
      <c r="HC216" s="133"/>
      <c r="HD216" s="133"/>
      <c r="HE216" s="133"/>
      <c r="HF216" s="133"/>
    </row>
    <row r="217" spans="1:226" s="143" customFormat="1" ht="15" customHeight="1">
      <c r="A217" s="128"/>
      <c r="B217" s="128"/>
      <c r="C217" s="290" t="s">
        <v>1750</v>
      </c>
      <c r="D217" s="291"/>
      <c r="E217" s="291"/>
      <c r="F217" s="291"/>
      <c r="G217" s="291"/>
      <c r="H217" s="291"/>
      <c r="I217" s="291"/>
      <c r="J217" s="291"/>
      <c r="K217" s="668">
        <f>'【令和8年度報告時使用】工賃向上計画（R7工賃実績）'!K209</f>
        <v>0</v>
      </c>
      <c r="L217" s="669"/>
      <c r="M217" s="669"/>
      <c r="N217" s="669"/>
      <c r="O217" s="669"/>
      <c r="P217" s="669"/>
      <c r="Q217" s="668">
        <f>'【令和8年度報告時使用】工賃向上計画（R7工賃実績）'!Q209</f>
        <v>0</v>
      </c>
      <c r="R217" s="669"/>
      <c r="S217" s="669"/>
      <c r="T217" s="669"/>
      <c r="U217" s="669"/>
      <c r="V217" s="669"/>
      <c r="W217" s="668">
        <f>'【令和8年度報告時使用】工賃向上計画（R7工賃実績）'!W209</f>
        <v>0</v>
      </c>
      <c r="X217" s="669"/>
      <c r="Y217" s="669"/>
      <c r="Z217" s="669"/>
      <c r="AA217" s="669"/>
      <c r="AB217" s="669"/>
      <c r="AC217" s="244"/>
      <c r="AD217" s="245"/>
      <c r="AE217" s="245"/>
      <c r="AF217" s="245"/>
      <c r="AG217" s="245"/>
      <c r="AH217" s="732"/>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c r="BW217" s="133"/>
      <c r="BX217" s="133"/>
      <c r="BY217" s="133"/>
      <c r="BZ217" s="133"/>
      <c r="CA217" s="133"/>
      <c r="CB217" s="133"/>
      <c r="CC217" s="133"/>
      <c r="CD217" s="133"/>
      <c r="CE217" s="133"/>
      <c r="CF217" s="133"/>
      <c r="CG217" s="133"/>
      <c r="CH217" s="133"/>
      <c r="CI217" s="133"/>
      <c r="CJ217" s="133"/>
      <c r="CK217" s="133"/>
      <c r="CL217" s="133"/>
      <c r="CM217" s="133"/>
      <c r="CN217" s="133"/>
      <c r="CO217" s="133"/>
      <c r="CP217" s="133"/>
      <c r="CQ217" s="133"/>
      <c r="CR217" s="133"/>
      <c r="CS217" s="133"/>
      <c r="CT217" s="133"/>
      <c r="CU217" s="133"/>
      <c r="CV217" s="133"/>
      <c r="CW217" s="133"/>
      <c r="CX217" s="133"/>
      <c r="CY217" s="133"/>
      <c r="CZ217" s="133"/>
      <c r="DA217" s="133"/>
      <c r="DB217" s="133"/>
      <c r="DC217" s="133"/>
      <c r="DD217" s="133"/>
      <c r="DE217" s="133"/>
      <c r="DF217" s="133"/>
      <c r="DG217" s="133"/>
      <c r="DH217" s="133"/>
      <c r="DI217" s="133"/>
      <c r="DJ217" s="133"/>
      <c r="DK217" s="133"/>
      <c r="DL217" s="133"/>
      <c r="DM217" s="133"/>
      <c r="DN217" s="133"/>
      <c r="DO217" s="133"/>
      <c r="DP217" s="133"/>
      <c r="DQ217" s="133"/>
      <c r="DR217" s="133"/>
      <c r="DS217" s="133"/>
      <c r="DT217" s="133"/>
      <c r="DU217" s="133"/>
      <c r="DV217" s="133"/>
      <c r="DW217" s="133"/>
      <c r="DX217" s="133"/>
      <c r="DY217" s="133"/>
      <c r="DZ217" s="133"/>
      <c r="EA217" s="133"/>
      <c r="EB217" s="133"/>
      <c r="EC217" s="133"/>
      <c r="ED217" s="133"/>
      <c r="EE217" s="133"/>
      <c r="EF217" s="133"/>
      <c r="EG217" s="133"/>
      <c r="EH217" s="133"/>
      <c r="EI217" s="133"/>
      <c r="EJ217" s="133"/>
      <c r="EK217" s="133"/>
      <c r="EL217" s="133"/>
      <c r="EM217" s="133"/>
      <c r="EN217" s="133"/>
      <c r="EO217" s="133"/>
      <c r="EP217" s="133"/>
      <c r="EQ217" s="133"/>
      <c r="ER217" s="133"/>
      <c r="ES217" s="133"/>
      <c r="ET217" s="133"/>
      <c r="EU217" s="133"/>
      <c r="EV217" s="133"/>
      <c r="EW217" s="133"/>
      <c r="EX217" s="133"/>
      <c r="EY217" s="133"/>
      <c r="EZ217" s="133"/>
      <c r="FA217" s="133"/>
      <c r="FB217" s="133"/>
      <c r="FC217" s="133"/>
      <c r="FD217" s="133"/>
      <c r="FE217" s="133"/>
      <c r="FF217" s="133"/>
      <c r="FG217" s="133"/>
      <c r="FH217" s="133"/>
      <c r="FI217" s="133"/>
      <c r="FJ217" s="133"/>
      <c r="FK217" s="133"/>
      <c r="FL217" s="133"/>
      <c r="FM217" s="133"/>
      <c r="FN217" s="133"/>
      <c r="FO217" s="133"/>
      <c r="FP217" s="133"/>
      <c r="FQ217" s="133"/>
      <c r="FR217" s="133"/>
      <c r="FS217" s="133"/>
      <c r="FT217" s="133"/>
      <c r="FU217" s="133"/>
      <c r="FV217" s="133"/>
      <c r="FW217" s="133"/>
      <c r="FX217" s="133"/>
      <c r="FY217" s="133"/>
      <c r="FZ217" s="133"/>
      <c r="GA217" s="133"/>
      <c r="GB217" s="133"/>
      <c r="GC217" s="133"/>
      <c r="GD217" s="133"/>
      <c r="GE217" s="133"/>
      <c r="GF217" s="133"/>
      <c r="GG217" s="133"/>
      <c r="GH217" s="133"/>
      <c r="GI217" s="133"/>
      <c r="GJ217" s="133"/>
      <c r="GK217" s="133"/>
      <c r="GL217" s="133"/>
      <c r="GM217" s="133"/>
      <c r="GN217" s="133"/>
      <c r="GO217" s="133"/>
      <c r="GP217" s="133"/>
      <c r="GQ217" s="133"/>
      <c r="GR217" s="133"/>
      <c r="GS217" s="133"/>
      <c r="GT217" s="133"/>
      <c r="GU217" s="133"/>
      <c r="GV217" s="133"/>
      <c r="GW217" s="133"/>
      <c r="GX217" s="133"/>
      <c r="GY217" s="133"/>
      <c r="GZ217" s="133"/>
      <c r="HA217" s="133"/>
      <c r="HB217" s="133"/>
      <c r="HC217" s="133"/>
      <c r="HD217" s="133"/>
      <c r="HE217" s="133"/>
      <c r="HF217" s="133"/>
    </row>
    <row r="218" spans="1:226" s="143" customFormat="1" ht="15" customHeight="1" thickBot="1">
      <c r="A218" s="128"/>
      <c r="B218" s="128"/>
      <c r="C218" s="301" t="s">
        <v>1729</v>
      </c>
      <c r="D218" s="302"/>
      <c r="E218" s="302"/>
      <c r="F218" s="302"/>
      <c r="G218" s="302"/>
      <c r="H218" s="302"/>
      <c r="I218" s="302"/>
      <c r="J218" s="302"/>
      <c r="K218" s="305">
        <f>SUM(K211:P217)</f>
        <v>0</v>
      </c>
      <c r="L218" s="305"/>
      <c r="M218" s="305"/>
      <c r="N218" s="305"/>
      <c r="O218" s="305"/>
      <c r="P218" s="305"/>
      <c r="Q218" s="305">
        <f t="shared" ref="Q218" si="14">SUM(Q211:V217)</f>
        <v>0</v>
      </c>
      <c r="R218" s="305"/>
      <c r="S218" s="305"/>
      <c r="T218" s="305"/>
      <c r="U218" s="305"/>
      <c r="V218" s="240"/>
      <c r="W218" s="305">
        <f t="shared" ref="W218" si="15">SUM(W211:AB217)</f>
        <v>0</v>
      </c>
      <c r="X218" s="305"/>
      <c r="Y218" s="305"/>
      <c r="Z218" s="305"/>
      <c r="AA218" s="305"/>
      <c r="AB218" s="240"/>
      <c r="AC218" s="305">
        <f t="shared" ref="AC218" si="16">SUM(AC211:AH217)</f>
        <v>0</v>
      </c>
      <c r="AD218" s="305"/>
      <c r="AE218" s="305"/>
      <c r="AF218" s="305"/>
      <c r="AG218" s="305"/>
      <c r="AH218" s="306"/>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3"/>
      <c r="DD218" s="133"/>
      <c r="DE218" s="133"/>
      <c r="DF218" s="133"/>
      <c r="DG218" s="133"/>
      <c r="DH218" s="133"/>
      <c r="DI218" s="133"/>
      <c r="DJ218" s="133"/>
      <c r="DK218" s="133"/>
      <c r="DL218" s="133"/>
      <c r="DM218" s="133"/>
      <c r="DN218" s="133"/>
      <c r="DO218" s="133"/>
      <c r="DP218" s="133"/>
      <c r="DQ218" s="133"/>
      <c r="DR218" s="133"/>
      <c r="DS218" s="133"/>
      <c r="DT218" s="133"/>
      <c r="DU218" s="133"/>
      <c r="DV218" s="133"/>
      <c r="DW218" s="133"/>
      <c r="DX218" s="133"/>
      <c r="DY218" s="133"/>
      <c r="DZ218" s="133"/>
      <c r="EA218" s="133"/>
      <c r="EB218" s="133"/>
      <c r="EC218" s="133"/>
      <c r="ED218" s="133"/>
      <c r="EE218" s="133"/>
      <c r="EF218" s="133"/>
      <c r="EG218" s="133"/>
      <c r="EH218" s="133"/>
      <c r="EI218" s="133"/>
      <c r="EJ218" s="133"/>
      <c r="EK218" s="133"/>
      <c r="EL218" s="133"/>
      <c r="EM218" s="133"/>
      <c r="EN218" s="133"/>
      <c r="EO218" s="133"/>
      <c r="EP218" s="133"/>
      <c r="EQ218" s="133"/>
      <c r="ER218" s="133"/>
      <c r="ES218" s="133"/>
      <c r="ET218" s="133"/>
      <c r="EU218" s="133"/>
      <c r="EV218" s="133"/>
      <c r="EW218" s="133"/>
      <c r="EX218" s="133"/>
      <c r="EY218" s="133"/>
      <c r="EZ218" s="133"/>
      <c r="FA218" s="133"/>
      <c r="FB218" s="133"/>
      <c r="FC218" s="133"/>
      <c r="FD218" s="133"/>
      <c r="FE218" s="133"/>
      <c r="FF218" s="133"/>
      <c r="FG218" s="133"/>
      <c r="FH218" s="133"/>
      <c r="FI218" s="133"/>
      <c r="FJ218" s="133"/>
      <c r="FK218" s="133"/>
      <c r="FL218" s="133"/>
      <c r="FM218" s="133"/>
      <c r="FN218" s="133"/>
      <c r="FO218" s="133"/>
      <c r="FP218" s="133"/>
      <c r="FQ218" s="133"/>
      <c r="FR218" s="133"/>
      <c r="FS218" s="133"/>
      <c r="FT218" s="133"/>
      <c r="FU218" s="133"/>
      <c r="FV218" s="133"/>
      <c r="FW218" s="133"/>
      <c r="FX218" s="133"/>
      <c r="FY218" s="133"/>
      <c r="FZ218" s="133"/>
      <c r="GA218" s="133"/>
      <c r="GB218" s="133"/>
      <c r="GC218" s="133"/>
      <c r="GD218" s="133"/>
      <c r="GE218" s="133"/>
      <c r="GF218" s="133"/>
      <c r="GG218" s="133"/>
      <c r="GH218" s="133"/>
      <c r="GI218" s="133"/>
      <c r="GJ218" s="133"/>
      <c r="GK218" s="133"/>
      <c r="GL218" s="133"/>
      <c r="GM218" s="133"/>
      <c r="GN218" s="133"/>
      <c r="GO218" s="133"/>
      <c r="GP218" s="133"/>
      <c r="GQ218" s="133"/>
      <c r="GR218" s="133"/>
      <c r="GS218" s="133"/>
      <c r="GT218" s="133"/>
      <c r="GU218" s="133"/>
      <c r="GV218" s="133"/>
      <c r="GW218" s="133"/>
      <c r="GX218" s="133"/>
      <c r="GY218" s="133"/>
      <c r="GZ218" s="133"/>
      <c r="HA218" s="133"/>
      <c r="HB218" s="133"/>
      <c r="HC218" s="133"/>
      <c r="HD218" s="133"/>
      <c r="HE218" s="133"/>
      <c r="HF218" s="133"/>
    </row>
    <row r="219" spans="1:226" s="143" customFormat="1" ht="8"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3"/>
      <c r="DD219" s="133"/>
      <c r="DE219" s="133"/>
      <c r="DF219" s="133"/>
      <c r="DG219" s="133"/>
      <c r="DH219" s="133"/>
      <c r="DI219" s="133"/>
      <c r="DJ219" s="133"/>
      <c r="DK219" s="133"/>
      <c r="DL219" s="133"/>
      <c r="DM219" s="133"/>
      <c r="DN219" s="133"/>
      <c r="DO219" s="133"/>
      <c r="DP219" s="133"/>
      <c r="DQ219" s="133"/>
      <c r="DR219" s="133"/>
      <c r="DS219" s="133"/>
      <c r="DT219" s="133"/>
      <c r="DU219" s="133"/>
      <c r="DV219" s="133"/>
      <c r="DW219" s="133"/>
      <c r="DX219" s="133"/>
      <c r="DY219" s="133"/>
      <c r="DZ219" s="133"/>
      <c r="EA219" s="133"/>
      <c r="EB219" s="133"/>
      <c r="EC219" s="133"/>
      <c r="ED219" s="133"/>
      <c r="EE219" s="133"/>
      <c r="EF219" s="133"/>
      <c r="EG219" s="133"/>
      <c r="EH219" s="133"/>
      <c r="EI219" s="133"/>
      <c r="EJ219" s="133"/>
      <c r="EK219" s="133"/>
      <c r="EL219" s="133"/>
      <c r="EM219" s="133"/>
      <c r="EN219" s="133"/>
      <c r="EO219" s="133"/>
      <c r="EP219" s="133"/>
      <c r="EQ219" s="133"/>
      <c r="ER219" s="133"/>
      <c r="ES219" s="133"/>
      <c r="ET219" s="133"/>
      <c r="EU219" s="133"/>
      <c r="EV219" s="133"/>
      <c r="EW219" s="133"/>
      <c r="EX219" s="133"/>
      <c r="EY219" s="133"/>
      <c r="EZ219" s="133"/>
      <c r="FA219" s="133"/>
      <c r="FB219" s="133"/>
      <c r="FC219" s="133"/>
      <c r="FD219" s="133"/>
      <c r="FE219" s="133"/>
      <c r="FF219" s="133"/>
      <c r="FG219" s="133"/>
      <c r="FH219" s="133"/>
      <c r="FI219" s="133"/>
      <c r="FJ219" s="133"/>
      <c r="FK219" s="133"/>
      <c r="FL219" s="133"/>
      <c r="FM219" s="133"/>
      <c r="FN219" s="133"/>
      <c r="FO219" s="133"/>
      <c r="FP219" s="133"/>
      <c r="FQ219" s="133"/>
      <c r="FR219" s="133"/>
      <c r="FS219" s="133"/>
      <c r="FT219" s="133"/>
      <c r="FU219" s="133"/>
      <c r="FV219" s="133"/>
      <c r="FW219" s="133"/>
      <c r="FX219" s="133"/>
      <c r="FY219" s="133"/>
      <c r="FZ219" s="133"/>
      <c r="GA219" s="133"/>
      <c r="GB219" s="133"/>
      <c r="GC219" s="133"/>
      <c r="GD219" s="133"/>
      <c r="GE219" s="133"/>
      <c r="GF219" s="133"/>
      <c r="GG219" s="133"/>
      <c r="GH219" s="133"/>
      <c r="GI219" s="133"/>
      <c r="GJ219" s="133"/>
      <c r="GK219" s="133"/>
      <c r="GL219" s="133"/>
      <c r="GM219" s="133"/>
      <c r="GN219" s="133"/>
      <c r="GO219" s="133"/>
      <c r="GP219" s="133"/>
      <c r="GQ219" s="133"/>
      <c r="GR219" s="133"/>
      <c r="GS219" s="133"/>
      <c r="GT219" s="133"/>
      <c r="GU219" s="133"/>
      <c r="GV219" s="133"/>
      <c r="GW219" s="133"/>
      <c r="GX219" s="133"/>
      <c r="GY219" s="133"/>
      <c r="GZ219" s="133"/>
      <c r="HA219" s="133"/>
      <c r="HB219" s="133"/>
      <c r="HC219" s="133"/>
      <c r="HD219" s="133"/>
      <c r="HE219" s="133"/>
      <c r="HF219" s="133"/>
      <c r="HG219" s="133"/>
      <c r="HH219" s="133"/>
      <c r="HI219" s="133"/>
      <c r="HJ219" s="133"/>
      <c r="HK219" s="133"/>
      <c r="HL219" s="133"/>
      <c r="HM219" s="133"/>
      <c r="HN219" s="133"/>
      <c r="HO219" s="133"/>
      <c r="HP219" s="133"/>
      <c r="HQ219" s="133"/>
      <c r="HR219" s="133"/>
    </row>
    <row r="220" spans="1:226" s="143" customFormat="1" ht="14">
      <c r="A220" s="152" t="s">
        <v>1849</v>
      </c>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133"/>
      <c r="EG220" s="133"/>
      <c r="EH220" s="133"/>
      <c r="EI220" s="133"/>
      <c r="EJ220" s="133"/>
      <c r="EK220" s="133"/>
      <c r="EL220" s="133"/>
      <c r="EM220" s="133"/>
      <c r="EN220" s="133"/>
      <c r="EO220" s="133"/>
      <c r="EP220" s="133"/>
      <c r="EQ220" s="133"/>
      <c r="ER220" s="133"/>
      <c r="ES220" s="133"/>
      <c r="ET220" s="133"/>
      <c r="EU220" s="133"/>
      <c r="EV220" s="133"/>
      <c r="EW220" s="133"/>
      <c r="EX220" s="133"/>
      <c r="EY220" s="133"/>
      <c r="EZ220" s="133"/>
      <c r="FA220" s="133"/>
      <c r="FB220" s="133"/>
      <c r="FC220" s="133"/>
      <c r="FD220" s="133"/>
      <c r="FE220" s="133"/>
      <c r="FF220" s="133"/>
      <c r="FG220" s="133"/>
      <c r="FH220" s="133"/>
      <c r="FI220" s="133"/>
      <c r="FJ220" s="133"/>
      <c r="FK220" s="133"/>
      <c r="FL220" s="133"/>
      <c r="FM220" s="133"/>
      <c r="FN220" s="133"/>
      <c r="FO220" s="133"/>
      <c r="FP220" s="133"/>
      <c r="FQ220" s="133"/>
      <c r="FR220" s="133"/>
      <c r="FS220" s="133"/>
      <c r="FT220" s="133"/>
      <c r="FU220" s="133"/>
      <c r="FV220" s="133"/>
      <c r="FW220" s="133"/>
      <c r="FX220" s="133"/>
      <c r="FY220" s="133"/>
      <c r="FZ220" s="133"/>
      <c r="GA220" s="133"/>
      <c r="GB220" s="133"/>
      <c r="GC220" s="133"/>
      <c r="GD220" s="133"/>
      <c r="GE220" s="133"/>
      <c r="GF220" s="133"/>
      <c r="GG220" s="133"/>
      <c r="GH220" s="133"/>
      <c r="GI220" s="133"/>
      <c r="GJ220" s="133"/>
      <c r="GK220" s="133"/>
      <c r="GL220" s="133"/>
      <c r="GM220" s="133"/>
      <c r="GN220" s="133"/>
      <c r="GO220" s="133"/>
      <c r="GP220" s="133"/>
      <c r="GQ220" s="133"/>
      <c r="GR220" s="133"/>
      <c r="GS220" s="133"/>
      <c r="GT220" s="133"/>
      <c r="GU220" s="133"/>
      <c r="GV220" s="133"/>
      <c r="GW220" s="133"/>
      <c r="GX220" s="133"/>
      <c r="GY220" s="133"/>
      <c r="GZ220" s="133"/>
      <c r="HA220" s="133"/>
      <c r="HB220" s="133"/>
      <c r="HC220" s="133"/>
      <c r="HD220" s="133"/>
      <c r="HE220" s="133"/>
      <c r="HF220" s="133"/>
      <c r="HG220" s="133"/>
      <c r="HH220" s="133"/>
      <c r="HI220" s="133"/>
      <c r="HJ220" s="133"/>
      <c r="HK220" s="133"/>
      <c r="HL220" s="133"/>
      <c r="HM220" s="133"/>
      <c r="HN220" s="133"/>
      <c r="HO220" s="133"/>
      <c r="HP220" s="133"/>
      <c r="HQ220" s="133"/>
      <c r="HR220" s="133"/>
    </row>
    <row r="221" spans="1:226" s="143" customFormat="1" ht="12.65" customHeight="1">
      <c r="A221" s="128" t="s">
        <v>2435</v>
      </c>
      <c r="B221" s="128"/>
      <c r="C221" s="176"/>
      <c r="D221" s="176"/>
      <c r="E221" s="176"/>
      <c r="F221" s="176"/>
      <c r="G221" s="176"/>
      <c r="H221" s="176"/>
      <c r="I221" s="176"/>
      <c r="J221" s="176"/>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3"/>
      <c r="DD221" s="133"/>
      <c r="DE221" s="133"/>
      <c r="DF221" s="133"/>
      <c r="DG221" s="133"/>
      <c r="DH221" s="133"/>
      <c r="DI221" s="133"/>
      <c r="DJ221" s="133"/>
      <c r="DK221" s="133"/>
      <c r="DL221" s="133"/>
      <c r="DM221" s="133"/>
      <c r="DN221" s="133"/>
      <c r="DO221" s="133"/>
      <c r="DP221" s="133"/>
      <c r="DQ221" s="133"/>
      <c r="DR221" s="133"/>
      <c r="DS221" s="133"/>
      <c r="DT221" s="133"/>
      <c r="DU221" s="133"/>
      <c r="DV221" s="133"/>
      <c r="DW221" s="133"/>
      <c r="DX221" s="133"/>
      <c r="DY221" s="133"/>
      <c r="DZ221" s="133"/>
      <c r="EA221" s="133"/>
      <c r="EB221" s="133"/>
      <c r="EC221" s="133"/>
      <c r="ED221" s="133"/>
      <c r="EE221" s="133"/>
      <c r="EF221" s="133"/>
      <c r="EG221" s="133"/>
      <c r="EH221" s="133"/>
      <c r="EI221" s="133"/>
      <c r="EJ221" s="133"/>
      <c r="EK221" s="133"/>
      <c r="EL221" s="133"/>
      <c r="EM221" s="133"/>
      <c r="EN221" s="133"/>
      <c r="EO221" s="133"/>
      <c r="EP221" s="133"/>
      <c r="EQ221" s="133"/>
      <c r="ER221" s="133"/>
      <c r="ES221" s="133"/>
      <c r="ET221" s="133"/>
      <c r="EU221" s="133"/>
      <c r="EV221" s="133"/>
      <c r="EW221" s="133"/>
      <c r="EX221" s="133"/>
      <c r="EY221" s="133"/>
      <c r="EZ221" s="133"/>
      <c r="FA221" s="133"/>
      <c r="FB221" s="133"/>
      <c r="FC221" s="133"/>
      <c r="FD221" s="133"/>
      <c r="FE221" s="133"/>
      <c r="FF221" s="133"/>
      <c r="FG221" s="133"/>
      <c r="FH221" s="133"/>
      <c r="FI221" s="133"/>
      <c r="FJ221" s="133"/>
      <c r="FK221" s="133"/>
      <c r="FL221" s="133"/>
      <c r="FM221" s="133"/>
      <c r="FN221" s="133"/>
      <c r="FO221" s="133"/>
      <c r="FP221" s="133"/>
      <c r="FQ221" s="133"/>
      <c r="FR221" s="133"/>
      <c r="FS221" s="133"/>
      <c r="FT221" s="133"/>
      <c r="FU221" s="133"/>
      <c r="FV221" s="133"/>
      <c r="FW221" s="133"/>
      <c r="FX221" s="133"/>
      <c r="FY221" s="133"/>
      <c r="FZ221" s="133"/>
      <c r="GA221" s="133"/>
      <c r="GB221" s="133"/>
      <c r="GC221" s="133"/>
      <c r="GD221" s="133"/>
      <c r="GE221" s="133"/>
      <c r="GF221" s="133"/>
      <c r="GG221" s="133"/>
      <c r="GH221" s="133"/>
      <c r="GI221" s="133"/>
      <c r="GJ221" s="133"/>
      <c r="GK221" s="133"/>
      <c r="GL221" s="133"/>
      <c r="GM221" s="133"/>
      <c r="GN221" s="133"/>
      <c r="GO221" s="133"/>
      <c r="GP221" s="133"/>
      <c r="GQ221" s="133"/>
      <c r="GR221" s="133"/>
      <c r="GS221" s="133"/>
      <c r="GT221" s="133"/>
      <c r="GU221" s="133"/>
      <c r="GV221" s="133"/>
      <c r="GW221" s="133"/>
      <c r="GX221" s="133"/>
      <c r="GY221" s="133"/>
      <c r="GZ221" s="133"/>
      <c r="HA221" s="133"/>
      <c r="HB221" s="133"/>
      <c r="HC221" s="133"/>
      <c r="HD221" s="133"/>
      <c r="HE221" s="133"/>
      <c r="HF221" s="133"/>
      <c r="HG221" s="133"/>
      <c r="HH221" s="133"/>
      <c r="HI221" s="133"/>
      <c r="HJ221" s="133"/>
      <c r="HK221" s="133"/>
      <c r="HL221" s="133"/>
      <c r="HM221" s="133"/>
      <c r="HN221" s="133"/>
      <c r="HO221" s="133"/>
      <c r="HP221" s="133"/>
      <c r="HQ221" s="133"/>
      <c r="HR221" s="133"/>
    </row>
    <row r="222" spans="1:226" s="143" customFormat="1" ht="12.65" customHeight="1" thickBot="1">
      <c r="A222" s="128"/>
      <c r="B222" s="128"/>
      <c r="C222" s="176"/>
      <c r="D222" s="176"/>
      <c r="E222" s="176"/>
      <c r="F222" s="176"/>
      <c r="G222" s="176"/>
      <c r="H222" s="176"/>
      <c r="I222" s="176"/>
      <c r="J222" s="176"/>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77" t="s">
        <v>1815</v>
      </c>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133"/>
      <c r="EG222" s="133"/>
      <c r="EH222" s="133"/>
      <c r="EI222" s="133"/>
      <c r="EJ222" s="133"/>
      <c r="EK222" s="133"/>
      <c r="EL222" s="133"/>
      <c r="EM222" s="133"/>
      <c r="EN222" s="133"/>
      <c r="EO222" s="133"/>
      <c r="EP222" s="133"/>
      <c r="EQ222" s="133"/>
      <c r="ER222" s="133"/>
      <c r="ES222" s="133"/>
      <c r="ET222" s="133"/>
      <c r="EU222" s="133"/>
      <c r="EV222" s="133"/>
      <c r="EW222" s="133"/>
      <c r="EX222" s="133"/>
      <c r="EY222" s="133"/>
      <c r="EZ222" s="133"/>
      <c r="FA222" s="133"/>
      <c r="FB222" s="133"/>
      <c r="FC222" s="133"/>
      <c r="FD222" s="133"/>
      <c r="FE222" s="133"/>
      <c r="FF222" s="133"/>
      <c r="FG222" s="133"/>
      <c r="FH222" s="133"/>
      <c r="FI222" s="133"/>
      <c r="FJ222" s="133"/>
      <c r="FK222" s="133"/>
      <c r="FL222" s="133"/>
      <c r="FM222" s="133"/>
      <c r="FN222" s="133"/>
      <c r="FO222" s="133"/>
      <c r="FP222" s="133"/>
      <c r="FQ222" s="133"/>
      <c r="FR222" s="133"/>
      <c r="FS222" s="133"/>
      <c r="FT222" s="133"/>
      <c r="FU222" s="133"/>
      <c r="FV222" s="133"/>
      <c r="FW222" s="133"/>
      <c r="FX222" s="133"/>
      <c r="FY222" s="133"/>
      <c r="FZ222" s="133"/>
      <c r="GA222" s="133"/>
      <c r="GB222" s="133"/>
      <c r="GC222" s="133"/>
      <c r="GD222" s="133"/>
      <c r="GE222" s="133"/>
      <c r="GF222" s="133"/>
      <c r="GG222" s="133"/>
      <c r="GH222" s="133"/>
      <c r="GI222" s="133"/>
      <c r="GJ222" s="133"/>
      <c r="GK222" s="133"/>
      <c r="GL222" s="133"/>
      <c r="GM222" s="133"/>
      <c r="GN222" s="133"/>
      <c r="GO222" s="133"/>
      <c r="GP222" s="133"/>
      <c r="GQ222" s="133"/>
      <c r="GR222" s="133"/>
      <c r="GS222" s="133"/>
      <c r="GT222" s="133"/>
      <c r="GU222" s="133"/>
      <c r="GV222" s="133"/>
      <c r="GW222" s="133"/>
      <c r="GX222" s="133"/>
      <c r="GY222" s="133"/>
      <c r="GZ222" s="133"/>
      <c r="HA222" s="133"/>
      <c r="HB222" s="133"/>
      <c r="HC222" s="133"/>
      <c r="HD222" s="133"/>
      <c r="HE222" s="133"/>
      <c r="HF222" s="133"/>
      <c r="HG222" s="133"/>
      <c r="HH222" s="133"/>
      <c r="HI222" s="133"/>
      <c r="HJ222" s="133"/>
      <c r="HK222" s="133"/>
      <c r="HL222" s="133"/>
      <c r="HM222" s="133"/>
      <c r="HN222" s="133"/>
      <c r="HO222" s="133"/>
      <c r="HP222" s="133"/>
      <c r="HQ222" s="133"/>
      <c r="HR222" s="133"/>
    </row>
    <row r="223" spans="1:226" s="143" customFormat="1" ht="25.25" customHeight="1">
      <c r="A223" s="128"/>
      <c r="B223" s="250" t="s">
        <v>1851</v>
      </c>
      <c r="C223" s="251"/>
      <c r="D223" s="251"/>
      <c r="E223" s="251"/>
      <c r="F223" s="251"/>
      <c r="G223" s="251"/>
      <c r="H223" s="251"/>
      <c r="I223" s="251"/>
      <c r="J223" s="251"/>
      <c r="K223" s="251"/>
      <c r="L223" s="251"/>
      <c r="M223" s="251"/>
      <c r="N223" s="251"/>
      <c r="O223" s="251"/>
      <c r="P223" s="251"/>
      <c r="Q223" s="251"/>
      <c r="R223" s="252"/>
      <c r="S223" s="253" t="s">
        <v>1852</v>
      </c>
      <c r="T223" s="254"/>
      <c r="U223" s="254"/>
      <c r="V223" s="255"/>
      <c r="W223" s="253" t="s">
        <v>1853</v>
      </c>
      <c r="X223" s="254"/>
      <c r="Y223" s="254"/>
      <c r="Z223" s="255"/>
      <c r="AA223" s="256" t="s">
        <v>1859</v>
      </c>
      <c r="AB223" s="257"/>
      <c r="AC223" s="257"/>
      <c r="AD223" s="258"/>
      <c r="AE223" s="253" t="s">
        <v>1742</v>
      </c>
      <c r="AF223" s="254"/>
      <c r="AG223" s="254"/>
      <c r="AH223" s="259"/>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33"/>
      <c r="DP223" s="133"/>
      <c r="DQ223" s="133"/>
      <c r="DR223" s="133"/>
      <c r="DS223" s="133"/>
      <c r="DT223" s="133"/>
      <c r="DU223" s="133"/>
      <c r="DV223" s="133"/>
      <c r="DW223" s="133"/>
      <c r="DX223" s="133"/>
      <c r="DY223" s="133"/>
      <c r="DZ223" s="133"/>
      <c r="EA223" s="133"/>
      <c r="EB223" s="133"/>
      <c r="EC223" s="133"/>
      <c r="ED223" s="133"/>
      <c r="EE223" s="133"/>
      <c r="EF223" s="133"/>
      <c r="EG223" s="133"/>
      <c r="EH223" s="133"/>
      <c r="EI223" s="133"/>
      <c r="EJ223" s="133"/>
      <c r="EK223" s="133"/>
      <c r="EL223" s="133"/>
      <c r="EM223" s="133"/>
      <c r="EN223" s="133"/>
      <c r="EO223" s="133"/>
      <c r="EP223" s="133"/>
      <c r="EQ223" s="133"/>
      <c r="ER223" s="133"/>
      <c r="ES223" s="133"/>
      <c r="ET223" s="133"/>
      <c r="EU223" s="133"/>
      <c r="EV223" s="133"/>
      <c r="EW223" s="133"/>
      <c r="EX223" s="133"/>
      <c r="EY223" s="133"/>
      <c r="EZ223" s="133"/>
      <c r="FA223" s="133"/>
      <c r="FB223" s="133"/>
      <c r="FC223" s="133"/>
      <c r="FD223" s="133"/>
      <c r="FE223" s="133"/>
      <c r="FF223" s="133"/>
      <c r="FG223" s="133"/>
      <c r="FH223" s="133"/>
      <c r="FI223" s="133"/>
      <c r="FJ223" s="133"/>
      <c r="FK223" s="133"/>
      <c r="FL223" s="133"/>
      <c r="FM223" s="133"/>
      <c r="FN223" s="133"/>
      <c r="FO223" s="133"/>
      <c r="FP223" s="133"/>
      <c r="FQ223" s="133"/>
      <c r="FR223" s="133"/>
      <c r="FS223" s="133"/>
      <c r="FT223" s="133"/>
      <c r="FU223" s="133"/>
      <c r="FV223" s="133"/>
      <c r="FW223" s="133"/>
      <c r="FX223" s="133"/>
      <c r="FY223" s="133"/>
      <c r="FZ223" s="133"/>
      <c r="GA223" s="133"/>
      <c r="GB223" s="133"/>
      <c r="GC223" s="133"/>
      <c r="GD223" s="133"/>
      <c r="GE223" s="133"/>
      <c r="GF223" s="133"/>
      <c r="GG223" s="133"/>
      <c r="GH223" s="133"/>
      <c r="GI223" s="133"/>
      <c r="GJ223" s="133"/>
      <c r="GK223" s="133"/>
      <c r="GL223" s="133"/>
      <c r="GM223" s="133"/>
      <c r="GN223" s="133"/>
      <c r="GO223" s="133"/>
      <c r="GP223" s="133"/>
      <c r="GQ223" s="133"/>
      <c r="GR223" s="133"/>
      <c r="GS223" s="133"/>
      <c r="GT223" s="133"/>
      <c r="GU223" s="133"/>
      <c r="GV223" s="133"/>
      <c r="GW223" s="133"/>
      <c r="GX223" s="133"/>
      <c r="GY223" s="133"/>
      <c r="GZ223" s="133"/>
      <c r="HA223" s="133"/>
      <c r="HB223" s="133"/>
      <c r="HC223" s="133"/>
      <c r="HD223" s="133"/>
      <c r="HE223" s="133"/>
      <c r="HF223" s="133"/>
      <c r="HG223" s="133"/>
      <c r="HH223" s="133"/>
      <c r="HI223" s="133"/>
      <c r="HJ223" s="133"/>
      <c r="HK223" s="133"/>
      <c r="HL223" s="133"/>
      <c r="HM223" s="133"/>
      <c r="HN223" s="133"/>
      <c r="HO223" s="133"/>
      <c r="HP223" s="133"/>
      <c r="HQ223" s="133"/>
      <c r="HR223" s="133"/>
    </row>
    <row r="224" spans="1:226" s="143" customFormat="1" ht="29.4" customHeight="1">
      <c r="A224" s="128"/>
      <c r="B224" s="178" t="s">
        <v>1691</v>
      </c>
      <c r="C224" s="243" t="s">
        <v>1854</v>
      </c>
      <c r="D224" s="243"/>
      <c r="E224" s="243"/>
      <c r="F224" s="243"/>
      <c r="G224" s="243"/>
      <c r="H224" s="243"/>
      <c r="I224" s="243"/>
      <c r="J224" s="243"/>
      <c r="K224" s="243"/>
      <c r="L224" s="243"/>
      <c r="M224" s="243"/>
      <c r="N224" s="243"/>
      <c r="O224" s="243"/>
      <c r="P224" s="243"/>
      <c r="Q224" s="243"/>
      <c r="R224" s="243"/>
      <c r="S224" s="244"/>
      <c r="T224" s="245"/>
      <c r="U224" s="245"/>
      <c r="V224" s="246"/>
      <c r="W224" s="244"/>
      <c r="X224" s="245"/>
      <c r="Y224" s="245"/>
      <c r="Z224" s="246"/>
      <c r="AA224" s="244"/>
      <c r="AB224" s="245"/>
      <c r="AC224" s="245"/>
      <c r="AD224" s="246"/>
      <c r="AE224" s="247">
        <f>SUM(S224:AD224)</f>
        <v>0</v>
      </c>
      <c r="AF224" s="248"/>
      <c r="AG224" s="248"/>
      <c r="AH224" s="249"/>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33"/>
      <c r="DP224" s="133"/>
      <c r="DQ224" s="133"/>
      <c r="DR224" s="133"/>
      <c r="DS224" s="133"/>
      <c r="DT224" s="133"/>
      <c r="DU224" s="133"/>
      <c r="DV224" s="133"/>
      <c r="DW224" s="133"/>
      <c r="DX224" s="133"/>
      <c r="DY224" s="133"/>
      <c r="DZ224" s="133"/>
      <c r="EA224" s="133"/>
      <c r="EB224" s="133"/>
      <c r="EC224" s="133"/>
      <c r="ED224" s="133"/>
      <c r="EE224" s="133"/>
      <c r="EF224" s="133"/>
      <c r="EG224" s="133"/>
      <c r="EH224" s="133"/>
      <c r="EI224" s="133"/>
      <c r="EJ224" s="133"/>
      <c r="EK224" s="133"/>
      <c r="EL224" s="133"/>
      <c r="EM224" s="133"/>
      <c r="EN224" s="133"/>
      <c r="EO224" s="133"/>
      <c r="EP224" s="133"/>
      <c r="EQ224" s="133"/>
      <c r="ER224" s="133"/>
      <c r="ES224" s="133"/>
      <c r="ET224" s="133"/>
      <c r="EU224" s="133"/>
      <c r="EV224" s="133"/>
      <c r="EW224" s="133"/>
      <c r="EX224" s="133"/>
      <c r="EY224" s="133"/>
      <c r="EZ224" s="133"/>
      <c r="FA224" s="133"/>
      <c r="FB224" s="133"/>
      <c r="FC224" s="133"/>
      <c r="FD224" s="133"/>
      <c r="FE224" s="133"/>
      <c r="FF224" s="133"/>
      <c r="FG224" s="133"/>
      <c r="FH224" s="133"/>
      <c r="FI224" s="133"/>
      <c r="FJ224" s="133"/>
      <c r="FK224" s="133"/>
      <c r="FL224" s="133"/>
      <c r="FM224" s="133"/>
      <c r="FN224" s="133"/>
      <c r="FO224" s="133"/>
      <c r="FP224" s="133"/>
      <c r="FQ224" s="133"/>
      <c r="FR224" s="133"/>
      <c r="FS224" s="133"/>
      <c r="FT224" s="133"/>
      <c r="FU224" s="133"/>
      <c r="FV224" s="133"/>
      <c r="FW224" s="133"/>
      <c r="FX224" s="133"/>
      <c r="FY224" s="133"/>
      <c r="FZ224" s="133"/>
      <c r="GA224" s="133"/>
      <c r="GB224" s="133"/>
      <c r="GC224" s="133"/>
      <c r="GD224" s="133"/>
      <c r="GE224" s="133"/>
      <c r="GF224" s="133"/>
      <c r="GG224" s="133"/>
      <c r="GH224" s="133"/>
      <c r="GI224" s="133"/>
      <c r="GJ224" s="133"/>
      <c r="GK224" s="133"/>
      <c r="GL224" s="133"/>
      <c r="GM224" s="133"/>
      <c r="GN224" s="133"/>
      <c r="GO224" s="133"/>
      <c r="GP224" s="133"/>
      <c r="GQ224" s="133"/>
      <c r="GR224" s="133"/>
      <c r="GS224" s="133"/>
      <c r="GT224" s="133"/>
      <c r="GU224" s="133"/>
      <c r="GV224" s="133"/>
      <c r="GW224" s="133"/>
      <c r="GX224" s="133"/>
      <c r="GY224" s="133"/>
      <c r="GZ224" s="133"/>
      <c r="HA224" s="133"/>
      <c r="HB224" s="133"/>
      <c r="HC224" s="133"/>
      <c r="HD224" s="133"/>
      <c r="HE224" s="133"/>
      <c r="HF224" s="133"/>
      <c r="HG224" s="133"/>
      <c r="HH224" s="133"/>
      <c r="HI224" s="133"/>
      <c r="HJ224" s="133"/>
      <c r="HK224" s="133"/>
      <c r="HL224" s="133"/>
      <c r="HM224" s="133"/>
      <c r="HN224" s="133"/>
      <c r="HO224" s="133"/>
      <c r="HP224" s="133"/>
      <c r="HQ224" s="133"/>
      <c r="HR224" s="133"/>
    </row>
    <row r="225" spans="1:226" s="143" customFormat="1" ht="29.4" customHeight="1">
      <c r="A225" s="128"/>
      <c r="B225" s="178" t="s">
        <v>1692</v>
      </c>
      <c r="C225" s="243" t="s">
        <v>1855</v>
      </c>
      <c r="D225" s="243"/>
      <c r="E225" s="243"/>
      <c r="F225" s="243"/>
      <c r="G225" s="243"/>
      <c r="H225" s="243"/>
      <c r="I225" s="243"/>
      <c r="J225" s="243"/>
      <c r="K225" s="243"/>
      <c r="L225" s="243"/>
      <c r="M225" s="243"/>
      <c r="N225" s="243"/>
      <c r="O225" s="243"/>
      <c r="P225" s="243"/>
      <c r="Q225" s="243"/>
      <c r="R225" s="243"/>
      <c r="S225" s="244"/>
      <c r="T225" s="245"/>
      <c r="U225" s="245"/>
      <c r="V225" s="246"/>
      <c r="W225" s="244"/>
      <c r="X225" s="245"/>
      <c r="Y225" s="245"/>
      <c r="Z225" s="246"/>
      <c r="AA225" s="244"/>
      <c r="AB225" s="245"/>
      <c r="AC225" s="245"/>
      <c r="AD225" s="246"/>
      <c r="AE225" s="247">
        <f t="shared" ref="AE225:AE229" si="17">SUM(S225:AD225)</f>
        <v>0</v>
      </c>
      <c r="AF225" s="248"/>
      <c r="AG225" s="248"/>
      <c r="AH225" s="249"/>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133"/>
      <c r="BW225" s="133"/>
      <c r="BX225" s="133"/>
      <c r="BY225" s="133"/>
      <c r="BZ225" s="133"/>
      <c r="CA225" s="133"/>
      <c r="CB225" s="133"/>
      <c r="CC225" s="133"/>
      <c r="CD225" s="133"/>
      <c r="CE225" s="133"/>
      <c r="CF225" s="133"/>
      <c r="CG225" s="133"/>
      <c r="CH225" s="133"/>
      <c r="CI225" s="133"/>
      <c r="CJ225" s="133"/>
      <c r="CK225" s="133"/>
      <c r="CL225" s="133"/>
      <c r="CM225" s="133"/>
      <c r="CN225" s="133"/>
      <c r="CO225" s="133"/>
      <c r="CP225" s="133"/>
      <c r="CQ225" s="133"/>
      <c r="CR225" s="133"/>
      <c r="CS225" s="133"/>
      <c r="CT225" s="133"/>
      <c r="CU225" s="133"/>
      <c r="CV225" s="133"/>
      <c r="CW225" s="133"/>
      <c r="CX225" s="133"/>
      <c r="CY225" s="133"/>
      <c r="CZ225" s="133"/>
      <c r="DA225" s="133"/>
      <c r="DB225" s="133"/>
      <c r="DC225" s="133"/>
      <c r="DD225" s="133"/>
      <c r="DE225" s="133"/>
      <c r="DF225" s="133"/>
      <c r="DG225" s="133"/>
      <c r="DH225" s="133"/>
      <c r="DI225" s="133"/>
      <c r="DJ225" s="133"/>
      <c r="DK225" s="133"/>
      <c r="DL225" s="133"/>
      <c r="DM225" s="133"/>
      <c r="DN225" s="133"/>
      <c r="DO225" s="133"/>
      <c r="DP225" s="133"/>
      <c r="DQ225" s="133"/>
      <c r="DR225" s="133"/>
      <c r="DS225" s="133"/>
      <c r="DT225" s="133"/>
      <c r="DU225" s="133"/>
      <c r="DV225" s="133"/>
      <c r="DW225" s="133"/>
      <c r="DX225" s="133"/>
      <c r="DY225" s="133"/>
      <c r="DZ225" s="133"/>
      <c r="EA225" s="133"/>
      <c r="EB225" s="133"/>
      <c r="EC225" s="133"/>
      <c r="ED225" s="133"/>
      <c r="EE225" s="133"/>
      <c r="EF225" s="133"/>
      <c r="EG225" s="133"/>
      <c r="EH225" s="133"/>
      <c r="EI225" s="133"/>
      <c r="EJ225" s="133"/>
      <c r="EK225" s="133"/>
      <c r="EL225" s="133"/>
      <c r="EM225" s="133"/>
      <c r="EN225" s="133"/>
      <c r="EO225" s="133"/>
      <c r="EP225" s="133"/>
      <c r="EQ225" s="133"/>
      <c r="ER225" s="133"/>
      <c r="ES225" s="133"/>
      <c r="ET225" s="133"/>
      <c r="EU225" s="133"/>
      <c r="EV225" s="133"/>
      <c r="EW225" s="133"/>
      <c r="EX225" s="133"/>
      <c r="EY225" s="133"/>
      <c r="EZ225" s="133"/>
      <c r="FA225" s="133"/>
      <c r="FB225" s="133"/>
      <c r="FC225" s="133"/>
      <c r="FD225" s="133"/>
      <c r="FE225" s="133"/>
      <c r="FF225" s="133"/>
      <c r="FG225" s="133"/>
      <c r="FH225" s="133"/>
      <c r="FI225" s="133"/>
      <c r="FJ225" s="133"/>
      <c r="FK225" s="133"/>
      <c r="FL225" s="133"/>
      <c r="FM225" s="133"/>
      <c r="FN225" s="133"/>
      <c r="FO225" s="133"/>
      <c r="FP225" s="133"/>
      <c r="FQ225" s="133"/>
      <c r="FR225" s="133"/>
      <c r="FS225" s="133"/>
      <c r="FT225" s="133"/>
      <c r="FU225" s="133"/>
      <c r="FV225" s="133"/>
      <c r="FW225" s="133"/>
      <c r="FX225" s="133"/>
      <c r="FY225" s="133"/>
      <c r="FZ225" s="133"/>
      <c r="GA225" s="133"/>
      <c r="GB225" s="133"/>
      <c r="GC225" s="133"/>
      <c r="GD225" s="133"/>
      <c r="GE225" s="133"/>
      <c r="GF225" s="133"/>
      <c r="GG225" s="133"/>
      <c r="GH225" s="133"/>
      <c r="GI225" s="133"/>
      <c r="GJ225" s="133"/>
      <c r="GK225" s="133"/>
      <c r="GL225" s="133"/>
      <c r="GM225" s="133"/>
      <c r="GN225" s="133"/>
      <c r="GO225" s="133"/>
      <c r="GP225" s="133"/>
      <c r="GQ225" s="133"/>
      <c r="GR225" s="133"/>
      <c r="GS225" s="133"/>
      <c r="GT225" s="133"/>
      <c r="GU225" s="133"/>
      <c r="GV225" s="133"/>
      <c r="GW225" s="133"/>
      <c r="GX225" s="133"/>
      <c r="GY225" s="133"/>
      <c r="GZ225" s="133"/>
      <c r="HA225" s="133"/>
      <c r="HB225" s="133"/>
      <c r="HC225" s="133"/>
      <c r="HD225" s="133"/>
      <c r="HE225" s="133"/>
      <c r="HF225" s="133"/>
      <c r="HG225" s="133"/>
      <c r="HH225" s="133"/>
      <c r="HI225" s="133"/>
      <c r="HJ225" s="133"/>
      <c r="HK225" s="133"/>
      <c r="HL225" s="133"/>
      <c r="HM225" s="133"/>
      <c r="HN225" s="133"/>
      <c r="HO225" s="133"/>
      <c r="HP225" s="133"/>
      <c r="HQ225" s="133"/>
      <c r="HR225" s="133"/>
    </row>
    <row r="226" spans="1:226" s="143" customFormat="1" ht="29.4" customHeight="1">
      <c r="A226" s="128"/>
      <c r="B226" s="178" t="s">
        <v>1693</v>
      </c>
      <c r="C226" s="243" t="s">
        <v>1856</v>
      </c>
      <c r="D226" s="243"/>
      <c r="E226" s="243"/>
      <c r="F226" s="243"/>
      <c r="G226" s="243"/>
      <c r="H226" s="243"/>
      <c r="I226" s="243"/>
      <c r="J226" s="243"/>
      <c r="K226" s="243"/>
      <c r="L226" s="243"/>
      <c r="M226" s="243"/>
      <c r="N226" s="243"/>
      <c r="O226" s="243"/>
      <c r="P226" s="243"/>
      <c r="Q226" s="243"/>
      <c r="R226" s="243"/>
      <c r="S226" s="244"/>
      <c r="T226" s="245"/>
      <c r="U226" s="245"/>
      <c r="V226" s="246"/>
      <c r="W226" s="244"/>
      <c r="X226" s="245"/>
      <c r="Y226" s="245"/>
      <c r="Z226" s="246"/>
      <c r="AA226" s="244"/>
      <c r="AB226" s="245"/>
      <c r="AC226" s="245"/>
      <c r="AD226" s="246"/>
      <c r="AE226" s="247">
        <f t="shared" si="17"/>
        <v>0</v>
      </c>
      <c r="AF226" s="248"/>
      <c r="AG226" s="248"/>
      <c r="AH226" s="249"/>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133"/>
      <c r="BW226" s="133"/>
      <c r="BX226" s="133"/>
      <c r="BY226" s="133"/>
      <c r="BZ226" s="133"/>
      <c r="CA226" s="133"/>
      <c r="CB226" s="133"/>
      <c r="CC226" s="133"/>
      <c r="CD226" s="133"/>
      <c r="CE226" s="133"/>
      <c r="CF226" s="133"/>
      <c r="CG226" s="133"/>
      <c r="CH226" s="133"/>
      <c r="CI226" s="133"/>
      <c r="CJ226" s="133"/>
      <c r="CK226" s="133"/>
      <c r="CL226" s="133"/>
      <c r="CM226" s="133"/>
      <c r="CN226" s="133"/>
      <c r="CO226" s="133"/>
      <c r="CP226" s="133"/>
      <c r="CQ226" s="133"/>
      <c r="CR226" s="133"/>
      <c r="CS226" s="133"/>
      <c r="CT226" s="133"/>
      <c r="CU226" s="133"/>
      <c r="CV226" s="133"/>
      <c r="CW226" s="133"/>
      <c r="CX226" s="133"/>
      <c r="CY226" s="133"/>
      <c r="CZ226" s="133"/>
      <c r="DA226" s="133"/>
      <c r="DB226" s="133"/>
      <c r="DC226" s="133"/>
      <c r="DD226" s="133"/>
      <c r="DE226" s="133"/>
      <c r="DF226" s="133"/>
      <c r="DG226" s="133"/>
      <c r="DH226" s="133"/>
      <c r="DI226" s="133"/>
      <c r="DJ226" s="133"/>
      <c r="DK226" s="133"/>
      <c r="DL226" s="133"/>
      <c r="DM226" s="133"/>
      <c r="DN226" s="133"/>
      <c r="DO226" s="133"/>
      <c r="DP226" s="133"/>
      <c r="DQ226" s="133"/>
      <c r="DR226" s="133"/>
      <c r="DS226" s="133"/>
      <c r="DT226" s="133"/>
      <c r="DU226" s="133"/>
      <c r="DV226" s="133"/>
      <c r="DW226" s="133"/>
      <c r="DX226" s="133"/>
      <c r="DY226" s="133"/>
      <c r="DZ226" s="133"/>
      <c r="EA226" s="133"/>
      <c r="EB226" s="133"/>
      <c r="EC226" s="133"/>
      <c r="ED226" s="133"/>
      <c r="EE226" s="133"/>
      <c r="EF226" s="133"/>
      <c r="EG226" s="133"/>
      <c r="EH226" s="133"/>
      <c r="EI226" s="133"/>
      <c r="EJ226" s="133"/>
      <c r="EK226" s="133"/>
      <c r="EL226" s="133"/>
      <c r="EM226" s="133"/>
      <c r="EN226" s="133"/>
      <c r="EO226" s="133"/>
      <c r="EP226" s="133"/>
      <c r="EQ226" s="133"/>
      <c r="ER226" s="133"/>
      <c r="ES226" s="133"/>
      <c r="ET226" s="133"/>
      <c r="EU226" s="133"/>
      <c r="EV226" s="133"/>
      <c r="EW226" s="133"/>
      <c r="EX226" s="133"/>
      <c r="EY226" s="133"/>
      <c r="EZ226" s="133"/>
      <c r="FA226" s="133"/>
      <c r="FB226" s="133"/>
      <c r="FC226" s="133"/>
      <c r="FD226" s="133"/>
      <c r="FE226" s="133"/>
      <c r="FF226" s="133"/>
      <c r="FG226" s="133"/>
      <c r="FH226" s="133"/>
      <c r="FI226" s="133"/>
      <c r="FJ226" s="133"/>
      <c r="FK226" s="133"/>
      <c r="FL226" s="133"/>
      <c r="FM226" s="133"/>
      <c r="FN226" s="133"/>
      <c r="FO226" s="133"/>
      <c r="FP226" s="133"/>
      <c r="FQ226" s="133"/>
      <c r="FR226" s="133"/>
      <c r="FS226" s="133"/>
      <c r="FT226" s="133"/>
      <c r="FU226" s="133"/>
      <c r="FV226" s="133"/>
      <c r="FW226" s="133"/>
      <c r="FX226" s="133"/>
      <c r="FY226" s="133"/>
      <c r="FZ226" s="133"/>
      <c r="GA226" s="133"/>
      <c r="GB226" s="133"/>
      <c r="GC226" s="133"/>
      <c r="GD226" s="133"/>
      <c r="GE226" s="133"/>
      <c r="GF226" s="133"/>
      <c r="GG226" s="133"/>
      <c r="GH226" s="133"/>
      <c r="GI226" s="133"/>
      <c r="GJ226" s="133"/>
      <c r="GK226" s="133"/>
      <c r="GL226" s="133"/>
      <c r="GM226" s="133"/>
      <c r="GN226" s="133"/>
      <c r="GO226" s="133"/>
      <c r="GP226" s="133"/>
      <c r="GQ226" s="133"/>
      <c r="GR226" s="133"/>
      <c r="GS226" s="133"/>
      <c r="GT226" s="133"/>
      <c r="GU226" s="133"/>
      <c r="GV226" s="133"/>
      <c r="GW226" s="133"/>
      <c r="GX226" s="133"/>
      <c r="GY226" s="133"/>
      <c r="GZ226" s="133"/>
      <c r="HA226" s="133"/>
      <c r="HB226" s="133"/>
      <c r="HC226" s="133"/>
      <c r="HD226" s="133"/>
      <c r="HE226" s="133"/>
      <c r="HF226" s="133"/>
      <c r="HG226" s="133"/>
      <c r="HH226" s="133"/>
      <c r="HI226" s="133"/>
      <c r="HJ226" s="133"/>
      <c r="HK226" s="133"/>
      <c r="HL226" s="133"/>
      <c r="HM226" s="133"/>
      <c r="HN226" s="133"/>
      <c r="HO226" s="133"/>
      <c r="HP226" s="133"/>
      <c r="HQ226" s="133"/>
      <c r="HR226" s="133"/>
    </row>
    <row r="227" spans="1:226" s="143" customFormat="1" ht="29.4" customHeight="1">
      <c r="A227" s="128"/>
      <c r="B227" s="178" t="s">
        <v>1694</v>
      </c>
      <c r="C227" s="243" t="s">
        <v>1857</v>
      </c>
      <c r="D227" s="243"/>
      <c r="E227" s="243"/>
      <c r="F227" s="243"/>
      <c r="G227" s="243"/>
      <c r="H227" s="243"/>
      <c r="I227" s="243"/>
      <c r="J227" s="243"/>
      <c r="K227" s="243"/>
      <c r="L227" s="243"/>
      <c r="M227" s="243"/>
      <c r="N227" s="243"/>
      <c r="O227" s="243"/>
      <c r="P227" s="243"/>
      <c r="Q227" s="243"/>
      <c r="R227" s="243"/>
      <c r="S227" s="244"/>
      <c r="T227" s="245"/>
      <c r="U227" s="245"/>
      <c r="V227" s="246"/>
      <c r="W227" s="244"/>
      <c r="X227" s="245"/>
      <c r="Y227" s="245"/>
      <c r="Z227" s="246"/>
      <c r="AA227" s="244"/>
      <c r="AB227" s="245"/>
      <c r="AC227" s="245"/>
      <c r="AD227" s="246"/>
      <c r="AE227" s="247">
        <f t="shared" si="17"/>
        <v>0</v>
      </c>
      <c r="AF227" s="248"/>
      <c r="AG227" s="248"/>
      <c r="AH227" s="249"/>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3"/>
      <c r="CH227" s="133"/>
      <c r="CI227" s="133"/>
      <c r="CJ227" s="133"/>
      <c r="CK227" s="133"/>
      <c r="CL227" s="133"/>
      <c r="CM227" s="133"/>
      <c r="CN227" s="133"/>
      <c r="CO227" s="133"/>
      <c r="CP227" s="133"/>
      <c r="CQ227" s="133"/>
      <c r="CR227" s="133"/>
      <c r="CS227" s="133"/>
      <c r="CT227" s="133"/>
      <c r="CU227" s="133"/>
      <c r="CV227" s="133"/>
      <c r="CW227" s="133"/>
      <c r="CX227" s="133"/>
      <c r="CY227" s="133"/>
      <c r="CZ227" s="133"/>
      <c r="DA227" s="133"/>
      <c r="DB227" s="133"/>
      <c r="DC227" s="133"/>
      <c r="DD227" s="133"/>
      <c r="DE227" s="133"/>
      <c r="DF227" s="133"/>
      <c r="DG227" s="133"/>
      <c r="DH227" s="133"/>
      <c r="DI227" s="133"/>
      <c r="DJ227" s="133"/>
      <c r="DK227" s="133"/>
      <c r="DL227" s="133"/>
      <c r="DM227" s="133"/>
      <c r="DN227" s="133"/>
      <c r="DO227" s="133"/>
      <c r="DP227" s="133"/>
      <c r="DQ227" s="133"/>
      <c r="DR227" s="133"/>
      <c r="DS227" s="133"/>
      <c r="DT227" s="133"/>
      <c r="DU227" s="133"/>
      <c r="DV227" s="133"/>
      <c r="DW227" s="133"/>
      <c r="DX227" s="133"/>
      <c r="DY227" s="133"/>
      <c r="DZ227" s="133"/>
      <c r="EA227" s="133"/>
      <c r="EB227" s="133"/>
      <c r="EC227" s="133"/>
      <c r="ED227" s="133"/>
      <c r="EE227" s="133"/>
      <c r="EF227" s="133"/>
      <c r="EG227" s="133"/>
      <c r="EH227" s="133"/>
      <c r="EI227" s="133"/>
      <c r="EJ227" s="133"/>
      <c r="EK227" s="133"/>
      <c r="EL227" s="133"/>
      <c r="EM227" s="133"/>
      <c r="EN227" s="133"/>
      <c r="EO227" s="133"/>
      <c r="EP227" s="133"/>
      <c r="EQ227" s="133"/>
      <c r="ER227" s="133"/>
      <c r="ES227" s="133"/>
      <c r="ET227" s="133"/>
      <c r="EU227" s="133"/>
      <c r="EV227" s="133"/>
      <c r="EW227" s="133"/>
      <c r="EX227" s="133"/>
      <c r="EY227" s="133"/>
      <c r="EZ227" s="133"/>
      <c r="FA227" s="133"/>
      <c r="FB227" s="133"/>
      <c r="FC227" s="133"/>
      <c r="FD227" s="133"/>
      <c r="FE227" s="133"/>
      <c r="FF227" s="133"/>
      <c r="FG227" s="133"/>
      <c r="FH227" s="133"/>
      <c r="FI227" s="133"/>
      <c r="FJ227" s="133"/>
      <c r="FK227" s="133"/>
      <c r="FL227" s="133"/>
      <c r="FM227" s="133"/>
      <c r="FN227" s="133"/>
      <c r="FO227" s="133"/>
      <c r="FP227" s="133"/>
      <c r="FQ227" s="133"/>
      <c r="FR227" s="133"/>
      <c r="FS227" s="133"/>
      <c r="FT227" s="133"/>
      <c r="FU227" s="133"/>
      <c r="FV227" s="133"/>
      <c r="FW227" s="133"/>
      <c r="FX227" s="133"/>
      <c r="FY227" s="133"/>
      <c r="FZ227" s="133"/>
      <c r="GA227" s="133"/>
      <c r="GB227" s="133"/>
      <c r="GC227" s="133"/>
      <c r="GD227" s="133"/>
      <c r="GE227" s="133"/>
      <c r="GF227" s="133"/>
      <c r="GG227" s="133"/>
      <c r="GH227" s="133"/>
      <c r="GI227" s="133"/>
      <c r="GJ227" s="133"/>
      <c r="GK227" s="133"/>
      <c r="GL227" s="133"/>
      <c r="GM227" s="133"/>
      <c r="GN227" s="133"/>
      <c r="GO227" s="133"/>
      <c r="GP227" s="133"/>
      <c r="GQ227" s="133"/>
      <c r="GR227" s="133"/>
      <c r="GS227" s="133"/>
      <c r="GT227" s="133"/>
      <c r="GU227" s="133"/>
      <c r="GV227" s="133"/>
      <c r="GW227" s="133"/>
      <c r="GX227" s="133"/>
      <c r="GY227" s="133"/>
      <c r="GZ227" s="133"/>
      <c r="HA227" s="133"/>
      <c r="HB227" s="133"/>
      <c r="HC227" s="133"/>
      <c r="HD227" s="133"/>
      <c r="HE227" s="133"/>
      <c r="HF227" s="133"/>
      <c r="HG227" s="133"/>
      <c r="HH227" s="133"/>
      <c r="HI227" s="133"/>
      <c r="HJ227" s="133"/>
      <c r="HK227" s="133"/>
      <c r="HL227" s="133"/>
      <c r="HM227" s="133"/>
      <c r="HN227" s="133"/>
      <c r="HO227" s="133"/>
      <c r="HP227" s="133"/>
      <c r="HQ227" s="133"/>
      <c r="HR227" s="133"/>
    </row>
    <row r="228" spans="1:226" s="143" customFormat="1" ht="29.4" customHeight="1">
      <c r="A228" s="128"/>
      <c r="B228" s="178" t="s">
        <v>1695</v>
      </c>
      <c r="C228" s="243" t="s">
        <v>2427</v>
      </c>
      <c r="D228" s="243"/>
      <c r="E228" s="243"/>
      <c r="F228" s="243"/>
      <c r="G228" s="243"/>
      <c r="H228" s="243"/>
      <c r="I228" s="243"/>
      <c r="J228" s="243"/>
      <c r="K228" s="243"/>
      <c r="L228" s="243"/>
      <c r="M228" s="243"/>
      <c r="N228" s="243"/>
      <c r="O228" s="243"/>
      <c r="P228" s="243"/>
      <c r="Q228" s="243"/>
      <c r="R228" s="243"/>
      <c r="S228" s="244"/>
      <c r="T228" s="245"/>
      <c r="U228" s="245"/>
      <c r="V228" s="246"/>
      <c r="W228" s="244"/>
      <c r="X228" s="245"/>
      <c r="Y228" s="245"/>
      <c r="Z228" s="246"/>
      <c r="AA228" s="244"/>
      <c r="AB228" s="245"/>
      <c r="AC228" s="245"/>
      <c r="AD228" s="246"/>
      <c r="AE228" s="247">
        <f t="shared" si="17"/>
        <v>0</v>
      </c>
      <c r="AF228" s="248"/>
      <c r="AG228" s="248"/>
      <c r="AH228" s="249"/>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133"/>
      <c r="BW228" s="133"/>
      <c r="BX228" s="133"/>
      <c r="BY228" s="133"/>
      <c r="BZ228" s="133"/>
      <c r="CA228" s="133"/>
      <c r="CB228" s="133"/>
      <c r="CC228" s="133"/>
      <c r="CD228" s="133"/>
      <c r="CE228" s="133"/>
      <c r="CF228" s="133"/>
      <c r="CG228" s="133"/>
      <c r="CH228" s="133"/>
      <c r="CI228" s="133"/>
      <c r="CJ228" s="133"/>
      <c r="CK228" s="133"/>
      <c r="CL228" s="133"/>
      <c r="CM228" s="133"/>
      <c r="CN228" s="133"/>
      <c r="CO228" s="133"/>
      <c r="CP228" s="133"/>
      <c r="CQ228" s="133"/>
      <c r="CR228" s="133"/>
      <c r="CS228" s="133"/>
      <c r="CT228" s="133"/>
      <c r="CU228" s="133"/>
      <c r="CV228" s="133"/>
      <c r="CW228" s="133"/>
      <c r="CX228" s="133"/>
      <c r="CY228" s="133"/>
      <c r="CZ228" s="133"/>
      <c r="DA228" s="133"/>
      <c r="DB228" s="133"/>
      <c r="DC228" s="133"/>
      <c r="DD228" s="133"/>
      <c r="DE228" s="133"/>
      <c r="DF228" s="133"/>
      <c r="DG228" s="133"/>
      <c r="DH228" s="133"/>
      <c r="DI228" s="133"/>
      <c r="DJ228" s="133"/>
      <c r="DK228" s="133"/>
      <c r="DL228" s="133"/>
      <c r="DM228" s="133"/>
      <c r="DN228" s="133"/>
      <c r="DO228" s="133"/>
      <c r="DP228" s="133"/>
      <c r="DQ228" s="133"/>
      <c r="DR228" s="133"/>
      <c r="DS228" s="133"/>
      <c r="DT228" s="133"/>
      <c r="DU228" s="133"/>
      <c r="DV228" s="133"/>
      <c r="DW228" s="133"/>
      <c r="DX228" s="133"/>
      <c r="DY228" s="133"/>
      <c r="DZ228" s="133"/>
      <c r="EA228" s="133"/>
      <c r="EB228" s="133"/>
      <c r="EC228" s="133"/>
      <c r="ED228" s="133"/>
      <c r="EE228" s="133"/>
      <c r="EF228" s="133"/>
      <c r="EG228" s="133"/>
      <c r="EH228" s="133"/>
      <c r="EI228" s="133"/>
      <c r="EJ228" s="133"/>
      <c r="EK228" s="133"/>
      <c r="EL228" s="133"/>
      <c r="EM228" s="133"/>
      <c r="EN228" s="133"/>
      <c r="EO228" s="133"/>
      <c r="EP228" s="133"/>
      <c r="EQ228" s="133"/>
      <c r="ER228" s="133"/>
      <c r="ES228" s="133"/>
      <c r="ET228" s="133"/>
      <c r="EU228" s="133"/>
      <c r="EV228" s="133"/>
      <c r="EW228" s="133"/>
      <c r="EX228" s="133"/>
      <c r="EY228" s="133"/>
      <c r="EZ228" s="133"/>
      <c r="FA228" s="133"/>
      <c r="FB228" s="133"/>
      <c r="FC228" s="133"/>
      <c r="FD228" s="133"/>
      <c r="FE228" s="133"/>
      <c r="FF228" s="133"/>
      <c r="FG228" s="133"/>
      <c r="FH228" s="133"/>
      <c r="FI228" s="133"/>
      <c r="FJ228" s="133"/>
      <c r="FK228" s="133"/>
      <c r="FL228" s="133"/>
      <c r="FM228" s="133"/>
      <c r="FN228" s="133"/>
      <c r="FO228" s="133"/>
      <c r="FP228" s="133"/>
      <c r="FQ228" s="133"/>
      <c r="FR228" s="133"/>
      <c r="FS228" s="133"/>
      <c r="FT228" s="133"/>
      <c r="FU228" s="133"/>
      <c r="FV228" s="133"/>
      <c r="FW228" s="133"/>
      <c r="FX228" s="133"/>
      <c r="FY228" s="133"/>
      <c r="FZ228" s="133"/>
      <c r="GA228" s="133"/>
      <c r="GB228" s="133"/>
      <c r="GC228" s="133"/>
      <c r="GD228" s="133"/>
      <c r="GE228" s="133"/>
      <c r="GF228" s="133"/>
      <c r="GG228" s="133"/>
      <c r="GH228" s="133"/>
      <c r="GI228" s="133"/>
      <c r="GJ228" s="133"/>
      <c r="GK228" s="133"/>
      <c r="GL228" s="133"/>
      <c r="GM228" s="133"/>
      <c r="GN228" s="133"/>
      <c r="GO228" s="133"/>
      <c r="GP228" s="133"/>
      <c r="GQ228" s="133"/>
      <c r="GR228" s="133"/>
      <c r="GS228" s="133"/>
      <c r="GT228" s="133"/>
      <c r="GU228" s="133"/>
      <c r="GV228" s="133"/>
      <c r="GW228" s="133"/>
      <c r="GX228" s="133"/>
      <c r="GY228" s="133"/>
      <c r="GZ228" s="133"/>
      <c r="HA228" s="133"/>
      <c r="HB228" s="133"/>
      <c r="HC228" s="133"/>
      <c r="HD228" s="133"/>
      <c r="HE228" s="133"/>
      <c r="HF228" s="133"/>
      <c r="HG228" s="133"/>
      <c r="HH228" s="133"/>
      <c r="HI228" s="133"/>
      <c r="HJ228" s="133"/>
      <c r="HK228" s="133"/>
      <c r="HL228" s="133"/>
      <c r="HM228" s="133"/>
      <c r="HN228" s="133"/>
      <c r="HO228" s="133"/>
      <c r="HP228" s="133"/>
      <c r="HQ228" s="133"/>
      <c r="HR228" s="133"/>
    </row>
    <row r="229" spans="1:226" s="143" customFormat="1" ht="29.4" customHeight="1" thickBot="1">
      <c r="A229" s="128"/>
      <c r="B229" s="179" t="s">
        <v>1696</v>
      </c>
      <c r="C229" s="236" t="s">
        <v>1858</v>
      </c>
      <c r="D229" s="236"/>
      <c r="E229" s="236"/>
      <c r="F229" s="236"/>
      <c r="G229" s="236"/>
      <c r="H229" s="236"/>
      <c r="I229" s="236"/>
      <c r="J229" s="236"/>
      <c r="K229" s="236"/>
      <c r="L229" s="236"/>
      <c r="M229" s="236"/>
      <c r="N229" s="236"/>
      <c r="O229" s="236"/>
      <c r="P229" s="236"/>
      <c r="Q229" s="236"/>
      <c r="R229" s="236"/>
      <c r="S229" s="237"/>
      <c r="T229" s="238"/>
      <c r="U229" s="238"/>
      <c r="V229" s="239"/>
      <c r="W229" s="237"/>
      <c r="X229" s="238"/>
      <c r="Y229" s="238"/>
      <c r="Z229" s="239"/>
      <c r="AA229" s="237"/>
      <c r="AB229" s="238"/>
      <c r="AC229" s="238"/>
      <c r="AD229" s="239"/>
      <c r="AE229" s="240">
        <f t="shared" si="17"/>
        <v>0</v>
      </c>
      <c r="AF229" s="241"/>
      <c r="AG229" s="241"/>
      <c r="AH229" s="242"/>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c r="BW229" s="133"/>
      <c r="BX229" s="133"/>
      <c r="BY229" s="133"/>
      <c r="BZ229" s="133"/>
      <c r="CA229" s="133"/>
      <c r="CB229" s="133"/>
      <c r="CC229" s="133"/>
      <c r="CD229" s="133"/>
      <c r="CE229" s="133"/>
      <c r="CF229" s="133"/>
      <c r="CG229" s="133"/>
      <c r="CH229" s="133"/>
      <c r="CI229" s="133"/>
      <c r="CJ229" s="133"/>
      <c r="CK229" s="133"/>
      <c r="CL229" s="133"/>
      <c r="CM229" s="133"/>
      <c r="CN229" s="133"/>
      <c r="CO229" s="133"/>
      <c r="CP229" s="133"/>
      <c r="CQ229" s="133"/>
      <c r="CR229" s="133"/>
      <c r="CS229" s="133"/>
      <c r="CT229" s="133"/>
      <c r="CU229" s="133"/>
      <c r="CV229" s="133"/>
      <c r="CW229" s="133"/>
      <c r="CX229" s="133"/>
      <c r="CY229" s="133"/>
      <c r="CZ229" s="133"/>
      <c r="DA229" s="133"/>
      <c r="DB229" s="133"/>
      <c r="DC229" s="133"/>
      <c r="DD229" s="133"/>
      <c r="DE229" s="133"/>
      <c r="DF229" s="133"/>
      <c r="DG229" s="133"/>
      <c r="DH229" s="133"/>
      <c r="DI229" s="133"/>
      <c r="DJ229" s="133"/>
      <c r="DK229" s="133"/>
      <c r="DL229" s="133"/>
      <c r="DM229" s="133"/>
      <c r="DN229" s="133"/>
      <c r="DO229" s="133"/>
      <c r="DP229" s="133"/>
      <c r="DQ229" s="133"/>
      <c r="DR229" s="133"/>
      <c r="DS229" s="133"/>
      <c r="DT229" s="133"/>
      <c r="DU229" s="133"/>
      <c r="DV229" s="133"/>
      <c r="DW229" s="133"/>
      <c r="DX229" s="133"/>
      <c r="DY229" s="133"/>
      <c r="DZ229" s="133"/>
      <c r="EA229" s="133"/>
      <c r="EB229" s="133"/>
      <c r="EC229" s="133"/>
      <c r="ED229" s="133"/>
      <c r="EE229" s="133"/>
      <c r="EF229" s="133"/>
      <c r="EG229" s="133"/>
      <c r="EH229" s="133"/>
      <c r="EI229" s="133"/>
      <c r="EJ229" s="133"/>
      <c r="EK229" s="133"/>
      <c r="EL229" s="133"/>
      <c r="EM229" s="133"/>
      <c r="EN229" s="133"/>
      <c r="EO229" s="133"/>
      <c r="EP229" s="133"/>
      <c r="EQ229" s="133"/>
      <c r="ER229" s="133"/>
      <c r="ES229" s="133"/>
      <c r="ET229" s="133"/>
      <c r="EU229" s="133"/>
      <c r="EV229" s="133"/>
      <c r="EW229" s="133"/>
      <c r="EX229" s="133"/>
      <c r="EY229" s="133"/>
      <c r="EZ229" s="133"/>
      <c r="FA229" s="133"/>
      <c r="FB229" s="133"/>
      <c r="FC229" s="133"/>
      <c r="FD229" s="133"/>
      <c r="FE229" s="133"/>
      <c r="FF229" s="133"/>
      <c r="FG229" s="133"/>
      <c r="FH229" s="133"/>
      <c r="FI229" s="133"/>
      <c r="FJ229" s="133"/>
      <c r="FK229" s="133"/>
      <c r="FL229" s="133"/>
      <c r="FM229" s="133"/>
      <c r="FN229" s="133"/>
      <c r="FO229" s="133"/>
      <c r="FP229" s="133"/>
      <c r="FQ229" s="133"/>
      <c r="FR229" s="133"/>
      <c r="FS229" s="133"/>
      <c r="FT229" s="133"/>
      <c r="FU229" s="133"/>
      <c r="FV229" s="133"/>
      <c r="FW229" s="133"/>
      <c r="FX229" s="133"/>
      <c r="FY229" s="133"/>
      <c r="FZ229" s="133"/>
      <c r="GA229" s="133"/>
      <c r="GB229" s="133"/>
      <c r="GC229" s="133"/>
      <c r="GD229" s="133"/>
      <c r="GE229" s="133"/>
      <c r="GF229" s="133"/>
      <c r="GG229" s="133"/>
      <c r="GH229" s="133"/>
      <c r="GI229" s="133"/>
      <c r="GJ229" s="133"/>
      <c r="GK229" s="133"/>
      <c r="GL229" s="133"/>
      <c r="GM229" s="133"/>
      <c r="GN229" s="133"/>
      <c r="GO229" s="133"/>
      <c r="GP229" s="133"/>
      <c r="GQ229" s="133"/>
      <c r="GR229" s="133"/>
      <c r="GS229" s="133"/>
      <c r="GT229" s="133"/>
      <c r="GU229" s="133"/>
      <c r="GV229" s="133"/>
      <c r="GW229" s="133"/>
      <c r="GX229" s="133"/>
      <c r="GY229" s="133"/>
      <c r="GZ229" s="133"/>
      <c r="HA229" s="133"/>
      <c r="HB229" s="133"/>
      <c r="HC229" s="133"/>
      <c r="HD229" s="133"/>
      <c r="HE229" s="133"/>
      <c r="HF229" s="133"/>
      <c r="HG229" s="133"/>
      <c r="HH229" s="133"/>
      <c r="HI229" s="133"/>
      <c r="HJ229" s="133"/>
      <c r="HK229" s="133"/>
      <c r="HL229" s="133"/>
      <c r="HM229" s="133"/>
      <c r="HN229" s="133"/>
      <c r="HO229" s="133"/>
      <c r="HP229" s="133"/>
      <c r="HQ229" s="133"/>
      <c r="HR229" s="133"/>
    </row>
    <row r="230" spans="1:226" ht="27" customHeight="1">
      <c r="B230" s="233" t="s">
        <v>2428</v>
      </c>
      <c r="C230" s="233"/>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3"/>
      <c r="AD230" s="233"/>
      <c r="AE230" s="233"/>
      <c r="AF230" s="233"/>
      <c r="AG230" s="233"/>
      <c r="AH230" s="233"/>
      <c r="HG230" s="136"/>
      <c r="HH230" s="136"/>
      <c r="HI230" s="136"/>
      <c r="HJ230" s="136"/>
      <c r="HK230" s="136"/>
      <c r="HL230" s="136"/>
      <c r="HM230" s="136"/>
      <c r="HN230" s="136"/>
      <c r="HO230" s="136"/>
      <c r="HP230" s="136"/>
      <c r="HQ230" s="136"/>
      <c r="HR230" s="136"/>
    </row>
  </sheetData>
  <sheetProtection algorithmName="SHA-512" hashValue="4MNjOoXeGTOz3DpoXhDuRFF+hEoT48oOMv8tGv3/JG5uA1qsDRK3xBFBDb635G6P2WAXxhRC5adE2oSx/eQ8FQ==" saltValue="IG6JzjZwzZQypgaZjLyjFA==" spinCount="100000" sheet="1" objects="1" scenarios="1"/>
  <mergeCells count="592">
    <mergeCell ref="V5:AC5"/>
    <mergeCell ref="A6:E6"/>
    <mergeCell ref="F6:Q6"/>
    <mergeCell ref="A7:E7"/>
    <mergeCell ref="F7:W7"/>
    <mergeCell ref="X7:AB7"/>
    <mergeCell ref="AC7:AH7"/>
    <mergeCell ref="B16:G16"/>
    <mergeCell ref="A1:I2"/>
    <mergeCell ref="Y1:AC1"/>
    <mergeCell ref="AD1:AH1"/>
    <mergeCell ref="A3:AH3"/>
    <mergeCell ref="AD5:AH5"/>
    <mergeCell ref="A8:E8"/>
    <mergeCell ref="F8:W8"/>
    <mergeCell ref="X8:AB8"/>
    <mergeCell ref="AC8:AH8"/>
    <mergeCell ref="A12:E12"/>
    <mergeCell ref="F12:Q12"/>
    <mergeCell ref="R12:V12"/>
    <mergeCell ref="W12:AH12"/>
    <mergeCell ref="A13:E13"/>
    <mergeCell ref="F13:Q13"/>
    <mergeCell ref="R13:V13"/>
    <mergeCell ref="W13:AH13"/>
    <mergeCell ref="A9:E9"/>
    <mergeCell ref="F9:AH9"/>
    <mergeCell ref="B21:F21"/>
    <mergeCell ref="G21:K21"/>
    <mergeCell ref="Q21:U21"/>
    <mergeCell ref="V21:Z21"/>
    <mergeCell ref="AA21:AE21"/>
    <mergeCell ref="AF21:AH21"/>
    <mergeCell ref="L19:P19"/>
    <mergeCell ref="L20:P20"/>
    <mergeCell ref="L21:P21"/>
    <mergeCell ref="G20:K20"/>
    <mergeCell ref="Q20:U20"/>
    <mergeCell ref="V20:Z20"/>
    <mergeCell ref="AA20:AE20"/>
    <mergeCell ref="B19:F20"/>
    <mergeCell ref="G19:K19"/>
    <mergeCell ref="Q19:Z19"/>
    <mergeCell ref="AA19:AE19"/>
    <mergeCell ref="AF19:AH20"/>
    <mergeCell ref="A31:J32"/>
    <mergeCell ref="K31:P31"/>
    <mergeCell ref="Q31:V31"/>
    <mergeCell ref="W31:AB31"/>
    <mergeCell ref="AC31:AH31"/>
    <mergeCell ref="K32:P32"/>
    <mergeCell ref="Q32:V32"/>
    <mergeCell ref="W32:AB32"/>
    <mergeCell ref="AC32:AH32"/>
    <mergeCell ref="W34:AB34"/>
    <mergeCell ref="AC34:AH34"/>
    <mergeCell ref="C35:J35"/>
    <mergeCell ref="K35:P35"/>
    <mergeCell ref="Q35:V35"/>
    <mergeCell ref="W35:AB35"/>
    <mergeCell ref="AC35:AH35"/>
    <mergeCell ref="A33:A43"/>
    <mergeCell ref="B33:J33"/>
    <mergeCell ref="K33:P33"/>
    <mergeCell ref="Q33:V33"/>
    <mergeCell ref="W33:AB33"/>
    <mergeCell ref="AC33:AH33"/>
    <mergeCell ref="B34:B37"/>
    <mergeCell ref="C34:J34"/>
    <mergeCell ref="K34:P34"/>
    <mergeCell ref="Q34:V34"/>
    <mergeCell ref="C36:J36"/>
    <mergeCell ref="K36:P36"/>
    <mergeCell ref="Q36:V36"/>
    <mergeCell ref="W36:AB36"/>
    <mergeCell ref="AC36:AH36"/>
    <mergeCell ref="C37:J37"/>
    <mergeCell ref="K37:P37"/>
    <mergeCell ref="Q37:V37"/>
    <mergeCell ref="W37:AB37"/>
    <mergeCell ref="AC37:AH37"/>
    <mergeCell ref="AC39:AH39"/>
    <mergeCell ref="C40:J40"/>
    <mergeCell ref="K40:P40"/>
    <mergeCell ref="Q40:V40"/>
    <mergeCell ref="W40:AB40"/>
    <mergeCell ref="AC40:AH40"/>
    <mergeCell ref="B38:J38"/>
    <mergeCell ref="K38:P38"/>
    <mergeCell ref="Q38:V38"/>
    <mergeCell ref="W38:AB38"/>
    <mergeCell ref="AC38:AH38"/>
    <mergeCell ref="B39:B43"/>
    <mergeCell ref="C39:J39"/>
    <mergeCell ref="K39:P39"/>
    <mergeCell ref="Q39:V39"/>
    <mergeCell ref="W39:AB39"/>
    <mergeCell ref="C41:J41"/>
    <mergeCell ref="K41:P41"/>
    <mergeCell ref="Q41:V41"/>
    <mergeCell ref="W41:AB41"/>
    <mergeCell ref="AC41:AH41"/>
    <mergeCell ref="Q47:V47"/>
    <mergeCell ref="W47:AB47"/>
    <mergeCell ref="AC47:AH47"/>
    <mergeCell ref="C42:J42"/>
    <mergeCell ref="K42:P42"/>
    <mergeCell ref="Q42:V42"/>
    <mergeCell ref="W42:AB42"/>
    <mergeCell ref="AC42:AH42"/>
    <mergeCell ref="AC44:AH44"/>
    <mergeCell ref="B45:J45"/>
    <mergeCell ref="K45:P45"/>
    <mergeCell ref="Q45:V45"/>
    <mergeCell ref="W45:AB45"/>
    <mergeCell ref="AC45:AH45"/>
    <mergeCell ref="C43:J43"/>
    <mergeCell ref="K43:P43"/>
    <mergeCell ref="Q43:V43"/>
    <mergeCell ref="W43:AB43"/>
    <mergeCell ref="AC43:AH43"/>
    <mergeCell ref="B44:J44"/>
    <mergeCell ref="K44:P44"/>
    <mergeCell ref="Q44:V44"/>
    <mergeCell ref="W44:AB44"/>
    <mergeCell ref="B50:J50"/>
    <mergeCell ref="K50:P50"/>
    <mergeCell ref="Q50:V50"/>
    <mergeCell ref="W50:AB50"/>
    <mergeCell ref="AC50:AH50"/>
    <mergeCell ref="A51:AH51"/>
    <mergeCell ref="B48:J48"/>
    <mergeCell ref="K48:P48"/>
    <mergeCell ref="Q48:V48"/>
    <mergeCell ref="W48:AB48"/>
    <mergeCell ref="AC48:AH48"/>
    <mergeCell ref="B49:J49"/>
    <mergeCell ref="K49:P49"/>
    <mergeCell ref="Q49:V49"/>
    <mergeCell ref="W49:AB49"/>
    <mergeCell ref="AC49:AH49"/>
    <mergeCell ref="A44:A50"/>
    <mergeCell ref="B46:J46"/>
    <mergeCell ref="K46:P46"/>
    <mergeCell ref="Q46:V46"/>
    <mergeCell ref="W46:AB46"/>
    <mergeCell ref="AC46:AH46"/>
    <mergeCell ref="B47:J47"/>
    <mergeCell ref="K47:P47"/>
    <mergeCell ref="A52:AH52"/>
    <mergeCell ref="D56:P56"/>
    <mergeCell ref="Q56:R56"/>
    <mergeCell ref="T56:AF56"/>
    <mergeCell ref="AG56:AH56"/>
    <mergeCell ref="D57:P57"/>
    <mergeCell ref="Q57:R57"/>
    <mergeCell ref="T57:AF57"/>
    <mergeCell ref="AG57:AH57"/>
    <mergeCell ref="D60:P60"/>
    <mergeCell ref="Q60:R60"/>
    <mergeCell ref="T60:AF60"/>
    <mergeCell ref="AG60:AH60"/>
    <mergeCell ref="D61:P61"/>
    <mergeCell ref="Q61:R61"/>
    <mergeCell ref="T61:AF61"/>
    <mergeCell ref="AG61:AH61"/>
    <mergeCell ref="D58:P58"/>
    <mergeCell ref="Q58:R58"/>
    <mergeCell ref="T58:AF58"/>
    <mergeCell ref="AG58:AH58"/>
    <mergeCell ref="D59:P59"/>
    <mergeCell ref="Q59:R59"/>
    <mergeCell ref="T59:AF59"/>
    <mergeCell ref="AG59:AH59"/>
    <mergeCell ref="D65:P65"/>
    <mergeCell ref="Q65:R65"/>
    <mergeCell ref="C66:AH66"/>
    <mergeCell ref="C69:D69"/>
    <mergeCell ref="E69:J69"/>
    <mergeCell ref="K69:O69"/>
    <mergeCell ref="P69:AE69"/>
    <mergeCell ref="AF69:AH69"/>
    <mergeCell ref="D62:P62"/>
    <mergeCell ref="Q62:R62"/>
    <mergeCell ref="S62:S65"/>
    <mergeCell ref="T62:AF62"/>
    <mergeCell ref="AG62:AH65"/>
    <mergeCell ref="D63:P63"/>
    <mergeCell ref="Q63:R63"/>
    <mergeCell ref="T63:AF65"/>
    <mergeCell ref="D64:P64"/>
    <mergeCell ref="Q64:R64"/>
    <mergeCell ref="C70:D70"/>
    <mergeCell ref="E70:J70"/>
    <mergeCell ref="K70:O70"/>
    <mergeCell ref="P70:AE70"/>
    <mergeCell ref="AF70:AH70"/>
    <mergeCell ref="C71:D71"/>
    <mergeCell ref="E71:J71"/>
    <mergeCell ref="K71:O71"/>
    <mergeCell ref="P71:AE71"/>
    <mergeCell ref="AF71:AH71"/>
    <mergeCell ref="C72:D72"/>
    <mergeCell ref="E72:J72"/>
    <mergeCell ref="K72:O72"/>
    <mergeCell ref="P72:AE72"/>
    <mergeCell ref="AF72:AH72"/>
    <mergeCell ref="C75:J76"/>
    <mergeCell ref="K75:P75"/>
    <mergeCell ref="Q75:V75"/>
    <mergeCell ref="W75:AB75"/>
    <mergeCell ref="AC75:AH75"/>
    <mergeCell ref="K76:P76"/>
    <mergeCell ref="Q76:V76"/>
    <mergeCell ref="W76:AB76"/>
    <mergeCell ref="AC76:AH76"/>
    <mergeCell ref="C77:J77"/>
    <mergeCell ref="K77:P77"/>
    <mergeCell ref="Q77:V77"/>
    <mergeCell ref="W77:AB77"/>
    <mergeCell ref="AC77:AH77"/>
    <mergeCell ref="C81:J82"/>
    <mergeCell ref="K81:P81"/>
    <mergeCell ref="Q81:V81"/>
    <mergeCell ref="W81:AB81"/>
    <mergeCell ref="AC81:AH81"/>
    <mergeCell ref="K82:P82"/>
    <mergeCell ref="Q82:V82"/>
    <mergeCell ref="W82:AB82"/>
    <mergeCell ref="AC82:AH82"/>
    <mergeCell ref="C83:J83"/>
    <mergeCell ref="K83:P83"/>
    <mergeCell ref="Q83:V83"/>
    <mergeCell ref="W83:AB83"/>
    <mergeCell ref="AC83:AH83"/>
    <mergeCell ref="C84:J84"/>
    <mergeCell ref="K84:P84"/>
    <mergeCell ref="Q84:V84"/>
    <mergeCell ref="W84:AB84"/>
    <mergeCell ref="AC84:AH84"/>
    <mergeCell ref="AC91:AH91"/>
    <mergeCell ref="C92:J92"/>
    <mergeCell ref="K92:P92"/>
    <mergeCell ref="Q92:V92"/>
    <mergeCell ref="W92:AB92"/>
    <mergeCell ref="AC92:AH92"/>
    <mergeCell ref="C86:AH86"/>
    <mergeCell ref="C87:AH87"/>
    <mergeCell ref="C90:J91"/>
    <mergeCell ref="K90:P90"/>
    <mergeCell ref="Q90:V90"/>
    <mergeCell ref="W90:AB90"/>
    <mergeCell ref="AC90:AH90"/>
    <mergeCell ref="K91:P91"/>
    <mergeCell ref="Q91:V91"/>
    <mergeCell ref="W91:AB91"/>
    <mergeCell ref="C93:J93"/>
    <mergeCell ref="K93:P93"/>
    <mergeCell ref="Q93:V93"/>
    <mergeCell ref="W93:AB93"/>
    <mergeCell ref="AC93:AH93"/>
    <mergeCell ref="C94:J94"/>
    <mergeCell ref="K94:P94"/>
    <mergeCell ref="Q94:V94"/>
    <mergeCell ref="W94:AB94"/>
    <mergeCell ref="AC94:AH94"/>
    <mergeCell ref="C101:AH101"/>
    <mergeCell ref="C102:AH102"/>
    <mergeCell ref="D105:P105"/>
    <mergeCell ref="Q105:R105"/>
    <mergeCell ref="T105:AF105"/>
    <mergeCell ref="AG105:AH105"/>
    <mergeCell ref="C95:J95"/>
    <mergeCell ref="K95:P95"/>
    <mergeCell ref="Q95:V95"/>
    <mergeCell ref="W95:AB95"/>
    <mergeCell ref="AC95:AH95"/>
    <mergeCell ref="C97:AH97"/>
    <mergeCell ref="D108:P108"/>
    <mergeCell ref="Q108:R108"/>
    <mergeCell ref="T108:AF108"/>
    <mergeCell ref="AG108:AH108"/>
    <mergeCell ref="D109:P109"/>
    <mergeCell ref="Q109:R109"/>
    <mergeCell ref="T109:AF109"/>
    <mergeCell ref="AG109:AH109"/>
    <mergeCell ref="D106:P106"/>
    <mergeCell ref="Q106:R106"/>
    <mergeCell ref="T106:AF106"/>
    <mergeCell ref="AG106:AH106"/>
    <mergeCell ref="D107:P107"/>
    <mergeCell ref="Q107:R107"/>
    <mergeCell ref="T107:AF107"/>
    <mergeCell ref="AG107:AH107"/>
    <mergeCell ref="C120:AH120"/>
    <mergeCell ref="R122:AE122"/>
    <mergeCell ref="D124:P124"/>
    <mergeCell ref="Q124:R124"/>
    <mergeCell ref="T124:AF124"/>
    <mergeCell ref="AG124:AH124"/>
    <mergeCell ref="H110:AE110"/>
    <mergeCell ref="AG110:AH110"/>
    <mergeCell ref="C111:AH111"/>
    <mergeCell ref="C115:AH115"/>
    <mergeCell ref="C116:AH116"/>
    <mergeCell ref="C119:AH119"/>
    <mergeCell ref="D127:P127"/>
    <mergeCell ref="Q127:R127"/>
    <mergeCell ref="T127:AF127"/>
    <mergeCell ref="AG127:AH127"/>
    <mergeCell ref="D128:P128"/>
    <mergeCell ref="Q128:R128"/>
    <mergeCell ref="T128:AF128"/>
    <mergeCell ref="AG128:AH128"/>
    <mergeCell ref="D125:P125"/>
    <mergeCell ref="Q125:R125"/>
    <mergeCell ref="T125:AF125"/>
    <mergeCell ref="AG125:AH125"/>
    <mergeCell ref="D126:P126"/>
    <mergeCell ref="Q126:R126"/>
    <mergeCell ref="T126:AF126"/>
    <mergeCell ref="AG126:AH126"/>
    <mergeCell ref="C136:C138"/>
    <mergeCell ref="D136:G136"/>
    <mergeCell ref="H136:AH136"/>
    <mergeCell ref="D137:G137"/>
    <mergeCell ref="H137:AH137"/>
    <mergeCell ref="D138:G138"/>
    <mergeCell ref="H138:AH138"/>
    <mergeCell ref="C146:AH146"/>
    <mergeCell ref="H129:AE129"/>
    <mergeCell ref="AG129:AH129"/>
    <mergeCell ref="C130:AH130"/>
    <mergeCell ref="C133:C135"/>
    <mergeCell ref="D133:G133"/>
    <mergeCell ref="H133:AH133"/>
    <mergeCell ref="D134:G134"/>
    <mergeCell ref="H134:AH134"/>
    <mergeCell ref="D135:G135"/>
    <mergeCell ref="H135:AH135"/>
    <mergeCell ref="C147:AH147"/>
    <mergeCell ref="C158:AC158"/>
    <mergeCell ref="AD158:AH158"/>
    <mergeCell ref="C161:AC161"/>
    <mergeCell ref="AD161:AH161"/>
    <mergeCell ref="C139:C141"/>
    <mergeCell ref="D139:G139"/>
    <mergeCell ref="H139:AH139"/>
    <mergeCell ref="D140:G140"/>
    <mergeCell ref="H140:AH140"/>
    <mergeCell ref="D141:G141"/>
    <mergeCell ref="H141:AH141"/>
    <mergeCell ref="C150:AH150"/>
    <mergeCell ref="C151:AH151"/>
    <mergeCell ref="C154:AH154"/>
    <mergeCell ref="C155:AH155"/>
    <mergeCell ref="K164:R164"/>
    <mergeCell ref="S164:Z164"/>
    <mergeCell ref="AA164:AH164"/>
    <mergeCell ref="K165:R165"/>
    <mergeCell ref="S165:Z165"/>
    <mergeCell ref="AA165:AH165"/>
    <mergeCell ref="K166:R166"/>
    <mergeCell ref="S166:Z166"/>
    <mergeCell ref="AA166:AH166"/>
    <mergeCell ref="K169:R169"/>
    <mergeCell ref="S169:Z169"/>
    <mergeCell ref="AA169:AH169"/>
    <mergeCell ref="K167:R167"/>
    <mergeCell ref="S167:Z167"/>
    <mergeCell ref="AA167:AH167"/>
    <mergeCell ref="K168:R168"/>
    <mergeCell ref="S168:Z168"/>
    <mergeCell ref="AA168:AH168"/>
    <mergeCell ref="K172:R172"/>
    <mergeCell ref="S172:Z172"/>
    <mergeCell ref="AA172:AH172"/>
    <mergeCell ref="K173:R173"/>
    <mergeCell ref="S173:Z173"/>
    <mergeCell ref="AA173:AH173"/>
    <mergeCell ref="K170:R170"/>
    <mergeCell ref="S170:Z170"/>
    <mergeCell ref="AA170:AH170"/>
    <mergeCell ref="K171:R171"/>
    <mergeCell ref="S171:Z171"/>
    <mergeCell ref="AA171:AH171"/>
    <mergeCell ref="K174:R174"/>
    <mergeCell ref="S174:Z174"/>
    <mergeCell ref="AA174:AH174"/>
    <mergeCell ref="C179:J180"/>
    <mergeCell ref="K179:P179"/>
    <mergeCell ref="Q179:V179"/>
    <mergeCell ref="W179:AB179"/>
    <mergeCell ref="K180:P180"/>
    <mergeCell ref="Q180:V180"/>
    <mergeCell ref="W180:AB180"/>
    <mergeCell ref="C183:J183"/>
    <mergeCell ref="K183:P183"/>
    <mergeCell ref="Q183:V183"/>
    <mergeCell ref="W183:AB183"/>
    <mergeCell ref="C184:J184"/>
    <mergeCell ref="K184:P184"/>
    <mergeCell ref="Q184:V184"/>
    <mergeCell ref="W184:AB184"/>
    <mergeCell ref="C181:J181"/>
    <mergeCell ref="K181:P181"/>
    <mergeCell ref="Q181:V181"/>
    <mergeCell ref="W181:AB181"/>
    <mergeCell ref="C182:J182"/>
    <mergeCell ref="K182:P182"/>
    <mergeCell ref="Q182:V182"/>
    <mergeCell ref="W182:AB182"/>
    <mergeCell ref="C189:J190"/>
    <mergeCell ref="K189:P189"/>
    <mergeCell ref="Q189:V189"/>
    <mergeCell ref="W189:AB189"/>
    <mergeCell ref="K190:P190"/>
    <mergeCell ref="Q190:V190"/>
    <mergeCell ref="W190:AB190"/>
    <mergeCell ref="C185:J185"/>
    <mergeCell ref="K185:P185"/>
    <mergeCell ref="Q185:V185"/>
    <mergeCell ref="W185:AB185"/>
    <mergeCell ref="C186:J186"/>
    <mergeCell ref="K186:P186"/>
    <mergeCell ref="Q186:V186"/>
    <mergeCell ref="W186:AB186"/>
    <mergeCell ref="C193:J193"/>
    <mergeCell ref="K193:P193"/>
    <mergeCell ref="Q193:V193"/>
    <mergeCell ref="W193:AB193"/>
    <mergeCell ref="C194:J194"/>
    <mergeCell ref="K194:P194"/>
    <mergeCell ref="Q194:V194"/>
    <mergeCell ref="W194:AB194"/>
    <mergeCell ref="C191:J191"/>
    <mergeCell ref="K191:P191"/>
    <mergeCell ref="Q191:V191"/>
    <mergeCell ref="W191:AB191"/>
    <mergeCell ref="C192:J192"/>
    <mergeCell ref="K192:P192"/>
    <mergeCell ref="Q192:V192"/>
    <mergeCell ref="W192:AB192"/>
    <mergeCell ref="C199:J199"/>
    <mergeCell ref="K199:P199"/>
    <mergeCell ref="Q199:V199"/>
    <mergeCell ref="W199:AB199"/>
    <mergeCell ref="C200:J200"/>
    <mergeCell ref="K200:P200"/>
    <mergeCell ref="Q200:V200"/>
    <mergeCell ref="W200:AB200"/>
    <mergeCell ref="C197:J198"/>
    <mergeCell ref="K197:P197"/>
    <mergeCell ref="Q197:V197"/>
    <mergeCell ref="W197:AB197"/>
    <mergeCell ref="K198:P198"/>
    <mergeCell ref="Q198:V198"/>
    <mergeCell ref="W198:AB198"/>
    <mergeCell ref="C203:J203"/>
    <mergeCell ref="K203:P203"/>
    <mergeCell ref="Q203:V203"/>
    <mergeCell ref="W203:AB203"/>
    <mergeCell ref="C204:J204"/>
    <mergeCell ref="K204:P204"/>
    <mergeCell ref="Q204:V204"/>
    <mergeCell ref="W204:AB204"/>
    <mergeCell ref="C201:J201"/>
    <mergeCell ref="K201:P201"/>
    <mergeCell ref="Q201:V201"/>
    <mergeCell ref="W201:AB201"/>
    <mergeCell ref="C202:J202"/>
    <mergeCell ref="K202:P202"/>
    <mergeCell ref="Q202:V202"/>
    <mergeCell ref="W202:AB202"/>
    <mergeCell ref="C209:J210"/>
    <mergeCell ref="K209:P209"/>
    <mergeCell ref="Q209:V209"/>
    <mergeCell ref="W209:AB209"/>
    <mergeCell ref="K210:P210"/>
    <mergeCell ref="Q210:V210"/>
    <mergeCell ref="W210:AB210"/>
    <mergeCell ref="C205:J205"/>
    <mergeCell ref="K205:P205"/>
    <mergeCell ref="Q205:V205"/>
    <mergeCell ref="W205:AB205"/>
    <mergeCell ref="C206:J206"/>
    <mergeCell ref="K206:P206"/>
    <mergeCell ref="Q206:V206"/>
    <mergeCell ref="W206:AB206"/>
    <mergeCell ref="C213:J213"/>
    <mergeCell ref="K213:P213"/>
    <mergeCell ref="Q213:V213"/>
    <mergeCell ref="W213:AB213"/>
    <mergeCell ref="C214:J214"/>
    <mergeCell ref="K214:P214"/>
    <mergeCell ref="Q214:V214"/>
    <mergeCell ref="W214:AB214"/>
    <mergeCell ref="C211:J211"/>
    <mergeCell ref="K211:P211"/>
    <mergeCell ref="Q211:V211"/>
    <mergeCell ref="W211:AB211"/>
    <mergeCell ref="C212:J212"/>
    <mergeCell ref="K212:P212"/>
    <mergeCell ref="Q212:V212"/>
    <mergeCell ref="W212:AB212"/>
    <mergeCell ref="C217:J217"/>
    <mergeCell ref="K217:P217"/>
    <mergeCell ref="Q217:V217"/>
    <mergeCell ref="W217:AB217"/>
    <mergeCell ref="C218:J218"/>
    <mergeCell ref="K218:P218"/>
    <mergeCell ref="Q218:V218"/>
    <mergeCell ref="W218:AB218"/>
    <mergeCell ref="C215:J215"/>
    <mergeCell ref="K215:P215"/>
    <mergeCell ref="Q215:V215"/>
    <mergeCell ref="W215:AB215"/>
    <mergeCell ref="C216:J216"/>
    <mergeCell ref="K216:P216"/>
    <mergeCell ref="Q216:V216"/>
    <mergeCell ref="W216:AB216"/>
    <mergeCell ref="B223:R223"/>
    <mergeCell ref="S223:V223"/>
    <mergeCell ref="W223:Z223"/>
    <mergeCell ref="AA223:AD223"/>
    <mergeCell ref="AE223:AH223"/>
    <mergeCell ref="C224:R224"/>
    <mergeCell ref="S224:V224"/>
    <mergeCell ref="W224:Z224"/>
    <mergeCell ref="AA224:AD224"/>
    <mergeCell ref="AE224:AH224"/>
    <mergeCell ref="C225:R225"/>
    <mergeCell ref="S225:V225"/>
    <mergeCell ref="W225:Z225"/>
    <mergeCell ref="AA225:AD225"/>
    <mergeCell ref="AE225:AH225"/>
    <mergeCell ref="C226:R226"/>
    <mergeCell ref="S226:V226"/>
    <mergeCell ref="W226:Z226"/>
    <mergeCell ref="AA226:AD226"/>
    <mergeCell ref="AE226:AH226"/>
    <mergeCell ref="C229:R229"/>
    <mergeCell ref="S229:V229"/>
    <mergeCell ref="W229:Z229"/>
    <mergeCell ref="AA229:AD229"/>
    <mergeCell ref="AE229:AH229"/>
    <mergeCell ref="B230:AH230"/>
    <mergeCell ref="C227:R227"/>
    <mergeCell ref="S227:V227"/>
    <mergeCell ref="W227:Z227"/>
    <mergeCell ref="AA227:AD227"/>
    <mergeCell ref="AE227:AH227"/>
    <mergeCell ref="C228:R228"/>
    <mergeCell ref="S228:V228"/>
    <mergeCell ref="W228:Z228"/>
    <mergeCell ref="AA228:AD228"/>
    <mergeCell ref="AE228:AH228"/>
    <mergeCell ref="AC186:AH186"/>
    <mergeCell ref="AC189:AH189"/>
    <mergeCell ref="AC190:AH190"/>
    <mergeCell ref="AC191:AH191"/>
    <mergeCell ref="AC192:AH192"/>
    <mergeCell ref="AC179:AH179"/>
    <mergeCell ref="AC180:AH180"/>
    <mergeCell ref="AC181:AH181"/>
    <mergeCell ref="AC182:AH182"/>
    <mergeCell ref="AC183:AH183"/>
    <mergeCell ref="AC184:AH184"/>
    <mergeCell ref="AC215:AH215"/>
    <mergeCell ref="AC216:AH216"/>
    <mergeCell ref="AC217:AH217"/>
    <mergeCell ref="AC218:AH218"/>
    <mergeCell ref="C164:I174"/>
    <mergeCell ref="AC209:AH209"/>
    <mergeCell ref="AC210:AH210"/>
    <mergeCell ref="AC211:AH211"/>
    <mergeCell ref="AC212:AH212"/>
    <mergeCell ref="AC213:AH213"/>
    <mergeCell ref="AC214:AH214"/>
    <mergeCell ref="AC201:AH201"/>
    <mergeCell ref="AC202:AH202"/>
    <mergeCell ref="AC203:AH203"/>
    <mergeCell ref="AC204:AH204"/>
    <mergeCell ref="AC205:AH205"/>
    <mergeCell ref="AC206:AH206"/>
    <mergeCell ref="AC193:AH193"/>
    <mergeCell ref="AC194:AH194"/>
    <mergeCell ref="AC197:AH197"/>
    <mergeCell ref="AC198:AH198"/>
    <mergeCell ref="AC199:AH199"/>
    <mergeCell ref="AC200:AH200"/>
    <mergeCell ref="AC185:AH185"/>
  </mergeCells>
  <phoneticPr fontId="20"/>
  <dataValidations count="23">
    <dataValidation type="list" allowBlank="1" showInputMessage="1" showErrorMessage="1" prompt="選択してください" sqref="Q124:R128 AG124:AH128" xr:uid="{4E792434-4D45-46F4-95D0-E8463F16A708}">
      <formula1>"○"</formula1>
    </dataValidation>
    <dataValidation type="list" allowBlank="1" showInputMessage="1" showErrorMessage="1" error="無効なデータです" prompt="選択してください" sqref="AG105:AH109 Q105:R109 Q56:R65 AG56:AH61" xr:uid="{433B09A9-E89A-420C-81BB-D7CB59F474F1}">
      <formula1>"○"</formula1>
    </dataValidation>
    <dataValidation type="list" allowBlank="1" showInputMessage="1" showErrorMessage="1" error="無効なデータです" prompt="選択してください" sqref="AD161:AH161 AD158:AH158" xr:uid="{B6655DBD-605B-4F64-880D-8F6EF9AD38F6}">
      <formula1>"共有した,共有していない"</formula1>
    </dataValidation>
    <dataValidation type="list" allowBlank="1" showInputMessage="1" showErrorMessage="1" error="無効なデータです" prompt="選択してください" sqref="AF70:AH72" xr:uid="{E5EBF0EC-9E04-4392-ABC8-A027C2E911B0}">
      <formula1>"○,－"</formula1>
    </dataValidation>
    <dataValidation type="list" allowBlank="1" showInputMessage="1" showErrorMessage="1" prompt="選択してください" sqref="AC83:AH83 AC77:AH77 AC92:AH92" xr:uid="{20B0D91F-7BFD-4981-8A90-FED68456F6BD}">
      <formula1>"有,無"</formula1>
    </dataValidation>
    <dataValidation allowBlank="1" showInputMessage="1" showErrorMessage="1" errorTitle="要エラー修正" error="エラー修正を行ってからご提出ください。" sqref="J1:L1" xr:uid="{9E4ADF93-0664-4325-A4D5-4BE0B9320B6A}"/>
    <dataValidation type="whole" operator="greaterThan" allowBlank="1" showInputMessage="1" showErrorMessage="1" prompt="事業所一覧から貴事業所の工賃番号を入力してください" sqref="AD1:AH1" xr:uid="{11C120E1-9D9F-48C3-BC23-4A54C9DA043F}">
      <formula1>0</formula1>
    </dataValidation>
    <dataValidation type="date" operator="greaterThanOrEqual" allowBlank="1" showInputMessage="1" showErrorMessage="1" prompt="日付（2027/4/○）を入力してください" sqref="AD5:AH5" xr:uid="{2AB353C8-8404-4550-B434-D302DBCA51D2}">
      <formula1>46478</formula1>
    </dataValidation>
    <dataValidation allowBlank="1" showInputMessage="1" showErrorMessage="1" prompt="ハイフン区切りで電話番号を入力してください_x000a_（例×××－×××－××××）" sqref="F13:Q13" xr:uid="{71490D6C-4B52-4F25-9F90-9CD1BF9CD4E4}"/>
    <dataValidation allowBlank="1" showInputMessage="1" showErrorMessage="1" prompt="電話番号（ハイフン区切り）を入力してください" sqref="R13" xr:uid="{0D0AFBDE-9CC9-43DC-8BD3-EF0C6B1BA2C4}"/>
    <dataValidation type="whole" operator="greaterThan" allowBlank="1" showInputMessage="1" showErrorMessage="1" error="数字を入力してください" prompt="人数（数字のみ）を入力してください" sqref="AC8:AH8" xr:uid="{F6904D40-662E-4A1B-A7AC-B12B871D53C2}">
      <formula1>0</formula1>
    </dataValidation>
    <dataValidation type="whole" operator="greaterThanOrEqual" allowBlank="1" showInputMessage="1" showErrorMessage="1" error="数字のみ入力してください" prompt="金額（円単位）を入力してください" sqref="Q34:V37 AC34:AH37 AC39:AH43 Q39:V47" xr:uid="{9EB92ACF-7FE7-4EB8-BBCF-6F1DCF8A667B}">
      <formula1>0</formula1>
    </dataValidation>
    <dataValidation type="whole" operator="greaterThan" allowBlank="1" showInputMessage="1" showErrorMessage="1" error="数字のみ入力してください" prompt="月数を入力してください" sqref="AC47:AH47" xr:uid="{7A582292-46A9-41EC-968F-38B69AA22182}">
      <formula1>0</formula1>
    </dataValidation>
    <dataValidation type="whole" operator="greaterThan" allowBlank="1" showInputMessage="1" showErrorMessage="1" error="数字のみ入力してください" prompt="日数を入力してください" sqref="AC46:AH46" xr:uid="{B8341CFE-2BD8-4594-97DC-A6DA765C99E3}">
      <formula1>0</formula1>
    </dataValidation>
    <dataValidation type="whole" operator="greaterThan" allowBlank="1" showInputMessage="1" showErrorMessage="1" error="数字のみ入力してください" prompt="時間数を入力してください" sqref="AC45:AH45" xr:uid="{C1602B18-B1AB-4B0C-864B-87904774C9C2}">
      <formula1>0</formula1>
    </dataValidation>
    <dataValidation type="whole" operator="greaterThan" allowBlank="1" showInputMessage="1" showErrorMessage="1" error="数字のみ入力してください" prompt="人数を入力してください" sqref="AC44:AH44" xr:uid="{2FEB0C60-7CA1-4952-93F9-A21EB9951406}">
      <formula1>0</formula1>
    </dataValidation>
    <dataValidation type="whole" operator="greaterThanOrEqual" allowBlank="1" showInputMessage="1" showErrorMessage="1" error="数字のみ入力してください" prompt="人数を入力してください" sqref="S224:AD229 AC191:AH193 AC181:AH185 AC199:AH205 AC211:AH217" xr:uid="{70050667-39B3-4204-9447-71B782ADF8A5}">
      <formula1>0</formula1>
    </dataValidation>
    <dataValidation allowBlank="1" showInputMessage="1" showErrorMessage="1" prompt="①～⑩に該当しない場合は、内容を記載してください" sqref="H129:AE129 H110:AE110" xr:uid="{CA378F45-650E-4B64-A8AC-87AB5457BAF5}"/>
    <dataValidation type="list" allowBlank="1" showInputMessage="1" showErrorMessage="1" prompt="その他の内容を記載した場合は選択してください" sqref="AG129:AH129 AG62:AH65" xr:uid="{A657DBA8-E1F0-4116-B4E7-F69C34546B0E}">
      <formula1>"○"</formula1>
    </dataValidation>
    <dataValidation type="list" allowBlank="1" showInputMessage="1" showErrorMessage="1" error="無効なデータです" prompt="その他の内容を記載した場合は選択してください" sqref="AG110:AH110" xr:uid="{86FC6DBA-C3C1-4678-BFB5-4C50656EBBB4}">
      <formula1>"○"</formula1>
    </dataValidation>
    <dataValidation type="whole" operator="greaterThan" allowBlank="1" showInputMessage="1" showErrorMessage="1" error="数字のみ入力してください" prompt="金額（円単位）を入力してください" sqref="K70:O72 AC94:AH94" xr:uid="{18B70C40-5E03-4245-8894-979ACEDF4FB8}">
      <formula1>0</formula1>
    </dataValidation>
    <dataValidation type="decimal" operator="greaterThanOrEqual" allowBlank="1" showInputMessage="1" showErrorMessage="1" error="数字（小数点第１位）のみ記載してください" prompt="パーセント（小数点第１位まで）で入力してください" sqref="AC84:AH84" xr:uid="{6A41BEB0-1A9F-49D3-AE2A-B529B1995153}">
      <formula1>0.001</formula1>
    </dataValidation>
    <dataValidation allowBlank="1" showInputMessage="1" showErrorMessage="1" prompt="①～⑯に該当しない場合は、内容を記載してください" sqref="T63:AF65" xr:uid="{D16D2C03-C977-4F6F-8A3D-D39CC296EF91}"/>
  </dataValidations>
  <printOptions horizontalCentered="1"/>
  <pageMargins left="0.59055118110236227" right="0.59055118110236227" top="0.39370078740157483" bottom="0.19685039370078741" header="0.51181102362204722" footer="0.51181102362204722"/>
  <pageSetup paperSize="9" orientation="portrait" r:id="rId1"/>
  <rowBreaks count="5" manualBreakCount="5">
    <brk id="52" max="33" man="1"/>
    <brk id="97" max="33" man="1"/>
    <brk id="131" max="33" man="1"/>
    <brk id="162" max="33" man="1"/>
    <brk id="219" max="33" man="1"/>
  </rowBreaks>
  <ignoredErrors>
    <ignoredError sqref="G21:AE21 K49:AH50 K95:AH95" evalError="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無効なデータです" prompt="選択してください" xr:uid="{DF398551-0D63-47D6-B3C6-CC173EAF6F43}">
          <x14:formula1>
            <xm:f>リスト!$A$2:$A$18</xm:f>
          </x14:formula1>
          <xm:sqref>E70:E72</xm:sqref>
        </x14:dataValidation>
        <x14:dataValidation type="list" allowBlank="1" showInputMessage="1" showErrorMessage="1" prompt="この活動で工賃向上のために改善する事項を選択してください" xr:uid="{D986591F-04B2-43ED-AB6C-56C81D93DF0C}">
          <x14:formula1>
            <xm:f>リスト!$A$22:$A$32</xm:f>
          </x14:formula1>
          <xm:sqref>H134:AH134 H137:AH137 H140:AH140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W3"/>
  <sheetViews>
    <sheetView zoomScale="130" zoomScaleNormal="130" workbookViewId="0">
      <selection activeCell="L6" sqref="L6"/>
    </sheetView>
  </sheetViews>
  <sheetFormatPr defaultColWidth="12.6328125" defaultRowHeight="20.149999999999999" customHeight="1"/>
  <cols>
    <col min="101" max="117" width="4.81640625" customWidth="1"/>
    <col min="118" max="118" width="48" customWidth="1"/>
    <col min="119" max="120" width="12.1796875" customWidth="1"/>
    <col min="121" max="121" width="38.81640625" customWidth="1"/>
    <col min="122" max="122" width="7.54296875" customWidth="1"/>
    <col min="123" max="124" width="12.1796875" customWidth="1"/>
    <col min="125" max="125" width="38.90625" customWidth="1"/>
    <col min="126" max="126" width="7.54296875" customWidth="1"/>
    <col min="127" max="128" width="12.1796875" customWidth="1"/>
    <col min="129" max="129" width="38.6328125" customWidth="1"/>
    <col min="130" max="130" width="7.54296875" customWidth="1"/>
    <col min="131" max="137" width="12.1796875" customWidth="1"/>
    <col min="139" max="149" width="6.54296875" customWidth="1"/>
    <col min="150" max="150" width="36.90625" customWidth="1"/>
    <col min="151" max="151" width="41.6328125" customWidth="1"/>
    <col min="152" max="162" width="7.36328125" customWidth="1"/>
    <col min="163" max="163" width="31" customWidth="1"/>
    <col min="173" max="175" width="32.54296875" customWidth="1"/>
    <col min="234" max="257" width="8.453125" customWidth="1"/>
  </cols>
  <sheetData>
    <row r="1" spans="1:257" ht="20.149999999999999" customHeight="1">
      <c r="A1" s="1" t="s">
        <v>1133</v>
      </c>
      <c r="B1" s="1"/>
      <c r="C1" s="1"/>
      <c r="D1" s="2"/>
      <c r="E1" s="2"/>
      <c r="F1" s="2"/>
      <c r="G1" s="2"/>
      <c r="H1" s="2"/>
      <c r="I1" s="2"/>
      <c r="J1" s="1" t="s">
        <v>1134</v>
      </c>
      <c r="K1" s="114"/>
      <c r="L1" s="2"/>
      <c r="M1" s="2"/>
      <c r="N1" s="1" t="s">
        <v>1894</v>
      </c>
      <c r="O1" s="114"/>
      <c r="P1" s="2"/>
      <c r="Q1" s="2"/>
      <c r="R1" s="2"/>
      <c r="S1" s="2"/>
      <c r="T1" s="2"/>
      <c r="U1" s="1" t="s">
        <v>1860</v>
      </c>
      <c r="V1" s="2"/>
      <c r="W1" s="2"/>
      <c r="X1" s="2"/>
      <c r="Y1" s="2"/>
      <c r="Z1" s="2"/>
      <c r="AA1" s="2"/>
      <c r="AB1" s="2"/>
      <c r="AC1" s="2"/>
      <c r="AD1" s="2"/>
      <c r="AE1" s="2"/>
      <c r="AF1" s="1" t="s">
        <v>1871</v>
      </c>
      <c r="AG1" s="2"/>
      <c r="AH1" s="2"/>
      <c r="AI1" s="2"/>
      <c r="AJ1" s="2"/>
      <c r="AK1" s="2"/>
      <c r="AL1" s="2"/>
      <c r="AM1" s="2"/>
      <c r="AN1" s="2"/>
      <c r="AO1" s="1" t="s">
        <v>1860</v>
      </c>
      <c r="AP1" s="2"/>
      <c r="AQ1" s="2"/>
      <c r="AR1" s="2"/>
      <c r="AS1" s="2"/>
      <c r="AT1" s="2"/>
      <c r="AU1" s="2"/>
      <c r="AV1" s="2"/>
      <c r="AW1" s="2"/>
      <c r="AX1" s="2"/>
      <c r="AY1" s="2"/>
      <c r="AZ1" s="1" t="s">
        <v>1871</v>
      </c>
      <c r="BA1" s="2"/>
      <c r="BB1" s="2"/>
      <c r="BC1" s="2"/>
      <c r="BD1" s="2"/>
      <c r="BE1" s="2"/>
      <c r="BF1" s="2"/>
      <c r="BG1" s="2"/>
      <c r="BH1" s="2"/>
      <c r="BI1" s="1" t="s">
        <v>1860</v>
      </c>
      <c r="BJ1" s="2"/>
      <c r="BK1" s="2"/>
      <c r="BL1" s="2"/>
      <c r="BM1" s="2"/>
      <c r="BN1" s="2"/>
      <c r="BO1" s="2"/>
      <c r="BP1" s="2"/>
      <c r="BQ1" s="2"/>
      <c r="BR1" s="2"/>
      <c r="BS1" s="2"/>
      <c r="BT1" s="1" t="s">
        <v>1871</v>
      </c>
      <c r="BU1" s="2"/>
      <c r="BV1" s="2"/>
      <c r="BW1" s="2"/>
      <c r="BX1" s="2"/>
      <c r="BY1" s="2"/>
      <c r="BZ1" s="2"/>
      <c r="CA1" s="2"/>
      <c r="CB1" s="2"/>
      <c r="CC1" s="1" t="s">
        <v>1860</v>
      </c>
      <c r="CD1" s="2"/>
      <c r="CE1" s="2"/>
      <c r="CF1" s="2"/>
      <c r="CG1" s="2"/>
      <c r="CH1" s="2"/>
      <c r="CI1" s="2"/>
      <c r="CJ1" s="2"/>
      <c r="CK1" s="2"/>
      <c r="CL1" s="2"/>
      <c r="CM1" s="2"/>
      <c r="CN1" s="1" t="s">
        <v>1871</v>
      </c>
      <c r="CO1" s="2"/>
      <c r="CP1" s="2"/>
      <c r="CQ1" s="2"/>
      <c r="CR1" s="2"/>
      <c r="CS1" s="2"/>
      <c r="CT1" s="2"/>
      <c r="CU1" s="2"/>
      <c r="CV1" s="2"/>
      <c r="CW1" s="1" t="s">
        <v>1993</v>
      </c>
      <c r="CX1" s="2"/>
      <c r="CY1" s="2"/>
      <c r="CZ1" s="2"/>
      <c r="DA1" s="2"/>
      <c r="DB1" s="2"/>
      <c r="DC1" s="2"/>
      <c r="DD1" s="2"/>
      <c r="DE1" s="184"/>
      <c r="DF1" s="184"/>
      <c r="DG1" s="184"/>
      <c r="DH1" s="184"/>
      <c r="DI1" s="184"/>
      <c r="DJ1" s="184"/>
      <c r="DK1" s="184"/>
      <c r="DL1" s="184"/>
      <c r="DM1" s="184"/>
      <c r="DN1" s="184"/>
      <c r="DO1" s="1" t="s">
        <v>1994</v>
      </c>
      <c r="DP1" s="184"/>
      <c r="DQ1" s="184"/>
      <c r="DR1" s="184"/>
      <c r="DS1" s="1" t="s">
        <v>1994</v>
      </c>
      <c r="DT1" s="184"/>
      <c r="DU1" s="184"/>
      <c r="DV1" s="184"/>
      <c r="DW1" s="1" t="s">
        <v>1994</v>
      </c>
      <c r="DX1" s="184"/>
      <c r="DY1" s="184"/>
      <c r="DZ1" s="184"/>
      <c r="EA1" s="1" t="s">
        <v>2007</v>
      </c>
      <c r="EB1" s="1" t="s">
        <v>2008</v>
      </c>
      <c r="EC1" s="184"/>
      <c r="ED1" s="1" t="s">
        <v>2010</v>
      </c>
      <c r="EE1" s="184"/>
      <c r="EF1" s="184"/>
      <c r="EG1" s="184"/>
      <c r="EH1" s="1" t="s">
        <v>2013</v>
      </c>
      <c r="EI1" s="184"/>
      <c r="EJ1" s="184"/>
      <c r="EK1" s="184"/>
      <c r="EL1" s="184"/>
      <c r="EM1" s="184"/>
      <c r="EN1" s="184"/>
      <c r="EO1" s="184"/>
      <c r="EP1" s="184"/>
      <c r="EQ1" s="184"/>
      <c r="ER1" s="184"/>
      <c r="ES1" s="184"/>
      <c r="ET1" s="184"/>
      <c r="EU1" s="184"/>
      <c r="EV1" s="184"/>
      <c r="EW1" s="184"/>
      <c r="EX1" s="184"/>
      <c r="EY1" s="184"/>
      <c r="EZ1" s="184"/>
      <c r="FA1" s="184"/>
      <c r="FB1" s="184"/>
      <c r="FC1" s="184"/>
      <c r="FD1" s="184"/>
      <c r="FE1" s="184"/>
      <c r="FF1" s="184"/>
      <c r="FG1" s="184"/>
      <c r="FH1" s="1" t="s">
        <v>2040</v>
      </c>
      <c r="FI1" s="184"/>
      <c r="FJ1" s="184"/>
      <c r="FK1" s="184"/>
      <c r="FL1" s="184"/>
      <c r="FM1" s="184"/>
      <c r="FN1" s="184"/>
      <c r="FO1" s="184"/>
      <c r="FP1" s="184"/>
      <c r="FQ1" s="1" t="s">
        <v>2050</v>
      </c>
      <c r="FR1" s="184"/>
      <c r="FS1" s="184"/>
      <c r="FT1" s="185" t="s">
        <v>2054</v>
      </c>
      <c r="FU1" s="185" t="s">
        <v>2056</v>
      </c>
      <c r="FV1" s="1" t="s">
        <v>2108</v>
      </c>
      <c r="FW1" s="184"/>
      <c r="FX1" s="184"/>
      <c r="FY1" s="184"/>
      <c r="FZ1" s="184"/>
      <c r="GA1" s="184"/>
      <c r="GB1" s="184"/>
      <c r="GC1" s="184"/>
      <c r="GD1" s="184"/>
      <c r="GE1" s="184"/>
      <c r="GF1" s="184"/>
      <c r="GG1" s="184"/>
      <c r="GH1" s="184"/>
      <c r="GI1" s="184"/>
      <c r="GJ1" s="184"/>
      <c r="GK1" s="184"/>
      <c r="GL1" s="184"/>
      <c r="GM1" s="184"/>
      <c r="GN1" s="184"/>
      <c r="GO1" s="184"/>
      <c r="GP1" s="184"/>
      <c r="GQ1" s="184"/>
      <c r="GR1" s="184"/>
      <c r="GS1" s="184"/>
      <c r="GT1" s="184"/>
      <c r="GU1" s="184"/>
      <c r="GV1" s="184"/>
      <c r="GW1" s="184"/>
      <c r="GX1" s="184"/>
      <c r="GY1" s="184"/>
      <c r="GZ1" s="1" t="s">
        <v>2140</v>
      </c>
      <c r="HA1" s="184"/>
      <c r="HB1" s="184"/>
      <c r="HC1" s="184"/>
      <c r="HD1" s="184"/>
      <c r="HE1" s="184"/>
      <c r="HF1" s="1" t="s">
        <v>2141</v>
      </c>
      <c r="HG1" s="184"/>
      <c r="HH1" s="184"/>
      <c r="HI1" s="184"/>
      <c r="HJ1" s="1" t="s">
        <v>2142</v>
      </c>
      <c r="HK1" s="184"/>
      <c r="HL1" s="184"/>
      <c r="HM1" s="184"/>
      <c r="HN1" s="184"/>
      <c r="HO1" s="184"/>
      <c r="HP1" s="184"/>
      <c r="HQ1" s="184"/>
      <c r="HR1" s="1" t="s">
        <v>2143</v>
      </c>
      <c r="HS1" s="184"/>
      <c r="HT1" s="184"/>
      <c r="HU1" s="184"/>
      <c r="HV1" s="184"/>
      <c r="HW1" s="184"/>
      <c r="HX1" s="184"/>
      <c r="HY1" s="184"/>
      <c r="HZ1" s="1" t="s">
        <v>2144</v>
      </c>
      <c r="IA1" s="184"/>
      <c r="IB1" s="184"/>
      <c r="IC1" s="184"/>
      <c r="ID1" s="184"/>
      <c r="IE1" s="184"/>
      <c r="IF1" s="184"/>
      <c r="IG1" s="184"/>
      <c r="IH1" s="184"/>
      <c r="II1" s="184"/>
      <c r="IJ1" s="184"/>
      <c r="IK1" s="184"/>
      <c r="IL1" s="184"/>
      <c r="IM1" s="184"/>
      <c r="IN1" s="184"/>
      <c r="IO1" s="184"/>
      <c r="IP1" s="184"/>
      <c r="IQ1" s="186"/>
      <c r="IR1" s="184"/>
      <c r="IS1" s="184"/>
      <c r="IT1" s="186"/>
      <c r="IU1" s="184"/>
      <c r="IV1" s="184"/>
      <c r="IW1" s="187"/>
    </row>
    <row r="2" spans="1:257" s="121" customFormat="1" ht="20.149999999999999" customHeight="1">
      <c r="A2" s="115" t="s">
        <v>2062</v>
      </c>
      <c r="B2" s="115"/>
      <c r="C2" s="115" t="s">
        <v>13</v>
      </c>
      <c r="D2" s="115" t="s">
        <v>16</v>
      </c>
      <c r="E2" s="115" t="s">
        <v>17</v>
      </c>
      <c r="F2" s="115" t="s">
        <v>15</v>
      </c>
      <c r="G2" s="115" t="s">
        <v>18</v>
      </c>
      <c r="H2" s="115" t="s">
        <v>20</v>
      </c>
      <c r="I2" s="115" t="s">
        <v>19</v>
      </c>
      <c r="J2" s="115" t="s">
        <v>1893</v>
      </c>
      <c r="K2" s="115" t="s">
        <v>1684</v>
      </c>
      <c r="L2" s="115" t="s">
        <v>22</v>
      </c>
      <c r="M2" s="115" t="s">
        <v>24</v>
      </c>
      <c r="N2" s="115" t="s">
        <v>1895</v>
      </c>
      <c r="O2" s="115" t="s">
        <v>2440</v>
      </c>
      <c r="P2" s="115" t="s">
        <v>1896</v>
      </c>
      <c r="Q2" s="115" t="s">
        <v>2441</v>
      </c>
      <c r="R2" s="115" t="s">
        <v>1897</v>
      </c>
      <c r="S2" s="115" t="s">
        <v>1898</v>
      </c>
      <c r="T2" s="115" t="s">
        <v>1899</v>
      </c>
      <c r="U2" s="115" t="s">
        <v>1900</v>
      </c>
      <c r="V2" s="115" t="s">
        <v>1901</v>
      </c>
      <c r="W2" s="115" t="s">
        <v>1903</v>
      </c>
      <c r="X2" s="115" t="s">
        <v>1902</v>
      </c>
      <c r="Y2" s="115" t="s">
        <v>1904</v>
      </c>
      <c r="Z2" s="115" t="s">
        <v>1905</v>
      </c>
      <c r="AA2" s="115" t="s">
        <v>1906</v>
      </c>
      <c r="AB2" s="115" t="s">
        <v>1907</v>
      </c>
      <c r="AC2" s="115" t="s">
        <v>1908</v>
      </c>
      <c r="AD2" s="115" t="s">
        <v>1909</v>
      </c>
      <c r="AE2" s="115" t="s">
        <v>1910</v>
      </c>
      <c r="AF2" s="115" t="s">
        <v>1911</v>
      </c>
      <c r="AG2" s="115" t="s">
        <v>1912</v>
      </c>
      <c r="AH2" s="115" t="s">
        <v>1913</v>
      </c>
      <c r="AI2" s="115" t="s">
        <v>1914</v>
      </c>
      <c r="AJ2" s="115" t="s">
        <v>1915</v>
      </c>
      <c r="AK2" s="115" t="s">
        <v>1906</v>
      </c>
      <c r="AL2" s="115" t="s">
        <v>1916</v>
      </c>
      <c r="AM2" s="115" t="s">
        <v>1917</v>
      </c>
      <c r="AN2" s="115" t="s">
        <v>1918</v>
      </c>
      <c r="AO2" s="115" t="s">
        <v>1919</v>
      </c>
      <c r="AP2" s="115" t="s">
        <v>1920</v>
      </c>
      <c r="AQ2" s="115" t="s">
        <v>1921</v>
      </c>
      <c r="AR2" s="115" t="s">
        <v>1922</v>
      </c>
      <c r="AS2" s="115" t="s">
        <v>1923</v>
      </c>
      <c r="AT2" s="115" t="s">
        <v>1924</v>
      </c>
      <c r="AU2" s="115" t="s">
        <v>1925</v>
      </c>
      <c r="AV2" s="115" t="s">
        <v>1926</v>
      </c>
      <c r="AW2" s="115" t="s">
        <v>1927</v>
      </c>
      <c r="AX2" s="115" t="s">
        <v>1928</v>
      </c>
      <c r="AY2" s="115" t="s">
        <v>1929</v>
      </c>
      <c r="AZ2" s="115" t="s">
        <v>1930</v>
      </c>
      <c r="BA2" s="115" t="s">
        <v>1931</v>
      </c>
      <c r="BB2" s="115" t="s">
        <v>1932</v>
      </c>
      <c r="BC2" s="115" t="s">
        <v>1933</v>
      </c>
      <c r="BD2" s="115" t="s">
        <v>1934</v>
      </c>
      <c r="BE2" s="115" t="s">
        <v>1925</v>
      </c>
      <c r="BF2" s="115" t="s">
        <v>1935</v>
      </c>
      <c r="BG2" s="115" t="s">
        <v>1936</v>
      </c>
      <c r="BH2" s="115" t="s">
        <v>1937</v>
      </c>
      <c r="BI2" s="115" t="s">
        <v>1938</v>
      </c>
      <c r="BJ2" s="115" t="s">
        <v>1939</v>
      </c>
      <c r="BK2" s="115" t="s">
        <v>1940</v>
      </c>
      <c r="BL2" s="115" t="s">
        <v>1941</v>
      </c>
      <c r="BM2" s="115" t="s">
        <v>1942</v>
      </c>
      <c r="BN2" s="115" t="s">
        <v>1943</v>
      </c>
      <c r="BO2" s="115" t="s">
        <v>1944</v>
      </c>
      <c r="BP2" s="115" t="s">
        <v>1945</v>
      </c>
      <c r="BQ2" s="115" t="s">
        <v>1946</v>
      </c>
      <c r="BR2" s="115" t="s">
        <v>1947</v>
      </c>
      <c r="BS2" s="115" t="s">
        <v>1948</v>
      </c>
      <c r="BT2" s="115" t="s">
        <v>1949</v>
      </c>
      <c r="BU2" s="115" t="s">
        <v>1950</v>
      </c>
      <c r="BV2" s="115" t="s">
        <v>1951</v>
      </c>
      <c r="BW2" s="115" t="s">
        <v>1952</v>
      </c>
      <c r="BX2" s="115" t="s">
        <v>1953</v>
      </c>
      <c r="BY2" s="115" t="s">
        <v>1944</v>
      </c>
      <c r="BZ2" s="115" t="s">
        <v>1954</v>
      </c>
      <c r="CA2" s="115" t="s">
        <v>1955</v>
      </c>
      <c r="CB2" s="115" t="s">
        <v>1956</v>
      </c>
      <c r="CC2" s="115" t="s">
        <v>1957</v>
      </c>
      <c r="CD2" s="115" t="s">
        <v>1958</v>
      </c>
      <c r="CE2" s="115" t="s">
        <v>1959</v>
      </c>
      <c r="CF2" s="115" t="s">
        <v>1960</v>
      </c>
      <c r="CG2" s="115" t="s">
        <v>1961</v>
      </c>
      <c r="CH2" s="115" t="s">
        <v>1962</v>
      </c>
      <c r="CI2" s="115" t="s">
        <v>1963</v>
      </c>
      <c r="CJ2" s="115" t="s">
        <v>1964</v>
      </c>
      <c r="CK2" s="115" t="s">
        <v>1965</v>
      </c>
      <c r="CL2" s="115" t="s">
        <v>1966</v>
      </c>
      <c r="CM2" s="115" t="s">
        <v>1967</v>
      </c>
      <c r="CN2" s="115" t="s">
        <v>1968</v>
      </c>
      <c r="CO2" s="115" t="s">
        <v>1969</v>
      </c>
      <c r="CP2" s="115" t="s">
        <v>1970</v>
      </c>
      <c r="CQ2" s="115" t="s">
        <v>1971</v>
      </c>
      <c r="CR2" s="115" t="s">
        <v>1972</v>
      </c>
      <c r="CS2" s="115" t="s">
        <v>1963</v>
      </c>
      <c r="CT2" s="115" t="s">
        <v>1973</v>
      </c>
      <c r="CU2" s="115" t="s">
        <v>1974</v>
      </c>
      <c r="CV2" s="115" t="s">
        <v>1975</v>
      </c>
      <c r="CW2" s="115" t="s">
        <v>1976</v>
      </c>
      <c r="CX2" s="115" t="s">
        <v>1977</v>
      </c>
      <c r="CY2" s="115" t="s">
        <v>1978</v>
      </c>
      <c r="CZ2" s="115" t="s">
        <v>1979</v>
      </c>
      <c r="DA2" s="115" t="s">
        <v>1980</v>
      </c>
      <c r="DB2" s="115" t="s">
        <v>1981</v>
      </c>
      <c r="DC2" s="115" t="s">
        <v>1982</v>
      </c>
      <c r="DD2" s="115" t="s">
        <v>1983</v>
      </c>
      <c r="DE2" s="120" t="s">
        <v>1984</v>
      </c>
      <c r="DF2" s="120" t="s">
        <v>1985</v>
      </c>
      <c r="DG2" s="120" t="s">
        <v>1986</v>
      </c>
      <c r="DH2" s="120" t="s">
        <v>1987</v>
      </c>
      <c r="DI2" s="120" t="s">
        <v>1988</v>
      </c>
      <c r="DJ2" s="120" t="s">
        <v>1989</v>
      </c>
      <c r="DK2" s="120" t="s">
        <v>1990</v>
      </c>
      <c r="DL2" s="120" t="s">
        <v>1991</v>
      </c>
      <c r="DM2" s="115" t="s">
        <v>1707</v>
      </c>
      <c r="DN2" s="115" t="s">
        <v>1992</v>
      </c>
      <c r="DO2" s="115" t="s">
        <v>1995</v>
      </c>
      <c r="DP2" s="115" t="s">
        <v>1996</v>
      </c>
      <c r="DQ2" s="115" t="s">
        <v>1997</v>
      </c>
      <c r="DR2" s="115" t="s">
        <v>1998</v>
      </c>
      <c r="DS2" s="115" t="s">
        <v>1999</v>
      </c>
      <c r="DT2" s="115" t="s">
        <v>2000</v>
      </c>
      <c r="DU2" s="115" t="s">
        <v>2001</v>
      </c>
      <c r="DV2" s="115" t="s">
        <v>2002</v>
      </c>
      <c r="DW2" s="115" t="s">
        <v>2003</v>
      </c>
      <c r="DX2" s="115" t="s">
        <v>2004</v>
      </c>
      <c r="DY2" s="115" t="s">
        <v>2005</v>
      </c>
      <c r="DZ2" s="115" t="s">
        <v>2006</v>
      </c>
      <c r="EA2" s="115" t="s">
        <v>1751</v>
      </c>
      <c r="EB2" s="115" t="s">
        <v>1751</v>
      </c>
      <c r="EC2" s="115" t="s">
        <v>2009</v>
      </c>
      <c r="ED2" s="115" t="s">
        <v>1751</v>
      </c>
      <c r="EE2" s="115" t="s">
        <v>1757</v>
      </c>
      <c r="EF2" s="115" t="s">
        <v>2011</v>
      </c>
      <c r="EG2" s="124" t="s">
        <v>2012</v>
      </c>
      <c r="EH2" s="115" t="s">
        <v>2014</v>
      </c>
      <c r="EI2" s="115" t="s">
        <v>2015</v>
      </c>
      <c r="EJ2" s="115" t="s">
        <v>2016</v>
      </c>
      <c r="EK2" s="115" t="s">
        <v>2017</v>
      </c>
      <c r="EL2" s="115" t="s">
        <v>2018</v>
      </c>
      <c r="EM2" s="115" t="s">
        <v>2019</v>
      </c>
      <c r="EN2" s="115" t="s">
        <v>2020</v>
      </c>
      <c r="EO2" s="115" t="s">
        <v>2021</v>
      </c>
      <c r="EP2" s="115" t="s">
        <v>2022</v>
      </c>
      <c r="EQ2" s="115" t="s">
        <v>2023</v>
      </c>
      <c r="ER2" s="115" t="s">
        <v>2024</v>
      </c>
      <c r="ES2" s="115" t="s">
        <v>2025</v>
      </c>
      <c r="ET2" s="115" t="s">
        <v>2026</v>
      </c>
      <c r="EU2" s="115" t="s">
        <v>2027</v>
      </c>
      <c r="EV2" s="115" t="s">
        <v>2028</v>
      </c>
      <c r="EW2" s="115" t="s">
        <v>2029</v>
      </c>
      <c r="EX2" s="115" t="s">
        <v>2030</v>
      </c>
      <c r="EY2" s="115" t="s">
        <v>2031</v>
      </c>
      <c r="EZ2" s="115" t="s">
        <v>2032</v>
      </c>
      <c r="FA2" s="115" t="s">
        <v>2033</v>
      </c>
      <c r="FB2" s="115" t="s">
        <v>2034</v>
      </c>
      <c r="FC2" s="115" t="s">
        <v>2035</v>
      </c>
      <c r="FD2" s="115" t="s">
        <v>2036</v>
      </c>
      <c r="FE2" s="115" t="s">
        <v>2037</v>
      </c>
      <c r="FF2" s="115" t="s">
        <v>2038</v>
      </c>
      <c r="FG2" s="115" t="s">
        <v>2039</v>
      </c>
      <c r="FH2" s="115" t="s">
        <v>2041</v>
      </c>
      <c r="FI2" s="115" t="s">
        <v>2042</v>
      </c>
      <c r="FJ2" s="115" t="s">
        <v>2043</v>
      </c>
      <c r="FK2" s="115" t="s">
        <v>2044</v>
      </c>
      <c r="FL2" s="115" t="s">
        <v>2045</v>
      </c>
      <c r="FM2" s="115" t="s">
        <v>2046</v>
      </c>
      <c r="FN2" s="115" t="s">
        <v>2047</v>
      </c>
      <c r="FO2" s="115" t="s">
        <v>2048</v>
      </c>
      <c r="FP2" s="115" t="s">
        <v>2049</v>
      </c>
      <c r="FQ2" s="115" t="s">
        <v>2051</v>
      </c>
      <c r="FR2" s="115" t="s">
        <v>2052</v>
      </c>
      <c r="FS2" s="115" t="s">
        <v>2053</v>
      </c>
      <c r="FT2" s="115" t="s">
        <v>2055</v>
      </c>
      <c r="FU2" s="115" t="s">
        <v>2056</v>
      </c>
      <c r="FV2" s="115" t="s">
        <v>2110</v>
      </c>
      <c r="FW2" s="115" t="s">
        <v>2111</v>
      </c>
      <c r="FX2" s="115" t="s">
        <v>2112</v>
      </c>
      <c r="FY2" s="115" t="s">
        <v>2113</v>
      </c>
      <c r="FZ2" s="115" t="s">
        <v>2114</v>
      </c>
      <c r="GA2" s="115" t="s">
        <v>2115</v>
      </c>
      <c r="GB2" s="115" t="s">
        <v>2116</v>
      </c>
      <c r="GC2" s="115" t="s">
        <v>2117</v>
      </c>
      <c r="GD2" s="115" t="s">
        <v>2118</v>
      </c>
      <c r="GE2" s="115" t="s">
        <v>2119</v>
      </c>
      <c r="GF2" s="115" t="s">
        <v>2120</v>
      </c>
      <c r="GG2" s="115" t="s">
        <v>2121</v>
      </c>
      <c r="GH2" s="115" t="s">
        <v>2122</v>
      </c>
      <c r="GI2" s="115" t="s">
        <v>2123</v>
      </c>
      <c r="GJ2" s="115" t="s">
        <v>2124</v>
      </c>
      <c r="GK2" s="115" t="s">
        <v>2125</v>
      </c>
      <c r="GL2" s="115" t="s">
        <v>2126</v>
      </c>
      <c r="GM2" s="115" t="s">
        <v>2127</v>
      </c>
      <c r="GN2" s="115" t="s">
        <v>2128</v>
      </c>
      <c r="GO2" s="115" t="s">
        <v>2129</v>
      </c>
      <c r="GP2" s="115" t="s">
        <v>2130</v>
      </c>
      <c r="GQ2" s="115" t="s">
        <v>2131</v>
      </c>
      <c r="GR2" s="115" t="s">
        <v>2132</v>
      </c>
      <c r="GS2" s="115" t="s">
        <v>2133</v>
      </c>
      <c r="GT2" s="115" t="s">
        <v>2134</v>
      </c>
      <c r="GU2" s="115" t="s">
        <v>2135</v>
      </c>
      <c r="GV2" s="115" t="s">
        <v>2136</v>
      </c>
      <c r="GW2" s="115" t="s">
        <v>2137</v>
      </c>
      <c r="GX2" s="115" t="s">
        <v>2138</v>
      </c>
      <c r="GY2" s="115" t="s">
        <v>2139</v>
      </c>
      <c r="GZ2" s="115" t="s">
        <v>1724</v>
      </c>
      <c r="HA2" s="115" t="s">
        <v>1725</v>
      </c>
      <c r="HB2" s="115" t="s">
        <v>1726</v>
      </c>
      <c r="HC2" s="115" t="s">
        <v>1727</v>
      </c>
      <c r="HD2" s="115" t="s">
        <v>1728</v>
      </c>
      <c r="HE2" s="115" t="s">
        <v>1742</v>
      </c>
      <c r="HF2" s="115" t="s">
        <v>1733</v>
      </c>
      <c r="HG2" s="115" t="s">
        <v>1734</v>
      </c>
      <c r="HH2" s="115" t="s">
        <v>1735</v>
      </c>
      <c r="HI2" s="115" t="s">
        <v>1742</v>
      </c>
      <c r="HJ2" s="115" t="s">
        <v>1732</v>
      </c>
      <c r="HK2" s="115" t="s">
        <v>1736</v>
      </c>
      <c r="HL2" s="115" t="s">
        <v>1737</v>
      </c>
      <c r="HM2" s="115" t="s">
        <v>1738</v>
      </c>
      <c r="HN2" s="115" t="s">
        <v>1739</v>
      </c>
      <c r="HO2" s="115" t="s">
        <v>1740</v>
      </c>
      <c r="HP2" s="115" t="s">
        <v>1741</v>
      </c>
      <c r="HQ2" s="115" t="s">
        <v>1742</v>
      </c>
      <c r="HR2" s="115" t="s">
        <v>1744</v>
      </c>
      <c r="HS2" s="115" t="s">
        <v>1745</v>
      </c>
      <c r="HT2" s="115" t="s">
        <v>1746</v>
      </c>
      <c r="HU2" s="115" t="s">
        <v>1747</v>
      </c>
      <c r="HV2" s="115" t="s">
        <v>1748</v>
      </c>
      <c r="HW2" s="115" t="s">
        <v>1749</v>
      </c>
      <c r="HX2" s="115" t="s">
        <v>1750</v>
      </c>
      <c r="HY2" s="115" t="s">
        <v>1729</v>
      </c>
      <c r="HZ2" s="115" t="s">
        <v>2145</v>
      </c>
      <c r="IA2" s="115" t="s">
        <v>2146</v>
      </c>
      <c r="IB2" s="115" t="s">
        <v>2147</v>
      </c>
      <c r="IC2" s="115" t="s">
        <v>2148</v>
      </c>
      <c r="ID2" s="115" t="s">
        <v>2149</v>
      </c>
      <c r="IE2" s="115" t="s">
        <v>2150</v>
      </c>
      <c r="IF2" s="115" t="s">
        <v>2151</v>
      </c>
      <c r="IG2" s="115" t="s">
        <v>2152</v>
      </c>
      <c r="IH2" s="115" t="s">
        <v>2153</v>
      </c>
      <c r="II2" s="115" t="s">
        <v>2154</v>
      </c>
      <c r="IJ2" s="115" t="s">
        <v>2155</v>
      </c>
      <c r="IK2" s="115" t="s">
        <v>2156</v>
      </c>
      <c r="IL2" s="115" t="s">
        <v>2157</v>
      </c>
      <c r="IM2" s="115" t="s">
        <v>2158</v>
      </c>
      <c r="IN2" s="115" t="s">
        <v>2159</v>
      </c>
      <c r="IO2" s="115" t="s">
        <v>2160</v>
      </c>
      <c r="IP2" s="115" t="s">
        <v>2161</v>
      </c>
      <c r="IQ2" s="115" t="s">
        <v>2162</v>
      </c>
      <c r="IR2" s="115" t="s">
        <v>2163</v>
      </c>
      <c r="IS2" s="115" t="s">
        <v>2164</v>
      </c>
      <c r="IT2" s="115" t="s">
        <v>2165</v>
      </c>
      <c r="IU2" s="115" t="s">
        <v>2166</v>
      </c>
      <c r="IV2" s="115" t="s">
        <v>2167</v>
      </c>
      <c r="IW2" s="115" t="s">
        <v>2168</v>
      </c>
    </row>
    <row r="3" spans="1:257" ht="20.149999999999999" customHeight="1">
      <c r="A3" s="50">
        <f>'【計画作成時使用】第５期工賃向上計画（R6～R8）'!AY4</f>
        <v>0</v>
      </c>
      <c r="B3" s="50"/>
      <c r="C3" s="3">
        <f>'【計画作成時使用】第５期工賃向上計画（R6～R8）'!$AY$1</f>
        <v>0</v>
      </c>
      <c r="D3" s="3" t="e">
        <f>'【計画作成時使用】第５期工賃向上計画（R6～R8）'!$AA$8</f>
        <v>#N/A</v>
      </c>
      <c r="E3" s="3" t="e">
        <f>'【計画作成時使用】第５期工賃向上計画（R6～R8）'!$AX$8</f>
        <v>#N/A</v>
      </c>
      <c r="F3" s="3" t="e">
        <f>'【計画作成時使用】第５期工賃向上計画（R6～R8）'!AA7</f>
        <v>#N/A</v>
      </c>
      <c r="G3" s="3" t="e">
        <f>'【計画作成時使用】第５期工賃向上計画（R6～R8）'!$AA$9</f>
        <v>#N/A</v>
      </c>
      <c r="H3" s="3" t="e">
        <f>'【計画作成時使用】第５期工賃向上計画（R6～R8）'!$AA$10</f>
        <v>#N/A</v>
      </c>
      <c r="I3" s="3">
        <f>'【計画作成時使用】第５期工賃向上計画（R6～R8）'!$AX$9</f>
        <v>0</v>
      </c>
      <c r="J3" s="3">
        <f>'【計画作成時使用】第５期工賃向上計画（R6～R8）'!$AA$13</f>
        <v>0</v>
      </c>
      <c r="K3" s="3">
        <f>'【計画作成時使用】第５期工賃向上計画（R6～R8）'!AR13</f>
        <v>0</v>
      </c>
      <c r="L3" s="3">
        <f>'【計画作成時使用】第５期工賃向上計画（R6～R8）'!AA14</f>
        <v>0</v>
      </c>
      <c r="M3" s="3">
        <f>'【計画作成時使用】第５期工賃向上計画（R6～R8）'!AR14</f>
        <v>0</v>
      </c>
      <c r="N3" s="3" t="str">
        <f>'【計画作成時使用】第５期工賃向上計画（R6～R8）'!$W$17</f>
        <v>月額</v>
      </c>
      <c r="O3" s="3">
        <f>'【計画作成時使用】第５期工賃向上計画（R6～R8）'!$AA$22</f>
        <v>0</v>
      </c>
      <c r="P3" s="3" t="e">
        <f>'【計画作成時使用】第５期工賃向上計画（R6～R8）'!$AF$22</f>
        <v>#DIV/0!</v>
      </c>
      <c r="Q3" s="3" t="e">
        <f>'【計画作成時使用】第５期工賃向上計画（R6～R8）'!$AK$22</f>
        <v>#DIV/0!</v>
      </c>
      <c r="R3" s="3" t="e">
        <f>'【計画作成時使用】第５期工賃向上計画（R6～R8）'!$AO$22</f>
        <v>#DIV/0!</v>
      </c>
      <c r="S3" s="3" t="e">
        <f>'【計画作成時使用】第５期工賃向上計画（R6～R8）'!$AT$22</f>
        <v>#DIV/0!</v>
      </c>
      <c r="T3" s="3" t="e">
        <f>'【計画作成時使用】第５期工賃向上計画（R6～R8）'!$AY$22</f>
        <v>#DIV/0!</v>
      </c>
      <c r="U3" s="4">
        <f>'【計画作成時使用】第５期工賃向上計画（R6～R8）'!$AF$34</f>
        <v>0</v>
      </c>
      <c r="V3" s="4">
        <f>'【計画作成時使用】第５期工賃向上計画（R6～R8）'!$AF$35</f>
        <v>0</v>
      </c>
      <c r="W3" s="4">
        <f>'【計画作成時使用】第５期工賃向上計画（R6～R8）'!$AF$36</f>
        <v>0</v>
      </c>
      <c r="X3" s="4">
        <f>'【計画作成時使用】第５期工賃向上計画（R6～R8）'!$AF$37</f>
        <v>0</v>
      </c>
      <c r="Y3" s="4">
        <f>'【計画作成時使用】第５期工賃向上計画（R6～R8）'!$AF$38</f>
        <v>0</v>
      </c>
      <c r="Z3" s="4">
        <f>'【計画作成時使用】第５期工賃向上計画（R6～R8）'!$AF$39</f>
        <v>0</v>
      </c>
      <c r="AA3" s="4">
        <f>'【計画作成時使用】第５期工賃向上計画（R6～R8）'!$AF$40</f>
        <v>0</v>
      </c>
      <c r="AB3" s="4">
        <f>'【計画作成時使用】第５期工賃向上計画（R6～R8）'!$AF$41</f>
        <v>0</v>
      </c>
      <c r="AC3" s="4">
        <f>'【計画作成時使用】第５期工賃向上計画（R6～R8）'!$AF$42</f>
        <v>0</v>
      </c>
      <c r="AD3" s="4">
        <f>'【計画作成時使用】第５期工賃向上計画（R6～R8）'!$AF$43</f>
        <v>0</v>
      </c>
      <c r="AE3" s="4">
        <f>'【計画作成時使用】第５期工賃向上計画（R6～R8）'!$AF$44</f>
        <v>0</v>
      </c>
      <c r="AF3" s="4">
        <f>'【計画作成時使用】第５期工賃向上計画（R6～R8）'!$AF$45</f>
        <v>0</v>
      </c>
      <c r="AG3" s="4">
        <f>'【計画作成時使用】第５期工賃向上計画（R6～R8）'!$AF$46</f>
        <v>0</v>
      </c>
      <c r="AH3" s="4">
        <f>'【計画作成時使用】第５期工賃向上計画（R6～R8）'!$AF$47</f>
        <v>0</v>
      </c>
      <c r="AI3" s="4">
        <f>'【計画作成時使用】第５期工賃向上計画（R6～R8）'!$AF$48</f>
        <v>0</v>
      </c>
      <c r="AJ3" s="4">
        <f>'【計画作成時使用】第５期工賃向上計画（R6～R8）'!$AF$49</f>
        <v>0</v>
      </c>
      <c r="AK3" s="4">
        <f>'【計画作成時使用】第５期工賃向上計画（R6～R8）'!$AF$50</f>
        <v>0</v>
      </c>
      <c r="AL3" s="4" t="e">
        <f>'【計画作成時使用】第５期工賃向上計画（R6～R8）'!$AF$51</f>
        <v>#DIV/0!</v>
      </c>
      <c r="AM3" s="4" t="e">
        <f>'【計画作成時使用】第５期工賃向上計画（R6～R8）'!$AF$52</f>
        <v>#DIV/0!</v>
      </c>
      <c r="AN3" s="4" t="e">
        <f>'【計画作成時使用】第５期工賃向上計画（R6～R8）'!$AF$53</f>
        <v>#DIV/0!</v>
      </c>
      <c r="AO3" s="4">
        <f>'【計画作成時使用】第５期工賃向上計画（R6～R8）'!$AL$34</f>
        <v>0</v>
      </c>
      <c r="AP3" s="4">
        <f>'【計画作成時使用】第５期工賃向上計画（R6～R8）'!$AL$35</f>
        <v>0</v>
      </c>
      <c r="AQ3" s="4">
        <f>'【計画作成時使用】第５期工賃向上計画（R6～R8）'!$AL$36</f>
        <v>0</v>
      </c>
      <c r="AR3" s="4">
        <f>'【計画作成時使用】第５期工賃向上計画（R6～R8）'!$AL$37</f>
        <v>0</v>
      </c>
      <c r="AS3" s="4">
        <f>'【計画作成時使用】第５期工賃向上計画（R6～R8）'!$AL$38</f>
        <v>0</v>
      </c>
      <c r="AT3" s="4">
        <f>'【計画作成時使用】第５期工賃向上計画（R6～R8）'!$AL$39</f>
        <v>0</v>
      </c>
      <c r="AU3" s="4">
        <f>'【計画作成時使用】第５期工賃向上計画（R6～R8）'!$AL$40</f>
        <v>0</v>
      </c>
      <c r="AV3" s="4">
        <f>'【計画作成時使用】第５期工賃向上計画（R6～R8）'!$AL$41</f>
        <v>0</v>
      </c>
      <c r="AW3" s="4">
        <f>'【計画作成時使用】第５期工賃向上計画（R6～R8）'!$AL$42</f>
        <v>0</v>
      </c>
      <c r="AX3" s="4">
        <f>'【計画作成時使用】第５期工賃向上計画（R6～R8）'!$AL$43</f>
        <v>0</v>
      </c>
      <c r="AY3" s="4">
        <f>'【計画作成時使用】第５期工賃向上計画（R6～R8）'!$AL$44</f>
        <v>0</v>
      </c>
      <c r="AZ3" s="116">
        <f>'【計画作成時使用】第５期工賃向上計画（R6～R8）'!$AL$45</f>
        <v>0</v>
      </c>
      <c r="BA3" s="4">
        <f>'【計画作成時使用】第５期工賃向上計画（R6～R8）'!$AL$46</f>
        <v>0</v>
      </c>
      <c r="BB3" s="4">
        <f>'【計画作成時使用】第５期工賃向上計画（R6～R8）'!$AL$47</f>
        <v>0</v>
      </c>
      <c r="BC3" s="4">
        <f>'【計画作成時使用】第５期工賃向上計画（R6～R8）'!$AL$48</f>
        <v>0</v>
      </c>
      <c r="BD3" s="4">
        <f>'【計画作成時使用】第５期工賃向上計画（R6～R8）'!$AL$49</f>
        <v>0</v>
      </c>
      <c r="BE3" s="4">
        <f>'【計画作成時使用】第５期工賃向上計画（R6～R8）'!$AL$50</f>
        <v>0</v>
      </c>
      <c r="BF3" s="116">
        <f>'【計画作成時使用】第５期工賃向上計画（R6～R8）'!$AL$51</f>
        <v>0</v>
      </c>
      <c r="BG3" s="4" t="e">
        <f>'【計画作成時使用】第５期工賃向上計画（R6～R8）'!$AL$52</f>
        <v>#DIV/0!</v>
      </c>
      <c r="BH3" s="4" t="e">
        <f>'【計画作成時使用】第５期工賃向上計画（R6～R8）'!$AL$53</f>
        <v>#DIV/0!</v>
      </c>
      <c r="BI3" s="4">
        <f>'【計画作成時使用】第５期工賃向上計画（R6～R8）'!$AR$34</f>
        <v>0</v>
      </c>
      <c r="BJ3" s="4">
        <f>'【計画作成時使用】第５期工賃向上計画（R6～R8）'!$AR$35</f>
        <v>0</v>
      </c>
      <c r="BK3" s="4">
        <f>'【計画作成時使用】第５期工賃向上計画（R6～R8）'!$AR$36</f>
        <v>0</v>
      </c>
      <c r="BL3" s="4">
        <f>'【計画作成時使用】第５期工賃向上計画（R6～R8）'!$AR$37</f>
        <v>0</v>
      </c>
      <c r="BM3" s="4">
        <f>'【計画作成時使用】第５期工賃向上計画（R6～R8）'!$AR$38</f>
        <v>0</v>
      </c>
      <c r="BN3" s="4">
        <f>'【計画作成時使用】第５期工賃向上計画（R6～R8）'!$AR$39</f>
        <v>0</v>
      </c>
      <c r="BO3" s="4">
        <f>'【計画作成時使用】第５期工賃向上計画（R6～R8）'!$AR$40</f>
        <v>0</v>
      </c>
      <c r="BP3" s="4">
        <f>'【計画作成時使用】第５期工賃向上計画（R6～R8）'!$AR$41</f>
        <v>0</v>
      </c>
      <c r="BQ3" s="4">
        <f>'【計画作成時使用】第５期工賃向上計画（R6～R8）'!$AR$42</f>
        <v>0</v>
      </c>
      <c r="BR3" s="4">
        <f>'【計画作成時使用】第５期工賃向上計画（R6～R8）'!$AR$43</f>
        <v>0</v>
      </c>
      <c r="BS3" s="4">
        <f>'【計画作成時使用】第５期工賃向上計画（R6～R8）'!$AR$44</f>
        <v>0</v>
      </c>
      <c r="BT3" s="116">
        <f>'【計画作成時使用】第５期工賃向上計画（R6～R8）'!$AR$45</f>
        <v>0</v>
      </c>
      <c r="BU3" s="4">
        <f>'【計画作成時使用】第５期工賃向上計画（R6～R8）'!$AR$46</f>
        <v>0</v>
      </c>
      <c r="BV3" s="4">
        <f>'【計画作成時使用】第５期工賃向上計画（R6～R8）'!$AR$47</f>
        <v>0</v>
      </c>
      <c r="BW3" s="4">
        <f>'【計画作成時使用】第５期工賃向上計画（R6～R8）'!$AR$48</f>
        <v>0</v>
      </c>
      <c r="BX3" s="4">
        <f>'【計画作成時使用】第５期工賃向上計画（R6～R8）'!$AR$49</f>
        <v>0</v>
      </c>
      <c r="BY3" s="4">
        <f>'【計画作成時使用】第５期工賃向上計画（R6～R8）'!$AR$50</f>
        <v>0</v>
      </c>
      <c r="BZ3" s="116">
        <f>'【計画作成時使用】第５期工賃向上計画（R6～R8）'!$AR$51</f>
        <v>0</v>
      </c>
      <c r="CA3" s="4" t="e">
        <f>'【計画作成時使用】第５期工賃向上計画（R6～R8）'!$AR$52</f>
        <v>#DIV/0!</v>
      </c>
      <c r="CB3" s="4" t="e">
        <f>'【計画作成時使用】第５期工賃向上計画（R6～R8）'!$AR$53</f>
        <v>#DIV/0!</v>
      </c>
      <c r="CC3" s="4">
        <f>'【計画作成時使用】第５期工賃向上計画（R6～R8）'!$AX$34</f>
        <v>0</v>
      </c>
      <c r="CD3" s="4">
        <f>'【計画作成時使用】第５期工賃向上計画（R6～R8）'!$AX$35</f>
        <v>0</v>
      </c>
      <c r="CE3" s="4">
        <f>'【計画作成時使用】第５期工賃向上計画（R6～R8）'!$AX$36</f>
        <v>0</v>
      </c>
      <c r="CF3" s="4">
        <f>'【計画作成時使用】第５期工賃向上計画（R6～R8）'!$AX$37</f>
        <v>0</v>
      </c>
      <c r="CG3" s="4">
        <f>'【計画作成時使用】第５期工賃向上計画（R6～R8）'!$AX$38</f>
        <v>0</v>
      </c>
      <c r="CH3" s="4">
        <f>'【計画作成時使用】第５期工賃向上計画（R6～R8）'!$AX$39</f>
        <v>0</v>
      </c>
      <c r="CI3" s="4">
        <f>'【計画作成時使用】第５期工賃向上計画（R6～R8）'!$AX$40</f>
        <v>0</v>
      </c>
      <c r="CJ3" s="4">
        <f>'【計画作成時使用】第５期工賃向上計画（R6～R8）'!$AX$41</f>
        <v>0</v>
      </c>
      <c r="CK3" s="4">
        <f>'【計画作成時使用】第５期工賃向上計画（R6～R8）'!$AX$42</f>
        <v>0</v>
      </c>
      <c r="CL3" s="4">
        <f>'【計画作成時使用】第５期工賃向上計画（R6～R8）'!$AX$43</f>
        <v>0</v>
      </c>
      <c r="CM3" s="4">
        <f>'【計画作成時使用】第５期工賃向上計画（R6～R8）'!$AX$44</f>
        <v>0</v>
      </c>
      <c r="CN3" s="116">
        <f>'【計画作成時使用】第５期工賃向上計画（R6～R8）'!$AX$45</f>
        <v>0</v>
      </c>
      <c r="CO3" s="4">
        <f>'【計画作成時使用】第５期工賃向上計画（R6～R8）'!$AX$46</f>
        <v>0</v>
      </c>
      <c r="CP3" s="4">
        <f>'【計画作成時使用】第５期工賃向上計画（R6～R8）'!$AX$47</f>
        <v>0</v>
      </c>
      <c r="CQ3" s="4">
        <f>'【計画作成時使用】第５期工賃向上計画（R6～R8）'!$AX$48</f>
        <v>0</v>
      </c>
      <c r="CR3" s="4">
        <f>'【計画作成時使用】第５期工賃向上計画（R6～R8）'!$AX$49</f>
        <v>0</v>
      </c>
      <c r="CS3" s="4">
        <f>'【計画作成時使用】第５期工賃向上計画（R6～R8）'!$AX$50</f>
        <v>0</v>
      </c>
      <c r="CT3" s="116">
        <f>'【計画作成時使用】第５期工賃向上計画（R6～R8）'!$AX$51</f>
        <v>0</v>
      </c>
      <c r="CU3" s="4" t="e">
        <f>'【計画作成時使用】第５期工賃向上計画（R6～R8）'!$AX$52</f>
        <v>#DIV/0!</v>
      </c>
      <c r="CV3" s="4" t="e">
        <f>'【計画作成時使用】第５期工賃向上計画（R6～R8）'!$AX$53</f>
        <v>#DIV/0!</v>
      </c>
      <c r="CW3" s="4">
        <f>'【計画作成時使用】第５期工賃向上計画（R6～R8）'!$AL$59</f>
        <v>0</v>
      </c>
      <c r="CX3" s="4">
        <f>'【計画作成時使用】第５期工賃向上計画（R6～R8）'!$AL$60</f>
        <v>0</v>
      </c>
      <c r="CY3" s="4">
        <f>'【計画作成時使用】第５期工賃向上計画（R6～R8）'!$AL$61</f>
        <v>0</v>
      </c>
      <c r="CZ3" s="4">
        <f>'【計画作成時使用】第５期工賃向上計画（R6～R8）'!$AL$62</f>
        <v>0</v>
      </c>
      <c r="DA3" s="4">
        <f>'【計画作成時使用】第５期工賃向上計画（R6～R8）'!$AL$63</f>
        <v>0</v>
      </c>
      <c r="DB3" s="4">
        <f>'【計画作成時使用】第５期工賃向上計画（R6～R8）'!$AL$64</f>
        <v>0</v>
      </c>
      <c r="DC3" s="4">
        <f>'【計画作成時使用】第５期工賃向上計画（R6～R8）'!$AL$65</f>
        <v>0</v>
      </c>
      <c r="DD3" s="4">
        <f>'【計画作成時使用】第５期工賃向上計画（R6～R8）'!$AL$66</f>
        <v>0</v>
      </c>
      <c r="DE3" s="4">
        <f>'【計画作成時使用】第５期工賃向上計画（R6～R8）'!$AL$67</f>
        <v>0</v>
      </c>
      <c r="DF3" s="4">
        <f>'【計画作成時使用】第５期工賃向上計画（R6～R8）'!$AL$68</f>
        <v>0</v>
      </c>
      <c r="DG3" s="4">
        <f>'【計画作成時使用】第５期工賃向上計画（R6～R8）'!$BB$59</f>
        <v>0</v>
      </c>
      <c r="DH3" s="4">
        <f>'【計画作成時使用】第５期工賃向上計画（R6～R8）'!$BB$60</f>
        <v>0</v>
      </c>
      <c r="DI3" s="4">
        <f>'【計画作成時使用】第５期工賃向上計画（R6～R8）'!$BB$61</f>
        <v>0</v>
      </c>
      <c r="DJ3" s="4">
        <f>'【計画作成時使用】第５期工賃向上計画（R6～R8）'!$BB$62</f>
        <v>0</v>
      </c>
      <c r="DK3" s="4">
        <f>'【計画作成時使用】第５期工賃向上計画（R6～R8）'!$BB$63</f>
        <v>0</v>
      </c>
      <c r="DL3" s="4">
        <f>'【計画作成時使用】第５期工賃向上計画（R6～R8）'!$BB$64</f>
        <v>0</v>
      </c>
      <c r="DM3" s="4">
        <f>'【計画作成時使用】第５期工賃向上計画（R6～R8）'!$BB$65</f>
        <v>0</v>
      </c>
      <c r="DN3" s="4">
        <f>'【計画作成時使用】第５期工賃向上計画（R6～R8）'!AO66</f>
        <v>0</v>
      </c>
      <c r="DO3" s="4">
        <f>'【計画作成時使用】第５期工賃向上計画（R6～R8）'!Z73</f>
        <v>0</v>
      </c>
      <c r="DP3" s="4">
        <f>'【計画作成時使用】第５期工賃向上計画（R6～R8）'!AF73</f>
        <v>0</v>
      </c>
      <c r="DQ3" s="4">
        <f>'【計画作成時使用】第５期工賃向上計画（R6～R8）'!AK73</f>
        <v>0</v>
      </c>
      <c r="DR3" s="4">
        <f>'【計画作成時使用】第５期工賃向上計画（R6～R8）'!BA73</f>
        <v>0</v>
      </c>
      <c r="DS3" s="4">
        <f>'【計画作成時使用】第５期工賃向上計画（R6～R8）'!Z74</f>
        <v>0</v>
      </c>
      <c r="DT3" s="4">
        <f>'【計画作成時使用】第５期工賃向上計画（R6～R8）'!AF74</f>
        <v>0</v>
      </c>
      <c r="DU3" s="4">
        <f>'【計画作成時使用】第５期工賃向上計画（R6～R8）'!AK74</f>
        <v>0</v>
      </c>
      <c r="DV3" s="4">
        <f>'【計画作成時使用】第５期工賃向上計画（R6～R8）'!BA74</f>
        <v>0</v>
      </c>
      <c r="DW3" s="4">
        <f>'【計画作成時使用】第５期工賃向上計画（R6～R8）'!Z75</f>
        <v>0</v>
      </c>
      <c r="DX3" s="4">
        <f>'【計画作成時使用】第５期工賃向上計画（R6～R8）'!AF75</f>
        <v>0</v>
      </c>
      <c r="DY3" s="4">
        <f>'【計画作成時使用】第５期工賃向上計画（R6～R8）'!AK75</f>
        <v>0</v>
      </c>
      <c r="DZ3" s="4">
        <f>'【計画作成時使用】第５期工賃向上計画（R6～R8）'!BA75</f>
        <v>0</v>
      </c>
      <c r="EA3" s="4">
        <f>'【計画作成時使用】第５期工賃向上計画（R6～R8）'!AF80</f>
        <v>0</v>
      </c>
      <c r="EB3" s="4">
        <f>'【計画作成時使用】第５期工賃向上計画（R6～R8）'!AF85</f>
        <v>0</v>
      </c>
      <c r="EC3" s="123">
        <f>'【計画作成時使用】第５期工賃向上計画（R6～R8）'!AF86</f>
        <v>0</v>
      </c>
      <c r="ED3" s="4">
        <f>'【計画作成時使用】第５期工賃向上計画（R6～R8）'!AF93</f>
        <v>0</v>
      </c>
      <c r="EE3" s="4">
        <f>'【計画作成時使用】第５期工賃向上計画（R6～R8）'!AF94</f>
        <v>0</v>
      </c>
      <c r="EF3" s="183">
        <f>'【計画作成時使用】第５期工賃向上計画（R6～R8）'!AF95</f>
        <v>0</v>
      </c>
      <c r="EG3" s="123" t="e">
        <f>'【計画作成時使用】第５期工賃向上計画（R6～R8）'!AF96</f>
        <v>#DIV/0!</v>
      </c>
      <c r="EH3" s="4">
        <f>'【計画作成時使用】第５期工賃向上計画（R6～R8）'!X103</f>
        <v>0</v>
      </c>
      <c r="EI3" s="4">
        <f>'【計画作成時使用】第５期工賃向上計画（R6～R8）'!AL106</f>
        <v>0</v>
      </c>
      <c r="EJ3" s="4">
        <f>'【計画作成時使用】第５期工賃向上計画（R6～R8）'!AL107</f>
        <v>0</v>
      </c>
      <c r="EK3" s="4">
        <f>'【計画作成時使用】第５期工賃向上計画（R6～R8）'!AL108</f>
        <v>0</v>
      </c>
      <c r="EL3" s="4">
        <f>'【計画作成時使用】第５期工賃向上計画（R6～R8）'!AL109</f>
        <v>0</v>
      </c>
      <c r="EM3" s="4">
        <f>'【計画作成時使用】第５期工賃向上計画（R6～R8）'!AL110</f>
        <v>0</v>
      </c>
      <c r="EN3" s="4">
        <f>'【計画作成時使用】第５期工賃向上計画（R6～R8）'!BB106</f>
        <v>0</v>
      </c>
      <c r="EO3" s="4">
        <f>'【計画作成時使用】第５期工賃向上計画（R6～R8）'!BB107</f>
        <v>0</v>
      </c>
      <c r="EP3" s="4">
        <f>'【計画作成時使用】第５期工賃向上計画（R6～R8）'!BB108</f>
        <v>0</v>
      </c>
      <c r="EQ3" s="4">
        <f>'【計画作成時使用】第５期工賃向上計画（R6～R8）'!BB109</f>
        <v>0</v>
      </c>
      <c r="ER3" s="4">
        <f>'【計画作成時使用】第５期工賃向上計画（R6～R8）'!BB110</f>
        <v>0</v>
      </c>
      <c r="ES3" s="4">
        <f>'【計画作成時使用】第５期工賃向上計画（R6～R8）'!BB111</f>
        <v>0</v>
      </c>
      <c r="ET3" s="4">
        <f>'【計画作成時使用】第５期工賃向上計画（R6～R8）'!AC111</f>
        <v>0</v>
      </c>
      <c r="EU3" s="4">
        <f>'【計画作成時使用】第５期工賃向上計画（R6～R8）'!X116</f>
        <v>0</v>
      </c>
      <c r="EV3" s="4">
        <f>'【計画作成時使用】第５期工賃向上計画（R6～R8）'!AL120</f>
        <v>0</v>
      </c>
      <c r="EW3" s="4">
        <f>'【計画作成時使用】第５期工賃向上計画（R6～R8）'!AL121</f>
        <v>0</v>
      </c>
      <c r="EX3" s="4">
        <f>'【計画作成時使用】第５期工賃向上計画（R6～R8）'!AL122</f>
        <v>0</v>
      </c>
      <c r="EY3" s="4">
        <f>'【計画作成時使用】第５期工賃向上計画（R6～R8）'!AL123</f>
        <v>0</v>
      </c>
      <c r="EZ3" s="4">
        <f>'【計画作成時使用】第５期工賃向上計画（R6～R8）'!AL124</f>
        <v>0</v>
      </c>
      <c r="FA3" s="4">
        <f>'【計画作成時使用】第５期工賃向上計画（R6～R8）'!BB120</f>
        <v>0</v>
      </c>
      <c r="FB3" s="4">
        <f>'【計画作成時使用】第５期工賃向上計画（R6～R8）'!BB121</f>
        <v>0</v>
      </c>
      <c r="FC3" s="4">
        <f>'【計画作成時使用】第５期工賃向上計画（R6～R8）'!BB122</f>
        <v>0</v>
      </c>
      <c r="FD3" s="4">
        <f>'【計画作成時使用】第５期工賃向上計画（R6～R8）'!BB123</f>
        <v>0</v>
      </c>
      <c r="FE3" s="4">
        <f>'【計画作成時使用】第５期工賃向上計画（R6～R8）'!BB124</f>
        <v>0</v>
      </c>
      <c r="FF3" s="4">
        <f>'【計画作成時使用】第５期工賃向上計画（R6～R8）'!BB125</f>
        <v>0</v>
      </c>
      <c r="FG3" s="4">
        <f>'【計画作成時使用】第５期工賃向上計画（R6～R8）'!AC125</f>
        <v>0</v>
      </c>
      <c r="FH3" s="4">
        <f>'【計画作成時使用】第５期工賃向上計画（R6～R8）'!AC129</f>
        <v>0</v>
      </c>
      <c r="FI3" s="4">
        <f>'【計画作成時使用】第５期工賃向上計画（R6～R8）'!AC130</f>
        <v>0</v>
      </c>
      <c r="FJ3" s="4">
        <f>'【計画作成時使用】第５期工賃向上計画（R6～R8）'!AC131</f>
        <v>0</v>
      </c>
      <c r="FK3" s="4">
        <f>'【計画作成時使用】第５期工賃向上計画（R6～R8）'!AC132</f>
        <v>0</v>
      </c>
      <c r="FL3" s="4">
        <f>'【計画作成時使用】第５期工賃向上計画（R6～R8）'!AC133</f>
        <v>0</v>
      </c>
      <c r="FM3" s="4">
        <f>'【計画作成時使用】第５期工賃向上計画（R6～R8）'!AC134</f>
        <v>0</v>
      </c>
      <c r="FN3" s="4">
        <f>'【計画作成時使用】第５期工賃向上計画（R6～R8）'!AC135</f>
        <v>0</v>
      </c>
      <c r="FO3" s="4">
        <f>'【計画作成時使用】第５期工賃向上計画（R6～R8）'!AC136</f>
        <v>0</v>
      </c>
      <c r="FP3" s="4">
        <f>'【計画作成時使用】第５期工賃向上計画（R6～R8）'!AC137</f>
        <v>0</v>
      </c>
      <c r="FQ3" s="4">
        <f>'【計画作成時使用】第５期工賃向上計画（R6～R8）'!X143</f>
        <v>0</v>
      </c>
      <c r="FR3" s="4">
        <f>'【計画作成時使用】第５期工賃向上計画（R6～R8）'!X147</f>
        <v>0</v>
      </c>
      <c r="FS3" s="4">
        <f>'【計画作成時使用】第５期工賃向上計画（R6～R8）'!X151</f>
        <v>0</v>
      </c>
      <c r="FT3" s="4">
        <f>'【計画作成時使用】第５期工賃向上計画（R6～R8）'!AY154</f>
        <v>0</v>
      </c>
      <c r="FU3" s="4">
        <f>'【計画作成時使用】第５期工賃向上計画（R6～R8）'!AY157</f>
        <v>0</v>
      </c>
      <c r="FV3" s="4" t="str">
        <f>'【計画作成時使用】第５期工賃向上計画（R6～R8）'!AF161</f>
        <v>統括責任者</v>
      </c>
      <c r="FW3" s="4">
        <f>'【計画作成時使用】第５期工賃向上計画（R6～R8）'!AN161</f>
        <v>0</v>
      </c>
      <c r="FX3" s="4" t="str">
        <f>'【計画作成時使用】第５期工賃向上計画（R6～R8）'!AV161</f>
        <v>管理者</v>
      </c>
      <c r="FY3" s="188">
        <f>'【計画作成時使用】第５期工賃向上計画（R6～R8）'!AF162</f>
        <v>0</v>
      </c>
      <c r="FZ3" s="188">
        <f>'【計画作成時使用】第５期工賃向上計画（R6～R8）'!AN162</f>
        <v>0</v>
      </c>
      <c r="GA3" s="188">
        <f>'【計画作成時使用】第５期工賃向上計画（R6～R8）'!AV162</f>
        <v>0</v>
      </c>
      <c r="GB3" s="188">
        <f>'【計画作成時使用】第５期工賃向上計画（R6～R8）'!AF163</f>
        <v>0</v>
      </c>
      <c r="GC3" s="188">
        <f>'【計画作成時使用】第５期工賃向上計画（R6～R8）'!AN163</f>
        <v>0</v>
      </c>
      <c r="GD3" s="188">
        <f>'【計画作成時使用】第５期工賃向上計画（R6～R8）'!AV163</f>
        <v>0</v>
      </c>
      <c r="GE3" s="188">
        <f>'【計画作成時使用】第５期工賃向上計画（R6～R8）'!AF164</f>
        <v>0</v>
      </c>
      <c r="GF3" s="188">
        <f>'【計画作成時使用】第５期工賃向上計画（R6～R8）'!AN164</f>
        <v>0</v>
      </c>
      <c r="GG3" s="188">
        <f>'【計画作成時使用】第５期工賃向上計画（R6～R8）'!AV164</f>
        <v>0</v>
      </c>
      <c r="GH3" s="188">
        <f>'【計画作成時使用】第５期工賃向上計画（R6～R8）'!AF165</f>
        <v>0</v>
      </c>
      <c r="GI3" s="188">
        <f>'【計画作成時使用】第５期工賃向上計画（R6～R8）'!AN165</f>
        <v>0</v>
      </c>
      <c r="GJ3" s="188">
        <f>'【計画作成時使用】第５期工賃向上計画（R6～R8）'!AV165</f>
        <v>0</v>
      </c>
      <c r="GK3" s="188">
        <f>'【計画作成時使用】第５期工賃向上計画（R6～R8）'!AF166</f>
        <v>0</v>
      </c>
      <c r="GL3" s="188">
        <f>'【計画作成時使用】第５期工賃向上計画（R6～R8）'!AN166</f>
        <v>0</v>
      </c>
      <c r="GM3" s="188">
        <f>'【計画作成時使用】第５期工賃向上計画（R6～R8）'!AV166</f>
        <v>0</v>
      </c>
      <c r="GN3" s="188">
        <f>'【計画作成時使用】第５期工賃向上計画（R6～R8）'!AF167</f>
        <v>0</v>
      </c>
      <c r="GO3" s="188">
        <f>'【計画作成時使用】第５期工賃向上計画（R6～R8）'!AN167</f>
        <v>0</v>
      </c>
      <c r="GP3" s="188">
        <f>'【計画作成時使用】第５期工賃向上計画（R6～R8）'!AV167</f>
        <v>0</v>
      </c>
      <c r="GQ3" s="188">
        <f>'【計画作成時使用】第５期工賃向上計画（R6～R8）'!AF168</f>
        <v>0</v>
      </c>
      <c r="GR3" s="188">
        <f>'【計画作成時使用】第５期工賃向上計画（R6～R8）'!AN168</f>
        <v>0</v>
      </c>
      <c r="GS3" s="188">
        <f>'【計画作成時使用】第５期工賃向上計画（R6～R8）'!AV168</f>
        <v>0</v>
      </c>
      <c r="GT3" s="188">
        <f>'【計画作成時使用】第５期工賃向上計画（R6～R8）'!AF169</f>
        <v>0</v>
      </c>
      <c r="GU3" s="188">
        <f>'【計画作成時使用】第５期工賃向上計画（R6～R8）'!AN169</f>
        <v>0</v>
      </c>
      <c r="GV3" s="188">
        <f>'【計画作成時使用】第５期工賃向上計画（R6～R8）'!AV169</f>
        <v>0</v>
      </c>
      <c r="GW3" s="188">
        <f>'【計画作成時使用】第５期工賃向上計画（R6～R8）'!AF170</f>
        <v>0</v>
      </c>
      <c r="GX3" s="188">
        <f>'【計画作成時使用】第５期工賃向上計画（R6～R8）'!AN170</f>
        <v>0</v>
      </c>
      <c r="GY3" s="188">
        <f>'【計画作成時使用】第５期工賃向上計画（R6～R8）'!AV170</f>
        <v>0</v>
      </c>
      <c r="GZ3" s="4">
        <f>'【計画作成時使用】第５期工賃向上計画（R6～R8）'!AF177</f>
        <v>0</v>
      </c>
      <c r="HA3" s="4">
        <f>'【計画作成時使用】第５期工賃向上計画（R6～R8）'!AF178</f>
        <v>0</v>
      </c>
      <c r="HB3" s="4">
        <f>'【計画作成時使用】第５期工賃向上計画（R6～R8）'!AF179</f>
        <v>0</v>
      </c>
      <c r="HC3" s="4">
        <f>'【計画作成時使用】第５期工賃向上計画（R6～R8）'!AF180</f>
        <v>0</v>
      </c>
      <c r="HD3" s="4">
        <f>'【計画作成時使用】第５期工賃向上計画（R6～R8）'!AF181</f>
        <v>0</v>
      </c>
      <c r="HE3" s="4">
        <f>'【計画作成時使用】第５期工賃向上計画（R6～R8）'!AF182</f>
        <v>0</v>
      </c>
      <c r="HF3" s="4">
        <f>'【計画作成時使用】第５期工賃向上計画（R6～R8）'!AX177</f>
        <v>0</v>
      </c>
      <c r="HG3" s="4">
        <f>'【計画作成時使用】第５期工賃向上計画（R6～R8）'!AX178</f>
        <v>0</v>
      </c>
      <c r="HH3" s="4">
        <f>'【計画作成時使用】第５期工賃向上計画（R6～R8）'!AX179</f>
        <v>0</v>
      </c>
      <c r="HI3" s="4">
        <f>'【計画作成時使用】第５期工賃向上計画（R6～R8）'!AX180</f>
        <v>0</v>
      </c>
      <c r="HJ3" s="4">
        <f>'【計画作成時使用】第５期工賃向上計画（R6～R8）'!AF187</f>
        <v>0</v>
      </c>
      <c r="HK3" s="4">
        <f>'【計画作成時使用】第５期工賃向上計画（R6～R8）'!AF188</f>
        <v>0</v>
      </c>
      <c r="HL3" s="4">
        <f>'【計画作成時使用】第５期工賃向上計画（R6～R8）'!AF189</f>
        <v>0</v>
      </c>
      <c r="HM3" s="4">
        <f>'【計画作成時使用】第５期工賃向上計画（R6～R8）'!AF190</f>
        <v>0</v>
      </c>
      <c r="HN3" s="4">
        <f>'【計画作成時使用】第５期工賃向上計画（R6～R8）'!AF191</f>
        <v>0</v>
      </c>
      <c r="HO3" s="4">
        <f>'【計画作成時使用】第５期工賃向上計画（R6～R8）'!AF192</f>
        <v>0</v>
      </c>
      <c r="HP3" s="4">
        <f>'【計画作成時使用】第５期工賃向上計画（R6～R8）'!AF193</f>
        <v>0</v>
      </c>
      <c r="HQ3" s="4">
        <f>'【計画作成時使用】第５期工賃向上計画（R6～R8）'!AF194</f>
        <v>0</v>
      </c>
      <c r="HR3" s="4">
        <f>'【計画作成時使用】第５期工賃向上計画（R6～R8）'!AX187</f>
        <v>0</v>
      </c>
      <c r="HS3" s="4">
        <f>'【計画作成時使用】第５期工賃向上計画（R6～R8）'!AX188</f>
        <v>0</v>
      </c>
      <c r="HT3" s="4">
        <f>'【計画作成時使用】第５期工賃向上計画（R6～R8）'!AX189</f>
        <v>0</v>
      </c>
      <c r="HU3" s="4">
        <f>'【計画作成時使用】第５期工賃向上計画（R6～R8）'!AX190</f>
        <v>0</v>
      </c>
      <c r="HV3" s="4">
        <f>'【計画作成時使用】第５期工賃向上計画（R6～R8）'!AX191</f>
        <v>0</v>
      </c>
      <c r="HW3" s="4">
        <f>'【計画作成時使用】第５期工賃向上計画（R6～R8）'!AX192</f>
        <v>0</v>
      </c>
      <c r="HX3" s="4">
        <f>'【計画作成時使用】第５期工賃向上計画（R6～R8）'!AX193</f>
        <v>0</v>
      </c>
      <c r="HY3" s="4">
        <f>'【計画作成時使用】第５期工賃向上計画（R6～R8）'!AX194</f>
        <v>0</v>
      </c>
      <c r="HZ3" s="4">
        <f>'【計画作成時使用】第５期工賃向上計画（R6～R8）'!AN200</f>
        <v>0</v>
      </c>
      <c r="IA3" s="4">
        <f>'【計画作成時使用】第５期工賃向上計画（R6～R8）'!AR200</f>
        <v>0</v>
      </c>
      <c r="IB3" s="4">
        <f>'【計画作成時使用】第５期工賃向上計画（R6～R8）'!AV200</f>
        <v>0</v>
      </c>
      <c r="IC3" s="4">
        <f>'【計画作成時使用】第５期工賃向上計画（R6～R8）'!AZ200</f>
        <v>0</v>
      </c>
      <c r="ID3" s="4">
        <f>'【計画作成時使用】第５期工賃向上計画（R6～R8）'!AN201</f>
        <v>0</v>
      </c>
      <c r="IE3" s="4">
        <f>'【計画作成時使用】第５期工賃向上計画（R6～R8）'!AR201</f>
        <v>0</v>
      </c>
      <c r="IF3" s="4">
        <f>'【計画作成時使用】第５期工賃向上計画（R6～R8）'!AV201</f>
        <v>0</v>
      </c>
      <c r="IG3" s="4">
        <f>'【計画作成時使用】第５期工賃向上計画（R6～R8）'!AZ201</f>
        <v>0</v>
      </c>
      <c r="IH3" s="4">
        <f>'【計画作成時使用】第５期工賃向上計画（R6～R8）'!AN202</f>
        <v>0</v>
      </c>
      <c r="II3" s="4">
        <f>'【計画作成時使用】第５期工賃向上計画（R6～R8）'!AR202</f>
        <v>0</v>
      </c>
      <c r="IJ3" s="4">
        <f>'【計画作成時使用】第５期工賃向上計画（R6～R8）'!AV202</f>
        <v>0</v>
      </c>
      <c r="IK3" s="4">
        <f>'【計画作成時使用】第５期工賃向上計画（R6～R8）'!AZ202</f>
        <v>0</v>
      </c>
      <c r="IL3" s="4">
        <f>'【計画作成時使用】第５期工賃向上計画（R6～R8）'!AN203</f>
        <v>0</v>
      </c>
      <c r="IM3" s="4">
        <f>'【計画作成時使用】第５期工賃向上計画（R6～R8）'!AR203</f>
        <v>0</v>
      </c>
      <c r="IN3" s="4">
        <f>'【計画作成時使用】第５期工賃向上計画（R6～R8）'!AV203</f>
        <v>0</v>
      </c>
      <c r="IO3" s="4">
        <f>'【計画作成時使用】第５期工賃向上計画（R6～R8）'!AZ203</f>
        <v>0</v>
      </c>
      <c r="IP3" s="4">
        <f>'【計画作成時使用】第５期工賃向上計画（R6～R8）'!AN204</f>
        <v>0</v>
      </c>
      <c r="IQ3" s="4">
        <f>'【計画作成時使用】第５期工賃向上計画（R6～R8）'!AR204</f>
        <v>0</v>
      </c>
      <c r="IR3" s="4">
        <f>'【計画作成時使用】第５期工賃向上計画（R6～R8）'!AV204</f>
        <v>0</v>
      </c>
      <c r="IS3" s="4">
        <f>'【計画作成時使用】第５期工賃向上計画（R6～R8）'!AZ204</f>
        <v>0</v>
      </c>
      <c r="IT3" s="4">
        <f>'【計画作成時使用】第５期工賃向上計画（R6～R8）'!AN205</f>
        <v>0</v>
      </c>
      <c r="IU3" s="4">
        <f>'【計画作成時使用】第５期工賃向上計画（R6～R8）'!AR205</f>
        <v>0</v>
      </c>
      <c r="IV3" s="4">
        <f>'【計画作成時使用】第５期工賃向上計画（R6～R8）'!AV205</f>
        <v>0</v>
      </c>
      <c r="IW3" s="4">
        <f>'【計画作成時使用】第５期工賃向上計画（R6～R8）'!AZ205</f>
        <v>0</v>
      </c>
    </row>
  </sheetData>
  <sheetProtection algorithmName="SHA-512" hashValue="E9Gkb0/sJod3a0oePO6NqEn39tq7cIKKva2UPTqm4MtpcP02/FD2uHFLX/sGMGPSmOvLxV0pR8UWXWbFyNmR6g==" saltValue="FS8hED43yQdLglbsA018cA==" spinCount="100000" sheet="1" objects="1" scenarios="1"/>
  <phoneticPr fontId="20"/>
  <pageMargins left="0.69930555555555596" right="0.69930555555555596"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B4A9-AE62-489E-A837-B23E25BAB308}">
  <dimension ref="A1:JU3"/>
  <sheetViews>
    <sheetView zoomScale="115" zoomScaleNormal="115" workbookViewId="0">
      <selection activeCell="G3" sqref="G3"/>
    </sheetView>
  </sheetViews>
  <sheetFormatPr defaultColWidth="12.6328125" defaultRowHeight="20.149999999999999" customHeight="1"/>
  <cols>
    <col min="92" max="108" width="4.81640625" customWidth="1"/>
    <col min="109" max="109" width="48" customWidth="1"/>
    <col min="110" max="111" width="12.1796875" customWidth="1"/>
    <col min="112" max="112" width="38.81640625" customWidth="1"/>
    <col min="113" max="113" width="7.54296875" customWidth="1"/>
    <col min="114" max="115" width="12.1796875" customWidth="1"/>
    <col min="116" max="116" width="38.90625" customWidth="1"/>
    <col min="117" max="117" width="7.54296875" customWidth="1"/>
    <col min="118" max="119" width="12.1796875" customWidth="1"/>
    <col min="120" max="120" width="38.6328125" customWidth="1"/>
    <col min="121" max="121" width="7.54296875" customWidth="1"/>
    <col min="122" max="135" width="12.1796875" customWidth="1"/>
    <col min="137" max="147" width="6.54296875" customWidth="1"/>
    <col min="148" max="149" width="36.90625" customWidth="1"/>
    <col min="150" max="150" width="41.6328125" customWidth="1"/>
    <col min="151" max="161" width="7.36328125" customWidth="1"/>
    <col min="162" max="162" width="31" customWidth="1"/>
    <col min="172" max="173" width="32.54296875" customWidth="1"/>
    <col min="218" max="225" width="8.90625" customWidth="1"/>
    <col min="226" max="241" width="9.453125" customWidth="1"/>
    <col min="258" max="281" width="8.453125" customWidth="1"/>
  </cols>
  <sheetData>
    <row r="1" spans="1:281" ht="20.149999999999999" customHeight="1">
      <c r="A1" s="1" t="s">
        <v>1133</v>
      </c>
      <c r="B1" s="1"/>
      <c r="C1" s="2"/>
      <c r="D1" s="2"/>
      <c r="E1" s="2"/>
      <c r="F1" s="2"/>
      <c r="G1" s="2"/>
      <c r="H1" s="2"/>
      <c r="I1" s="1" t="s">
        <v>1134</v>
      </c>
      <c r="J1" s="114"/>
      <c r="K1" s="2"/>
      <c r="L1" s="2"/>
      <c r="M1" s="1" t="s">
        <v>1894</v>
      </c>
      <c r="N1" s="2"/>
      <c r="O1" s="2"/>
      <c r="P1" s="2"/>
      <c r="Q1" s="2"/>
      <c r="R1" s="2"/>
      <c r="S1" s="2"/>
      <c r="T1" s="1" t="s">
        <v>1860</v>
      </c>
      <c r="U1" s="2"/>
      <c r="V1" s="2"/>
      <c r="W1" s="2"/>
      <c r="X1" s="2"/>
      <c r="Y1" s="2"/>
      <c r="Z1" s="2"/>
      <c r="AA1" s="2"/>
      <c r="AB1" s="2"/>
      <c r="AC1" s="2"/>
      <c r="AD1" s="2"/>
      <c r="AE1" s="1" t="s">
        <v>1871</v>
      </c>
      <c r="AF1" s="2"/>
      <c r="AG1" s="2"/>
      <c r="AH1" s="2"/>
      <c r="AI1" s="2"/>
      <c r="AJ1" s="2"/>
      <c r="AK1" s="2"/>
      <c r="AL1" s="1" t="s">
        <v>1860</v>
      </c>
      <c r="AM1" s="2"/>
      <c r="AN1" s="2"/>
      <c r="AO1" s="2"/>
      <c r="AP1" s="2"/>
      <c r="AQ1" s="2"/>
      <c r="AR1" s="2"/>
      <c r="AS1" s="2"/>
      <c r="AT1" s="2"/>
      <c r="AU1" s="2"/>
      <c r="AV1" s="2"/>
      <c r="AW1" s="1" t="s">
        <v>1871</v>
      </c>
      <c r="AX1" s="2"/>
      <c r="AY1" s="2"/>
      <c r="AZ1" s="2"/>
      <c r="BA1" s="2"/>
      <c r="BB1" s="2"/>
      <c r="BC1" s="2"/>
      <c r="BD1" s="1" t="s">
        <v>1860</v>
      </c>
      <c r="BE1" s="2"/>
      <c r="BF1" s="2"/>
      <c r="BG1" s="2"/>
      <c r="BH1" s="2"/>
      <c r="BI1" s="2"/>
      <c r="BJ1" s="2"/>
      <c r="BK1" s="2"/>
      <c r="BL1" s="2"/>
      <c r="BM1" s="2"/>
      <c r="BN1" s="2"/>
      <c r="BO1" s="1" t="s">
        <v>1871</v>
      </c>
      <c r="BP1" s="2"/>
      <c r="BQ1" s="2"/>
      <c r="BR1" s="2"/>
      <c r="BS1" s="2"/>
      <c r="BT1" s="2"/>
      <c r="BU1" s="2"/>
      <c r="BV1" s="1" t="s">
        <v>1860</v>
      </c>
      <c r="BW1" s="2"/>
      <c r="BX1" s="2"/>
      <c r="BY1" s="2"/>
      <c r="BZ1" s="2"/>
      <c r="CA1" s="2"/>
      <c r="CB1" s="2"/>
      <c r="CC1" s="2"/>
      <c r="CD1" s="2"/>
      <c r="CE1" s="2"/>
      <c r="CF1" s="2"/>
      <c r="CG1" s="1" t="s">
        <v>1871</v>
      </c>
      <c r="CH1" s="2"/>
      <c r="CI1" s="2"/>
      <c r="CJ1" s="2"/>
      <c r="CK1" s="2"/>
      <c r="CL1" s="2"/>
      <c r="CM1" s="2"/>
      <c r="CN1" s="1" t="s">
        <v>1993</v>
      </c>
      <c r="CO1" s="2"/>
      <c r="CP1" s="2"/>
      <c r="CQ1" s="2"/>
      <c r="CR1" s="2"/>
      <c r="CS1" s="2"/>
      <c r="CT1" s="2"/>
      <c r="CU1" s="2"/>
      <c r="CV1" s="117"/>
      <c r="CW1" s="117"/>
      <c r="CX1" s="117"/>
      <c r="CY1" s="117"/>
      <c r="CZ1" s="117"/>
      <c r="DA1" s="117"/>
      <c r="DB1" s="117"/>
      <c r="DC1" s="117"/>
      <c r="DD1" s="117"/>
      <c r="DE1" s="117"/>
      <c r="DF1" s="119" t="s">
        <v>1994</v>
      </c>
      <c r="DG1" s="117"/>
      <c r="DH1" s="117"/>
      <c r="DI1" s="117"/>
      <c r="DJ1" s="119" t="s">
        <v>1994</v>
      </c>
      <c r="DK1" s="117"/>
      <c r="DL1" s="117"/>
      <c r="DM1" s="117"/>
      <c r="DN1" s="119" t="s">
        <v>1994</v>
      </c>
      <c r="DO1" s="117"/>
      <c r="DP1" s="117"/>
      <c r="DQ1" s="117"/>
      <c r="DR1" s="119" t="s">
        <v>2007</v>
      </c>
      <c r="DS1" s="125"/>
      <c r="DT1" s="119" t="s">
        <v>2008</v>
      </c>
      <c r="DU1" s="117"/>
      <c r="DV1" s="117"/>
      <c r="DW1" s="117"/>
      <c r="DX1" s="119" t="s">
        <v>2010</v>
      </c>
      <c r="DY1" s="117"/>
      <c r="DZ1" s="117"/>
      <c r="EA1" s="117"/>
      <c r="EB1" s="117"/>
      <c r="EC1" s="117"/>
      <c r="ED1" s="117"/>
      <c r="EE1" s="117"/>
      <c r="EF1" s="119" t="s">
        <v>2013</v>
      </c>
      <c r="EG1" s="117"/>
      <c r="EH1" s="117"/>
      <c r="EI1" s="117"/>
      <c r="EJ1" s="117"/>
      <c r="EK1" s="117"/>
      <c r="EL1" s="117"/>
      <c r="EM1" s="117"/>
      <c r="EN1" s="117"/>
      <c r="EO1" s="117"/>
      <c r="EP1" s="117"/>
      <c r="EQ1" s="117"/>
      <c r="ER1" s="117"/>
      <c r="ES1" s="119" t="s">
        <v>2252</v>
      </c>
      <c r="ET1" s="117"/>
      <c r="EU1" s="119" t="s">
        <v>2332</v>
      </c>
      <c r="EV1" s="117"/>
      <c r="EW1" s="117"/>
      <c r="EX1" s="117"/>
      <c r="EY1" s="117"/>
      <c r="EZ1" s="117"/>
      <c r="FA1" s="117"/>
      <c r="FB1" s="117"/>
      <c r="FC1" s="117"/>
      <c r="FD1" s="117"/>
      <c r="FE1" s="117"/>
      <c r="FF1" s="117"/>
      <c r="FG1" s="119" t="s">
        <v>2040</v>
      </c>
      <c r="FH1" s="117"/>
      <c r="FI1" s="117"/>
      <c r="FJ1" s="117"/>
      <c r="FK1" s="117"/>
      <c r="FL1" s="117"/>
      <c r="FM1" s="117"/>
      <c r="FN1" s="117"/>
      <c r="FO1" s="117"/>
      <c r="FP1" s="119" t="s">
        <v>2050</v>
      </c>
      <c r="FQ1" s="117"/>
      <c r="FR1" s="122" t="s">
        <v>2054</v>
      </c>
      <c r="FS1" s="122" t="s">
        <v>2056</v>
      </c>
      <c r="FT1" s="119" t="s">
        <v>2108</v>
      </c>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9" t="s">
        <v>2140</v>
      </c>
      <c r="GY1" s="117"/>
      <c r="GZ1" s="117"/>
      <c r="HA1" s="117"/>
      <c r="HB1" s="117"/>
      <c r="HC1" s="117"/>
      <c r="HD1" s="119" t="s">
        <v>2140</v>
      </c>
      <c r="HE1" s="117"/>
      <c r="HF1" s="117"/>
      <c r="HG1" s="117"/>
      <c r="HH1" s="117"/>
      <c r="HI1" s="117"/>
      <c r="HJ1" s="119" t="s">
        <v>2141</v>
      </c>
      <c r="HK1" s="117"/>
      <c r="HL1" s="117"/>
      <c r="HM1" s="117"/>
      <c r="HN1" s="119" t="s">
        <v>2141</v>
      </c>
      <c r="HO1" s="117"/>
      <c r="HP1" s="117"/>
      <c r="HQ1" s="117"/>
      <c r="HR1" s="119" t="s">
        <v>2142</v>
      </c>
      <c r="HS1" s="117"/>
      <c r="HT1" s="117"/>
      <c r="HU1" s="117"/>
      <c r="HV1" s="117"/>
      <c r="HW1" s="117"/>
      <c r="HX1" s="117"/>
      <c r="HY1" s="117"/>
      <c r="HZ1" s="119" t="s">
        <v>2142</v>
      </c>
      <c r="IA1" s="117"/>
      <c r="IB1" s="117"/>
      <c r="IC1" s="117"/>
      <c r="ID1" s="117"/>
      <c r="IE1" s="117"/>
      <c r="IF1" s="117"/>
      <c r="IG1" s="117"/>
      <c r="IH1" s="119" t="s">
        <v>2143</v>
      </c>
      <c r="II1" s="117"/>
      <c r="IJ1" s="117"/>
      <c r="IK1" s="117"/>
      <c r="IL1" s="117"/>
      <c r="IM1" s="117"/>
      <c r="IN1" s="117"/>
      <c r="IO1" s="117"/>
      <c r="IP1" s="119" t="s">
        <v>2143</v>
      </c>
      <c r="IQ1" s="117"/>
      <c r="IR1" s="117"/>
      <c r="IS1" s="117"/>
      <c r="IT1" s="117"/>
      <c r="IU1" s="117"/>
      <c r="IV1" s="117"/>
      <c r="IW1" s="117"/>
      <c r="IX1" s="119" t="s">
        <v>2144</v>
      </c>
      <c r="IY1" s="117"/>
      <c r="IZ1" s="117"/>
      <c r="JA1" s="117"/>
      <c r="JB1" s="119" t="s">
        <v>2144</v>
      </c>
      <c r="JC1" s="117"/>
      <c r="JD1" s="117"/>
      <c r="JE1" s="117"/>
      <c r="JF1" s="119" t="s">
        <v>2144</v>
      </c>
      <c r="JG1" s="117"/>
      <c r="JH1" s="117"/>
      <c r="JI1" s="117"/>
      <c r="JJ1" s="119" t="s">
        <v>2144</v>
      </c>
      <c r="JK1" s="117"/>
      <c r="JL1" s="117"/>
      <c r="JM1" s="117"/>
      <c r="JN1" s="119" t="s">
        <v>2144</v>
      </c>
      <c r="JO1" s="118"/>
      <c r="JP1" s="117"/>
      <c r="JQ1" s="117"/>
      <c r="JR1" s="119" t="s">
        <v>2144</v>
      </c>
      <c r="JS1" s="117"/>
      <c r="JT1" s="117"/>
      <c r="JU1" s="117"/>
    </row>
    <row r="2" spans="1:281" s="121" customFormat="1" ht="20.149999999999999" customHeight="1">
      <c r="A2" s="115" t="s">
        <v>2062</v>
      </c>
      <c r="B2" s="115" t="s">
        <v>13</v>
      </c>
      <c r="C2" s="115" t="s">
        <v>16</v>
      </c>
      <c r="D2" s="115" t="s">
        <v>17</v>
      </c>
      <c r="E2" s="115" t="s">
        <v>15</v>
      </c>
      <c r="F2" s="115" t="s">
        <v>18</v>
      </c>
      <c r="G2" s="115" t="s">
        <v>20</v>
      </c>
      <c r="H2" s="115" t="s">
        <v>19</v>
      </c>
      <c r="I2" s="115" t="s">
        <v>1893</v>
      </c>
      <c r="J2" s="115" t="s">
        <v>1684</v>
      </c>
      <c r="K2" s="115" t="s">
        <v>22</v>
      </c>
      <c r="L2" s="115" t="s">
        <v>24</v>
      </c>
      <c r="M2" s="115" t="s">
        <v>1895</v>
      </c>
      <c r="N2" s="115" t="s">
        <v>2172</v>
      </c>
      <c r="O2" s="115" t="s">
        <v>2173</v>
      </c>
      <c r="P2" s="115" t="s">
        <v>2169</v>
      </c>
      <c r="Q2" s="115" t="s">
        <v>2170</v>
      </c>
      <c r="R2" s="115" t="s">
        <v>2171</v>
      </c>
      <c r="S2" s="115" t="s">
        <v>2174</v>
      </c>
      <c r="T2" s="115" t="s">
        <v>2175</v>
      </c>
      <c r="U2" s="115" t="s">
        <v>2176</v>
      </c>
      <c r="V2" s="115" t="s">
        <v>2177</v>
      </c>
      <c r="W2" s="115" t="s">
        <v>2178</v>
      </c>
      <c r="X2" s="115" t="s">
        <v>2179</v>
      </c>
      <c r="Y2" s="115" t="s">
        <v>2180</v>
      </c>
      <c r="Z2" s="115" t="s">
        <v>2181</v>
      </c>
      <c r="AA2" s="115" t="s">
        <v>2182</v>
      </c>
      <c r="AB2" s="115" t="s">
        <v>2183</v>
      </c>
      <c r="AC2" s="115" t="s">
        <v>2184</v>
      </c>
      <c r="AD2" s="115" t="s">
        <v>2185</v>
      </c>
      <c r="AE2" s="115" t="s">
        <v>2186</v>
      </c>
      <c r="AF2" s="115" t="s">
        <v>2187</v>
      </c>
      <c r="AG2" s="115" t="s">
        <v>2188</v>
      </c>
      <c r="AH2" s="115" t="s">
        <v>2189</v>
      </c>
      <c r="AI2" s="115" t="s">
        <v>2181</v>
      </c>
      <c r="AJ2" s="115" t="s">
        <v>2305</v>
      </c>
      <c r="AK2" s="115" t="s">
        <v>2306</v>
      </c>
      <c r="AL2" s="115" t="s">
        <v>2190</v>
      </c>
      <c r="AM2" s="115" t="s">
        <v>2191</v>
      </c>
      <c r="AN2" s="115" t="s">
        <v>2192</v>
      </c>
      <c r="AO2" s="115" t="s">
        <v>2193</v>
      </c>
      <c r="AP2" s="115" t="s">
        <v>2194</v>
      </c>
      <c r="AQ2" s="115" t="s">
        <v>2195</v>
      </c>
      <c r="AR2" s="115" t="s">
        <v>2196</v>
      </c>
      <c r="AS2" s="115" t="s">
        <v>2197</v>
      </c>
      <c r="AT2" s="115" t="s">
        <v>2198</v>
      </c>
      <c r="AU2" s="115" t="s">
        <v>2199</v>
      </c>
      <c r="AV2" s="115" t="s">
        <v>2200</v>
      </c>
      <c r="AW2" s="115" t="s">
        <v>2201</v>
      </c>
      <c r="AX2" s="115" t="s">
        <v>2202</v>
      </c>
      <c r="AY2" s="115" t="s">
        <v>2203</v>
      </c>
      <c r="AZ2" s="115" t="s">
        <v>2204</v>
      </c>
      <c r="BA2" s="115" t="s">
        <v>2196</v>
      </c>
      <c r="BB2" s="115" t="s">
        <v>2205</v>
      </c>
      <c r="BC2" s="115" t="s">
        <v>2206</v>
      </c>
      <c r="BD2" s="115" t="s">
        <v>2207</v>
      </c>
      <c r="BE2" s="115" t="s">
        <v>2208</v>
      </c>
      <c r="BF2" s="115" t="s">
        <v>2209</v>
      </c>
      <c r="BG2" s="115" t="s">
        <v>2210</v>
      </c>
      <c r="BH2" s="115" t="s">
        <v>2211</v>
      </c>
      <c r="BI2" s="115" t="s">
        <v>2212</v>
      </c>
      <c r="BJ2" s="115" t="s">
        <v>2213</v>
      </c>
      <c r="BK2" s="115" t="s">
        <v>2214</v>
      </c>
      <c r="BL2" s="115" t="s">
        <v>2215</v>
      </c>
      <c r="BM2" s="115" t="s">
        <v>2216</v>
      </c>
      <c r="BN2" s="115" t="s">
        <v>2217</v>
      </c>
      <c r="BO2" s="115" t="s">
        <v>2218</v>
      </c>
      <c r="BP2" s="115" t="s">
        <v>2219</v>
      </c>
      <c r="BQ2" s="115" t="s">
        <v>2220</v>
      </c>
      <c r="BR2" s="115" t="s">
        <v>2221</v>
      </c>
      <c r="BS2" s="115" t="s">
        <v>2213</v>
      </c>
      <c r="BT2" s="115" t="s">
        <v>2222</v>
      </c>
      <c r="BU2" s="115" t="s">
        <v>2223</v>
      </c>
      <c r="BV2" s="115" t="s">
        <v>2224</v>
      </c>
      <c r="BW2" s="115" t="s">
        <v>2225</v>
      </c>
      <c r="BX2" s="115" t="s">
        <v>2226</v>
      </c>
      <c r="BY2" s="115" t="s">
        <v>2227</v>
      </c>
      <c r="BZ2" s="115" t="s">
        <v>2228</v>
      </c>
      <c r="CA2" s="115" t="s">
        <v>2229</v>
      </c>
      <c r="CB2" s="115" t="s">
        <v>2230</v>
      </c>
      <c r="CC2" s="115" t="s">
        <v>2231</v>
      </c>
      <c r="CD2" s="115" t="s">
        <v>2232</v>
      </c>
      <c r="CE2" s="115" t="s">
        <v>2233</v>
      </c>
      <c r="CF2" s="115" t="s">
        <v>2234</v>
      </c>
      <c r="CG2" s="115" t="s">
        <v>2235</v>
      </c>
      <c r="CH2" s="115" t="s">
        <v>2236</v>
      </c>
      <c r="CI2" s="115" t="s">
        <v>2237</v>
      </c>
      <c r="CJ2" s="115" t="s">
        <v>2238</v>
      </c>
      <c r="CK2" s="115" t="s">
        <v>2230</v>
      </c>
      <c r="CL2" s="115" t="s">
        <v>2239</v>
      </c>
      <c r="CM2" s="115" t="s">
        <v>2240</v>
      </c>
      <c r="CN2" s="115" t="s">
        <v>1976</v>
      </c>
      <c r="CO2" s="115" t="s">
        <v>1977</v>
      </c>
      <c r="CP2" s="115" t="s">
        <v>1978</v>
      </c>
      <c r="CQ2" s="115" t="s">
        <v>1979</v>
      </c>
      <c r="CR2" s="115" t="s">
        <v>1980</v>
      </c>
      <c r="CS2" s="115" t="s">
        <v>1981</v>
      </c>
      <c r="CT2" s="115" t="s">
        <v>1982</v>
      </c>
      <c r="CU2" s="115" t="s">
        <v>1983</v>
      </c>
      <c r="CV2" s="120" t="s">
        <v>1984</v>
      </c>
      <c r="CW2" s="120" t="s">
        <v>1985</v>
      </c>
      <c r="CX2" s="120" t="s">
        <v>1986</v>
      </c>
      <c r="CY2" s="120" t="s">
        <v>1987</v>
      </c>
      <c r="CZ2" s="120" t="s">
        <v>1988</v>
      </c>
      <c r="DA2" s="120" t="s">
        <v>1989</v>
      </c>
      <c r="DB2" s="120" t="s">
        <v>1990</v>
      </c>
      <c r="DC2" s="120" t="s">
        <v>1991</v>
      </c>
      <c r="DD2" s="115" t="s">
        <v>1707</v>
      </c>
      <c r="DE2" s="115" t="s">
        <v>1992</v>
      </c>
      <c r="DF2" s="115" t="s">
        <v>1995</v>
      </c>
      <c r="DG2" s="115" t="s">
        <v>1996</v>
      </c>
      <c r="DH2" s="115" t="s">
        <v>1997</v>
      </c>
      <c r="DI2" s="115" t="s">
        <v>1998</v>
      </c>
      <c r="DJ2" s="115" t="s">
        <v>1999</v>
      </c>
      <c r="DK2" s="115" t="s">
        <v>2000</v>
      </c>
      <c r="DL2" s="115" t="s">
        <v>2001</v>
      </c>
      <c r="DM2" s="115" t="s">
        <v>2002</v>
      </c>
      <c r="DN2" s="115" t="s">
        <v>2003</v>
      </c>
      <c r="DO2" s="115" t="s">
        <v>2004</v>
      </c>
      <c r="DP2" s="115" t="s">
        <v>2005</v>
      </c>
      <c r="DQ2" s="115" t="s">
        <v>2006</v>
      </c>
      <c r="DR2" s="115" t="s">
        <v>2241</v>
      </c>
      <c r="DS2" s="115" t="s">
        <v>2242</v>
      </c>
      <c r="DT2" s="115" t="s">
        <v>2241</v>
      </c>
      <c r="DU2" s="115" t="s">
        <v>2243</v>
      </c>
      <c r="DV2" s="115" t="s">
        <v>2242</v>
      </c>
      <c r="DW2" s="115" t="s">
        <v>2244</v>
      </c>
      <c r="DX2" s="115" t="s">
        <v>2241</v>
      </c>
      <c r="DY2" s="115" t="s">
        <v>2245</v>
      </c>
      <c r="DZ2" s="115" t="s">
        <v>2246</v>
      </c>
      <c r="EA2" s="124" t="s">
        <v>2247</v>
      </c>
      <c r="EB2" s="115" t="s">
        <v>2242</v>
      </c>
      <c r="EC2" s="115" t="s">
        <v>2248</v>
      </c>
      <c r="ED2" s="115" t="s">
        <v>2249</v>
      </c>
      <c r="EE2" s="124" t="s">
        <v>2250</v>
      </c>
      <c r="EF2" s="115" t="s">
        <v>2014</v>
      </c>
      <c r="EG2" s="115" t="s">
        <v>2015</v>
      </c>
      <c r="EH2" s="115" t="s">
        <v>2016</v>
      </c>
      <c r="EI2" s="115" t="s">
        <v>2017</v>
      </c>
      <c r="EJ2" s="115" t="s">
        <v>2018</v>
      </c>
      <c r="EK2" s="115" t="s">
        <v>2019</v>
      </c>
      <c r="EL2" s="115" t="s">
        <v>2020</v>
      </c>
      <c r="EM2" s="115" t="s">
        <v>2021</v>
      </c>
      <c r="EN2" s="115" t="s">
        <v>2022</v>
      </c>
      <c r="EO2" s="115" t="s">
        <v>2023</v>
      </c>
      <c r="EP2" s="115" t="s">
        <v>2024</v>
      </c>
      <c r="EQ2" s="115" t="s">
        <v>2025</v>
      </c>
      <c r="ER2" s="115" t="s">
        <v>2026</v>
      </c>
      <c r="ES2" s="115" t="s">
        <v>2251</v>
      </c>
      <c r="ET2" s="115" t="s">
        <v>2330</v>
      </c>
      <c r="EU2" s="115" t="s">
        <v>2028</v>
      </c>
      <c r="EV2" s="115" t="s">
        <v>2029</v>
      </c>
      <c r="EW2" s="115" t="s">
        <v>2030</v>
      </c>
      <c r="EX2" s="115" t="s">
        <v>2031</v>
      </c>
      <c r="EY2" s="115" t="s">
        <v>2032</v>
      </c>
      <c r="EZ2" s="115" t="s">
        <v>2033</v>
      </c>
      <c r="FA2" s="115" t="s">
        <v>2034</v>
      </c>
      <c r="FB2" s="115" t="s">
        <v>2035</v>
      </c>
      <c r="FC2" s="115" t="s">
        <v>2036</v>
      </c>
      <c r="FD2" s="115" t="s">
        <v>2037</v>
      </c>
      <c r="FE2" s="115" t="s">
        <v>2038</v>
      </c>
      <c r="FF2" s="115" t="s">
        <v>2039</v>
      </c>
      <c r="FG2" s="115" t="s">
        <v>2041</v>
      </c>
      <c r="FH2" s="115" t="s">
        <v>2042</v>
      </c>
      <c r="FI2" s="115" t="s">
        <v>2043</v>
      </c>
      <c r="FJ2" s="115" t="s">
        <v>2044</v>
      </c>
      <c r="FK2" s="115" t="s">
        <v>2045</v>
      </c>
      <c r="FL2" s="115" t="s">
        <v>2046</v>
      </c>
      <c r="FM2" s="115" t="s">
        <v>2047</v>
      </c>
      <c r="FN2" s="115" t="s">
        <v>2048</v>
      </c>
      <c r="FO2" s="115" t="s">
        <v>2049</v>
      </c>
      <c r="FP2" s="115" t="s">
        <v>2052</v>
      </c>
      <c r="FQ2" s="115" t="s">
        <v>2053</v>
      </c>
      <c r="FR2" s="115" t="s">
        <v>2055</v>
      </c>
      <c r="FS2" s="115" t="s">
        <v>2056</v>
      </c>
      <c r="FT2" s="115" t="s">
        <v>2110</v>
      </c>
      <c r="FU2" s="115" t="s">
        <v>2111</v>
      </c>
      <c r="FV2" s="115" t="s">
        <v>2112</v>
      </c>
      <c r="FW2" s="115" t="s">
        <v>2113</v>
      </c>
      <c r="FX2" s="115" t="s">
        <v>2114</v>
      </c>
      <c r="FY2" s="115" t="s">
        <v>2115</v>
      </c>
      <c r="FZ2" s="115" t="s">
        <v>2116</v>
      </c>
      <c r="GA2" s="115" t="s">
        <v>2117</v>
      </c>
      <c r="GB2" s="115" t="s">
        <v>2118</v>
      </c>
      <c r="GC2" s="115" t="s">
        <v>2119</v>
      </c>
      <c r="GD2" s="115" t="s">
        <v>2120</v>
      </c>
      <c r="GE2" s="115" t="s">
        <v>2121</v>
      </c>
      <c r="GF2" s="115" t="s">
        <v>2122</v>
      </c>
      <c r="GG2" s="115" t="s">
        <v>2123</v>
      </c>
      <c r="GH2" s="115" t="s">
        <v>2124</v>
      </c>
      <c r="GI2" s="115" t="s">
        <v>2125</v>
      </c>
      <c r="GJ2" s="115" t="s">
        <v>2126</v>
      </c>
      <c r="GK2" s="115" t="s">
        <v>2127</v>
      </c>
      <c r="GL2" s="115" t="s">
        <v>2128</v>
      </c>
      <c r="GM2" s="115" t="s">
        <v>2129</v>
      </c>
      <c r="GN2" s="115" t="s">
        <v>2130</v>
      </c>
      <c r="GO2" s="115" t="s">
        <v>2131</v>
      </c>
      <c r="GP2" s="115" t="s">
        <v>2132</v>
      </c>
      <c r="GQ2" s="115" t="s">
        <v>2133</v>
      </c>
      <c r="GR2" s="115" t="s">
        <v>2134</v>
      </c>
      <c r="GS2" s="115" t="s">
        <v>2135</v>
      </c>
      <c r="GT2" s="115" t="s">
        <v>2136</v>
      </c>
      <c r="GU2" s="115" t="s">
        <v>2137</v>
      </c>
      <c r="GV2" s="115" t="s">
        <v>2138</v>
      </c>
      <c r="GW2" s="115" t="s">
        <v>2139</v>
      </c>
      <c r="GX2" s="115" t="s">
        <v>2253</v>
      </c>
      <c r="GY2" s="115" t="s">
        <v>2254</v>
      </c>
      <c r="GZ2" s="115" t="s">
        <v>2255</v>
      </c>
      <c r="HA2" s="115" t="s">
        <v>2256</v>
      </c>
      <c r="HB2" s="115" t="s">
        <v>2257</v>
      </c>
      <c r="HC2" s="115" t="s">
        <v>2258</v>
      </c>
      <c r="HD2" s="115" t="s">
        <v>2259</v>
      </c>
      <c r="HE2" s="115" t="s">
        <v>2260</v>
      </c>
      <c r="HF2" s="115" t="s">
        <v>2261</v>
      </c>
      <c r="HG2" s="115" t="s">
        <v>2262</v>
      </c>
      <c r="HH2" s="115" t="s">
        <v>2263</v>
      </c>
      <c r="HI2" s="115" t="s">
        <v>2264</v>
      </c>
      <c r="HJ2" s="115" t="s">
        <v>2265</v>
      </c>
      <c r="HK2" s="115" t="s">
        <v>2266</v>
      </c>
      <c r="HL2" s="115" t="s">
        <v>2267</v>
      </c>
      <c r="HM2" s="115" t="s">
        <v>2258</v>
      </c>
      <c r="HN2" s="115" t="s">
        <v>2268</v>
      </c>
      <c r="HO2" s="115" t="s">
        <v>2269</v>
      </c>
      <c r="HP2" s="115" t="s">
        <v>2270</v>
      </c>
      <c r="HQ2" s="115" t="s">
        <v>2264</v>
      </c>
      <c r="HR2" s="115" t="s">
        <v>2271</v>
      </c>
      <c r="HS2" s="115" t="s">
        <v>2272</v>
      </c>
      <c r="HT2" s="115" t="s">
        <v>2273</v>
      </c>
      <c r="HU2" s="115" t="s">
        <v>2274</v>
      </c>
      <c r="HV2" s="115" t="s">
        <v>2275</v>
      </c>
      <c r="HW2" s="115" t="s">
        <v>2276</v>
      </c>
      <c r="HX2" s="115" t="s">
        <v>2277</v>
      </c>
      <c r="HY2" s="115" t="s">
        <v>2258</v>
      </c>
      <c r="HZ2" s="115" t="s">
        <v>2278</v>
      </c>
      <c r="IA2" s="115" t="s">
        <v>2279</v>
      </c>
      <c r="IB2" s="115" t="s">
        <v>2280</v>
      </c>
      <c r="IC2" s="115" t="s">
        <v>2281</v>
      </c>
      <c r="ID2" s="115" t="s">
        <v>2282</v>
      </c>
      <c r="IE2" s="115" t="s">
        <v>2283</v>
      </c>
      <c r="IF2" s="115" t="s">
        <v>2284</v>
      </c>
      <c r="IG2" s="115" t="s">
        <v>2264</v>
      </c>
      <c r="IH2" s="115" t="s">
        <v>2285</v>
      </c>
      <c r="II2" s="115" t="s">
        <v>2286</v>
      </c>
      <c r="IJ2" s="115" t="s">
        <v>2287</v>
      </c>
      <c r="IK2" s="115" t="s">
        <v>2288</v>
      </c>
      <c r="IL2" s="115" t="s">
        <v>2289</v>
      </c>
      <c r="IM2" s="115" t="s">
        <v>2290</v>
      </c>
      <c r="IN2" s="115" t="s">
        <v>2291</v>
      </c>
      <c r="IO2" s="115" t="s">
        <v>2292</v>
      </c>
      <c r="IP2" s="115" t="s">
        <v>2293</v>
      </c>
      <c r="IQ2" s="115" t="s">
        <v>2294</v>
      </c>
      <c r="IR2" s="115" t="s">
        <v>2295</v>
      </c>
      <c r="IS2" s="115" t="s">
        <v>2296</v>
      </c>
      <c r="IT2" s="115" t="s">
        <v>2297</v>
      </c>
      <c r="IU2" s="115" t="s">
        <v>2298</v>
      </c>
      <c r="IV2" s="115" t="s">
        <v>2299</v>
      </c>
      <c r="IW2" s="115" t="s">
        <v>2300</v>
      </c>
      <c r="IX2" s="115" t="s">
        <v>2145</v>
      </c>
      <c r="IY2" s="115" t="s">
        <v>2146</v>
      </c>
      <c r="IZ2" s="115" t="s">
        <v>2147</v>
      </c>
      <c r="JA2" s="115" t="s">
        <v>2148</v>
      </c>
      <c r="JB2" s="115" t="s">
        <v>2149</v>
      </c>
      <c r="JC2" s="115" t="s">
        <v>2150</v>
      </c>
      <c r="JD2" s="115" t="s">
        <v>2151</v>
      </c>
      <c r="JE2" s="115" t="s">
        <v>2152</v>
      </c>
      <c r="JF2" s="115" t="s">
        <v>2153</v>
      </c>
      <c r="JG2" s="115" t="s">
        <v>2154</v>
      </c>
      <c r="JH2" s="115" t="s">
        <v>2155</v>
      </c>
      <c r="JI2" s="115" t="s">
        <v>2156</v>
      </c>
      <c r="JJ2" s="115" t="s">
        <v>2157</v>
      </c>
      <c r="JK2" s="115" t="s">
        <v>2158</v>
      </c>
      <c r="JL2" s="115" t="s">
        <v>2159</v>
      </c>
      <c r="JM2" s="115" t="s">
        <v>2160</v>
      </c>
      <c r="JN2" s="115" t="s">
        <v>2161</v>
      </c>
      <c r="JO2" s="115" t="s">
        <v>2162</v>
      </c>
      <c r="JP2" s="115" t="s">
        <v>2163</v>
      </c>
      <c r="JQ2" s="115" t="s">
        <v>2164</v>
      </c>
      <c r="JR2" s="115" t="s">
        <v>2165</v>
      </c>
      <c r="JS2" s="115" t="s">
        <v>2166</v>
      </c>
      <c r="JT2" s="115" t="s">
        <v>2167</v>
      </c>
      <c r="JU2" s="115" t="s">
        <v>2168</v>
      </c>
    </row>
    <row r="3" spans="1:281" ht="20.149999999999999" customHeight="1">
      <c r="A3" s="50">
        <f>'【令和7年度報告時使用】工賃向上計画（R6工賃実績）'!AD5</f>
        <v>0</v>
      </c>
      <c r="B3" s="3">
        <f>'【令和7年度報告時使用】工賃向上計画（R6工賃実績）'!$AD$1</f>
        <v>0</v>
      </c>
      <c r="C3" s="3" t="e">
        <f>'【令和7年度報告時使用】工賃向上計画（R6工賃実績）'!$F$7</f>
        <v>#N/A</v>
      </c>
      <c r="D3" s="3" t="e">
        <f>'【令和7年度報告時使用】工賃向上計画（R6工賃実績）'!$AC$7</f>
        <v>#N/A</v>
      </c>
      <c r="E3" s="3" t="e">
        <f>'【令和7年度報告時使用】工賃向上計画（R6工賃実績）'!F6</f>
        <v>#N/A</v>
      </c>
      <c r="F3" s="3" t="e">
        <f>'【令和7年度報告時使用】工賃向上計画（R6工賃実績）'!$F$8</f>
        <v>#N/A</v>
      </c>
      <c r="G3" s="3" t="e">
        <f>'【令和7年度報告時使用】工賃向上計画（R6工賃実績）'!$F$9</f>
        <v>#N/A</v>
      </c>
      <c r="H3" s="3">
        <f>'【令和7年度報告時使用】工賃向上計画（R6工賃実績）'!$AC$8</f>
        <v>0</v>
      </c>
      <c r="I3" s="3">
        <f>'【令和7年度報告時使用】工賃向上計画（R6工賃実績）'!$F$12</f>
        <v>0</v>
      </c>
      <c r="J3" s="3">
        <f>'【令和7年度報告時使用】工賃向上計画（R6工賃実績）'!W12</f>
        <v>0</v>
      </c>
      <c r="K3" s="3">
        <f>'【令和7年度報告時使用】工賃向上計画（R6工賃実績）'!F13</f>
        <v>0</v>
      </c>
      <c r="L3" s="3">
        <f>'【令和7年度報告時使用】工賃向上計画（R6工賃実績）'!W13</f>
        <v>0</v>
      </c>
      <c r="M3" s="3" t="str">
        <f>'【令和7年度報告時使用】工賃向上計画（R6工賃実績）'!$B$16</f>
        <v>月額</v>
      </c>
      <c r="N3" s="3" t="e">
        <f>'【令和7年度報告時使用】工賃向上計画（R6工賃実績）'!$G$21</f>
        <v>#DIV/0!</v>
      </c>
      <c r="O3" s="3" t="e">
        <f>'【令和7年度報告時使用】工賃向上計画（R6工賃実績）'!$L$21</f>
        <v>#DIV/0!</v>
      </c>
      <c r="P3" s="3" t="e">
        <f>'【令和7年度報告時使用】工賃向上計画（R6工賃実績）'!$Q$21</f>
        <v>#DIV/0!</v>
      </c>
      <c r="Q3" s="3" t="e">
        <f>'【令和7年度報告時使用】工賃向上計画（R6工賃実績）'!$V$21</f>
        <v>#DIV/0!</v>
      </c>
      <c r="R3" s="3" t="e">
        <f>'【令和7年度報告時使用】工賃向上計画（R6工賃実績）'!Y21</f>
        <v>#DIV/0!</v>
      </c>
      <c r="S3" s="3" t="e">
        <f>'【令和7年度報告時使用】工賃向上計画（R6工賃実績）'!AD21</f>
        <v>#DIV/0!</v>
      </c>
      <c r="T3" s="4">
        <f>'【令和7年度報告時使用】工賃向上計画（R6工賃実績）'!$K$33</f>
        <v>0</v>
      </c>
      <c r="U3" s="4">
        <f>'【令和7年度報告時使用】工賃向上計画（R6工賃実績）'!$K$34</f>
        <v>0</v>
      </c>
      <c r="V3" s="4">
        <f>'【令和7年度報告時使用】工賃向上計画（R6工賃実績）'!$K$35</f>
        <v>0</v>
      </c>
      <c r="W3" s="4">
        <f>'【令和7年度報告時使用】工賃向上計画（R6工賃実績）'!$K$36</f>
        <v>0</v>
      </c>
      <c r="X3" s="4">
        <f>'【令和7年度報告時使用】工賃向上計画（R6工賃実績）'!$K$37</f>
        <v>0</v>
      </c>
      <c r="Y3" s="4">
        <f>'【令和7年度報告時使用】工賃向上計画（R6工賃実績）'!$K$38</f>
        <v>0</v>
      </c>
      <c r="Z3" s="4">
        <f>'【令和7年度報告時使用】工賃向上計画（R6工賃実績）'!$K$39</f>
        <v>0</v>
      </c>
      <c r="AA3" s="4">
        <f>'【令和7年度報告時使用】工賃向上計画（R6工賃実績）'!$K$40</f>
        <v>0</v>
      </c>
      <c r="AB3" s="4">
        <f>'【令和7年度報告時使用】工賃向上計画（R6工賃実績）'!$K$41</f>
        <v>0</v>
      </c>
      <c r="AC3" s="4">
        <f>'【令和7年度報告時使用】工賃向上計画（R6工賃実績）'!$K$42</f>
        <v>0</v>
      </c>
      <c r="AD3" s="4">
        <f>'【令和7年度報告時使用】工賃向上計画（R6工賃実績）'!$K$43</f>
        <v>0</v>
      </c>
      <c r="AE3" s="4">
        <f>'【令和7年度報告時使用】工賃向上計画（R6工賃実績）'!$K$44</f>
        <v>0</v>
      </c>
      <c r="AF3" s="4">
        <f>'【令和7年度報告時使用】工賃向上計画（R6工賃実績）'!$K$45</f>
        <v>0</v>
      </c>
      <c r="AG3" s="4">
        <f>'【令和7年度報告時使用】工賃向上計画（R6工賃実績）'!$K$46</f>
        <v>0</v>
      </c>
      <c r="AH3" s="4">
        <f>'【令和7年度報告時使用】工賃向上計画（R6工賃実績）'!$K$47</f>
        <v>0</v>
      </c>
      <c r="AI3" s="4">
        <f>'【令和7年度報告時使用】工賃向上計画（R6工賃実績）'!$K$48</f>
        <v>0</v>
      </c>
      <c r="AJ3" s="4" t="e">
        <f>'【令和7年度報告時使用】工賃向上計画（R6工賃実績）'!$K$49</f>
        <v>#DIV/0!</v>
      </c>
      <c r="AK3" s="4" t="e">
        <f>'【令和7年度報告時使用】工賃向上計画（R6工賃実績）'!$K$50</f>
        <v>#DIV/0!</v>
      </c>
      <c r="AL3" s="4">
        <f>'【令和7年度報告時使用】工賃向上計画（R6工賃実績）'!$Q$33</f>
        <v>0</v>
      </c>
      <c r="AM3" s="4">
        <f>'【令和7年度報告時使用】工賃向上計画（R6工賃実績）'!$Q$34</f>
        <v>0</v>
      </c>
      <c r="AN3" s="4">
        <f>'【令和7年度報告時使用】工賃向上計画（R6工賃実績）'!$Q$35</f>
        <v>0</v>
      </c>
      <c r="AO3" s="4">
        <f>'【令和7年度報告時使用】工賃向上計画（R6工賃実績）'!$Q$36</f>
        <v>0</v>
      </c>
      <c r="AP3" s="4">
        <f>'【令和7年度報告時使用】工賃向上計画（R6工賃実績）'!$Q$37</f>
        <v>0</v>
      </c>
      <c r="AQ3" s="4">
        <f>'【令和7年度報告時使用】工賃向上計画（R6工賃実績）'!$Q$38</f>
        <v>0</v>
      </c>
      <c r="AR3" s="4">
        <f>'【令和7年度報告時使用】工賃向上計画（R6工賃実績）'!$Q$39</f>
        <v>0</v>
      </c>
      <c r="AS3" s="4">
        <f>'【令和7年度報告時使用】工賃向上計画（R6工賃実績）'!$Q$40</f>
        <v>0</v>
      </c>
      <c r="AT3" s="4">
        <f>'【令和7年度報告時使用】工賃向上計画（R6工賃実績）'!$Q$41</f>
        <v>0</v>
      </c>
      <c r="AU3" s="4">
        <f>'【令和7年度報告時使用】工賃向上計画（R6工賃実績）'!$Q$42</f>
        <v>0</v>
      </c>
      <c r="AV3" s="4">
        <f>'【令和7年度報告時使用】工賃向上計画（R6工賃実績）'!$Q$43</f>
        <v>0</v>
      </c>
      <c r="AW3" s="4">
        <f>'【令和7年度報告時使用】工賃向上計画（R6工賃実績）'!$Q$44</f>
        <v>0</v>
      </c>
      <c r="AX3" s="4">
        <f>'【令和7年度報告時使用】工賃向上計画（R6工賃実績）'!$Q$45</f>
        <v>0</v>
      </c>
      <c r="AY3" s="4">
        <f>'【令和7年度報告時使用】工賃向上計画（R6工賃実績）'!$Q$46</f>
        <v>0</v>
      </c>
      <c r="AZ3" s="4">
        <f>'【令和7年度報告時使用】工賃向上計画（R6工賃実績）'!$Q$47</f>
        <v>0</v>
      </c>
      <c r="BA3" s="4">
        <f>'【令和7年度報告時使用】工賃向上計画（R6工賃実績）'!$Q$48</f>
        <v>0</v>
      </c>
      <c r="BB3" s="4" t="e">
        <f>'【令和7年度報告時使用】工賃向上計画（R6工賃実績）'!$Q$49</f>
        <v>#DIV/0!</v>
      </c>
      <c r="BC3" s="4" t="e">
        <f>'【令和7年度報告時使用】工賃向上計画（R6工賃実績）'!$Q$50</f>
        <v>#DIV/0!</v>
      </c>
      <c r="BD3" s="4">
        <f>'【令和7年度報告時使用】工賃向上計画（R6工賃実績）'!$W$33</f>
        <v>0</v>
      </c>
      <c r="BE3" s="4">
        <f>'【令和7年度報告時使用】工賃向上計画（R6工賃実績）'!$W$34</f>
        <v>0</v>
      </c>
      <c r="BF3" s="4">
        <f>'【令和7年度報告時使用】工賃向上計画（R6工賃実績）'!$W$35</f>
        <v>0</v>
      </c>
      <c r="BG3" s="4">
        <f>'【令和7年度報告時使用】工賃向上計画（R6工賃実績）'!$W$36</f>
        <v>0</v>
      </c>
      <c r="BH3" s="4">
        <f>'【令和7年度報告時使用】工賃向上計画（R6工賃実績）'!$W$37</f>
        <v>0</v>
      </c>
      <c r="BI3" s="4">
        <f>'【令和7年度報告時使用】工賃向上計画（R6工賃実績）'!$W$38</f>
        <v>0</v>
      </c>
      <c r="BJ3" s="4">
        <f>'【令和7年度報告時使用】工賃向上計画（R6工賃実績）'!$W$39</f>
        <v>0</v>
      </c>
      <c r="BK3" s="4">
        <f>'【令和7年度報告時使用】工賃向上計画（R6工賃実績）'!$W$40</f>
        <v>0</v>
      </c>
      <c r="BL3" s="4">
        <f>'【令和7年度報告時使用】工賃向上計画（R6工賃実績）'!$W$41</f>
        <v>0</v>
      </c>
      <c r="BM3" s="4">
        <f>'【令和7年度報告時使用】工賃向上計画（R6工賃実績）'!$W$42</f>
        <v>0</v>
      </c>
      <c r="BN3" s="4">
        <f>'【令和7年度報告時使用】工賃向上計画（R6工賃実績）'!$W$43</f>
        <v>0</v>
      </c>
      <c r="BO3" s="4">
        <f>'【令和7年度報告時使用】工賃向上計画（R6工賃実績）'!$W$44</f>
        <v>0</v>
      </c>
      <c r="BP3" s="4">
        <f>'【令和7年度報告時使用】工賃向上計画（R6工賃実績）'!$W$45</f>
        <v>0</v>
      </c>
      <c r="BQ3" s="4">
        <f>'【令和7年度報告時使用】工賃向上計画（R6工賃実績）'!$W$46</f>
        <v>0</v>
      </c>
      <c r="BR3" s="4">
        <f>'【令和7年度報告時使用】工賃向上計画（R6工賃実績）'!$W$47</f>
        <v>0</v>
      </c>
      <c r="BS3" s="4">
        <f>'【令和7年度報告時使用】工賃向上計画（R6工賃実績）'!$W$48</f>
        <v>0</v>
      </c>
      <c r="BT3" s="4" t="e">
        <f>'【令和7年度報告時使用】工賃向上計画（R6工賃実績）'!$W$49</f>
        <v>#DIV/0!</v>
      </c>
      <c r="BU3" s="4" t="e">
        <f>'【令和7年度報告時使用】工賃向上計画（R6工賃実績）'!$W$50</f>
        <v>#DIV/0!</v>
      </c>
      <c r="BV3" s="4">
        <f>'【令和7年度報告時使用】工賃向上計画（R6工賃実績）'!$AC$33</f>
        <v>0</v>
      </c>
      <c r="BW3" s="4">
        <f>'【令和7年度報告時使用】工賃向上計画（R6工賃実績）'!$AC$34</f>
        <v>0</v>
      </c>
      <c r="BX3" s="4">
        <f>'【令和7年度報告時使用】工賃向上計画（R6工賃実績）'!$AC$35</f>
        <v>0</v>
      </c>
      <c r="BY3" s="4">
        <f>'【令和7年度報告時使用】工賃向上計画（R6工賃実績）'!$AC$36</f>
        <v>0</v>
      </c>
      <c r="BZ3" s="4">
        <f>'【令和7年度報告時使用】工賃向上計画（R6工賃実績）'!$AC$37</f>
        <v>0</v>
      </c>
      <c r="CA3" s="4">
        <f>'【令和7年度報告時使用】工賃向上計画（R6工賃実績）'!$AC$38</f>
        <v>0</v>
      </c>
      <c r="CB3" s="4">
        <f>'【令和7年度報告時使用】工賃向上計画（R6工賃実績）'!$AC$39</f>
        <v>0</v>
      </c>
      <c r="CC3" s="4">
        <f>'【令和7年度報告時使用】工賃向上計画（R6工賃実績）'!$AC$40</f>
        <v>0</v>
      </c>
      <c r="CD3" s="4">
        <f>'【令和7年度報告時使用】工賃向上計画（R6工賃実績）'!$AC$41</f>
        <v>0</v>
      </c>
      <c r="CE3" s="4">
        <f>'【令和7年度報告時使用】工賃向上計画（R6工賃実績）'!$AC$42</f>
        <v>0</v>
      </c>
      <c r="CF3" s="4">
        <f>'【令和7年度報告時使用】工賃向上計画（R6工賃実績）'!$AC$43</f>
        <v>0</v>
      </c>
      <c r="CG3" s="4">
        <f>'【令和7年度報告時使用】工賃向上計画（R6工賃実績）'!$AC$44</f>
        <v>0</v>
      </c>
      <c r="CH3" s="4">
        <f>'【令和7年度報告時使用】工賃向上計画（R6工賃実績）'!$AC$45</f>
        <v>0</v>
      </c>
      <c r="CI3" s="4">
        <f>'【令和7年度報告時使用】工賃向上計画（R6工賃実績）'!$AC$46</f>
        <v>0</v>
      </c>
      <c r="CJ3" s="4">
        <f>'【令和7年度報告時使用】工賃向上計画（R6工賃実績）'!$AC$47</f>
        <v>0</v>
      </c>
      <c r="CK3" s="4">
        <f>'【令和7年度報告時使用】工賃向上計画（R6工賃実績）'!$AC$48</f>
        <v>0</v>
      </c>
      <c r="CL3" s="4" t="e">
        <f>'【令和7年度報告時使用】工賃向上計画（R6工賃実績）'!$AC$49</f>
        <v>#DIV/0!</v>
      </c>
      <c r="CM3" s="4" t="e">
        <f>'【令和7年度報告時使用】工賃向上計画（R6工賃実績）'!$AC$50</f>
        <v>#DIV/0!</v>
      </c>
      <c r="CN3" s="4">
        <f>'【令和7年度報告時使用】工賃向上計画（R6工賃実績）'!$Q$56</f>
        <v>0</v>
      </c>
      <c r="CO3" s="4">
        <f>'【令和7年度報告時使用】工賃向上計画（R6工賃実績）'!$Q$57</f>
        <v>0</v>
      </c>
      <c r="CP3" s="4">
        <f>'【令和7年度報告時使用】工賃向上計画（R6工賃実績）'!$Q$58</f>
        <v>0</v>
      </c>
      <c r="CQ3" s="4">
        <f>'【令和7年度報告時使用】工賃向上計画（R6工賃実績）'!$Q$59</f>
        <v>0</v>
      </c>
      <c r="CR3" s="4">
        <f>'【令和7年度報告時使用】工賃向上計画（R6工賃実績）'!$Q$60</f>
        <v>0</v>
      </c>
      <c r="CS3" s="4">
        <f>'【令和7年度報告時使用】工賃向上計画（R6工賃実績）'!$Q$61</f>
        <v>0</v>
      </c>
      <c r="CT3" s="4">
        <f>'【令和7年度報告時使用】工賃向上計画（R6工賃実績）'!$Q$62</f>
        <v>0</v>
      </c>
      <c r="CU3" s="4">
        <f>'【令和7年度報告時使用】工賃向上計画（R6工賃実績）'!$Q$63</f>
        <v>0</v>
      </c>
      <c r="CV3" s="4">
        <f>'【令和7年度報告時使用】工賃向上計画（R6工賃実績）'!$Q$64</f>
        <v>0</v>
      </c>
      <c r="CW3" s="4">
        <f>'【令和7年度報告時使用】工賃向上計画（R6工賃実績）'!$Q$65</f>
        <v>0</v>
      </c>
      <c r="CX3" s="4">
        <f>'【令和7年度報告時使用】工賃向上計画（R6工賃実績）'!$AG$56</f>
        <v>0</v>
      </c>
      <c r="CY3" s="4">
        <f>'【令和7年度報告時使用】工賃向上計画（R6工賃実績）'!$AG$57</f>
        <v>0</v>
      </c>
      <c r="CZ3" s="4">
        <f>'【令和7年度報告時使用】工賃向上計画（R6工賃実績）'!$AG$58</f>
        <v>0</v>
      </c>
      <c r="DA3" s="4">
        <f>'【令和7年度報告時使用】工賃向上計画（R6工賃実績）'!$AG$59</f>
        <v>0</v>
      </c>
      <c r="DB3" s="4">
        <f>'【令和7年度報告時使用】工賃向上計画（R6工賃実績）'!$AG$60</f>
        <v>0</v>
      </c>
      <c r="DC3" s="4">
        <f>'【令和7年度報告時使用】工賃向上計画（R6工賃実績）'!$AG$61</f>
        <v>0</v>
      </c>
      <c r="DD3" s="4">
        <f>'【令和7年度報告時使用】工賃向上計画（R6工賃実績）'!$AG$62</f>
        <v>0</v>
      </c>
      <c r="DE3" s="4">
        <f>'【令和7年度報告時使用】工賃向上計画（R6工賃実績）'!T63</f>
        <v>0</v>
      </c>
      <c r="DF3" s="4">
        <f>'【令和7年度報告時使用】工賃向上計画（R6工賃実績）'!E70</f>
        <v>0</v>
      </c>
      <c r="DG3" s="4">
        <f>'【令和7年度報告時使用】工賃向上計画（R6工賃実績）'!K70</f>
        <v>0</v>
      </c>
      <c r="DH3" s="4">
        <f>'【令和7年度報告時使用】工賃向上計画（R6工賃実績）'!P70</f>
        <v>0</v>
      </c>
      <c r="DI3" s="4">
        <f>'【令和7年度報告時使用】工賃向上計画（R6工賃実績）'!AF70</f>
        <v>0</v>
      </c>
      <c r="DJ3" s="4">
        <f>'【令和7年度報告時使用】工賃向上計画（R6工賃実績）'!E71</f>
        <v>0</v>
      </c>
      <c r="DK3" s="4">
        <f>'【令和7年度報告時使用】工賃向上計画（R6工賃実績）'!K71</f>
        <v>0</v>
      </c>
      <c r="DL3" s="4">
        <f>'【令和7年度報告時使用】工賃向上計画（R6工賃実績）'!P71</f>
        <v>0</v>
      </c>
      <c r="DM3" s="4">
        <f>'【令和7年度報告時使用】工賃向上計画（R6工賃実績）'!AF71</f>
        <v>0</v>
      </c>
      <c r="DN3" s="4">
        <f>'【令和7年度報告時使用】工賃向上計画（R6工賃実績）'!E72</f>
        <v>0</v>
      </c>
      <c r="DO3" s="4">
        <f>'【令和7年度報告時使用】工賃向上計画（R6工賃実績）'!K72</f>
        <v>0</v>
      </c>
      <c r="DP3" s="4">
        <f>'【令和7年度報告時使用】工賃向上計画（R6工賃実績）'!P72</f>
        <v>0</v>
      </c>
      <c r="DQ3" s="4">
        <f>'【令和7年度報告時使用】工賃向上計画（R6工賃実績）'!AF72</f>
        <v>0</v>
      </c>
      <c r="DR3" s="3">
        <f>'【令和7年度報告時使用】工賃向上計画（R6工賃実績）'!K77</f>
        <v>0</v>
      </c>
      <c r="DS3" s="3">
        <f>'【令和7年度報告時使用】工賃向上計画（R6工賃実績）'!Q77</f>
        <v>0</v>
      </c>
      <c r="DT3" s="3">
        <f>'【令和7年度報告時使用】工賃向上計画（R6工賃実績）'!K83</f>
        <v>0</v>
      </c>
      <c r="DU3" s="123">
        <f>'【令和7年度報告時使用】工賃向上計画（R6工賃実績）'!K84</f>
        <v>0</v>
      </c>
      <c r="DV3" s="126">
        <f>'【令和7年度報告時使用】工賃向上計画（R6工賃実績）'!Q83</f>
        <v>0</v>
      </c>
      <c r="DW3" s="123">
        <f>'【令和7年度報告時使用】工賃向上計画（R6工賃実績）'!Q84</f>
        <v>0</v>
      </c>
      <c r="DX3" s="3">
        <f>'【令和7年度報告時使用】工賃向上計画（R6工賃実績）'!K92</f>
        <v>0</v>
      </c>
      <c r="DY3" s="3">
        <f>'【令和7年度報告時使用】工賃向上計画（R6工賃実績）'!K93</f>
        <v>0</v>
      </c>
      <c r="DZ3" s="4">
        <f>'【令和7年度報告時使用】工賃向上計画（R6工賃実績）'!K94</f>
        <v>0</v>
      </c>
      <c r="EA3" s="123" t="e">
        <f>'【令和7年度報告時使用】工賃向上計画（R6工賃実績）'!K95</f>
        <v>#DIV/0!</v>
      </c>
      <c r="EB3" s="5">
        <f>'【令和7年度報告時使用】工賃向上計画（R6工賃実績）'!Q92</f>
        <v>0</v>
      </c>
      <c r="EC3" s="5">
        <f>'【令和7年度報告時使用】工賃向上計画（R6工賃実績）'!Q93</f>
        <v>0</v>
      </c>
      <c r="ED3" s="4">
        <f>'【令和7年度報告時使用】工賃向上計画（R6工賃実績）'!Q94</f>
        <v>0</v>
      </c>
      <c r="EE3" s="123" t="e">
        <f>'【令和7年度報告時使用】工賃向上計画（R6工賃実績）'!Q95</f>
        <v>#DIV/0!</v>
      </c>
      <c r="EF3" s="4">
        <f>'【令和7年度報告時使用】工賃向上計画（R6工賃実績）'!C102</f>
        <v>0</v>
      </c>
      <c r="EG3" s="4">
        <f>'【令和7年度報告時使用】工賃向上計画（R6工賃実績）'!Q105</f>
        <v>0</v>
      </c>
      <c r="EH3" s="4">
        <f>'【令和7年度報告時使用】工賃向上計画（R6工賃実績）'!Q106</f>
        <v>0</v>
      </c>
      <c r="EI3" s="4">
        <f>'【令和7年度報告時使用】工賃向上計画（R6工賃実績）'!Q107</f>
        <v>0</v>
      </c>
      <c r="EJ3" s="4">
        <f>'【令和7年度報告時使用】工賃向上計画（R6工賃実績）'!Q108</f>
        <v>0</v>
      </c>
      <c r="EK3" s="4">
        <f>'【令和7年度報告時使用】工賃向上計画（R6工賃実績）'!Q109</f>
        <v>0</v>
      </c>
      <c r="EL3" s="4">
        <f>'【令和7年度報告時使用】工賃向上計画（R6工賃実績）'!AG105</f>
        <v>0</v>
      </c>
      <c r="EM3" s="4">
        <f>'【令和7年度報告時使用】工賃向上計画（R6工賃実績）'!AG106</f>
        <v>0</v>
      </c>
      <c r="EN3" s="4">
        <f>'【令和7年度報告時使用】工賃向上計画（R6工賃実績）'!AG107</f>
        <v>0</v>
      </c>
      <c r="EO3" s="4">
        <f>'【令和7年度報告時使用】工賃向上計画（R6工賃実績）'!AG108</f>
        <v>0</v>
      </c>
      <c r="EP3" s="4">
        <f>'【令和7年度報告時使用】工賃向上計画（R6工賃実績）'!AG109</f>
        <v>0</v>
      </c>
      <c r="EQ3" s="4">
        <f>'【令和7年度報告時使用】工賃向上計画（R6工賃実績）'!AG110</f>
        <v>0</v>
      </c>
      <c r="ER3" s="4">
        <f>'【令和7年度報告時使用】工賃向上計画（R6工賃実績）'!H110</f>
        <v>0</v>
      </c>
      <c r="ES3" s="4">
        <f>'【令和7年度報告時使用】工賃向上計画（R6工賃実績）'!C116</f>
        <v>0</v>
      </c>
      <c r="ET3" s="4">
        <f>'【令和7年度報告時使用】工賃向上計画（R6工賃実績）'!C120</f>
        <v>0</v>
      </c>
      <c r="EU3" s="4">
        <f>'【令和7年度報告時使用】工賃向上計画（R6工賃実績）'!Q124</f>
        <v>0</v>
      </c>
      <c r="EV3" s="4">
        <f>'【令和7年度報告時使用】工賃向上計画（R6工賃実績）'!Q125</f>
        <v>0</v>
      </c>
      <c r="EW3" s="4">
        <f>'【令和7年度報告時使用】工賃向上計画（R6工賃実績）'!Q126</f>
        <v>0</v>
      </c>
      <c r="EX3" s="4">
        <f>'【令和7年度報告時使用】工賃向上計画（R6工賃実績）'!Q127</f>
        <v>0</v>
      </c>
      <c r="EY3" s="4">
        <f>'【令和7年度報告時使用】工賃向上計画（R6工賃実績）'!Q128</f>
        <v>0</v>
      </c>
      <c r="EZ3" s="4">
        <f>'【令和7年度報告時使用】工賃向上計画（R6工賃実績）'!AG124</f>
        <v>0</v>
      </c>
      <c r="FA3" s="4">
        <f>'【令和7年度報告時使用】工賃向上計画（R6工賃実績）'!AG125</f>
        <v>0</v>
      </c>
      <c r="FB3" s="4">
        <f>'【令和7年度報告時使用】工賃向上計画（R6工賃実績）'!AG126</f>
        <v>0</v>
      </c>
      <c r="FC3" s="4">
        <f>'【令和7年度報告時使用】工賃向上計画（R6工賃実績）'!AG127</f>
        <v>0</v>
      </c>
      <c r="FD3" s="4">
        <f>'【令和7年度報告時使用】工賃向上計画（R6工賃実績）'!AG128</f>
        <v>0</v>
      </c>
      <c r="FE3" s="4">
        <f>'【令和7年度報告時使用】工賃向上計画（R6工賃実績）'!AG129</f>
        <v>0</v>
      </c>
      <c r="FF3" s="4">
        <f>'【令和7年度報告時使用】工賃向上計画（R6工賃実績）'!H129</f>
        <v>0</v>
      </c>
      <c r="FG3" s="4">
        <f>'【令和7年度報告時使用】工賃向上計画（R6工賃実績）'!H133</f>
        <v>0</v>
      </c>
      <c r="FH3" s="4">
        <f>'【令和7年度報告時使用】工賃向上計画（R6工賃実績）'!H134</f>
        <v>0</v>
      </c>
      <c r="FI3" s="4">
        <f>'【令和7年度報告時使用】工賃向上計画（R6工賃実績）'!H135</f>
        <v>0</v>
      </c>
      <c r="FJ3" s="4">
        <f>'【令和7年度報告時使用】工賃向上計画（R6工賃実績）'!H136</f>
        <v>0</v>
      </c>
      <c r="FK3" s="4">
        <f>'【令和7年度報告時使用】工賃向上計画（R6工賃実績）'!H137</f>
        <v>0</v>
      </c>
      <c r="FL3" s="4">
        <f>'【令和7年度報告時使用】工賃向上計画（R6工賃実績）'!H138</f>
        <v>0</v>
      </c>
      <c r="FM3" s="4">
        <f>'【令和7年度報告時使用】工賃向上計画（R6工賃実績）'!H139</f>
        <v>0</v>
      </c>
      <c r="FN3" s="4">
        <f>'【令和7年度報告時使用】工賃向上計画（R6工賃実績）'!H140</f>
        <v>0</v>
      </c>
      <c r="FO3" s="4">
        <f>'【令和7年度報告時使用】工賃向上計画（R6工賃実績）'!H141</f>
        <v>0</v>
      </c>
      <c r="FP3" s="4">
        <f>'【令和7年度報告時使用】工賃向上計画（R6工賃実績）'!C146</f>
        <v>0</v>
      </c>
      <c r="FQ3" s="4">
        <f>'【令和7年度報告時使用】工賃向上計画（R6工賃実績）'!C150</f>
        <v>0</v>
      </c>
      <c r="FR3" s="4">
        <f>'【令和7年度報告時使用】工賃向上計画（R6工賃実績）'!AD153</f>
        <v>0</v>
      </c>
      <c r="FS3" s="4">
        <f>'【令和7年度報告時使用】工賃向上計画（R6工賃実績）'!AD156</f>
        <v>0</v>
      </c>
      <c r="FT3" s="4" t="str">
        <f>'【令和7年度報告時使用】工賃向上計画（R6工賃実績）'!K160</f>
        <v>統括責任者</v>
      </c>
      <c r="FU3" s="4">
        <f>'【令和7年度報告時使用】工賃向上計画（R6工賃実績）'!S160</f>
        <v>0</v>
      </c>
      <c r="FV3" s="4" t="str">
        <f>'【令和7年度報告時使用】工賃向上計画（R6工賃実績）'!AA160</f>
        <v>管理者</v>
      </c>
      <c r="FW3" s="3">
        <f>'【令和7年度報告時使用】工賃向上計画（R6工賃実績）'!K161</f>
        <v>0</v>
      </c>
      <c r="FX3" s="3">
        <f>'【令和7年度報告時使用】工賃向上計画（R6工賃実績）'!S161</f>
        <v>0</v>
      </c>
      <c r="FY3" s="3">
        <f>'【令和7年度報告時使用】工賃向上計画（R6工賃実績）'!AA161</f>
        <v>0</v>
      </c>
      <c r="FZ3" s="3">
        <f>'【令和7年度報告時使用】工賃向上計画（R6工賃実績）'!K162</f>
        <v>0</v>
      </c>
      <c r="GA3" s="3">
        <f>'【令和7年度報告時使用】工賃向上計画（R6工賃実績）'!S162</f>
        <v>0</v>
      </c>
      <c r="GB3" s="3">
        <f>'【令和7年度報告時使用】工賃向上計画（R6工賃実績）'!AA162</f>
        <v>0</v>
      </c>
      <c r="GC3" s="3">
        <f>'【令和7年度報告時使用】工賃向上計画（R6工賃実績）'!K163</f>
        <v>0</v>
      </c>
      <c r="GD3" s="3">
        <f>'【令和7年度報告時使用】工賃向上計画（R6工賃実績）'!S163</f>
        <v>0</v>
      </c>
      <c r="GE3" s="3">
        <f>'【令和7年度報告時使用】工賃向上計画（R6工賃実績）'!AA163</f>
        <v>0</v>
      </c>
      <c r="GF3" s="3">
        <f>'【令和7年度報告時使用】工賃向上計画（R6工賃実績）'!K164</f>
        <v>0</v>
      </c>
      <c r="GG3" s="3">
        <f>'【令和7年度報告時使用】工賃向上計画（R6工賃実績）'!S164</f>
        <v>0</v>
      </c>
      <c r="GH3" s="3">
        <f>'【令和7年度報告時使用】工賃向上計画（R6工賃実績）'!AA164</f>
        <v>0</v>
      </c>
      <c r="GI3" s="3">
        <f>'【令和7年度報告時使用】工賃向上計画（R6工賃実績）'!K165</f>
        <v>0</v>
      </c>
      <c r="GJ3" s="3">
        <f>'【令和7年度報告時使用】工賃向上計画（R6工賃実績）'!S165</f>
        <v>0</v>
      </c>
      <c r="GK3" s="3">
        <f>'【令和7年度報告時使用】工賃向上計画（R6工賃実績）'!AA165</f>
        <v>0</v>
      </c>
      <c r="GL3" s="3">
        <f>'【令和7年度報告時使用】工賃向上計画（R6工賃実績）'!K166</f>
        <v>0</v>
      </c>
      <c r="GM3" s="3">
        <f>'【令和7年度報告時使用】工賃向上計画（R6工賃実績）'!S166</f>
        <v>0</v>
      </c>
      <c r="GN3" s="3">
        <f>'【令和7年度報告時使用】工賃向上計画（R6工賃実績）'!AA166</f>
        <v>0</v>
      </c>
      <c r="GO3" s="3">
        <f>'【令和7年度報告時使用】工賃向上計画（R6工賃実績）'!K167</f>
        <v>0</v>
      </c>
      <c r="GP3" s="3">
        <f>'【令和7年度報告時使用】工賃向上計画（R6工賃実績）'!S167</f>
        <v>0</v>
      </c>
      <c r="GQ3" s="3">
        <f>'【令和7年度報告時使用】工賃向上計画（R6工賃実績）'!AA167</f>
        <v>0</v>
      </c>
      <c r="GR3" s="3">
        <f>'【令和7年度報告時使用】工賃向上計画（R6工賃実績）'!K168</f>
        <v>0</v>
      </c>
      <c r="GS3" s="3">
        <f>'【令和7年度報告時使用】工賃向上計画（R6工賃実績）'!S168</f>
        <v>0</v>
      </c>
      <c r="GT3" s="3">
        <f>'【令和7年度報告時使用】工賃向上計画（R6工賃実績）'!AA168</f>
        <v>0</v>
      </c>
      <c r="GU3" s="3">
        <f>'【令和7年度報告時使用】工賃向上計画（R6工賃実績）'!K169</f>
        <v>0</v>
      </c>
      <c r="GV3" s="3">
        <f>'【令和7年度報告時使用】工賃向上計画（R6工賃実績）'!S169</f>
        <v>0</v>
      </c>
      <c r="GW3" s="3">
        <f>'【令和7年度報告時使用】工賃向上計画（R6工賃実績）'!AA169</f>
        <v>0</v>
      </c>
      <c r="GX3" s="4">
        <f>'【令和7年度報告時使用】工賃向上計画（R6工賃実績）'!K176</f>
        <v>0</v>
      </c>
      <c r="GY3" s="4">
        <f>'【令和7年度報告時使用】工賃向上計画（R6工賃実績）'!K177</f>
        <v>0</v>
      </c>
      <c r="GZ3" s="4">
        <f>'【令和7年度報告時使用】工賃向上計画（R6工賃実績）'!K178</f>
        <v>0</v>
      </c>
      <c r="HA3" s="4">
        <f>'【令和7年度報告時使用】工賃向上計画（R6工賃実績）'!K179</f>
        <v>0</v>
      </c>
      <c r="HB3" s="4">
        <f>'【令和7年度報告時使用】工賃向上計画（R6工賃実績）'!K180</f>
        <v>0</v>
      </c>
      <c r="HC3" s="4">
        <f>'【令和7年度報告時使用】工賃向上計画（R6工賃実績）'!K181</f>
        <v>0</v>
      </c>
      <c r="HD3" s="4">
        <f>'【令和7年度報告時使用】工賃向上計画（R6工賃実績）'!Q176</f>
        <v>0</v>
      </c>
      <c r="HE3" s="4">
        <f>'【令和7年度報告時使用】工賃向上計画（R6工賃実績）'!Q177</f>
        <v>0</v>
      </c>
      <c r="HF3" s="4">
        <f>'【令和7年度報告時使用】工賃向上計画（R6工賃実績）'!Q178</f>
        <v>0</v>
      </c>
      <c r="HG3" s="4">
        <f>'【令和7年度報告時使用】工賃向上計画（R6工賃実績）'!Q179</f>
        <v>0</v>
      </c>
      <c r="HH3" s="4">
        <f>'【令和7年度報告時使用】工賃向上計画（R6工賃実績）'!Q180</f>
        <v>0</v>
      </c>
      <c r="HI3" s="4">
        <f>'【令和7年度報告時使用】工賃向上計画（R6工賃実績）'!Q181</f>
        <v>0</v>
      </c>
      <c r="HJ3" s="4">
        <f>'【令和7年度報告時使用】工賃向上計画（R6工賃実績）'!K186</f>
        <v>0</v>
      </c>
      <c r="HK3" s="3">
        <f>'【令和7年度報告時使用】工賃向上計画（R6工賃実績）'!K187</f>
        <v>0</v>
      </c>
      <c r="HL3" s="3">
        <f>'【令和7年度報告時使用】工賃向上計画（R6工賃実績）'!K188</f>
        <v>0</v>
      </c>
      <c r="HM3" s="3">
        <f>'【令和7年度報告時使用】工賃向上計画（R6工賃実績）'!K189</f>
        <v>0</v>
      </c>
      <c r="HN3" s="4">
        <f>'【令和7年度報告時使用】工賃向上計画（R6工賃実績）'!Q186</f>
        <v>0</v>
      </c>
      <c r="HO3" s="3">
        <f>'【令和7年度報告時使用】工賃向上計画（R6工賃実績）'!Q187</f>
        <v>0</v>
      </c>
      <c r="HP3" s="3">
        <f>'【令和7年度報告時使用】工賃向上計画（R6工賃実績）'!Q188</f>
        <v>0</v>
      </c>
      <c r="HQ3" s="3">
        <f>'【令和7年度報告時使用】工賃向上計画（R6工賃実績）'!Q189</f>
        <v>0</v>
      </c>
      <c r="HR3" s="4">
        <f>'【令和7年度報告時使用】工賃向上計画（R6工賃実績）'!K194</f>
        <v>0</v>
      </c>
      <c r="HS3" s="4">
        <f>'【令和7年度報告時使用】工賃向上計画（R6工賃実績）'!K195</f>
        <v>0</v>
      </c>
      <c r="HT3" s="4">
        <f>'【令和7年度報告時使用】工賃向上計画（R6工賃実績）'!K196</f>
        <v>0</v>
      </c>
      <c r="HU3" s="4">
        <f>'【令和7年度報告時使用】工賃向上計画（R6工賃実績）'!K197</f>
        <v>0</v>
      </c>
      <c r="HV3" s="4">
        <f>'【令和7年度報告時使用】工賃向上計画（R6工賃実績）'!K198</f>
        <v>0</v>
      </c>
      <c r="HW3" s="4">
        <f>'【令和7年度報告時使用】工賃向上計画（R6工賃実績）'!K199</f>
        <v>0</v>
      </c>
      <c r="HX3" s="4">
        <f>'【令和7年度報告時使用】工賃向上計画（R6工賃実績）'!K200</f>
        <v>0</v>
      </c>
      <c r="HY3" s="4">
        <f>'【令和7年度報告時使用】工賃向上計画（R6工賃実績）'!K201</f>
        <v>0</v>
      </c>
      <c r="HZ3" s="4">
        <f>'【令和7年度報告時使用】工賃向上計画（R6工賃実績）'!Q194</f>
        <v>0</v>
      </c>
      <c r="IA3" s="4">
        <f>'【令和7年度報告時使用】工賃向上計画（R6工賃実績）'!Q195</f>
        <v>0</v>
      </c>
      <c r="IB3" s="4">
        <f>'【令和7年度報告時使用】工賃向上計画（R6工賃実績）'!Q196</f>
        <v>0</v>
      </c>
      <c r="IC3" s="4">
        <f>'【令和7年度報告時使用】工賃向上計画（R6工賃実績）'!Q197</f>
        <v>0</v>
      </c>
      <c r="ID3" s="4">
        <f>'【令和7年度報告時使用】工賃向上計画（R6工賃実績）'!Q198</f>
        <v>0</v>
      </c>
      <c r="IE3" s="4">
        <f>'【令和7年度報告時使用】工賃向上計画（R6工賃実績）'!Q199</f>
        <v>0</v>
      </c>
      <c r="IF3" s="4">
        <f>'【令和7年度報告時使用】工賃向上計画（R6工賃実績）'!Q200</f>
        <v>0</v>
      </c>
      <c r="IG3" s="4">
        <f>'【令和7年度報告時使用】工賃向上計画（R6工賃実績）'!Q201</f>
        <v>0</v>
      </c>
      <c r="IH3" s="4">
        <f>'【令和7年度報告時使用】工賃向上計画（R6工賃実績）'!K206</f>
        <v>0</v>
      </c>
      <c r="II3" s="4">
        <f>'【令和7年度報告時使用】工賃向上計画（R6工賃実績）'!K207</f>
        <v>0</v>
      </c>
      <c r="IJ3" s="4">
        <f>'【令和7年度報告時使用】工賃向上計画（R6工賃実績）'!K208</f>
        <v>0</v>
      </c>
      <c r="IK3" s="4">
        <f>'【令和7年度報告時使用】工賃向上計画（R6工賃実績）'!K209</f>
        <v>0</v>
      </c>
      <c r="IL3" s="4">
        <f>'【令和7年度報告時使用】工賃向上計画（R6工賃実績）'!K210</f>
        <v>0</v>
      </c>
      <c r="IM3" s="4">
        <f>'【令和7年度報告時使用】工賃向上計画（R6工賃実績）'!K211</f>
        <v>0</v>
      </c>
      <c r="IN3" s="4">
        <f>'【令和7年度報告時使用】工賃向上計画（R6工賃実績）'!K212</f>
        <v>0</v>
      </c>
      <c r="IO3" s="4">
        <f>'【令和7年度報告時使用】工賃向上計画（R6工賃実績）'!K213</f>
        <v>0</v>
      </c>
      <c r="IP3" s="4">
        <f>'【令和7年度報告時使用】工賃向上計画（R6工賃実績）'!Q206</f>
        <v>0</v>
      </c>
      <c r="IQ3" s="4">
        <f>'【令和7年度報告時使用】工賃向上計画（R6工賃実績）'!Q207</f>
        <v>0</v>
      </c>
      <c r="IR3" s="4">
        <f>'【令和7年度報告時使用】工賃向上計画（R6工賃実績）'!Q208</f>
        <v>0</v>
      </c>
      <c r="IS3" s="4">
        <f>'【令和7年度報告時使用】工賃向上計画（R6工賃実績）'!Q209</f>
        <v>0</v>
      </c>
      <c r="IT3" s="4">
        <f>'【令和7年度報告時使用】工賃向上計画（R6工賃実績）'!Q210</f>
        <v>0</v>
      </c>
      <c r="IU3" s="4">
        <f>'【令和7年度報告時使用】工賃向上計画（R6工賃実績）'!Q211</f>
        <v>0</v>
      </c>
      <c r="IV3" s="4">
        <f>'【令和7年度報告時使用】工賃向上計画（R6工賃実績）'!Q212</f>
        <v>0</v>
      </c>
      <c r="IW3" s="4">
        <f>'【令和7年度報告時使用】工賃向上計画（R6工賃実績）'!Q213</f>
        <v>0</v>
      </c>
      <c r="IX3" s="4">
        <f>'【令和7年度報告時使用】工賃向上計画（R6工賃実績）'!S219</f>
        <v>0</v>
      </c>
      <c r="IY3" s="4">
        <f>'【令和7年度報告時使用】工賃向上計画（R6工賃実績）'!W219</f>
        <v>0</v>
      </c>
      <c r="IZ3" s="4">
        <f>'【令和7年度報告時使用】工賃向上計画（R6工賃実績）'!AA219</f>
        <v>0</v>
      </c>
      <c r="JA3" s="4">
        <f>'【令和7年度報告時使用】工賃向上計画（R6工賃実績）'!AE219</f>
        <v>0</v>
      </c>
      <c r="JB3" s="4">
        <f>'【令和7年度報告時使用】工賃向上計画（R6工賃実績）'!S220</f>
        <v>0</v>
      </c>
      <c r="JC3" s="4">
        <f>'【令和7年度報告時使用】工賃向上計画（R6工賃実績）'!W220</f>
        <v>0</v>
      </c>
      <c r="JD3" s="4">
        <f>'【令和7年度報告時使用】工賃向上計画（R6工賃実績）'!AA220</f>
        <v>0</v>
      </c>
      <c r="JE3" s="4">
        <f>'【令和7年度報告時使用】工賃向上計画（R6工賃実績）'!AE220</f>
        <v>0</v>
      </c>
      <c r="JF3" s="4">
        <f>'【令和7年度報告時使用】工賃向上計画（R6工賃実績）'!S221</f>
        <v>0</v>
      </c>
      <c r="JG3" s="4">
        <f>'【令和7年度報告時使用】工賃向上計画（R6工賃実績）'!W221</f>
        <v>0</v>
      </c>
      <c r="JH3" s="4">
        <f>'【令和7年度報告時使用】工賃向上計画（R6工賃実績）'!AA221</f>
        <v>0</v>
      </c>
      <c r="JI3" s="4">
        <f>'【令和7年度報告時使用】工賃向上計画（R6工賃実績）'!AE221</f>
        <v>0</v>
      </c>
      <c r="JJ3" s="4">
        <f>'【令和7年度報告時使用】工賃向上計画（R6工賃実績）'!S222</f>
        <v>0</v>
      </c>
      <c r="JK3" s="4">
        <f>'【令和7年度報告時使用】工賃向上計画（R6工賃実績）'!W222</f>
        <v>0</v>
      </c>
      <c r="JL3" s="4">
        <f>'【令和7年度報告時使用】工賃向上計画（R6工賃実績）'!AA222</f>
        <v>0</v>
      </c>
      <c r="JM3" s="4">
        <f>'【令和7年度報告時使用】工賃向上計画（R6工賃実績）'!AE222</f>
        <v>0</v>
      </c>
      <c r="JN3" s="4">
        <f>'【令和7年度報告時使用】工賃向上計画（R6工賃実績）'!S223</f>
        <v>0</v>
      </c>
      <c r="JO3" s="4">
        <f>'【令和7年度報告時使用】工賃向上計画（R6工賃実績）'!W223</f>
        <v>0</v>
      </c>
      <c r="JP3" s="4">
        <f>'【令和7年度報告時使用】工賃向上計画（R6工賃実績）'!AA223</f>
        <v>0</v>
      </c>
      <c r="JQ3" s="4">
        <f>'【令和7年度報告時使用】工賃向上計画（R6工賃実績）'!AE223</f>
        <v>0</v>
      </c>
      <c r="JR3" s="4">
        <f>'【令和7年度報告時使用】工賃向上計画（R6工賃実績）'!S224</f>
        <v>0</v>
      </c>
      <c r="JS3" s="4">
        <f>'【令和7年度報告時使用】工賃向上計画（R6工賃実績）'!W224</f>
        <v>0</v>
      </c>
      <c r="JT3" s="4">
        <f>'【令和7年度報告時使用】工賃向上計画（R6工賃実績）'!AA224</f>
        <v>0</v>
      </c>
      <c r="JU3" s="4">
        <f>'【令和7年度報告時使用】工賃向上計画（R6工賃実績）'!AE224</f>
        <v>0</v>
      </c>
    </row>
  </sheetData>
  <sheetProtection algorithmName="SHA-512" hashValue="d/c7NJNcpYPiBlt1n8gXfyuSA/EDufL141hNCJH5mkleyUR0d7Ta/Uz6f+AWIbcBcZS8ahSn02XU/JLjtRBKRg==" saltValue="XDdvTVjF7hKza2/CSempdw==" spinCount="100000" sheet="1" objects="1" scenarios="1"/>
  <phoneticPr fontId="20"/>
  <pageMargins left="0.69930555555555596" right="0.69930555555555596"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D0D5-AC2E-42CB-9DED-9516857FE893}">
  <dimension ref="A1:LA3"/>
  <sheetViews>
    <sheetView topLeftCell="AM1" zoomScaleNormal="100" workbookViewId="0">
      <selection activeCell="AY1" sqref="AY1"/>
    </sheetView>
  </sheetViews>
  <sheetFormatPr defaultColWidth="12.6328125" defaultRowHeight="20.149999999999999" customHeight="1"/>
  <cols>
    <col min="92" max="108" width="4.81640625" customWidth="1"/>
    <col min="109" max="109" width="48" customWidth="1"/>
    <col min="110" max="111" width="12.1796875" customWidth="1"/>
    <col min="112" max="112" width="38.81640625" customWidth="1"/>
    <col min="113" max="113" width="7.54296875" customWidth="1"/>
    <col min="114" max="115" width="12.1796875" customWidth="1"/>
    <col min="116" max="116" width="38.90625" customWidth="1"/>
    <col min="117" max="117" width="7.54296875" customWidth="1"/>
    <col min="118" max="119" width="12.1796875" customWidth="1"/>
    <col min="120" max="120" width="38.6328125" customWidth="1"/>
    <col min="121" max="121" width="7.54296875" customWidth="1"/>
    <col min="122" max="142" width="12.1796875" customWidth="1"/>
    <col min="144" max="154" width="6.54296875" customWidth="1"/>
    <col min="155" max="156" width="36.90625" customWidth="1"/>
    <col min="157" max="157" width="41.6328125" customWidth="1"/>
    <col min="158" max="168" width="7.36328125" customWidth="1"/>
    <col min="169" max="169" width="31" customWidth="1"/>
    <col min="179" max="179" width="32.54296875" customWidth="1"/>
    <col min="230" max="241" width="8.90625" customWidth="1"/>
    <col min="242" max="265" width="9.453125" customWidth="1"/>
    <col min="290" max="313" width="8.453125" customWidth="1"/>
  </cols>
  <sheetData>
    <row r="1" spans="1:313" ht="20.149999999999999" customHeight="1">
      <c r="A1" s="1" t="s">
        <v>1133</v>
      </c>
      <c r="B1" s="1"/>
      <c r="C1" s="2"/>
      <c r="D1" s="2"/>
      <c r="E1" s="2"/>
      <c r="F1" s="2"/>
      <c r="G1" s="2"/>
      <c r="H1" s="2"/>
      <c r="I1" s="1" t="s">
        <v>1134</v>
      </c>
      <c r="J1" s="114"/>
      <c r="K1" s="2"/>
      <c r="L1" s="2"/>
      <c r="M1" s="1" t="s">
        <v>1894</v>
      </c>
      <c r="N1" s="2"/>
      <c r="O1" s="2"/>
      <c r="P1" s="2"/>
      <c r="Q1" s="2"/>
      <c r="R1" s="2"/>
      <c r="S1" s="2"/>
      <c r="T1" s="1" t="s">
        <v>1860</v>
      </c>
      <c r="U1" s="2"/>
      <c r="V1" s="2"/>
      <c r="W1" s="2"/>
      <c r="X1" s="2"/>
      <c r="Y1" s="2"/>
      <c r="Z1" s="2"/>
      <c r="AA1" s="2"/>
      <c r="AB1" s="2"/>
      <c r="AC1" s="2"/>
      <c r="AD1" s="2"/>
      <c r="AE1" s="1" t="s">
        <v>1871</v>
      </c>
      <c r="AF1" s="2"/>
      <c r="AG1" s="2"/>
      <c r="AH1" s="2"/>
      <c r="AI1" s="2"/>
      <c r="AJ1" s="2"/>
      <c r="AK1" s="2"/>
      <c r="AL1" s="1" t="s">
        <v>1860</v>
      </c>
      <c r="AM1" s="2"/>
      <c r="AN1" s="2"/>
      <c r="AO1" s="2"/>
      <c r="AP1" s="2"/>
      <c r="AQ1" s="2"/>
      <c r="AR1" s="2"/>
      <c r="AS1" s="2"/>
      <c r="AT1" s="2"/>
      <c r="AU1" s="2"/>
      <c r="AV1" s="2"/>
      <c r="AW1" s="1" t="s">
        <v>1871</v>
      </c>
      <c r="AX1" s="2"/>
      <c r="AY1" s="2"/>
      <c r="AZ1" s="2"/>
      <c r="BA1" s="2"/>
      <c r="BB1" s="2"/>
      <c r="BC1" s="2"/>
      <c r="BD1" s="1" t="s">
        <v>1860</v>
      </c>
      <c r="BE1" s="2"/>
      <c r="BF1" s="2"/>
      <c r="BG1" s="2"/>
      <c r="BH1" s="2"/>
      <c r="BI1" s="2"/>
      <c r="BJ1" s="2"/>
      <c r="BK1" s="2"/>
      <c r="BL1" s="2"/>
      <c r="BM1" s="2"/>
      <c r="BN1" s="2"/>
      <c r="BO1" s="1" t="s">
        <v>1871</v>
      </c>
      <c r="BP1" s="2"/>
      <c r="BQ1" s="2"/>
      <c r="BR1" s="2"/>
      <c r="BS1" s="2"/>
      <c r="BT1" s="2"/>
      <c r="BU1" s="2"/>
      <c r="BV1" s="1" t="s">
        <v>1860</v>
      </c>
      <c r="BW1" s="2"/>
      <c r="BX1" s="2"/>
      <c r="BY1" s="2"/>
      <c r="BZ1" s="2"/>
      <c r="CA1" s="2"/>
      <c r="CB1" s="2"/>
      <c r="CC1" s="2"/>
      <c r="CD1" s="2"/>
      <c r="CE1" s="2"/>
      <c r="CF1" s="2"/>
      <c r="CG1" s="1" t="s">
        <v>1871</v>
      </c>
      <c r="CH1" s="2"/>
      <c r="CI1" s="2"/>
      <c r="CJ1" s="2"/>
      <c r="CK1" s="2"/>
      <c r="CL1" s="2"/>
      <c r="CM1" s="2"/>
      <c r="CN1" s="1" t="s">
        <v>1993</v>
      </c>
      <c r="CO1" s="2"/>
      <c r="CP1" s="2"/>
      <c r="CQ1" s="2"/>
      <c r="CR1" s="2"/>
      <c r="CS1" s="2"/>
      <c r="CT1" s="2"/>
      <c r="CU1" s="2"/>
      <c r="CV1" s="117"/>
      <c r="CW1" s="117"/>
      <c r="CX1" s="117"/>
      <c r="CY1" s="117"/>
      <c r="CZ1" s="117"/>
      <c r="DA1" s="117"/>
      <c r="DB1" s="117"/>
      <c r="DC1" s="117"/>
      <c r="DD1" s="117"/>
      <c r="DE1" s="117"/>
      <c r="DF1" s="119" t="s">
        <v>1994</v>
      </c>
      <c r="DG1" s="117"/>
      <c r="DH1" s="117"/>
      <c r="DI1" s="117"/>
      <c r="DJ1" s="117"/>
      <c r="DK1" s="117"/>
      <c r="DL1" s="117"/>
      <c r="DM1" s="117"/>
      <c r="DN1" s="117"/>
      <c r="DO1" s="117"/>
      <c r="DP1" s="117"/>
      <c r="DQ1" s="117"/>
      <c r="DR1" s="119" t="s">
        <v>2007</v>
      </c>
      <c r="DS1" s="127"/>
      <c r="DT1" s="125"/>
      <c r="DU1" s="119" t="s">
        <v>2008</v>
      </c>
      <c r="DV1" s="117"/>
      <c r="DW1" s="117"/>
      <c r="DX1" s="117"/>
      <c r="DY1" s="117"/>
      <c r="DZ1" s="117"/>
      <c r="EA1" s="119" t="s">
        <v>2010</v>
      </c>
      <c r="EB1" s="117"/>
      <c r="EC1" s="117"/>
      <c r="ED1" s="117"/>
      <c r="EE1" s="117"/>
      <c r="EF1" s="117"/>
      <c r="EG1" s="117"/>
      <c r="EH1" s="117"/>
      <c r="EI1" s="117"/>
      <c r="EJ1" s="117"/>
      <c r="EK1" s="117"/>
      <c r="EL1" s="117"/>
      <c r="EM1" s="119" t="s">
        <v>2013</v>
      </c>
      <c r="EN1" s="117"/>
      <c r="EO1" s="117"/>
      <c r="EP1" s="117"/>
      <c r="EQ1" s="117"/>
      <c r="ER1" s="117"/>
      <c r="ES1" s="117"/>
      <c r="ET1" s="117"/>
      <c r="EU1" s="117"/>
      <c r="EV1" s="117"/>
      <c r="EW1" s="117"/>
      <c r="EX1" s="117"/>
      <c r="EY1" s="117"/>
      <c r="EZ1" s="119" t="s">
        <v>2252</v>
      </c>
      <c r="FA1" s="117"/>
      <c r="FB1" s="119" t="s">
        <v>2332</v>
      </c>
      <c r="FC1" s="117"/>
      <c r="FD1" s="117"/>
      <c r="FE1" s="117"/>
      <c r="FF1" s="117"/>
      <c r="FG1" s="117"/>
      <c r="FH1" s="117"/>
      <c r="FI1" s="117"/>
      <c r="FJ1" s="117"/>
      <c r="FK1" s="117"/>
      <c r="FL1" s="117"/>
      <c r="FM1" s="117"/>
      <c r="FN1" s="119" t="s">
        <v>2040</v>
      </c>
      <c r="FO1" s="117"/>
      <c r="FP1" s="117"/>
      <c r="FQ1" s="117"/>
      <c r="FR1" s="117"/>
      <c r="FS1" s="117"/>
      <c r="FT1" s="117"/>
      <c r="FU1" s="117"/>
      <c r="FV1" s="117"/>
      <c r="FW1" s="119" t="s">
        <v>2050</v>
      </c>
      <c r="FX1" s="122" t="s">
        <v>2054</v>
      </c>
      <c r="FY1" s="122" t="s">
        <v>2056</v>
      </c>
      <c r="FZ1" s="119" t="s">
        <v>2108</v>
      </c>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9" t="s">
        <v>2140</v>
      </c>
      <c r="HE1" s="117"/>
      <c r="HF1" s="117"/>
      <c r="HG1" s="117"/>
      <c r="HH1" s="117"/>
      <c r="HI1" s="117"/>
      <c r="HJ1" s="119" t="s">
        <v>2140</v>
      </c>
      <c r="HK1" s="117"/>
      <c r="HL1" s="117"/>
      <c r="HM1" s="117"/>
      <c r="HN1" s="117"/>
      <c r="HO1" s="117"/>
      <c r="HP1" s="119" t="s">
        <v>2140</v>
      </c>
      <c r="HQ1" s="117"/>
      <c r="HR1" s="117"/>
      <c r="HS1" s="117"/>
      <c r="HT1" s="117"/>
      <c r="HU1" s="117"/>
      <c r="HV1" s="119" t="s">
        <v>2141</v>
      </c>
      <c r="HW1" s="117"/>
      <c r="HX1" s="117"/>
      <c r="HY1" s="117"/>
      <c r="HZ1" s="127"/>
      <c r="IA1" s="117"/>
      <c r="IB1" s="117"/>
      <c r="IC1" s="117"/>
      <c r="ID1" s="127"/>
      <c r="IE1" s="117"/>
      <c r="IF1" s="117"/>
      <c r="IG1" s="117"/>
      <c r="IH1" s="119" t="s">
        <v>2142</v>
      </c>
      <c r="II1" s="117"/>
      <c r="IJ1" s="117"/>
      <c r="IK1" s="117"/>
      <c r="IL1" s="117"/>
      <c r="IM1" s="117"/>
      <c r="IN1" s="117"/>
      <c r="IO1" s="117"/>
      <c r="IP1" s="127"/>
      <c r="IQ1" s="117"/>
      <c r="IR1" s="117"/>
      <c r="IS1" s="117"/>
      <c r="IT1" s="117"/>
      <c r="IU1" s="117"/>
      <c r="IV1" s="117"/>
      <c r="IW1" s="117"/>
      <c r="IX1" s="127"/>
      <c r="IY1" s="117"/>
      <c r="IZ1" s="117"/>
      <c r="JA1" s="117"/>
      <c r="JB1" s="117"/>
      <c r="JC1" s="117"/>
      <c r="JD1" s="117"/>
      <c r="JE1" s="117"/>
      <c r="JF1" s="119" t="s">
        <v>2143</v>
      </c>
      <c r="JG1" s="117"/>
      <c r="JH1" s="117"/>
      <c r="JI1" s="117"/>
      <c r="JJ1" s="117"/>
      <c r="JK1" s="117"/>
      <c r="JL1" s="117"/>
      <c r="JM1" s="117"/>
      <c r="JN1" s="119" t="s">
        <v>2143</v>
      </c>
      <c r="JO1" s="117"/>
      <c r="JP1" s="117"/>
      <c r="JQ1" s="117"/>
      <c r="JR1" s="117"/>
      <c r="JS1" s="117"/>
      <c r="JT1" s="117"/>
      <c r="JU1" s="117"/>
      <c r="JV1" s="119" t="s">
        <v>2143</v>
      </c>
      <c r="JW1" s="117"/>
      <c r="JX1" s="117"/>
      <c r="JY1" s="117"/>
      <c r="JZ1" s="117"/>
      <c r="KA1" s="117"/>
      <c r="KB1" s="117"/>
      <c r="KC1" s="117"/>
      <c r="KD1" s="119" t="s">
        <v>2144</v>
      </c>
      <c r="KE1" s="117"/>
      <c r="KF1" s="117"/>
      <c r="KG1" s="117"/>
      <c r="KH1" s="119" t="s">
        <v>2144</v>
      </c>
      <c r="KI1" s="117"/>
      <c r="KJ1" s="117"/>
      <c r="KK1" s="117"/>
      <c r="KL1" s="119" t="s">
        <v>2144</v>
      </c>
      <c r="KM1" s="117"/>
      <c r="KN1" s="117"/>
      <c r="KO1" s="117"/>
      <c r="KP1" s="119" t="s">
        <v>2144</v>
      </c>
      <c r="KQ1" s="117"/>
      <c r="KR1" s="117"/>
      <c r="KS1" s="117"/>
      <c r="KT1" s="119" t="s">
        <v>2144</v>
      </c>
      <c r="KU1" s="117"/>
      <c r="KV1" s="117"/>
      <c r="KW1" s="117"/>
      <c r="KX1" s="119" t="s">
        <v>2144</v>
      </c>
      <c r="KY1" s="117"/>
      <c r="KZ1" s="117"/>
      <c r="LA1" s="117"/>
    </row>
    <row r="2" spans="1:313" s="121" customFormat="1" ht="20.149999999999999" customHeight="1">
      <c r="A2" s="115" t="s">
        <v>2062</v>
      </c>
      <c r="B2" s="115" t="s">
        <v>13</v>
      </c>
      <c r="C2" s="115" t="s">
        <v>16</v>
      </c>
      <c r="D2" s="115" t="s">
        <v>17</v>
      </c>
      <c r="E2" s="115" t="s">
        <v>15</v>
      </c>
      <c r="F2" s="115" t="s">
        <v>18</v>
      </c>
      <c r="G2" s="115" t="s">
        <v>20</v>
      </c>
      <c r="H2" s="115" t="s">
        <v>19</v>
      </c>
      <c r="I2" s="115" t="s">
        <v>1893</v>
      </c>
      <c r="J2" s="115" t="s">
        <v>1684</v>
      </c>
      <c r="K2" s="115" t="s">
        <v>22</v>
      </c>
      <c r="L2" s="115" t="s">
        <v>24</v>
      </c>
      <c r="M2" s="115" t="s">
        <v>1895</v>
      </c>
      <c r="N2" s="115" t="s">
        <v>2301</v>
      </c>
      <c r="O2" s="115" t="s">
        <v>2171</v>
      </c>
      <c r="P2" s="115" t="s">
        <v>2302</v>
      </c>
      <c r="Q2" s="115" t="s">
        <v>2303</v>
      </c>
      <c r="R2" s="115" t="s">
        <v>2304</v>
      </c>
      <c r="S2" s="115" t="s">
        <v>2174</v>
      </c>
      <c r="T2" s="115" t="s">
        <v>2190</v>
      </c>
      <c r="U2" s="115" t="s">
        <v>2191</v>
      </c>
      <c r="V2" s="115" t="s">
        <v>2192</v>
      </c>
      <c r="W2" s="115" t="s">
        <v>2193</v>
      </c>
      <c r="X2" s="115" t="s">
        <v>2194</v>
      </c>
      <c r="Y2" s="115" t="s">
        <v>2195</v>
      </c>
      <c r="Z2" s="115" t="s">
        <v>2196</v>
      </c>
      <c r="AA2" s="115" t="s">
        <v>2197</v>
      </c>
      <c r="AB2" s="115" t="s">
        <v>2198</v>
      </c>
      <c r="AC2" s="115" t="s">
        <v>2199</v>
      </c>
      <c r="AD2" s="115" t="s">
        <v>2200</v>
      </c>
      <c r="AE2" s="115" t="s">
        <v>2201</v>
      </c>
      <c r="AF2" s="115" t="s">
        <v>2202</v>
      </c>
      <c r="AG2" s="115" t="s">
        <v>2203</v>
      </c>
      <c r="AH2" s="115" t="s">
        <v>2204</v>
      </c>
      <c r="AI2" s="115" t="s">
        <v>2196</v>
      </c>
      <c r="AJ2" s="115" t="s">
        <v>2205</v>
      </c>
      <c r="AK2" s="115" t="s">
        <v>2206</v>
      </c>
      <c r="AL2" s="115" t="s">
        <v>2207</v>
      </c>
      <c r="AM2" s="115" t="s">
        <v>2208</v>
      </c>
      <c r="AN2" s="115" t="s">
        <v>2209</v>
      </c>
      <c r="AO2" s="115" t="s">
        <v>2210</v>
      </c>
      <c r="AP2" s="115" t="s">
        <v>2211</v>
      </c>
      <c r="AQ2" s="115" t="s">
        <v>2212</v>
      </c>
      <c r="AR2" s="115" t="s">
        <v>2213</v>
      </c>
      <c r="AS2" s="115" t="s">
        <v>2214</v>
      </c>
      <c r="AT2" s="115" t="s">
        <v>2215</v>
      </c>
      <c r="AU2" s="115" t="s">
        <v>2216</v>
      </c>
      <c r="AV2" s="115" t="s">
        <v>2217</v>
      </c>
      <c r="AW2" s="115" t="s">
        <v>2218</v>
      </c>
      <c r="AX2" s="115" t="s">
        <v>2219</v>
      </c>
      <c r="AY2" s="115" t="s">
        <v>2220</v>
      </c>
      <c r="AZ2" s="115" t="s">
        <v>2221</v>
      </c>
      <c r="BA2" s="115" t="s">
        <v>2213</v>
      </c>
      <c r="BB2" s="115" t="s">
        <v>2222</v>
      </c>
      <c r="BC2" s="115" t="s">
        <v>2223</v>
      </c>
      <c r="BD2" s="115" t="s">
        <v>2307</v>
      </c>
      <c r="BE2" s="115" t="s">
        <v>2308</v>
      </c>
      <c r="BF2" s="115" t="s">
        <v>2309</v>
      </c>
      <c r="BG2" s="115" t="s">
        <v>2310</v>
      </c>
      <c r="BH2" s="115" t="s">
        <v>2311</v>
      </c>
      <c r="BI2" s="115" t="s">
        <v>2312</v>
      </c>
      <c r="BJ2" s="115" t="s">
        <v>2313</v>
      </c>
      <c r="BK2" s="115" t="s">
        <v>2314</v>
      </c>
      <c r="BL2" s="115" t="s">
        <v>2315</v>
      </c>
      <c r="BM2" s="115" t="s">
        <v>2316</v>
      </c>
      <c r="BN2" s="115" t="s">
        <v>2317</v>
      </c>
      <c r="BO2" s="115" t="s">
        <v>2318</v>
      </c>
      <c r="BP2" s="115" t="s">
        <v>2319</v>
      </c>
      <c r="BQ2" s="115" t="s">
        <v>2320</v>
      </c>
      <c r="BR2" s="115" t="s">
        <v>2321</v>
      </c>
      <c r="BS2" s="115" t="s">
        <v>2313</v>
      </c>
      <c r="BT2" s="115" t="s">
        <v>2322</v>
      </c>
      <c r="BU2" s="115" t="s">
        <v>2323</v>
      </c>
      <c r="BV2" s="115" t="s">
        <v>2224</v>
      </c>
      <c r="BW2" s="115" t="s">
        <v>2225</v>
      </c>
      <c r="BX2" s="115" t="s">
        <v>2226</v>
      </c>
      <c r="BY2" s="115" t="s">
        <v>2227</v>
      </c>
      <c r="BZ2" s="115" t="s">
        <v>2228</v>
      </c>
      <c r="CA2" s="115" t="s">
        <v>2229</v>
      </c>
      <c r="CB2" s="115" t="s">
        <v>2230</v>
      </c>
      <c r="CC2" s="115" t="s">
        <v>2231</v>
      </c>
      <c r="CD2" s="115" t="s">
        <v>2232</v>
      </c>
      <c r="CE2" s="115" t="s">
        <v>2233</v>
      </c>
      <c r="CF2" s="115" t="s">
        <v>2234</v>
      </c>
      <c r="CG2" s="115" t="s">
        <v>2235</v>
      </c>
      <c r="CH2" s="115" t="s">
        <v>2236</v>
      </c>
      <c r="CI2" s="115" t="s">
        <v>2237</v>
      </c>
      <c r="CJ2" s="115" t="s">
        <v>2238</v>
      </c>
      <c r="CK2" s="115" t="s">
        <v>2230</v>
      </c>
      <c r="CL2" s="115" t="s">
        <v>2239</v>
      </c>
      <c r="CM2" s="115" t="s">
        <v>2240</v>
      </c>
      <c r="CN2" s="115" t="s">
        <v>1976</v>
      </c>
      <c r="CO2" s="115" t="s">
        <v>1977</v>
      </c>
      <c r="CP2" s="115" t="s">
        <v>1978</v>
      </c>
      <c r="CQ2" s="115" t="s">
        <v>1979</v>
      </c>
      <c r="CR2" s="115" t="s">
        <v>1980</v>
      </c>
      <c r="CS2" s="115" t="s">
        <v>1981</v>
      </c>
      <c r="CT2" s="115" t="s">
        <v>1982</v>
      </c>
      <c r="CU2" s="115" t="s">
        <v>1983</v>
      </c>
      <c r="CV2" s="120" t="s">
        <v>1984</v>
      </c>
      <c r="CW2" s="120" t="s">
        <v>1985</v>
      </c>
      <c r="CX2" s="120" t="s">
        <v>1986</v>
      </c>
      <c r="CY2" s="120" t="s">
        <v>1987</v>
      </c>
      <c r="CZ2" s="120" t="s">
        <v>1988</v>
      </c>
      <c r="DA2" s="120" t="s">
        <v>1989</v>
      </c>
      <c r="DB2" s="120" t="s">
        <v>1990</v>
      </c>
      <c r="DC2" s="120" t="s">
        <v>1991</v>
      </c>
      <c r="DD2" s="115" t="s">
        <v>1707</v>
      </c>
      <c r="DE2" s="115" t="s">
        <v>1992</v>
      </c>
      <c r="DF2" s="115" t="s">
        <v>1995</v>
      </c>
      <c r="DG2" s="115" t="s">
        <v>1996</v>
      </c>
      <c r="DH2" s="115" t="s">
        <v>1997</v>
      </c>
      <c r="DI2" s="115" t="s">
        <v>1998</v>
      </c>
      <c r="DJ2" s="115" t="s">
        <v>1999</v>
      </c>
      <c r="DK2" s="115" t="s">
        <v>2000</v>
      </c>
      <c r="DL2" s="115" t="s">
        <v>2001</v>
      </c>
      <c r="DM2" s="115" t="s">
        <v>2002</v>
      </c>
      <c r="DN2" s="115" t="s">
        <v>2003</v>
      </c>
      <c r="DO2" s="115" t="s">
        <v>2004</v>
      </c>
      <c r="DP2" s="115" t="s">
        <v>2005</v>
      </c>
      <c r="DQ2" s="115" t="s">
        <v>2006</v>
      </c>
      <c r="DR2" s="115" t="s">
        <v>2241</v>
      </c>
      <c r="DS2" s="115" t="s">
        <v>2242</v>
      </c>
      <c r="DT2" s="115" t="s">
        <v>2324</v>
      </c>
      <c r="DU2" s="115" t="s">
        <v>2241</v>
      </c>
      <c r="DV2" s="115" t="s">
        <v>2243</v>
      </c>
      <c r="DW2" s="115" t="s">
        <v>2242</v>
      </c>
      <c r="DX2" s="115" t="s">
        <v>2244</v>
      </c>
      <c r="DY2" s="115" t="s">
        <v>2324</v>
      </c>
      <c r="DZ2" s="115" t="s">
        <v>2325</v>
      </c>
      <c r="EA2" s="115" t="s">
        <v>2241</v>
      </c>
      <c r="EB2" s="115" t="s">
        <v>2245</v>
      </c>
      <c r="EC2" s="115" t="s">
        <v>2246</v>
      </c>
      <c r="ED2" s="124" t="s">
        <v>2247</v>
      </c>
      <c r="EE2" s="115" t="s">
        <v>2242</v>
      </c>
      <c r="EF2" s="115" t="s">
        <v>2248</v>
      </c>
      <c r="EG2" s="115" t="s">
        <v>2249</v>
      </c>
      <c r="EH2" s="124" t="s">
        <v>2250</v>
      </c>
      <c r="EI2" s="115" t="s">
        <v>2324</v>
      </c>
      <c r="EJ2" s="115" t="s">
        <v>2326</v>
      </c>
      <c r="EK2" s="115" t="s">
        <v>2327</v>
      </c>
      <c r="EL2" s="124" t="s">
        <v>2328</v>
      </c>
      <c r="EM2" s="115" t="s">
        <v>2014</v>
      </c>
      <c r="EN2" s="115" t="s">
        <v>2015</v>
      </c>
      <c r="EO2" s="115" t="s">
        <v>2016</v>
      </c>
      <c r="EP2" s="115" t="s">
        <v>2017</v>
      </c>
      <c r="EQ2" s="115" t="s">
        <v>2018</v>
      </c>
      <c r="ER2" s="115" t="s">
        <v>2019</v>
      </c>
      <c r="ES2" s="115" t="s">
        <v>2020</v>
      </c>
      <c r="ET2" s="115" t="s">
        <v>2021</v>
      </c>
      <c r="EU2" s="115" t="s">
        <v>2022</v>
      </c>
      <c r="EV2" s="115" t="s">
        <v>2023</v>
      </c>
      <c r="EW2" s="115" t="s">
        <v>2024</v>
      </c>
      <c r="EX2" s="115" t="s">
        <v>2025</v>
      </c>
      <c r="EY2" s="115" t="s">
        <v>2026</v>
      </c>
      <c r="EZ2" s="115" t="s">
        <v>2329</v>
      </c>
      <c r="FA2" s="115" t="s">
        <v>2331</v>
      </c>
      <c r="FB2" s="115" t="s">
        <v>2028</v>
      </c>
      <c r="FC2" s="115" t="s">
        <v>2029</v>
      </c>
      <c r="FD2" s="115" t="s">
        <v>2030</v>
      </c>
      <c r="FE2" s="115" t="s">
        <v>2031</v>
      </c>
      <c r="FF2" s="115" t="s">
        <v>2032</v>
      </c>
      <c r="FG2" s="115" t="s">
        <v>2033</v>
      </c>
      <c r="FH2" s="115" t="s">
        <v>2034</v>
      </c>
      <c r="FI2" s="115" t="s">
        <v>2035</v>
      </c>
      <c r="FJ2" s="115" t="s">
        <v>2036</v>
      </c>
      <c r="FK2" s="115" t="s">
        <v>2037</v>
      </c>
      <c r="FL2" s="115" t="s">
        <v>2038</v>
      </c>
      <c r="FM2" s="115" t="s">
        <v>2039</v>
      </c>
      <c r="FN2" s="115" t="s">
        <v>2041</v>
      </c>
      <c r="FO2" s="115" t="s">
        <v>2042</v>
      </c>
      <c r="FP2" s="115" t="s">
        <v>2043</v>
      </c>
      <c r="FQ2" s="115" t="s">
        <v>2044</v>
      </c>
      <c r="FR2" s="115" t="s">
        <v>2045</v>
      </c>
      <c r="FS2" s="115" t="s">
        <v>2046</v>
      </c>
      <c r="FT2" s="115" t="s">
        <v>2047</v>
      </c>
      <c r="FU2" s="115" t="s">
        <v>2048</v>
      </c>
      <c r="FV2" s="115" t="s">
        <v>2049</v>
      </c>
      <c r="FW2" s="115" t="s">
        <v>2053</v>
      </c>
      <c r="FX2" s="115" t="s">
        <v>2055</v>
      </c>
      <c r="FY2" s="115" t="s">
        <v>2056</v>
      </c>
      <c r="FZ2" s="115" t="s">
        <v>2110</v>
      </c>
      <c r="GA2" s="115" t="s">
        <v>2111</v>
      </c>
      <c r="GB2" s="115" t="s">
        <v>2112</v>
      </c>
      <c r="GC2" s="115" t="s">
        <v>2113</v>
      </c>
      <c r="GD2" s="115" t="s">
        <v>2114</v>
      </c>
      <c r="GE2" s="115" t="s">
        <v>2115</v>
      </c>
      <c r="GF2" s="115" t="s">
        <v>2116</v>
      </c>
      <c r="GG2" s="115" t="s">
        <v>2117</v>
      </c>
      <c r="GH2" s="115" t="s">
        <v>2118</v>
      </c>
      <c r="GI2" s="115" t="s">
        <v>2119</v>
      </c>
      <c r="GJ2" s="115" t="s">
        <v>2120</v>
      </c>
      <c r="GK2" s="115" t="s">
        <v>2121</v>
      </c>
      <c r="GL2" s="115" t="s">
        <v>2122</v>
      </c>
      <c r="GM2" s="115" t="s">
        <v>2123</v>
      </c>
      <c r="GN2" s="115" t="s">
        <v>2124</v>
      </c>
      <c r="GO2" s="115" t="s">
        <v>2125</v>
      </c>
      <c r="GP2" s="115" t="s">
        <v>2126</v>
      </c>
      <c r="GQ2" s="115" t="s">
        <v>2127</v>
      </c>
      <c r="GR2" s="115" t="s">
        <v>2128</v>
      </c>
      <c r="GS2" s="115" t="s">
        <v>2129</v>
      </c>
      <c r="GT2" s="115" t="s">
        <v>2130</v>
      </c>
      <c r="GU2" s="115" t="s">
        <v>2131</v>
      </c>
      <c r="GV2" s="115" t="s">
        <v>2132</v>
      </c>
      <c r="GW2" s="115" t="s">
        <v>2133</v>
      </c>
      <c r="GX2" s="115" t="s">
        <v>2134</v>
      </c>
      <c r="GY2" s="115" t="s">
        <v>2135</v>
      </c>
      <c r="GZ2" s="115" t="s">
        <v>2136</v>
      </c>
      <c r="HA2" s="115" t="s">
        <v>2137</v>
      </c>
      <c r="HB2" s="115" t="s">
        <v>2138</v>
      </c>
      <c r="HC2" s="115" t="s">
        <v>2139</v>
      </c>
      <c r="HD2" s="115" t="s">
        <v>2253</v>
      </c>
      <c r="HE2" s="115" t="s">
        <v>2254</v>
      </c>
      <c r="HF2" s="115" t="s">
        <v>2255</v>
      </c>
      <c r="HG2" s="115" t="s">
        <v>2256</v>
      </c>
      <c r="HH2" s="115" t="s">
        <v>2257</v>
      </c>
      <c r="HI2" s="115" t="s">
        <v>2258</v>
      </c>
      <c r="HJ2" s="115" t="s">
        <v>2259</v>
      </c>
      <c r="HK2" s="115" t="s">
        <v>2260</v>
      </c>
      <c r="HL2" s="115" t="s">
        <v>2261</v>
      </c>
      <c r="HM2" s="115" t="s">
        <v>2262</v>
      </c>
      <c r="HN2" s="115" t="s">
        <v>2263</v>
      </c>
      <c r="HO2" s="115" t="s">
        <v>2264</v>
      </c>
      <c r="HP2" s="115" t="s">
        <v>2333</v>
      </c>
      <c r="HQ2" s="115" t="s">
        <v>2334</v>
      </c>
      <c r="HR2" s="115" t="s">
        <v>2335</v>
      </c>
      <c r="HS2" s="115" t="s">
        <v>2336</v>
      </c>
      <c r="HT2" s="115" t="s">
        <v>2337</v>
      </c>
      <c r="HU2" s="115" t="s">
        <v>2338</v>
      </c>
      <c r="HV2" s="115" t="s">
        <v>2265</v>
      </c>
      <c r="HW2" s="115" t="s">
        <v>2266</v>
      </c>
      <c r="HX2" s="115" t="s">
        <v>2267</v>
      </c>
      <c r="HY2" s="115" t="s">
        <v>2258</v>
      </c>
      <c r="HZ2" s="115" t="s">
        <v>2268</v>
      </c>
      <c r="IA2" s="115" t="s">
        <v>2269</v>
      </c>
      <c r="IB2" s="115" t="s">
        <v>2270</v>
      </c>
      <c r="IC2" s="115" t="s">
        <v>2264</v>
      </c>
      <c r="ID2" s="115" t="s">
        <v>2339</v>
      </c>
      <c r="IE2" s="115" t="s">
        <v>2340</v>
      </c>
      <c r="IF2" s="115" t="s">
        <v>2341</v>
      </c>
      <c r="IG2" s="115" t="s">
        <v>2338</v>
      </c>
      <c r="IH2" s="115" t="s">
        <v>2271</v>
      </c>
      <c r="II2" s="115" t="s">
        <v>2272</v>
      </c>
      <c r="IJ2" s="115" t="s">
        <v>2273</v>
      </c>
      <c r="IK2" s="115" t="s">
        <v>2274</v>
      </c>
      <c r="IL2" s="115" t="s">
        <v>2275</v>
      </c>
      <c r="IM2" s="115" t="s">
        <v>2276</v>
      </c>
      <c r="IN2" s="115" t="s">
        <v>2277</v>
      </c>
      <c r="IO2" s="115" t="s">
        <v>2258</v>
      </c>
      <c r="IP2" s="115" t="s">
        <v>2278</v>
      </c>
      <c r="IQ2" s="115" t="s">
        <v>2279</v>
      </c>
      <c r="IR2" s="115" t="s">
        <v>2280</v>
      </c>
      <c r="IS2" s="115" t="s">
        <v>2281</v>
      </c>
      <c r="IT2" s="115" t="s">
        <v>2282</v>
      </c>
      <c r="IU2" s="115" t="s">
        <v>2283</v>
      </c>
      <c r="IV2" s="115" t="s">
        <v>2284</v>
      </c>
      <c r="IW2" s="115" t="s">
        <v>2264</v>
      </c>
      <c r="IX2" s="115" t="s">
        <v>2342</v>
      </c>
      <c r="IY2" s="115" t="s">
        <v>2343</v>
      </c>
      <c r="IZ2" s="115" t="s">
        <v>2344</v>
      </c>
      <c r="JA2" s="115" t="s">
        <v>2345</v>
      </c>
      <c r="JB2" s="115" t="s">
        <v>2346</v>
      </c>
      <c r="JC2" s="115" t="s">
        <v>2347</v>
      </c>
      <c r="JD2" s="115" t="s">
        <v>2348</v>
      </c>
      <c r="JE2" s="115" t="s">
        <v>2338</v>
      </c>
      <c r="JF2" s="115" t="s">
        <v>2285</v>
      </c>
      <c r="JG2" s="115" t="s">
        <v>2286</v>
      </c>
      <c r="JH2" s="115" t="s">
        <v>2287</v>
      </c>
      <c r="JI2" s="115" t="s">
        <v>2288</v>
      </c>
      <c r="JJ2" s="115" t="s">
        <v>2289</v>
      </c>
      <c r="JK2" s="115" t="s">
        <v>2290</v>
      </c>
      <c r="JL2" s="115" t="s">
        <v>2291</v>
      </c>
      <c r="JM2" s="115" t="s">
        <v>2292</v>
      </c>
      <c r="JN2" s="115" t="s">
        <v>2293</v>
      </c>
      <c r="JO2" s="115" t="s">
        <v>2294</v>
      </c>
      <c r="JP2" s="115" t="s">
        <v>2295</v>
      </c>
      <c r="JQ2" s="115" t="s">
        <v>2296</v>
      </c>
      <c r="JR2" s="115" t="s">
        <v>2297</v>
      </c>
      <c r="JS2" s="115" t="s">
        <v>2298</v>
      </c>
      <c r="JT2" s="115" t="s">
        <v>2299</v>
      </c>
      <c r="JU2" s="115" t="s">
        <v>2300</v>
      </c>
      <c r="JV2" s="115" t="s">
        <v>2349</v>
      </c>
      <c r="JW2" s="115" t="s">
        <v>2350</v>
      </c>
      <c r="JX2" s="115" t="s">
        <v>2351</v>
      </c>
      <c r="JY2" s="115" t="s">
        <v>2352</v>
      </c>
      <c r="JZ2" s="115" t="s">
        <v>2353</v>
      </c>
      <c r="KA2" s="115" t="s">
        <v>2354</v>
      </c>
      <c r="KB2" s="115" t="s">
        <v>2355</v>
      </c>
      <c r="KC2" s="115" t="s">
        <v>2356</v>
      </c>
      <c r="KD2" s="115" t="s">
        <v>2145</v>
      </c>
      <c r="KE2" s="115" t="s">
        <v>2146</v>
      </c>
      <c r="KF2" s="115" t="s">
        <v>2147</v>
      </c>
      <c r="KG2" s="115" t="s">
        <v>2148</v>
      </c>
      <c r="KH2" s="115" t="s">
        <v>2149</v>
      </c>
      <c r="KI2" s="115" t="s">
        <v>2150</v>
      </c>
      <c r="KJ2" s="115" t="s">
        <v>2151</v>
      </c>
      <c r="KK2" s="115" t="s">
        <v>2152</v>
      </c>
      <c r="KL2" s="115" t="s">
        <v>2153</v>
      </c>
      <c r="KM2" s="115" t="s">
        <v>2154</v>
      </c>
      <c r="KN2" s="115" t="s">
        <v>2155</v>
      </c>
      <c r="KO2" s="115" t="s">
        <v>2156</v>
      </c>
      <c r="KP2" s="115" t="s">
        <v>2157</v>
      </c>
      <c r="KQ2" s="115" t="s">
        <v>2158</v>
      </c>
      <c r="KR2" s="115" t="s">
        <v>2159</v>
      </c>
      <c r="KS2" s="115" t="s">
        <v>2160</v>
      </c>
      <c r="KT2" s="115" t="s">
        <v>2161</v>
      </c>
      <c r="KU2" s="115" t="s">
        <v>2162</v>
      </c>
      <c r="KV2" s="115" t="s">
        <v>2163</v>
      </c>
      <c r="KW2" s="115" t="s">
        <v>2164</v>
      </c>
      <c r="KX2" s="115" t="s">
        <v>2165</v>
      </c>
      <c r="KY2" s="115" t="s">
        <v>2166</v>
      </c>
      <c r="KZ2" s="115" t="s">
        <v>2167</v>
      </c>
      <c r="LA2" s="115" t="s">
        <v>2168</v>
      </c>
    </row>
    <row r="3" spans="1:313" ht="20.149999999999999" customHeight="1">
      <c r="A3" s="50">
        <f>'【令和8年度報告時使用】工賃向上計画（R7工賃実績）'!AD5</f>
        <v>0</v>
      </c>
      <c r="B3" s="3">
        <f>'【令和8年度報告時使用】工賃向上計画（R7工賃実績）'!$AD$1</f>
        <v>0</v>
      </c>
      <c r="C3" s="3" t="e">
        <f>'【令和8年度報告時使用】工賃向上計画（R7工賃実績）'!$F$7</f>
        <v>#N/A</v>
      </c>
      <c r="D3" s="3" t="e">
        <f>'【令和8年度報告時使用】工賃向上計画（R7工賃実績）'!$AC$7</f>
        <v>#N/A</v>
      </c>
      <c r="E3" s="3" t="e">
        <f>'【令和8年度報告時使用】工賃向上計画（R7工賃実績）'!F6</f>
        <v>#N/A</v>
      </c>
      <c r="F3" s="3" t="e">
        <f>'【令和8年度報告時使用】工賃向上計画（R7工賃実績）'!$F$8</f>
        <v>#N/A</v>
      </c>
      <c r="G3" s="3" t="e">
        <f>'【令和8年度報告時使用】工賃向上計画（R7工賃実績）'!$F$9</f>
        <v>#N/A</v>
      </c>
      <c r="H3" s="3">
        <f>'【令和8年度報告時使用】工賃向上計画（R7工賃実績）'!$AC$8</f>
        <v>0</v>
      </c>
      <c r="I3" s="3">
        <f>'【令和8年度報告時使用】工賃向上計画（R7工賃実績）'!$F$12</f>
        <v>0</v>
      </c>
      <c r="J3" s="3">
        <f>'【令和8年度報告時使用】工賃向上計画（R7工賃実績）'!W12</f>
        <v>0</v>
      </c>
      <c r="K3" s="3">
        <f>'【令和8年度報告時使用】工賃向上計画（R7工賃実績）'!F13</f>
        <v>0</v>
      </c>
      <c r="L3" s="3">
        <f>'【令和8年度報告時使用】工賃向上計画（R7工賃実績）'!W13</f>
        <v>0</v>
      </c>
      <c r="M3" s="3" t="str">
        <f>'【令和8年度報告時使用】工賃向上計画（R7工賃実績）'!$B$16</f>
        <v>月額</v>
      </c>
      <c r="N3" s="3" t="e">
        <f>'【令和8年度報告時使用】工賃向上計画（R7工賃実績）'!$G$21</f>
        <v>#DIV/0!</v>
      </c>
      <c r="O3" s="3" t="e">
        <f>'【令和8年度報告時使用】工賃向上計画（R7工賃実績）'!$L$21</f>
        <v>#DIV/0!</v>
      </c>
      <c r="P3" s="3" t="e">
        <f>'【令和8年度報告時使用】工賃向上計画（R7工賃実績）'!$Q$21</f>
        <v>#DIV/0!</v>
      </c>
      <c r="Q3" s="3" t="e">
        <f>'【令和8年度報告時使用】工賃向上計画（R7工賃実績）'!$V$21</f>
        <v>#DIV/0!</v>
      </c>
      <c r="R3" s="3" t="str">
        <f>'【令和8年度報告時使用】工賃向上計画（R7工賃実績）'!AA21</f>
        <v>達成</v>
      </c>
      <c r="S3" s="3" t="e">
        <f>'【令和8年度報告時使用】工賃向上計画（R7工賃実績）'!AD21</f>
        <v>#DIV/0!</v>
      </c>
      <c r="T3" s="4">
        <f>'【令和8年度報告時使用】工賃向上計画（R7工賃実績）'!$K$33</f>
        <v>0</v>
      </c>
      <c r="U3" s="4">
        <f>'【令和8年度報告時使用】工賃向上計画（R7工賃実績）'!$K$34</f>
        <v>0</v>
      </c>
      <c r="V3" s="4">
        <f>'【令和8年度報告時使用】工賃向上計画（R7工賃実績）'!$K$35</f>
        <v>0</v>
      </c>
      <c r="W3" s="4">
        <f>'【令和8年度報告時使用】工賃向上計画（R7工賃実績）'!$K$36</f>
        <v>0</v>
      </c>
      <c r="X3" s="4">
        <f>'【令和8年度報告時使用】工賃向上計画（R7工賃実績）'!$K$37</f>
        <v>0</v>
      </c>
      <c r="Y3" s="4">
        <f>'【令和8年度報告時使用】工賃向上計画（R7工賃実績）'!$K$38</f>
        <v>0</v>
      </c>
      <c r="Z3" s="4">
        <f>'【令和8年度報告時使用】工賃向上計画（R7工賃実績）'!$K$39</f>
        <v>0</v>
      </c>
      <c r="AA3" s="4">
        <f>'【令和8年度報告時使用】工賃向上計画（R7工賃実績）'!$K$40</f>
        <v>0</v>
      </c>
      <c r="AB3" s="4">
        <f>'【令和8年度報告時使用】工賃向上計画（R7工賃実績）'!$K$41</f>
        <v>0</v>
      </c>
      <c r="AC3" s="4">
        <f>'【令和8年度報告時使用】工賃向上計画（R7工賃実績）'!$K$42</f>
        <v>0</v>
      </c>
      <c r="AD3" s="4">
        <f>'【令和8年度報告時使用】工賃向上計画（R7工賃実績）'!$K$43</f>
        <v>0</v>
      </c>
      <c r="AE3" s="4">
        <f>'【令和8年度報告時使用】工賃向上計画（R7工賃実績）'!$K$44</f>
        <v>0</v>
      </c>
      <c r="AF3" s="4">
        <f>'【令和8年度報告時使用】工賃向上計画（R7工賃実績）'!$K$45</f>
        <v>0</v>
      </c>
      <c r="AG3" s="4">
        <f>'【令和8年度報告時使用】工賃向上計画（R7工賃実績）'!$K$46</f>
        <v>0</v>
      </c>
      <c r="AH3" s="4">
        <f>'【令和8年度報告時使用】工賃向上計画（R7工賃実績）'!$K$47</f>
        <v>0</v>
      </c>
      <c r="AI3" s="4">
        <f>'【令和8年度報告時使用】工賃向上計画（R7工賃実績）'!$K$48</f>
        <v>0</v>
      </c>
      <c r="AJ3" s="4" t="e">
        <f>'【令和8年度報告時使用】工賃向上計画（R7工賃実績）'!$K$49</f>
        <v>#DIV/0!</v>
      </c>
      <c r="AK3" s="4" t="e">
        <f>'【令和8年度報告時使用】工賃向上計画（R7工賃実績）'!$K$50</f>
        <v>#DIV/0!</v>
      </c>
      <c r="AL3" s="4">
        <f>'【令和8年度報告時使用】工賃向上計画（R7工賃実績）'!$Q$33</f>
        <v>0</v>
      </c>
      <c r="AM3" s="4">
        <f>'【令和8年度報告時使用】工賃向上計画（R7工賃実績）'!$Q$34</f>
        <v>0</v>
      </c>
      <c r="AN3" s="4">
        <f>'【令和8年度報告時使用】工賃向上計画（R7工賃実績）'!$Q$35</f>
        <v>0</v>
      </c>
      <c r="AO3" s="4">
        <f>'【令和8年度報告時使用】工賃向上計画（R7工賃実績）'!$Q$36</f>
        <v>0</v>
      </c>
      <c r="AP3" s="4">
        <f>'【令和8年度報告時使用】工賃向上計画（R7工賃実績）'!$Q$37</f>
        <v>0</v>
      </c>
      <c r="AQ3" s="4">
        <f>'【令和8年度報告時使用】工賃向上計画（R7工賃実績）'!$Q$38</f>
        <v>0</v>
      </c>
      <c r="AR3" s="4">
        <f>'【令和8年度報告時使用】工賃向上計画（R7工賃実績）'!$Q$39</f>
        <v>0</v>
      </c>
      <c r="AS3" s="4">
        <f>'【令和8年度報告時使用】工賃向上計画（R7工賃実績）'!$Q$40</f>
        <v>0</v>
      </c>
      <c r="AT3" s="4">
        <f>'【令和8年度報告時使用】工賃向上計画（R7工賃実績）'!$Q$41</f>
        <v>0</v>
      </c>
      <c r="AU3" s="4">
        <f>'【令和8年度報告時使用】工賃向上計画（R7工賃実績）'!$Q$42</f>
        <v>0</v>
      </c>
      <c r="AV3" s="4">
        <f>'【令和8年度報告時使用】工賃向上計画（R7工賃実績）'!$Q$43</f>
        <v>0</v>
      </c>
      <c r="AW3" s="4">
        <f>'【令和8年度報告時使用】工賃向上計画（R7工賃実績）'!$Q$44</f>
        <v>0</v>
      </c>
      <c r="AX3" s="4">
        <f>'【令和8年度報告時使用】工賃向上計画（R7工賃実績）'!$Q$45</f>
        <v>0</v>
      </c>
      <c r="AY3" s="4">
        <f>'【令和8年度報告時使用】工賃向上計画（R7工賃実績）'!$Q$46</f>
        <v>0</v>
      </c>
      <c r="AZ3" s="4">
        <f>'【令和8年度報告時使用】工賃向上計画（R7工賃実績）'!$Q$47</f>
        <v>0</v>
      </c>
      <c r="BA3" s="4">
        <f>'【令和8年度報告時使用】工賃向上計画（R7工賃実績）'!$Q$48</f>
        <v>0</v>
      </c>
      <c r="BB3" s="4" t="e">
        <f>'【令和8年度報告時使用】工賃向上計画（R7工賃実績）'!$Q$49</f>
        <v>#DIV/0!</v>
      </c>
      <c r="BC3" s="4" t="e">
        <f>'【令和8年度報告時使用】工賃向上計画（R7工賃実績）'!$Q$50</f>
        <v>#DIV/0!</v>
      </c>
      <c r="BD3" s="4">
        <f>'【令和8年度報告時使用】工賃向上計画（R7工賃実績）'!$W$33</f>
        <v>0</v>
      </c>
      <c r="BE3" s="4">
        <f>'【令和8年度報告時使用】工賃向上計画（R7工賃実績）'!$W$34</f>
        <v>0</v>
      </c>
      <c r="BF3" s="4">
        <f>'【令和8年度報告時使用】工賃向上計画（R7工賃実績）'!$W$35</f>
        <v>0</v>
      </c>
      <c r="BG3" s="4">
        <f>'【令和8年度報告時使用】工賃向上計画（R7工賃実績）'!$W$36</f>
        <v>0</v>
      </c>
      <c r="BH3" s="4">
        <f>'【令和8年度報告時使用】工賃向上計画（R7工賃実績）'!$W$37</f>
        <v>0</v>
      </c>
      <c r="BI3" s="4">
        <f>'【令和8年度報告時使用】工賃向上計画（R7工賃実績）'!$W$38</f>
        <v>0</v>
      </c>
      <c r="BJ3" s="4">
        <f>'【令和8年度報告時使用】工賃向上計画（R7工賃実績）'!$W$39</f>
        <v>0</v>
      </c>
      <c r="BK3" s="4">
        <f>'【令和8年度報告時使用】工賃向上計画（R7工賃実績）'!$W$40</f>
        <v>0</v>
      </c>
      <c r="BL3" s="4">
        <f>'【令和8年度報告時使用】工賃向上計画（R7工賃実績）'!$W$41</f>
        <v>0</v>
      </c>
      <c r="BM3" s="4">
        <f>'【令和8年度報告時使用】工賃向上計画（R7工賃実績）'!$W$42</f>
        <v>0</v>
      </c>
      <c r="BN3" s="4">
        <f>'【令和8年度報告時使用】工賃向上計画（R7工賃実績）'!$W$43</f>
        <v>0</v>
      </c>
      <c r="BO3" s="4">
        <f>'【令和8年度報告時使用】工賃向上計画（R7工賃実績）'!$W$44</f>
        <v>0</v>
      </c>
      <c r="BP3" s="4">
        <f>'【令和8年度報告時使用】工賃向上計画（R7工賃実績）'!$W$45</f>
        <v>0</v>
      </c>
      <c r="BQ3" s="4">
        <f>'【令和8年度報告時使用】工賃向上計画（R7工賃実績）'!$W$46</f>
        <v>0</v>
      </c>
      <c r="BR3" s="4">
        <f>'【令和8年度報告時使用】工賃向上計画（R7工賃実績）'!$W$47</f>
        <v>0</v>
      </c>
      <c r="BS3" s="4">
        <f>'【令和8年度報告時使用】工賃向上計画（R7工賃実績）'!$W$48</f>
        <v>0</v>
      </c>
      <c r="BT3" s="4" t="e">
        <f>'【令和8年度報告時使用】工賃向上計画（R7工賃実績）'!$W$49</f>
        <v>#DIV/0!</v>
      </c>
      <c r="BU3" s="4" t="e">
        <f>'【令和8年度報告時使用】工賃向上計画（R7工賃実績）'!$W$50</f>
        <v>#DIV/0!</v>
      </c>
      <c r="BV3" s="4">
        <f>'【令和8年度報告時使用】工賃向上計画（R7工賃実績）'!$AC$33</f>
        <v>0</v>
      </c>
      <c r="BW3" s="4">
        <f>'【令和8年度報告時使用】工賃向上計画（R7工賃実績）'!$AC$34</f>
        <v>0</v>
      </c>
      <c r="BX3" s="4">
        <f>'【令和8年度報告時使用】工賃向上計画（R7工賃実績）'!$AC$35</f>
        <v>0</v>
      </c>
      <c r="BY3" s="4">
        <f>'【令和8年度報告時使用】工賃向上計画（R7工賃実績）'!$AC$36</f>
        <v>0</v>
      </c>
      <c r="BZ3" s="4">
        <f>'【令和8年度報告時使用】工賃向上計画（R7工賃実績）'!$AC$37</f>
        <v>0</v>
      </c>
      <c r="CA3" s="4">
        <f>'【令和8年度報告時使用】工賃向上計画（R7工賃実績）'!$AC$38</f>
        <v>0</v>
      </c>
      <c r="CB3" s="4">
        <f>'【令和8年度報告時使用】工賃向上計画（R7工賃実績）'!$AC$39</f>
        <v>0</v>
      </c>
      <c r="CC3" s="4">
        <f>'【令和8年度報告時使用】工賃向上計画（R7工賃実績）'!$AC$40</f>
        <v>0</v>
      </c>
      <c r="CD3" s="4">
        <f>'【令和8年度報告時使用】工賃向上計画（R7工賃実績）'!$AC$41</f>
        <v>0</v>
      </c>
      <c r="CE3" s="4">
        <f>'【令和8年度報告時使用】工賃向上計画（R7工賃実績）'!$AC$42</f>
        <v>0</v>
      </c>
      <c r="CF3" s="4">
        <f>'【令和8年度報告時使用】工賃向上計画（R7工賃実績）'!$AC$43</f>
        <v>0</v>
      </c>
      <c r="CG3" s="4">
        <f>'【令和8年度報告時使用】工賃向上計画（R7工賃実績）'!$AC$44</f>
        <v>0</v>
      </c>
      <c r="CH3" s="4">
        <f>'【令和8年度報告時使用】工賃向上計画（R7工賃実績）'!$AC$45</f>
        <v>0</v>
      </c>
      <c r="CI3" s="4">
        <f>'【令和8年度報告時使用】工賃向上計画（R7工賃実績）'!$AC$46</f>
        <v>0</v>
      </c>
      <c r="CJ3" s="4">
        <f>'【令和8年度報告時使用】工賃向上計画（R7工賃実績）'!$AC$47</f>
        <v>0</v>
      </c>
      <c r="CK3" s="4">
        <f>'【令和8年度報告時使用】工賃向上計画（R7工賃実績）'!$AC$48</f>
        <v>0</v>
      </c>
      <c r="CL3" s="4" t="e">
        <f>'【令和8年度報告時使用】工賃向上計画（R7工賃実績）'!$AC$49</f>
        <v>#DIV/0!</v>
      </c>
      <c r="CM3" s="4" t="e">
        <f>'【令和8年度報告時使用】工賃向上計画（R7工賃実績）'!$AC$50</f>
        <v>#DIV/0!</v>
      </c>
      <c r="CN3" s="4">
        <f>'【令和8年度報告時使用】工賃向上計画（R7工賃実績）'!$Q$56</f>
        <v>0</v>
      </c>
      <c r="CO3" s="4">
        <f>'【令和8年度報告時使用】工賃向上計画（R7工賃実績）'!$Q$57</f>
        <v>0</v>
      </c>
      <c r="CP3" s="4">
        <f>'【令和8年度報告時使用】工賃向上計画（R7工賃実績）'!$Q$58</f>
        <v>0</v>
      </c>
      <c r="CQ3" s="4">
        <f>'【令和8年度報告時使用】工賃向上計画（R7工賃実績）'!$Q$59</f>
        <v>0</v>
      </c>
      <c r="CR3" s="4">
        <f>'【令和8年度報告時使用】工賃向上計画（R7工賃実績）'!$Q$60</f>
        <v>0</v>
      </c>
      <c r="CS3" s="4">
        <f>'【令和8年度報告時使用】工賃向上計画（R7工賃実績）'!$Q$61</f>
        <v>0</v>
      </c>
      <c r="CT3" s="4">
        <f>'【令和8年度報告時使用】工賃向上計画（R7工賃実績）'!$Q$62</f>
        <v>0</v>
      </c>
      <c r="CU3" s="4">
        <f>'【令和8年度報告時使用】工賃向上計画（R7工賃実績）'!$Q$63</f>
        <v>0</v>
      </c>
      <c r="CV3" s="4">
        <f>'【令和8年度報告時使用】工賃向上計画（R7工賃実績）'!$Q$64</f>
        <v>0</v>
      </c>
      <c r="CW3" s="4">
        <f>'【令和8年度報告時使用】工賃向上計画（R7工賃実績）'!$Q$65</f>
        <v>0</v>
      </c>
      <c r="CX3" s="4">
        <f>'【令和8年度報告時使用】工賃向上計画（R7工賃実績）'!$AG$56</f>
        <v>0</v>
      </c>
      <c r="CY3" s="4">
        <f>'【令和8年度報告時使用】工賃向上計画（R7工賃実績）'!$AG$57</f>
        <v>0</v>
      </c>
      <c r="CZ3" s="4">
        <f>'【令和8年度報告時使用】工賃向上計画（R7工賃実績）'!$AG$58</f>
        <v>0</v>
      </c>
      <c r="DA3" s="4">
        <f>'【令和8年度報告時使用】工賃向上計画（R7工賃実績）'!$AG$59</f>
        <v>0</v>
      </c>
      <c r="DB3" s="4">
        <f>'【令和8年度報告時使用】工賃向上計画（R7工賃実績）'!$AG$60</f>
        <v>0</v>
      </c>
      <c r="DC3" s="4">
        <f>'【令和8年度報告時使用】工賃向上計画（R7工賃実績）'!$AG$61</f>
        <v>0</v>
      </c>
      <c r="DD3" s="4">
        <f>'【令和8年度報告時使用】工賃向上計画（R7工賃実績）'!$AG$62</f>
        <v>0</v>
      </c>
      <c r="DE3" s="4">
        <f>'【令和8年度報告時使用】工賃向上計画（R7工賃実績）'!T63</f>
        <v>0</v>
      </c>
      <c r="DF3" s="4">
        <f>'【令和8年度報告時使用】工賃向上計画（R7工賃実績）'!E70</f>
        <v>0</v>
      </c>
      <c r="DG3" s="4">
        <f>'【令和8年度報告時使用】工賃向上計画（R7工賃実績）'!K70</f>
        <v>0</v>
      </c>
      <c r="DH3" s="4">
        <f>'【令和8年度報告時使用】工賃向上計画（R7工賃実績）'!P70</f>
        <v>0</v>
      </c>
      <c r="DI3" s="4">
        <f>'【令和8年度報告時使用】工賃向上計画（R7工賃実績）'!AF70</f>
        <v>0</v>
      </c>
      <c r="DJ3" s="4">
        <f>'【令和8年度報告時使用】工賃向上計画（R7工賃実績）'!E71</f>
        <v>0</v>
      </c>
      <c r="DK3" s="4">
        <f>'【令和8年度報告時使用】工賃向上計画（R7工賃実績）'!K71</f>
        <v>0</v>
      </c>
      <c r="DL3" s="4">
        <f>'【令和8年度報告時使用】工賃向上計画（R7工賃実績）'!P71</f>
        <v>0</v>
      </c>
      <c r="DM3" s="4">
        <f>'【令和8年度報告時使用】工賃向上計画（R7工賃実績）'!AF71</f>
        <v>0</v>
      </c>
      <c r="DN3" s="4">
        <f>'【令和8年度報告時使用】工賃向上計画（R7工賃実績）'!E72</f>
        <v>0</v>
      </c>
      <c r="DO3" s="4">
        <f>'【令和8年度報告時使用】工賃向上計画（R7工賃実績）'!K72</f>
        <v>0</v>
      </c>
      <c r="DP3" s="4">
        <f>'【令和8年度報告時使用】工賃向上計画（R7工賃実績）'!P72</f>
        <v>0</v>
      </c>
      <c r="DQ3" s="4">
        <f>'【令和8年度報告時使用】工賃向上計画（R7工賃実績）'!AF72</f>
        <v>0</v>
      </c>
      <c r="DR3" s="5">
        <f>'【令和8年度報告時使用】工賃向上計画（R7工賃実績）'!K77</f>
        <v>0</v>
      </c>
      <c r="DS3" s="5">
        <f>'【令和8年度報告時使用】工賃向上計画（R7工賃実績）'!Q77</f>
        <v>0</v>
      </c>
      <c r="DT3" s="5">
        <f>'【令和8年度報告時使用】工賃向上計画（R7工賃実績）'!W77</f>
        <v>0</v>
      </c>
      <c r="DU3" s="5">
        <f>'【令和8年度報告時使用】工賃向上計画（R7工賃実績）'!K83</f>
        <v>0</v>
      </c>
      <c r="DV3" s="123">
        <f>'【令和8年度報告時使用】工賃向上計画（R7工賃実績）'!K84</f>
        <v>0</v>
      </c>
      <c r="DW3" s="126">
        <f>'【令和8年度報告時使用】工賃向上計画（R7工賃実績）'!Q83</f>
        <v>0</v>
      </c>
      <c r="DX3" s="123">
        <f>'【令和8年度報告時使用】工賃向上計画（R7工賃実績）'!Q84</f>
        <v>0</v>
      </c>
      <c r="DY3" s="126">
        <f>'【令和8年度報告時使用】工賃向上計画（R7工賃実績）'!W83</f>
        <v>0</v>
      </c>
      <c r="DZ3" s="123">
        <f>'【令和8年度報告時使用】工賃向上計画（R7工賃実績）'!W84</f>
        <v>0</v>
      </c>
      <c r="EA3" s="5">
        <f>'【令和8年度報告時使用】工賃向上計画（R7工賃実績）'!K92</f>
        <v>0</v>
      </c>
      <c r="EB3" s="5">
        <f>'【令和8年度報告時使用】工賃向上計画（R7工賃実績）'!K93</f>
        <v>0</v>
      </c>
      <c r="EC3" s="4">
        <f>'【令和8年度報告時使用】工賃向上計画（R7工賃実績）'!K94</f>
        <v>0</v>
      </c>
      <c r="ED3" s="123" t="e">
        <f>'【令和8年度報告時使用】工賃向上計画（R7工賃実績）'!K95</f>
        <v>#DIV/0!</v>
      </c>
      <c r="EE3" s="5">
        <f>'【令和8年度報告時使用】工賃向上計画（R7工賃実績）'!Q92</f>
        <v>0</v>
      </c>
      <c r="EF3" s="5">
        <f>'【令和8年度報告時使用】工賃向上計画（R7工賃実績）'!Q93</f>
        <v>0</v>
      </c>
      <c r="EG3" s="4">
        <f>'【令和8年度報告時使用】工賃向上計画（R7工賃実績）'!Q94</f>
        <v>0</v>
      </c>
      <c r="EH3" s="123" t="e">
        <f>'【令和8年度報告時使用】工賃向上計画（R7工賃実績）'!Q95</f>
        <v>#DIV/0!</v>
      </c>
      <c r="EI3" s="5">
        <f>'【令和8年度報告時使用】工賃向上計画（R7工賃実績）'!W92</f>
        <v>0</v>
      </c>
      <c r="EJ3" s="5">
        <f>'【令和8年度報告時使用】工賃向上計画（R7工賃実績）'!W93</f>
        <v>0</v>
      </c>
      <c r="EK3" s="4">
        <f>'【令和8年度報告時使用】工賃向上計画（R7工賃実績）'!W94</f>
        <v>0</v>
      </c>
      <c r="EL3" s="123" t="e">
        <f>'【令和8年度報告時使用】工賃向上計画（R7工賃実績）'!W95</f>
        <v>#DIV/0!</v>
      </c>
      <c r="EM3" s="4">
        <f>'【令和8年度報告時使用】工賃向上計画（R7工賃実績）'!C102</f>
        <v>0</v>
      </c>
      <c r="EN3" s="4">
        <f>'【令和8年度報告時使用】工賃向上計画（R7工賃実績）'!Q105</f>
        <v>0</v>
      </c>
      <c r="EO3" s="4">
        <f>'【令和8年度報告時使用】工賃向上計画（R7工賃実績）'!Q106</f>
        <v>0</v>
      </c>
      <c r="EP3" s="4">
        <f>'【令和8年度報告時使用】工賃向上計画（R7工賃実績）'!Q107</f>
        <v>0</v>
      </c>
      <c r="EQ3" s="4">
        <f>'【令和8年度報告時使用】工賃向上計画（R7工賃実績）'!Q108</f>
        <v>0</v>
      </c>
      <c r="ER3" s="4">
        <f>'【令和8年度報告時使用】工賃向上計画（R7工賃実績）'!Q109</f>
        <v>0</v>
      </c>
      <c r="ES3" s="4">
        <f>'【令和8年度報告時使用】工賃向上計画（R7工賃実績）'!AG105</f>
        <v>0</v>
      </c>
      <c r="ET3" s="4">
        <f>'【令和8年度報告時使用】工賃向上計画（R7工賃実績）'!AG106</f>
        <v>0</v>
      </c>
      <c r="EU3" s="4">
        <f>'【令和8年度報告時使用】工賃向上計画（R7工賃実績）'!AG107</f>
        <v>0</v>
      </c>
      <c r="EV3" s="4">
        <f>'【令和8年度報告時使用】工賃向上計画（R7工賃実績）'!AG108</f>
        <v>0</v>
      </c>
      <c r="EW3" s="4">
        <f>'【令和8年度報告時使用】工賃向上計画（R7工賃実績）'!AG109</f>
        <v>0</v>
      </c>
      <c r="EX3" s="4">
        <f>'【令和8年度報告時使用】工賃向上計画（R7工賃実績）'!AG110</f>
        <v>0</v>
      </c>
      <c r="EY3" s="4">
        <f>'【令和8年度報告時使用】工賃向上計画（R7工賃実績）'!H110</f>
        <v>0</v>
      </c>
      <c r="EZ3" s="4">
        <f>'【令和8年度報告時使用】工賃向上計画（R7工賃実績）'!C116</f>
        <v>0</v>
      </c>
      <c r="FA3" s="4">
        <f>'【令和8年度報告時使用】工賃向上計画（R7工賃実績）'!C120</f>
        <v>0</v>
      </c>
      <c r="FB3" s="4">
        <f>'【令和8年度報告時使用】工賃向上計画（R7工賃実績）'!Q124</f>
        <v>0</v>
      </c>
      <c r="FC3" s="4">
        <f>'【令和8年度報告時使用】工賃向上計画（R7工賃実績）'!Q125</f>
        <v>0</v>
      </c>
      <c r="FD3" s="4">
        <f>'【令和8年度報告時使用】工賃向上計画（R7工賃実績）'!Q126</f>
        <v>0</v>
      </c>
      <c r="FE3" s="4">
        <f>'【令和8年度報告時使用】工賃向上計画（R7工賃実績）'!Q127</f>
        <v>0</v>
      </c>
      <c r="FF3" s="4">
        <f>'【令和8年度報告時使用】工賃向上計画（R7工賃実績）'!Q128</f>
        <v>0</v>
      </c>
      <c r="FG3" s="4">
        <f>'【令和8年度報告時使用】工賃向上計画（R7工賃実績）'!AG124</f>
        <v>0</v>
      </c>
      <c r="FH3" s="4">
        <f>'【令和8年度報告時使用】工賃向上計画（R7工賃実績）'!AG125</f>
        <v>0</v>
      </c>
      <c r="FI3" s="4">
        <f>'【令和8年度報告時使用】工賃向上計画（R7工賃実績）'!AG126</f>
        <v>0</v>
      </c>
      <c r="FJ3" s="4">
        <f>'【令和8年度報告時使用】工賃向上計画（R7工賃実績）'!AG127</f>
        <v>0</v>
      </c>
      <c r="FK3" s="4">
        <f>'【令和8年度報告時使用】工賃向上計画（R7工賃実績）'!AG128</f>
        <v>0</v>
      </c>
      <c r="FL3" s="4">
        <f>'【令和8年度報告時使用】工賃向上計画（R7工賃実績）'!AG129</f>
        <v>0</v>
      </c>
      <c r="FM3" s="4">
        <f>'【令和8年度報告時使用】工賃向上計画（R7工賃実績）'!H129</f>
        <v>0</v>
      </c>
      <c r="FN3" s="4">
        <f>'【令和8年度報告時使用】工賃向上計画（R7工賃実績）'!H133</f>
        <v>0</v>
      </c>
      <c r="FO3" s="4">
        <f>'【令和8年度報告時使用】工賃向上計画（R7工賃実績）'!H134</f>
        <v>0</v>
      </c>
      <c r="FP3" s="4">
        <f>'【令和8年度報告時使用】工賃向上計画（R7工賃実績）'!H135</f>
        <v>0</v>
      </c>
      <c r="FQ3" s="4">
        <f>'【令和8年度報告時使用】工賃向上計画（R7工賃実績）'!H136</f>
        <v>0</v>
      </c>
      <c r="FR3" s="4">
        <f>'【令和8年度報告時使用】工賃向上計画（R7工賃実績）'!H137</f>
        <v>0</v>
      </c>
      <c r="FS3" s="4">
        <f>'【令和8年度報告時使用】工賃向上計画（R7工賃実績）'!H138</f>
        <v>0</v>
      </c>
      <c r="FT3" s="4">
        <f>'【令和8年度報告時使用】工賃向上計画（R7工賃実績）'!H139</f>
        <v>0</v>
      </c>
      <c r="FU3" s="4">
        <f>'【令和8年度報告時使用】工賃向上計画（R7工賃実績）'!H140</f>
        <v>0</v>
      </c>
      <c r="FV3" s="4">
        <f>'【令和8年度報告時使用】工賃向上計画（R7工賃実績）'!H141</f>
        <v>0</v>
      </c>
      <c r="FW3" s="4">
        <f>'【令和8年度報告時使用】工賃向上計画（R7工賃実績）'!C147</f>
        <v>0</v>
      </c>
      <c r="FX3" s="4">
        <f>'【令和8年度報告時使用】工賃向上計画（R7工賃実績）'!AD150</f>
        <v>0</v>
      </c>
      <c r="FY3" s="4">
        <f>'【令和8年度報告時使用】工賃向上計画（R7工賃実績）'!AD153</f>
        <v>0</v>
      </c>
      <c r="FZ3" s="4" t="str">
        <f>'【令和8年度報告時使用】工賃向上計画（R7工賃実績）'!K157</f>
        <v>統括責任者</v>
      </c>
      <c r="GA3" s="4">
        <f>'【令和8年度報告時使用】工賃向上計画（R7工賃実績）'!S157</f>
        <v>0</v>
      </c>
      <c r="GB3" s="4" t="str">
        <f>'【令和8年度報告時使用】工賃向上計画（R7工賃実績）'!AA157</f>
        <v>管理者</v>
      </c>
      <c r="GC3" s="3">
        <f>'【令和8年度報告時使用】工賃向上計画（R7工賃実績）'!K158</f>
        <v>0</v>
      </c>
      <c r="GD3" s="3">
        <f>'【令和8年度報告時使用】工賃向上計画（R7工賃実績）'!S158</f>
        <v>0</v>
      </c>
      <c r="GE3" s="3">
        <f>'【令和8年度報告時使用】工賃向上計画（R7工賃実績）'!AA158</f>
        <v>0</v>
      </c>
      <c r="GF3" s="3">
        <f>'【令和8年度報告時使用】工賃向上計画（R7工賃実績）'!K159</f>
        <v>0</v>
      </c>
      <c r="GG3" s="3">
        <f>'【令和8年度報告時使用】工賃向上計画（R7工賃実績）'!S159</f>
        <v>0</v>
      </c>
      <c r="GH3" s="3">
        <f>'【令和8年度報告時使用】工賃向上計画（R7工賃実績）'!AA159</f>
        <v>0</v>
      </c>
      <c r="GI3" s="3">
        <f>'【令和8年度報告時使用】工賃向上計画（R7工賃実績）'!K160</f>
        <v>0</v>
      </c>
      <c r="GJ3" s="3">
        <f>'【令和8年度報告時使用】工賃向上計画（R7工賃実績）'!S160</f>
        <v>0</v>
      </c>
      <c r="GK3" s="3">
        <f>'【令和8年度報告時使用】工賃向上計画（R7工賃実績）'!AA160</f>
        <v>0</v>
      </c>
      <c r="GL3" s="3">
        <f>'【令和8年度報告時使用】工賃向上計画（R7工賃実績）'!K161</f>
        <v>0</v>
      </c>
      <c r="GM3" s="3">
        <f>'【令和8年度報告時使用】工賃向上計画（R7工賃実績）'!S161</f>
        <v>0</v>
      </c>
      <c r="GN3" s="3">
        <f>'【令和8年度報告時使用】工賃向上計画（R7工賃実績）'!AA161</f>
        <v>0</v>
      </c>
      <c r="GO3" s="3">
        <f>'【令和8年度報告時使用】工賃向上計画（R7工賃実績）'!K162</f>
        <v>0</v>
      </c>
      <c r="GP3" s="3">
        <f>'【令和8年度報告時使用】工賃向上計画（R7工賃実績）'!S162</f>
        <v>0</v>
      </c>
      <c r="GQ3" s="3">
        <f>'【令和8年度報告時使用】工賃向上計画（R7工賃実績）'!AA162</f>
        <v>0</v>
      </c>
      <c r="GR3" s="3">
        <f>'【令和8年度報告時使用】工賃向上計画（R7工賃実績）'!K163</f>
        <v>0</v>
      </c>
      <c r="GS3" s="3">
        <f>'【令和8年度報告時使用】工賃向上計画（R7工賃実績）'!S163</f>
        <v>0</v>
      </c>
      <c r="GT3" s="3">
        <f>'【令和8年度報告時使用】工賃向上計画（R7工賃実績）'!AA163</f>
        <v>0</v>
      </c>
      <c r="GU3" s="3">
        <f>'【令和8年度報告時使用】工賃向上計画（R7工賃実績）'!K164</f>
        <v>0</v>
      </c>
      <c r="GV3" s="3">
        <f>'【令和8年度報告時使用】工賃向上計画（R7工賃実績）'!S164</f>
        <v>0</v>
      </c>
      <c r="GW3" s="3">
        <f>'【令和8年度報告時使用】工賃向上計画（R7工賃実績）'!AA164</f>
        <v>0</v>
      </c>
      <c r="GX3" s="3">
        <f>'【令和8年度報告時使用】工賃向上計画（R7工賃実績）'!K165</f>
        <v>0</v>
      </c>
      <c r="GY3" s="3">
        <f>'【令和8年度報告時使用】工賃向上計画（R7工賃実績）'!S165</f>
        <v>0</v>
      </c>
      <c r="GZ3" s="3">
        <f>'【令和8年度報告時使用】工賃向上計画（R7工賃実績）'!AA165</f>
        <v>0</v>
      </c>
      <c r="HA3" s="3">
        <f>'【令和8年度報告時使用】工賃向上計画（R7工賃実績）'!K166</f>
        <v>0</v>
      </c>
      <c r="HB3" s="3">
        <f>'【令和8年度報告時使用】工賃向上計画（R7工賃実績）'!S166</f>
        <v>0</v>
      </c>
      <c r="HC3" s="3">
        <f>'【令和8年度報告時使用】工賃向上計画（R7工賃実績）'!AA166</f>
        <v>0</v>
      </c>
      <c r="HD3" s="4">
        <f>'【令和8年度報告時使用】工賃向上計画（R7工賃実績）'!K173</f>
        <v>0</v>
      </c>
      <c r="HE3" s="4">
        <f>'【令和8年度報告時使用】工賃向上計画（R7工賃実績）'!K174</f>
        <v>0</v>
      </c>
      <c r="HF3" s="4">
        <f>'【令和8年度報告時使用】工賃向上計画（R7工賃実績）'!K175</f>
        <v>0</v>
      </c>
      <c r="HG3" s="4">
        <f>'【令和8年度報告時使用】工賃向上計画（R7工賃実績）'!K176</f>
        <v>0</v>
      </c>
      <c r="HH3" s="4">
        <f>'【令和8年度報告時使用】工賃向上計画（R7工賃実績）'!K177</f>
        <v>0</v>
      </c>
      <c r="HI3" s="4">
        <f>'【令和8年度報告時使用】工賃向上計画（R7工賃実績）'!K178</f>
        <v>0</v>
      </c>
      <c r="HJ3" s="4">
        <f>'【令和8年度報告時使用】工賃向上計画（R7工賃実績）'!Q173</f>
        <v>0</v>
      </c>
      <c r="HK3" s="4">
        <f>'【令和8年度報告時使用】工賃向上計画（R7工賃実績）'!Q174</f>
        <v>0</v>
      </c>
      <c r="HL3" s="4">
        <f>'【令和8年度報告時使用】工賃向上計画（R7工賃実績）'!Q175</f>
        <v>0</v>
      </c>
      <c r="HM3" s="4">
        <f>'【令和8年度報告時使用】工賃向上計画（R7工賃実績）'!Q176</f>
        <v>0</v>
      </c>
      <c r="HN3" s="4">
        <f>'【令和8年度報告時使用】工賃向上計画（R7工賃実績）'!Q177</f>
        <v>0</v>
      </c>
      <c r="HO3" s="4">
        <f>'【令和8年度報告時使用】工賃向上計画（R7工賃実績）'!Q178</f>
        <v>0</v>
      </c>
      <c r="HP3" s="4">
        <f>'【令和8年度報告時使用】工賃向上計画（R7工賃実績）'!W173</f>
        <v>0</v>
      </c>
      <c r="HQ3" s="4">
        <f>'【令和8年度報告時使用】工賃向上計画（R7工賃実績）'!W174</f>
        <v>0</v>
      </c>
      <c r="HR3" s="4">
        <f>'【令和8年度報告時使用】工賃向上計画（R7工賃実績）'!W175</f>
        <v>0</v>
      </c>
      <c r="HS3" s="4">
        <f>'【令和8年度報告時使用】工賃向上計画（R7工賃実績）'!W176</f>
        <v>0</v>
      </c>
      <c r="HT3" s="4">
        <f>'【令和8年度報告時使用】工賃向上計画（R7工賃実績）'!W177</f>
        <v>0</v>
      </c>
      <c r="HU3" s="4">
        <f>'【令和8年度報告時使用】工賃向上計画（R7工賃実績）'!W178</f>
        <v>0</v>
      </c>
      <c r="HV3" s="4">
        <f>'【令和8年度報告時使用】工賃向上計画（R7工賃実績）'!K183</f>
        <v>0</v>
      </c>
      <c r="HW3" s="4">
        <f>'【令和8年度報告時使用】工賃向上計画（R7工賃実績）'!K184</f>
        <v>0</v>
      </c>
      <c r="HX3" s="4">
        <f>'【令和8年度報告時使用】工賃向上計画（R7工賃実績）'!K185</f>
        <v>0</v>
      </c>
      <c r="HY3" s="4">
        <f>'【令和8年度報告時使用】工賃向上計画（R7工賃実績）'!K186</f>
        <v>0</v>
      </c>
      <c r="HZ3" s="4">
        <f>'【令和8年度報告時使用】工賃向上計画（R7工賃実績）'!Q183</f>
        <v>0</v>
      </c>
      <c r="IA3" s="4">
        <f>'【令和8年度報告時使用】工賃向上計画（R7工賃実績）'!Q184</f>
        <v>0</v>
      </c>
      <c r="IB3" s="4">
        <f>'【令和8年度報告時使用】工賃向上計画（R7工賃実績）'!Q185</f>
        <v>0</v>
      </c>
      <c r="IC3" s="4">
        <f>'【令和8年度報告時使用】工賃向上計画（R7工賃実績）'!Q186</f>
        <v>0</v>
      </c>
      <c r="ID3" s="4">
        <f>'【令和8年度報告時使用】工賃向上計画（R7工賃実績）'!W183</f>
        <v>0</v>
      </c>
      <c r="IE3" s="4">
        <f>'【令和8年度報告時使用】工賃向上計画（R7工賃実績）'!W184</f>
        <v>0</v>
      </c>
      <c r="IF3" s="4">
        <f>'【令和8年度報告時使用】工賃向上計画（R7工賃実績）'!W185</f>
        <v>0</v>
      </c>
      <c r="IG3" s="4">
        <f>'【令和8年度報告時使用】工賃向上計画（R7工賃実績）'!W186</f>
        <v>0</v>
      </c>
      <c r="IH3" s="4">
        <f>'【令和8年度報告時使用】工賃向上計画（R7工賃実績）'!K191</f>
        <v>0</v>
      </c>
      <c r="II3" s="4">
        <f>'【令和8年度報告時使用】工賃向上計画（R7工賃実績）'!K192</f>
        <v>0</v>
      </c>
      <c r="IJ3" s="4">
        <f>'【令和8年度報告時使用】工賃向上計画（R7工賃実績）'!K193</f>
        <v>0</v>
      </c>
      <c r="IK3" s="4">
        <f>'【令和8年度報告時使用】工賃向上計画（R7工賃実績）'!K194</f>
        <v>0</v>
      </c>
      <c r="IL3" s="4">
        <f>'【令和8年度報告時使用】工賃向上計画（R7工賃実績）'!K195</f>
        <v>0</v>
      </c>
      <c r="IM3" s="4">
        <f>'【令和8年度報告時使用】工賃向上計画（R7工賃実績）'!K196</f>
        <v>0</v>
      </c>
      <c r="IN3" s="4">
        <f>'【令和8年度報告時使用】工賃向上計画（R7工賃実績）'!K197</f>
        <v>0</v>
      </c>
      <c r="IO3" s="4">
        <f>'【令和8年度報告時使用】工賃向上計画（R7工賃実績）'!K198</f>
        <v>0</v>
      </c>
      <c r="IP3" s="4">
        <f>'【令和8年度報告時使用】工賃向上計画（R7工賃実績）'!Q191</f>
        <v>0</v>
      </c>
      <c r="IQ3" s="4">
        <f>'【令和8年度報告時使用】工賃向上計画（R7工賃実績）'!Q192</f>
        <v>0</v>
      </c>
      <c r="IR3" s="4">
        <f>'【令和8年度報告時使用】工賃向上計画（R7工賃実績）'!Q193</f>
        <v>0</v>
      </c>
      <c r="IS3" s="4">
        <f>'【令和8年度報告時使用】工賃向上計画（R7工賃実績）'!Q194</f>
        <v>0</v>
      </c>
      <c r="IT3" s="4">
        <f>'【令和8年度報告時使用】工賃向上計画（R7工賃実績）'!Q195</f>
        <v>0</v>
      </c>
      <c r="IU3" s="4">
        <f>'【令和8年度報告時使用】工賃向上計画（R7工賃実績）'!Q196</f>
        <v>0</v>
      </c>
      <c r="IV3" s="4">
        <f>'【令和8年度報告時使用】工賃向上計画（R7工賃実績）'!Q197</f>
        <v>0</v>
      </c>
      <c r="IW3" s="4">
        <f>'【令和8年度報告時使用】工賃向上計画（R7工賃実績）'!Q198</f>
        <v>0</v>
      </c>
      <c r="IX3" s="4">
        <f>'【令和8年度報告時使用】工賃向上計画（R7工賃実績）'!W191</f>
        <v>0</v>
      </c>
      <c r="IY3" s="4">
        <f>'【令和8年度報告時使用】工賃向上計画（R7工賃実績）'!W192</f>
        <v>0</v>
      </c>
      <c r="IZ3" s="4">
        <f>'【令和8年度報告時使用】工賃向上計画（R7工賃実績）'!W193</f>
        <v>0</v>
      </c>
      <c r="JA3" s="4">
        <f>'【令和8年度報告時使用】工賃向上計画（R7工賃実績）'!W194</f>
        <v>0</v>
      </c>
      <c r="JB3" s="4">
        <f>'【令和8年度報告時使用】工賃向上計画（R7工賃実績）'!W195</f>
        <v>0</v>
      </c>
      <c r="JC3" s="4">
        <f>'【令和8年度報告時使用】工賃向上計画（R7工賃実績）'!W196</f>
        <v>0</v>
      </c>
      <c r="JD3" s="4">
        <f>'【令和8年度報告時使用】工賃向上計画（R7工賃実績）'!W197</f>
        <v>0</v>
      </c>
      <c r="JE3" s="4">
        <f>'【令和8年度報告時使用】工賃向上計画（R7工賃実績）'!W198</f>
        <v>0</v>
      </c>
      <c r="JF3" s="4">
        <f>'【令和8年度報告時使用】工賃向上計画（R7工賃実績）'!K203</f>
        <v>0</v>
      </c>
      <c r="JG3" s="4">
        <f>'【令和8年度報告時使用】工賃向上計画（R7工賃実績）'!K204</f>
        <v>0</v>
      </c>
      <c r="JH3" s="4">
        <f>'【令和8年度報告時使用】工賃向上計画（R7工賃実績）'!K205</f>
        <v>0</v>
      </c>
      <c r="JI3" s="4">
        <f>'【令和8年度報告時使用】工賃向上計画（R7工賃実績）'!K206</f>
        <v>0</v>
      </c>
      <c r="JJ3" s="4">
        <f>'【令和8年度報告時使用】工賃向上計画（R7工賃実績）'!K207</f>
        <v>0</v>
      </c>
      <c r="JK3" s="4">
        <f>'【令和8年度報告時使用】工賃向上計画（R7工賃実績）'!K208</f>
        <v>0</v>
      </c>
      <c r="JL3" s="4">
        <f>'【令和8年度報告時使用】工賃向上計画（R7工賃実績）'!K209</f>
        <v>0</v>
      </c>
      <c r="JM3" s="4">
        <f>'【令和8年度報告時使用】工賃向上計画（R7工賃実績）'!K210</f>
        <v>0</v>
      </c>
      <c r="JN3" s="4">
        <f>'【令和8年度報告時使用】工賃向上計画（R7工賃実績）'!Q203</f>
        <v>0</v>
      </c>
      <c r="JO3" s="4">
        <f>'【令和8年度報告時使用】工賃向上計画（R7工賃実績）'!Q204</f>
        <v>0</v>
      </c>
      <c r="JP3" s="4">
        <f>'【令和8年度報告時使用】工賃向上計画（R7工賃実績）'!Q205</f>
        <v>0</v>
      </c>
      <c r="JQ3" s="4">
        <f>'【令和8年度報告時使用】工賃向上計画（R7工賃実績）'!Q206</f>
        <v>0</v>
      </c>
      <c r="JR3" s="4">
        <f>'【令和8年度報告時使用】工賃向上計画（R7工賃実績）'!Q207</f>
        <v>0</v>
      </c>
      <c r="JS3" s="4">
        <f>'【令和8年度報告時使用】工賃向上計画（R7工賃実績）'!Q208</f>
        <v>0</v>
      </c>
      <c r="JT3" s="4">
        <f>'【令和8年度報告時使用】工賃向上計画（R7工賃実績）'!Q209</f>
        <v>0</v>
      </c>
      <c r="JU3" s="4">
        <f>'【令和8年度報告時使用】工賃向上計画（R7工賃実績）'!Q210</f>
        <v>0</v>
      </c>
      <c r="JV3" s="4">
        <f>'【令和8年度報告時使用】工賃向上計画（R7工賃実績）'!W203</f>
        <v>0</v>
      </c>
      <c r="JW3" s="4">
        <f>'【令和8年度報告時使用】工賃向上計画（R7工賃実績）'!W204</f>
        <v>0</v>
      </c>
      <c r="JX3" s="4">
        <f>'【令和8年度報告時使用】工賃向上計画（R7工賃実績）'!W205</f>
        <v>0</v>
      </c>
      <c r="JY3" s="4">
        <f>'【令和8年度報告時使用】工賃向上計画（R7工賃実績）'!W206</f>
        <v>0</v>
      </c>
      <c r="JZ3" s="4">
        <f>'【令和8年度報告時使用】工賃向上計画（R7工賃実績）'!W207</f>
        <v>0</v>
      </c>
      <c r="KA3" s="4">
        <f>'【令和8年度報告時使用】工賃向上計画（R7工賃実績）'!W208</f>
        <v>0</v>
      </c>
      <c r="KB3" s="4">
        <f>'【令和8年度報告時使用】工賃向上計画（R7工賃実績）'!W209</f>
        <v>0</v>
      </c>
      <c r="KC3" s="4">
        <f>'【令和8年度報告時使用】工賃向上計画（R7工賃実績）'!W210</f>
        <v>0</v>
      </c>
      <c r="KD3" s="4">
        <f>'【令和8年度報告時使用】工賃向上計画（R7工賃実績）'!S216</f>
        <v>0</v>
      </c>
      <c r="KE3" s="4">
        <f>'【令和8年度報告時使用】工賃向上計画（R7工賃実績）'!W216</f>
        <v>0</v>
      </c>
      <c r="KF3" s="4">
        <f>'【令和8年度報告時使用】工賃向上計画（R7工賃実績）'!AA216</f>
        <v>0</v>
      </c>
      <c r="KG3" s="4">
        <f>'【令和8年度報告時使用】工賃向上計画（R7工賃実績）'!AE216</f>
        <v>0</v>
      </c>
      <c r="KH3" s="4">
        <f>'【令和8年度報告時使用】工賃向上計画（R7工賃実績）'!S217</f>
        <v>0</v>
      </c>
      <c r="KI3" s="4">
        <f>'【令和8年度報告時使用】工賃向上計画（R7工賃実績）'!W217</f>
        <v>0</v>
      </c>
      <c r="KJ3" s="4">
        <f>'【令和8年度報告時使用】工賃向上計画（R7工賃実績）'!AA217</f>
        <v>0</v>
      </c>
      <c r="KK3" s="4">
        <f>'【令和8年度報告時使用】工賃向上計画（R7工賃実績）'!AE217</f>
        <v>0</v>
      </c>
      <c r="KL3" s="4">
        <f>'【令和8年度報告時使用】工賃向上計画（R7工賃実績）'!S218</f>
        <v>0</v>
      </c>
      <c r="KM3" s="4">
        <f>'【令和8年度報告時使用】工賃向上計画（R7工賃実績）'!W218</f>
        <v>0</v>
      </c>
      <c r="KN3" s="4">
        <f>'【令和8年度報告時使用】工賃向上計画（R7工賃実績）'!AA218</f>
        <v>0</v>
      </c>
      <c r="KO3" s="4">
        <f>'【令和8年度報告時使用】工賃向上計画（R7工賃実績）'!AE218</f>
        <v>0</v>
      </c>
      <c r="KP3" s="4">
        <f>'【令和8年度報告時使用】工賃向上計画（R7工賃実績）'!S219</f>
        <v>0</v>
      </c>
      <c r="KQ3" s="4">
        <f>'【令和8年度報告時使用】工賃向上計画（R7工賃実績）'!W219</f>
        <v>0</v>
      </c>
      <c r="KR3" s="4">
        <f>'【令和8年度報告時使用】工賃向上計画（R7工賃実績）'!AA219</f>
        <v>0</v>
      </c>
      <c r="KS3" s="4">
        <f>'【令和8年度報告時使用】工賃向上計画（R7工賃実績）'!AE219</f>
        <v>0</v>
      </c>
      <c r="KT3" s="4">
        <f>'【令和8年度報告時使用】工賃向上計画（R7工賃実績）'!S220</f>
        <v>0</v>
      </c>
      <c r="KU3" s="4">
        <f>'【令和8年度報告時使用】工賃向上計画（R7工賃実績）'!W220</f>
        <v>0</v>
      </c>
      <c r="KV3" s="4">
        <f>'【令和8年度報告時使用】工賃向上計画（R7工賃実績）'!AA220</f>
        <v>0</v>
      </c>
      <c r="KW3" s="4">
        <f>'【令和8年度報告時使用】工賃向上計画（R7工賃実績）'!AE220</f>
        <v>0</v>
      </c>
      <c r="KX3" s="4">
        <f>'【令和8年度報告時使用】工賃向上計画（R7工賃実績）'!S221</f>
        <v>0</v>
      </c>
      <c r="KY3" s="4">
        <f>'【令和8年度報告時使用】工賃向上計画（R7工賃実績）'!W221</f>
        <v>0</v>
      </c>
      <c r="KZ3" s="4">
        <f>'【令和8年度報告時使用】工賃向上計画（R7工賃実績）'!AA221</f>
        <v>0</v>
      </c>
      <c r="LA3" s="4">
        <f>'【令和8年度報告時使用】工賃向上計画（R7工賃実績）'!AE221</f>
        <v>0</v>
      </c>
    </row>
  </sheetData>
  <sheetProtection algorithmName="SHA-512" hashValue="c4YfFvMeJUvPLTHjEmqfUkcdqCIHCanqUyxnWQgEFBFAMRSueSTuWkcWqbdKaaXcxzIy5RQTx0zS+Ljy8TeGQw==" saltValue="ZO1Ks0mqpcN6MygbnOkpiw==" spinCount="100000" sheet="1" objects="1" scenarios="1"/>
  <phoneticPr fontId="20"/>
  <pageMargins left="0.69930555555555596" right="0.6993055555555559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事業所一覧</vt:lpstr>
      <vt:lpstr>【計画作成時使用】第５期工賃向上計画（R6～R8）</vt:lpstr>
      <vt:lpstr>リスト</vt:lpstr>
      <vt:lpstr>【令和7年度報告時使用】工賃向上計画（R6工賃実績）</vt:lpstr>
      <vt:lpstr>【令和8年度報告時使用】工賃向上計画（R7工賃実績）</vt:lpstr>
      <vt:lpstr>【令和9年度報告時使用】工賃向上計画（R8工賃実績）</vt:lpstr>
      <vt:lpstr>【計画】自動計算用</vt:lpstr>
      <vt:lpstr>【R6実績】自動計算用</vt:lpstr>
      <vt:lpstr>【R7実績】自動計算用</vt:lpstr>
      <vt:lpstr>【R8実績】自動計算用</vt:lpstr>
      <vt:lpstr>【任意】利用者台帳</vt:lpstr>
      <vt:lpstr>'【計画作成時使用】第５期工賃向上計画（R6～R8）'!Print_Area</vt:lpstr>
      <vt:lpstr>【任意】利用者台帳!Print_Area</vt:lpstr>
      <vt:lpstr>'【令和7年度報告時使用】工賃向上計画（R6工賃実績）'!Print_Area</vt:lpstr>
      <vt:lpstr>'【令和8年度報告時使用】工賃向上計画（R7工賃実績）'!Print_Area</vt:lpstr>
      <vt:lpstr>'【令和9年度報告時使用】工賃向上計画（R8工賃実績）'!Print_Area</vt:lpstr>
      <vt:lpstr>【任意】利用者台帳!Print_Titles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thm</dc:creator>
  <cp:lastModifiedBy>田村 健二</cp:lastModifiedBy>
  <cp:lastPrinted>2024-04-10T01:02:58Z</cp:lastPrinted>
  <dcterms:created xsi:type="dcterms:W3CDTF">2017-07-10T11:50:00Z</dcterms:created>
  <dcterms:modified xsi:type="dcterms:W3CDTF">2024-04-18T07:04:25Z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