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595" windowHeight="10215" tabRatio="952" activeTab="0"/>
  </bookViews>
  <sheets>
    <sheet name="広島市" sheetId="1" r:id="rId1"/>
    <sheet name="呉市" sheetId="2" r:id="rId2"/>
    <sheet name="竹原市" sheetId="3" r:id="rId3"/>
    <sheet name="三原市" sheetId="4" r:id="rId4"/>
    <sheet name="尾道市" sheetId="5" r:id="rId5"/>
    <sheet name="福山市" sheetId="6" r:id="rId6"/>
    <sheet name="府中市" sheetId="7" r:id="rId7"/>
    <sheet name="三次市" sheetId="8" r:id="rId8"/>
    <sheet name="庄原市" sheetId="9" r:id="rId9"/>
    <sheet name="大竹市" sheetId="10" r:id="rId10"/>
    <sheet name="東広島市" sheetId="11" r:id="rId11"/>
    <sheet name="廿日市市" sheetId="12" r:id="rId12"/>
    <sheet name="安芸高田市" sheetId="13" r:id="rId13"/>
    <sheet name="江田島市" sheetId="14" r:id="rId14"/>
    <sheet name="府中町" sheetId="15" r:id="rId15"/>
    <sheet name="海田町" sheetId="16" r:id="rId16"/>
    <sheet name="熊野町" sheetId="17" r:id="rId17"/>
    <sheet name="坂町" sheetId="18" r:id="rId18"/>
    <sheet name="安芸太田町" sheetId="19" r:id="rId19"/>
    <sheet name="北広島町" sheetId="20" r:id="rId20"/>
    <sheet name="大崎上島町" sheetId="21" r:id="rId21"/>
    <sheet name="世羅町" sheetId="22" r:id="rId22"/>
    <sheet name="神石高原町" sheetId="23" r:id="rId23"/>
  </sheets>
  <definedNames>
    <definedName name="_xlnm._FilterDatabase" localSheetId="12" hidden="1">'安芸高田市'!$A$2:$A$94</definedName>
    <definedName name="_xlnm._FilterDatabase" localSheetId="1" hidden="1">'呉市'!$A$2:$A$152</definedName>
    <definedName name="_xlnm._FilterDatabase" localSheetId="0" hidden="1">'広島市'!$A$2:$A$443</definedName>
    <definedName name="_xlnm._FilterDatabase" localSheetId="3" hidden="1">'三原市'!$A$2:$A$143</definedName>
    <definedName name="_xlnm._FilterDatabase" localSheetId="7" hidden="1">'三次市'!$A$2:$A$214</definedName>
    <definedName name="_xlnm._FilterDatabase" localSheetId="8" hidden="1">'庄原市'!$A$2:$A$141</definedName>
    <definedName name="_xlnm._FilterDatabase" localSheetId="10" hidden="1">'東広島市'!$A$2:$A$171</definedName>
    <definedName name="_xlnm._FilterDatabase" localSheetId="11" hidden="1">'廿日市市'!$A$2:$A$160</definedName>
    <definedName name="_xlnm._FilterDatabase" localSheetId="4" hidden="1">'尾道市'!$A$2:$A$124</definedName>
    <definedName name="_xlnm._FilterDatabase" localSheetId="5" hidden="1">'福山市'!$A$2:$A$259</definedName>
    <definedName name="CRITERIA" localSheetId="12">'安芸高田市'!$B:$E</definedName>
    <definedName name="CRITERIA" localSheetId="0">'広島市'!$B:$E</definedName>
    <definedName name="_xlnm.Print_Area" localSheetId="12">'安芸高田市'!$A$21:$J$39</definedName>
    <definedName name="_xlnm.Print_Area" localSheetId="15">'海田町'!$B$1:$H$21</definedName>
    <definedName name="_xlnm.Print_Area" localSheetId="16">'熊野町'!$B$1:$H$25</definedName>
    <definedName name="_xlnm.Print_Area" localSheetId="1">'呉市'!$A$127:$J$152</definedName>
    <definedName name="_xlnm.Print_Area" localSheetId="0">'広島市'!$A$325:$J$438</definedName>
    <definedName name="_xlnm.Print_Area" localSheetId="3">'三原市'!$A$94:$K$110</definedName>
    <definedName name="_xlnm.Print_Area" localSheetId="7">'三次市'!$A$25:$H$58</definedName>
    <definedName name="_xlnm.Print_Area" localSheetId="8">'庄原市'!$A$3:$H$16</definedName>
    <definedName name="_xlnm.Print_Area" localSheetId="21">'世羅町'!$A$1:$G$29</definedName>
    <definedName name="_xlnm.Print_Area" localSheetId="20">'大崎上島町'!$A$1:$G$29</definedName>
    <definedName name="_xlnm.Print_Area" localSheetId="10">'東広島市'!$A$87:$J$131</definedName>
    <definedName name="_xlnm.Print_Area" localSheetId="11">'廿日市市'!$A$91:$H$114</definedName>
    <definedName name="_xlnm.Print_Area" localSheetId="4">'尾道市'!$B$52:$J$65</definedName>
    <definedName name="_xlnm.Print_Area" localSheetId="5">'福山市'!$A$198:$J$254</definedName>
    <definedName name="_xlnm.Print_Titles" localSheetId="1">'呉市'!$1:$1</definedName>
    <definedName name="_xlnm.Print_Titles" localSheetId="0">'広島市'!$1:$1</definedName>
    <definedName name="_xlnm.Print_Titles" localSheetId="7">'三次市'!$1:$1</definedName>
    <definedName name="_xlnm.Print_Titles" localSheetId="10">'東広島市'!$1:$1</definedName>
    <definedName name="_xlnm.Print_Titles" localSheetId="4">'尾道市'!$1:$1</definedName>
    <definedName name="_xlnm.Print_Titles" localSheetId="5">'福山市'!$1:$1</definedName>
  </definedNames>
  <calcPr fullCalcOnLoad="1"/>
</workbook>
</file>

<file path=xl/sharedStrings.xml><?xml version="1.0" encoding="utf-8"?>
<sst xmlns="http://schemas.openxmlformats.org/spreadsheetml/2006/main" count="10916" uniqueCount="3233">
  <si>
    <t>広本町2-17-1</t>
  </si>
  <si>
    <t>イオン　三原店</t>
  </si>
  <si>
    <t>城町2-12-1</t>
  </si>
  <si>
    <t>イオンモール広島府中ソレイユ</t>
  </si>
  <si>
    <t>大須2-1-1</t>
  </si>
  <si>
    <t>大和町大草75-27</t>
  </si>
  <si>
    <t>小坂町2183-1</t>
  </si>
  <si>
    <t>沼田東町釜山253-1</t>
  </si>
  <si>
    <t>城町3丁目</t>
  </si>
  <si>
    <t>その他</t>
  </si>
  <si>
    <t>蒲刈町大浦8160</t>
  </si>
  <si>
    <t>阿賀中央5-13-56</t>
  </si>
  <si>
    <t>有田1234</t>
  </si>
  <si>
    <t>壬生500</t>
  </si>
  <si>
    <t>有田1122</t>
  </si>
  <si>
    <t>川小田75</t>
  </si>
  <si>
    <t>ぷらっとホームつなみ</t>
  </si>
  <si>
    <t>グリーンスパつつが</t>
  </si>
  <si>
    <t>温泉宿泊施設</t>
  </si>
  <si>
    <t>火葬場</t>
  </si>
  <si>
    <t>文化・スポーツ施設</t>
  </si>
  <si>
    <t>図書館</t>
  </si>
  <si>
    <t>消防本部</t>
  </si>
  <si>
    <t>マロンの里</t>
  </si>
  <si>
    <t>府中町</t>
  </si>
  <si>
    <t>吉舎中学校</t>
  </si>
  <si>
    <t>三和中学校</t>
  </si>
  <si>
    <t>河内小学校</t>
  </si>
  <si>
    <t>八次小学校</t>
  </si>
  <si>
    <t>酒河小学校</t>
  </si>
  <si>
    <t>青河小学校</t>
  </si>
  <si>
    <t>神杉小学校</t>
  </si>
  <si>
    <t>田幸小学校</t>
  </si>
  <si>
    <t>和田小学校</t>
  </si>
  <si>
    <t>川西小学校</t>
  </si>
  <si>
    <t>甲奴小学校</t>
  </si>
  <si>
    <t>君田小学校</t>
  </si>
  <si>
    <t>布野小学校</t>
  </si>
  <si>
    <t>吉舎小学校</t>
  </si>
  <si>
    <t>三和小学校</t>
  </si>
  <si>
    <t>愛光保育所</t>
  </si>
  <si>
    <t>十日市保育所</t>
  </si>
  <si>
    <t>東光保育所</t>
  </si>
  <si>
    <t>川地保育所</t>
  </si>
  <si>
    <t>和田保育所</t>
  </si>
  <si>
    <t>田幸保育所</t>
  </si>
  <si>
    <t>神杉保育所</t>
  </si>
  <si>
    <t>河内保育所</t>
  </si>
  <si>
    <t>粟屋保育所</t>
  </si>
  <si>
    <t>川西保育所</t>
  </si>
  <si>
    <t>庄原市役所東城支所</t>
  </si>
  <si>
    <t>庄原市東城中央運動公園</t>
  </si>
  <si>
    <t>庄原市東城農村資源活用施設
（遊ＹＯＵさろん東城）</t>
  </si>
  <si>
    <t>庄原市東城斎場（平安の森）</t>
  </si>
  <si>
    <t>庄原市東城ふれあいセンター</t>
  </si>
  <si>
    <t>東野公民館　</t>
  </si>
  <si>
    <t>白木公民館</t>
  </si>
  <si>
    <t>倉掛公民館</t>
  </si>
  <si>
    <t>五日市公民館</t>
  </si>
  <si>
    <t>東区牛田新町1-8-3</t>
  </si>
  <si>
    <t>上下町上下861-3</t>
  </si>
  <si>
    <t>国府小学校</t>
  </si>
  <si>
    <t>上下北小学校</t>
  </si>
  <si>
    <t>上下中学校</t>
  </si>
  <si>
    <t>広谷公民館</t>
  </si>
  <si>
    <t>メガネのタナカ　府中店</t>
  </si>
  <si>
    <t>公共施設</t>
  </si>
  <si>
    <t>府中市</t>
  </si>
  <si>
    <t>鵜飼町542-3</t>
  </si>
  <si>
    <t>高木町617</t>
  </si>
  <si>
    <t>土生町1587-7</t>
  </si>
  <si>
    <t>諸毛町</t>
  </si>
  <si>
    <t>上下町上下691-2</t>
  </si>
  <si>
    <t>元町</t>
  </si>
  <si>
    <t>土生町416-4</t>
  </si>
  <si>
    <t>広島県立視覚障害者情報センター</t>
  </si>
  <si>
    <t>公共施設</t>
  </si>
  <si>
    <t>ローソン廿日市梅原店</t>
  </si>
  <si>
    <t>梅原1-6081-2</t>
  </si>
  <si>
    <t>花みどり公園</t>
  </si>
  <si>
    <t>三田市民農園</t>
  </si>
  <si>
    <t>安佐北区白木町大字三田</t>
  </si>
  <si>
    <t>見張市民農園</t>
  </si>
  <si>
    <t>広島市登録施設数合計</t>
  </si>
  <si>
    <t>西区東観音町</t>
  </si>
  <si>
    <t>№</t>
  </si>
  <si>
    <t>中区千田町3-8-12</t>
  </si>
  <si>
    <t>みよし運動公園</t>
  </si>
  <si>
    <t>車いす等</t>
  </si>
  <si>
    <t>大野西市民センター</t>
  </si>
  <si>
    <t>阿品台市民センター</t>
  </si>
  <si>
    <t>宮園市民センター</t>
  </si>
  <si>
    <t>四季が丘市民センター</t>
  </si>
  <si>
    <t>フジ　竹原店</t>
  </si>
  <si>
    <t>黒瀬保健福祉センター</t>
  </si>
  <si>
    <t>豊栄保健福祉センター</t>
  </si>
  <si>
    <t>河内保健福祉センター</t>
  </si>
  <si>
    <t>河内社会福祉会館</t>
  </si>
  <si>
    <t>安芸津文化福祉センター</t>
  </si>
  <si>
    <t>呉市</t>
  </si>
  <si>
    <t>吉浦市民センター</t>
  </si>
  <si>
    <t>広市民センター</t>
  </si>
  <si>
    <t>西区商工センター8-2-49</t>
  </si>
  <si>
    <t>浜田2-16-23</t>
  </si>
  <si>
    <t>山田5-5-1</t>
  </si>
  <si>
    <t>浜田本町5-25</t>
  </si>
  <si>
    <t>鹿籠1-21-3</t>
  </si>
  <si>
    <t>中溝1-1-1</t>
  </si>
  <si>
    <t>中溝1-11-1</t>
  </si>
  <si>
    <t>馬木公民館</t>
  </si>
  <si>
    <t>大野東中学校</t>
  </si>
  <si>
    <t>府中市</t>
  </si>
  <si>
    <t>大崎小学校</t>
  </si>
  <si>
    <t>木江小学校</t>
  </si>
  <si>
    <t>東野小学校</t>
  </si>
  <si>
    <t>鮴崎港</t>
  </si>
  <si>
    <t>垂水港</t>
  </si>
  <si>
    <t>白水港</t>
  </si>
  <si>
    <t>大西港</t>
  </si>
  <si>
    <t>三原市</t>
  </si>
  <si>
    <t>水道部庁舎</t>
  </si>
  <si>
    <t>施設名</t>
  </si>
  <si>
    <t>ローソン竹原中央五丁目店</t>
  </si>
  <si>
    <t>中央5-8-1</t>
  </si>
  <si>
    <t>県立安芸津病院</t>
  </si>
  <si>
    <t>安芸津町三津4388</t>
  </si>
  <si>
    <t>八千代町佐々井二郎丸1405-6</t>
  </si>
  <si>
    <t>№</t>
  </si>
  <si>
    <t>合　　計</t>
  </si>
  <si>
    <t>設置駐車場</t>
  </si>
  <si>
    <t>熊野町</t>
  </si>
  <si>
    <t>公民館・市民活動・青少年・国際交流施設</t>
  </si>
  <si>
    <t>生活・経済関連施設</t>
  </si>
  <si>
    <t>生活・経済関連施設</t>
  </si>
  <si>
    <t>斎場・霊園等</t>
  </si>
  <si>
    <t>斎場・霊園等</t>
  </si>
  <si>
    <t>駐車場</t>
  </si>
  <si>
    <t>合計</t>
  </si>
  <si>
    <t>←こちらをクリックしていただき，御覧になりたい項目を選択してください。</t>
  </si>
  <si>
    <t>向江田町728</t>
  </si>
  <si>
    <t>三若町2652</t>
  </si>
  <si>
    <t>甲奴町梶田5</t>
  </si>
  <si>
    <t>安佐南区祇園3-2-1</t>
  </si>
  <si>
    <t>イオン　尾道店</t>
  </si>
  <si>
    <t>天満町17-23</t>
  </si>
  <si>
    <t>誠之ふれあいプラザ</t>
  </si>
  <si>
    <t>三次農協会館別館大ホール</t>
  </si>
  <si>
    <t>フレスタ廿日市住吉店</t>
  </si>
  <si>
    <t>市民活動センター</t>
  </si>
  <si>
    <t>佐伯支所</t>
  </si>
  <si>
    <t>さいき文化センター</t>
  </si>
  <si>
    <t>浅原中央活性化センター</t>
  </si>
  <si>
    <t>友和市民センター</t>
  </si>
  <si>
    <t>大野支所</t>
  </si>
  <si>
    <t>梅原集会所</t>
  </si>
  <si>
    <t>大野市民センター</t>
  </si>
  <si>
    <t>庄原市役所口和支所</t>
  </si>
  <si>
    <t>庄原市口和自治振興センター</t>
  </si>
  <si>
    <t>庄原市口和老人福祉センター</t>
  </si>
  <si>
    <t>庄原市口和診療所</t>
  </si>
  <si>
    <t>君田町東入君718-6</t>
  </si>
  <si>
    <t>作木町下作木905-2</t>
  </si>
  <si>
    <t>作木町下作木1503</t>
  </si>
  <si>
    <t>三次町501</t>
  </si>
  <si>
    <t>三次町1236</t>
  </si>
  <si>
    <t>廻神町1820-12</t>
  </si>
  <si>
    <t>川尻公民館</t>
  </si>
  <si>
    <t>川尻町東1-1-21</t>
  </si>
  <si>
    <t>天然温泉尾道ふれあいの里</t>
  </si>
  <si>
    <t>廿日市市</t>
  </si>
  <si>
    <t>呉庁舎</t>
  </si>
  <si>
    <t>西中央1-3-25</t>
  </si>
  <si>
    <t>駅家南ふれあいプラザ</t>
  </si>
  <si>
    <t>西区三滝本町2-1-1-27</t>
  </si>
  <si>
    <t>吉名隣保館</t>
  </si>
  <si>
    <t>№</t>
  </si>
  <si>
    <t>アステールプラザ</t>
  </si>
  <si>
    <t>№</t>
  </si>
  <si>
    <t>阿品台中学校</t>
  </si>
  <si>
    <t>野坂中学校</t>
  </si>
  <si>
    <t>四季が丘中学校</t>
  </si>
  <si>
    <t>青河町582-1</t>
  </si>
  <si>
    <t>粟屋町2320-1</t>
  </si>
  <si>
    <t>高杉町1690</t>
  </si>
  <si>
    <t>加茂町上加茂中曽禰243-1</t>
  </si>
  <si>
    <t>安佐南区伴南4-3-19</t>
  </si>
  <si>
    <t>佐伯区三筋2-1-1</t>
  </si>
  <si>
    <t>安佐南区沼田町大字伴7895-1</t>
  </si>
  <si>
    <t>安佐北区口田4-6-32</t>
  </si>
  <si>
    <t>安佐北区亀山9-13-14-14</t>
  </si>
  <si>
    <t>安佐南区大塚西6-6-1</t>
  </si>
  <si>
    <t>東区若草町11-2</t>
  </si>
  <si>
    <t>中区舟入南3-7-5</t>
  </si>
  <si>
    <t>東区戸坂山崎町8-13</t>
  </si>
  <si>
    <t>佐伯区八幡2-24-32</t>
  </si>
  <si>
    <t>引野町1-1-1</t>
  </si>
  <si>
    <t>江田島町切串3-18-3</t>
  </si>
  <si>
    <t>江田島町鷲部2-13-1</t>
  </si>
  <si>
    <t>能美町中町3374-12</t>
  </si>
  <si>
    <t>新涯町3-21-11</t>
  </si>
  <si>
    <t>警察署</t>
  </si>
  <si>
    <t>役所</t>
  </si>
  <si>
    <t>公園</t>
  </si>
  <si>
    <t>広島市安佐動物公園</t>
  </si>
  <si>
    <t>安佐北区安佐町大字動物園</t>
  </si>
  <si>
    <t>安芸区スポーツセンター</t>
  </si>
  <si>
    <t>豊平保健福祉総合センター</t>
  </si>
  <si>
    <t>作木上地区自治交流センター</t>
  </si>
  <si>
    <t>作木下地区自治交流センター</t>
  </si>
  <si>
    <t>三次市立三次中学校</t>
  </si>
  <si>
    <t>塩町中学校</t>
  </si>
  <si>
    <t>八次中学校</t>
  </si>
  <si>
    <t>甲奴中学校</t>
  </si>
  <si>
    <t>布野中学校</t>
  </si>
  <si>
    <t>作木中学校</t>
  </si>
  <si>
    <t>東野1845</t>
  </si>
  <si>
    <t>東野5495</t>
  </si>
  <si>
    <t>東野634-15</t>
  </si>
  <si>
    <t>中野4809-4</t>
  </si>
  <si>
    <t>港町3-5-1</t>
  </si>
  <si>
    <t>本郷南6-3-10</t>
  </si>
  <si>
    <t>その他小売</t>
  </si>
  <si>
    <t>フィエラ・ディ・プローバ</t>
  </si>
  <si>
    <t>スーパー</t>
  </si>
  <si>
    <t>ドラッグストア</t>
  </si>
  <si>
    <t>日本郵政グループ広島ビル</t>
  </si>
  <si>
    <t>中区東白島町19-8</t>
  </si>
  <si>
    <t>ゆめタウン　学園店</t>
  </si>
  <si>
    <t>西条下見6-2-32</t>
  </si>
  <si>
    <t>ゆめタウン　呉</t>
  </si>
  <si>
    <t>宝町5-10</t>
  </si>
  <si>
    <t>ゆめタウン　祇園</t>
  </si>
  <si>
    <t>安佐南区西原5-19-44</t>
  </si>
  <si>
    <t>佐伯区五日市5-5-17</t>
  </si>
  <si>
    <t>ゆめタウン　安古市</t>
  </si>
  <si>
    <t>安佐南区高取北1-6-11</t>
  </si>
  <si>
    <t>ゆめタウン　蔵王</t>
  </si>
  <si>
    <t>南蔵王町5-9-18</t>
  </si>
  <si>
    <t>南区皆実町1-6-29</t>
  </si>
  <si>
    <t>広島県警察本部別館基町庁舎</t>
  </si>
  <si>
    <t>中区基町1-4</t>
  </si>
  <si>
    <t>広島県運転免許センター</t>
  </si>
  <si>
    <t>佐伯区石内南3-1-1</t>
  </si>
  <si>
    <t>安佐南区相田1-3-16</t>
  </si>
  <si>
    <t>吉田町常友1210</t>
  </si>
  <si>
    <t>君田町東入君644-8</t>
  </si>
  <si>
    <t>木江4968</t>
  </si>
  <si>
    <t>中野4098-4</t>
  </si>
  <si>
    <t>中野5603</t>
  </si>
  <si>
    <t>中野2078-1</t>
  </si>
  <si>
    <t>沖浦249</t>
  </si>
  <si>
    <t>府中南公民館</t>
  </si>
  <si>
    <t>空城山公園</t>
  </si>
  <si>
    <t>揚倉山健康運動公園</t>
  </si>
  <si>
    <t>ふれあい福祉センター</t>
  </si>
  <si>
    <t>府中南交流センター</t>
  </si>
  <si>
    <t>熊野町</t>
  </si>
  <si>
    <t>中央地域健康センター</t>
  </si>
  <si>
    <t>西部地域健康センター</t>
  </si>
  <si>
    <t>南区南蟹屋2-4-11</t>
  </si>
  <si>
    <t>南区東荒神町1-3</t>
  </si>
  <si>
    <t>戸谷1088-1</t>
  </si>
  <si>
    <t>阿坂4705</t>
  </si>
  <si>
    <t>本町1-35</t>
  </si>
  <si>
    <t>健康開発センター「ウィル」</t>
  </si>
  <si>
    <t>中国電力㈱</t>
  </si>
  <si>
    <t>中区小町4-33</t>
  </si>
  <si>
    <t>ナカムラ病院</t>
  </si>
  <si>
    <t>佐伯区坪井3-818-1</t>
  </si>
  <si>
    <t>阿品2-26-1</t>
  </si>
  <si>
    <t>向江田町3362-7</t>
  </si>
  <si>
    <t>音戸町南隠渡1-7-1</t>
  </si>
  <si>
    <t>蒲刈町宮盛1-2</t>
  </si>
  <si>
    <t>瀬戸田市民会館</t>
  </si>
  <si>
    <t>南畑敷町227-1</t>
  </si>
  <si>
    <t>庄原市立比和中学校</t>
  </si>
  <si>
    <t>庄原市ふれあいの里木屋原</t>
  </si>
  <si>
    <t>庄原市ふれあいの里福田</t>
  </si>
  <si>
    <t>庄原市ふれあいの里越原</t>
  </si>
  <si>
    <t>庄原市役所総領支所</t>
  </si>
  <si>
    <t>庄原市田総の里スポーツ公園</t>
  </si>
  <si>
    <t>金剛寺小学校</t>
  </si>
  <si>
    <t>宮園小学校</t>
  </si>
  <si>
    <t>四季が丘小学校</t>
  </si>
  <si>
    <t>友和小学校</t>
  </si>
  <si>
    <t>津田小学校</t>
  </si>
  <si>
    <t>県立総合精神保健福祉センター</t>
  </si>
  <si>
    <t>玖波4-12-1</t>
  </si>
  <si>
    <t>立戸1-6-1</t>
  </si>
  <si>
    <t>本町1-9-3</t>
  </si>
  <si>
    <t>立戸1-2-10</t>
  </si>
  <si>
    <t>訪問介護事業所</t>
  </si>
  <si>
    <t>グループホーム</t>
  </si>
  <si>
    <t>グループホーム</t>
  </si>
  <si>
    <t>西条中央4-1-1</t>
  </si>
  <si>
    <t>頼兼1-1-35</t>
  </si>
  <si>
    <t>北吉津町2-3-25</t>
  </si>
  <si>
    <t>ひまわりプラザ</t>
  </si>
  <si>
    <t>町民交流施設</t>
  </si>
  <si>
    <t>公園・スポーツ施設</t>
  </si>
  <si>
    <t>高屋町檜山258-1</t>
  </si>
  <si>
    <t>西条町御薗宇字上神田6200-2</t>
  </si>
  <si>
    <t>南区民文化センター</t>
  </si>
  <si>
    <t>つばき会館</t>
  </si>
  <si>
    <t>中央6-2-9</t>
  </si>
  <si>
    <t>土生町426</t>
  </si>
  <si>
    <t>桜が丘3-1-9</t>
  </si>
  <si>
    <t>鵜飼町74-2</t>
  </si>
  <si>
    <t>人権交流センター</t>
  </si>
  <si>
    <t>安佐北区可部7-5-7</t>
  </si>
  <si>
    <t>大倉医院</t>
  </si>
  <si>
    <t>福山市立新市中央中学校</t>
  </si>
  <si>
    <t>吉和小学校・中学校</t>
  </si>
  <si>
    <t>大野東小学校</t>
  </si>
  <si>
    <t>大野西小学校</t>
  </si>
  <si>
    <t>宮島小学校・中学校</t>
  </si>
  <si>
    <t>廿日市中学校</t>
  </si>
  <si>
    <t>七尾中学校</t>
  </si>
  <si>
    <t>大野中学校</t>
  </si>
  <si>
    <t>総合ケアセンターさざなみ</t>
  </si>
  <si>
    <t>デイサービスセンター「三次相扶園」</t>
  </si>
  <si>
    <t>東酒屋町354-8</t>
  </si>
  <si>
    <t>すだちの家</t>
  </si>
  <si>
    <t>御調町植野528-3</t>
  </si>
  <si>
    <t>ワークス「さつき」</t>
  </si>
  <si>
    <t>美ノ郷町本郷1-142</t>
  </si>
  <si>
    <t>口田公民館</t>
  </si>
  <si>
    <t>日浦公民館</t>
  </si>
  <si>
    <t>阿戸公民館</t>
  </si>
  <si>
    <t>吉舎町吉舎723-1</t>
  </si>
  <si>
    <t>甲奴町本郷645-1</t>
  </si>
  <si>
    <t>甲奴町本郷940</t>
  </si>
  <si>
    <t>布野町上布野1093-1</t>
  </si>
  <si>
    <t>広島原爆養護ホーム舟入むつみ園</t>
  </si>
  <si>
    <t>切串公民館</t>
  </si>
  <si>
    <t>下北方2-27-1</t>
  </si>
  <si>
    <t>本郷北3-15-1</t>
  </si>
  <si>
    <t>糸崎5-7-1</t>
  </si>
  <si>
    <t>中之町2-14-1</t>
  </si>
  <si>
    <t>沼田東町片島532</t>
  </si>
  <si>
    <t>館町2丁目</t>
  </si>
  <si>
    <t>久井町江木50-1</t>
  </si>
  <si>
    <t>〔三原市〕</t>
  </si>
  <si>
    <t>〔竹原市〕</t>
  </si>
  <si>
    <t>№</t>
  </si>
  <si>
    <t>№</t>
  </si>
  <si>
    <t>〔府中市〕</t>
  </si>
  <si>
    <t>〔庄原市〕</t>
  </si>
  <si>
    <t>戸河内診療所</t>
  </si>
  <si>
    <t>加計体育館</t>
  </si>
  <si>
    <t>海田総合公園第一駐車場</t>
  </si>
  <si>
    <t>海田総合公園野球場</t>
  </si>
  <si>
    <t>海田公民館</t>
  </si>
  <si>
    <t>布野生涯学習センター</t>
  </si>
  <si>
    <t>新市町大字戸手662</t>
  </si>
  <si>
    <t>神辺町大字新湯野2-30-4</t>
  </si>
  <si>
    <t>ザ・ビッグ　庄原店</t>
  </si>
  <si>
    <t>板橋町字宮之脇150-1</t>
  </si>
  <si>
    <t>マックスバリュ　西条西店</t>
  </si>
  <si>
    <t>西条町寺家3791-1</t>
  </si>
  <si>
    <t>マックスバリュ　高屋店</t>
  </si>
  <si>
    <t>高屋町杵原1776</t>
  </si>
  <si>
    <t>マックスバリュ　佐伯店</t>
  </si>
  <si>
    <t>陽光台3-1-2</t>
  </si>
  <si>
    <t>大野5303</t>
  </si>
  <si>
    <t>友田563</t>
  </si>
  <si>
    <t>宮内字北山1268-1</t>
  </si>
  <si>
    <t>ザ・ビッグ　宮内店</t>
  </si>
  <si>
    <t>三原市登録施設数合計</t>
  </si>
  <si>
    <t>〔尾道市〕</t>
  </si>
  <si>
    <t>尾道市登録駐車場数合計</t>
  </si>
  <si>
    <t>尾道市登録施設数合計</t>
  </si>
  <si>
    <t>ゆめタウン　東広島</t>
  </si>
  <si>
    <t>西条土与丸1-5-7</t>
  </si>
  <si>
    <t>ゆめタウン　黒瀬</t>
  </si>
  <si>
    <t>津之郷町大字津之郷863-2</t>
  </si>
  <si>
    <t>ショッピングセンター・貸ホールなど</t>
  </si>
  <si>
    <t>葬儀場</t>
  </si>
  <si>
    <t>ホームセンター</t>
  </si>
  <si>
    <t>うつみ市民交流センター</t>
  </si>
  <si>
    <t>東部市民センター</t>
  </si>
  <si>
    <t>福山市霞駐車場</t>
  </si>
  <si>
    <t>久保1-15-1</t>
  </si>
  <si>
    <t>東御所町1-19</t>
  </si>
  <si>
    <t>東御所町879</t>
  </si>
  <si>
    <t>高須町4748-8</t>
  </si>
  <si>
    <t>栗原町9429-1</t>
  </si>
  <si>
    <t>因島土生町1899-31</t>
  </si>
  <si>
    <t>因島土生町2579-1</t>
  </si>
  <si>
    <t>門田町22-5</t>
  </si>
  <si>
    <t>向島町5888-1</t>
  </si>
  <si>
    <t>向東町8743-2</t>
  </si>
  <si>
    <t>向東町8670-2</t>
  </si>
  <si>
    <t>東尾道18-2</t>
  </si>
  <si>
    <t>御調町市245</t>
  </si>
  <si>
    <t>御調町大田71-1</t>
  </si>
  <si>
    <t>因島土生町7-4</t>
  </si>
  <si>
    <t>ケアセンター「かぐや姫」</t>
  </si>
  <si>
    <t>乃美尾会館</t>
  </si>
  <si>
    <t>安芸区瀬野3-12-35</t>
  </si>
  <si>
    <t>十日市中1-1-10</t>
  </si>
  <si>
    <t>メガネのタナカ　段原店</t>
  </si>
  <si>
    <t>南区段原南1-1-14</t>
  </si>
  <si>
    <t>メガネのタナカ　己斐本町店</t>
  </si>
  <si>
    <t>西区己斐本町3-4-8</t>
  </si>
  <si>
    <t>メガネのタナカ　可部店</t>
  </si>
  <si>
    <t>安佐北区可部5-17-10</t>
  </si>
  <si>
    <t>八本松町米満461</t>
  </si>
  <si>
    <t>可愛振興センター</t>
  </si>
  <si>
    <t>医療法人恒和会　松石病院</t>
  </si>
  <si>
    <t>上下町上下1881-1</t>
  </si>
  <si>
    <t>篠根町661</t>
  </si>
  <si>
    <t>市役所向東支所</t>
  </si>
  <si>
    <t>青崎公民館</t>
  </si>
  <si>
    <t>宇品公民館</t>
  </si>
  <si>
    <t>草津公民館</t>
  </si>
  <si>
    <t>東区戸坂山崎町1-1</t>
  </si>
  <si>
    <t>ユアーズ宮内店</t>
  </si>
  <si>
    <t>宮内1-10-8</t>
  </si>
  <si>
    <t>三良坂町仁賀1051-1</t>
  </si>
  <si>
    <t>三良坂町田利336</t>
  </si>
  <si>
    <t>三良坂町岡田72</t>
  </si>
  <si>
    <t>三和町羽出庭1179-6</t>
  </si>
  <si>
    <t>コンビニエンスストア</t>
  </si>
  <si>
    <t>黒瀬町乃美尾890-1</t>
  </si>
  <si>
    <t>東広島河内人権センター</t>
  </si>
  <si>
    <t>河内町中河内1289-1</t>
  </si>
  <si>
    <t>中央3-11-5</t>
  </si>
  <si>
    <t>宝町1-10</t>
  </si>
  <si>
    <t>阿賀中央6-2-3</t>
  </si>
  <si>
    <t>本通4-10-11</t>
  </si>
  <si>
    <t>道の駅来夢とごうち</t>
  </si>
  <si>
    <t>認定こども園とごうち</t>
  </si>
  <si>
    <t>美土里町本郷4535-2</t>
  </si>
  <si>
    <t>高宮町佐々部983-13</t>
  </si>
  <si>
    <t>安佐南区祇園3-23-18</t>
  </si>
  <si>
    <t>安佐南区祇園6-16-6</t>
  </si>
  <si>
    <t>安佐南区山本7-4-21</t>
  </si>
  <si>
    <t>安佐南区長束5-35-25</t>
  </si>
  <si>
    <t>三滝少年自然の家</t>
  </si>
  <si>
    <t>中区基町</t>
  </si>
  <si>
    <t>中央駐車場</t>
  </si>
  <si>
    <t>西新天地駐車場</t>
  </si>
  <si>
    <t>中区大手町三丁目</t>
  </si>
  <si>
    <t>中区小町</t>
  </si>
  <si>
    <t>中区富士見町</t>
  </si>
  <si>
    <t>中区鶴見町</t>
  </si>
  <si>
    <t>中区中島町</t>
  </si>
  <si>
    <t>中区舟入町</t>
  </si>
  <si>
    <t>中区河原町</t>
  </si>
  <si>
    <t>南区松原町</t>
  </si>
  <si>
    <t>永安館</t>
  </si>
  <si>
    <t>御調町高尾1348-6</t>
  </si>
  <si>
    <t>東御所町9-1</t>
  </si>
  <si>
    <t>瀬戸田町瀬戸田535-1</t>
  </si>
  <si>
    <t>西城町油木156-14</t>
  </si>
  <si>
    <t>牛小屋高原公園施設</t>
  </si>
  <si>
    <t>大字戸河内745-1</t>
  </si>
  <si>
    <t>中国労働金庫庄原相談センター</t>
  </si>
  <si>
    <t>商業施設</t>
  </si>
  <si>
    <t>東城町川東1327</t>
  </si>
  <si>
    <t>戸郷町84</t>
  </si>
  <si>
    <t>中本町1-18-18</t>
  </si>
  <si>
    <t>金融機関</t>
  </si>
  <si>
    <t>はたのリハビリ整形外科</t>
  </si>
  <si>
    <t>のぞみ整形外科ヒロシマ</t>
  </si>
  <si>
    <t>ヒロシマ平松病院</t>
  </si>
  <si>
    <t>おりづる歯科医院</t>
  </si>
  <si>
    <t>馬場クリニック</t>
  </si>
  <si>
    <t>はんざわ歯科医院</t>
  </si>
  <si>
    <t>霞クリニック</t>
  </si>
  <si>
    <t>広島工業大学</t>
  </si>
  <si>
    <t>特別養護老人ホーム　新都西風苑</t>
  </si>
  <si>
    <t>川尻町板休5502-37</t>
  </si>
  <si>
    <t>安浦町三津口326-48</t>
  </si>
  <si>
    <t>蒲刈町向字西脇985-1</t>
  </si>
  <si>
    <t>君田沖の原農村公園</t>
  </si>
  <si>
    <t>御調町市124</t>
  </si>
  <si>
    <t>八本松西1-12-23</t>
  </si>
  <si>
    <t>安佐北区深川2-50-1</t>
  </si>
  <si>
    <t>高屋町高屋堀3486</t>
  </si>
  <si>
    <t>クレイトンベイホテル</t>
  </si>
  <si>
    <t>築地町3-3</t>
  </si>
  <si>
    <t>基町クレドパーキング</t>
  </si>
  <si>
    <t>中区基町6-78</t>
  </si>
  <si>
    <t>白島キューガーデンパーキング</t>
  </si>
  <si>
    <t>中区東白島町14-15</t>
  </si>
  <si>
    <t>早稲田公民館</t>
  </si>
  <si>
    <t>中野出張所</t>
  </si>
  <si>
    <t>精華ふれあいプラザ</t>
  </si>
  <si>
    <t>佐伯区五日市町下河内591-1</t>
  </si>
  <si>
    <t>吉島病院</t>
  </si>
  <si>
    <t>中区吉島東3-2-33</t>
  </si>
  <si>
    <t>西広島リハビリテーション病院</t>
  </si>
  <si>
    <t>佐伯区三宅6-265</t>
  </si>
  <si>
    <t>介護老人保健施設「花の丘」</t>
  </si>
  <si>
    <t>安佐南区民文化センター</t>
  </si>
  <si>
    <t>松永町6-8-18</t>
  </si>
  <si>
    <t>神辺町新徳田370-1</t>
  </si>
  <si>
    <t>三吉町5-1-5</t>
  </si>
  <si>
    <t>駅家町近田104</t>
  </si>
  <si>
    <t>ＴＳＵＴＡＹＡ　松永店</t>
  </si>
  <si>
    <t>ＴＳＵＴＡＹＡ　神辺店</t>
  </si>
  <si>
    <t>海田東公民館</t>
  </si>
  <si>
    <t>美土里町本郷1775</t>
  </si>
  <si>
    <t>安佐北区白木町市川150-1</t>
  </si>
  <si>
    <t>三次看護専門学校</t>
  </si>
  <si>
    <t>東酒屋町字敦盛518-1</t>
  </si>
  <si>
    <t>広島西警察署</t>
  </si>
  <si>
    <t>西区商工センター4-1-3</t>
  </si>
  <si>
    <t>広島南警察署</t>
  </si>
  <si>
    <t>南区宇品東4-1-34</t>
  </si>
  <si>
    <t>広島原爆養護ホーム倉掛のぞみ園</t>
  </si>
  <si>
    <t>本郷町善入寺64-15</t>
  </si>
  <si>
    <t>西部建設事務所</t>
  </si>
  <si>
    <t>甲山保健福祉センター</t>
  </si>
  <si>
    <t>世羅保健福祉センター</t>
  </si>
  <si>
    <t>せらにし老人福祉センター</t>
  </si>
  <si>
    <t>甲山自治センター</t>
  </si>
  <si>
    <t>四季園ふれあい市</t>
  </si>
  <si>
    <t>生協けんこうプラザ</t>
  </si>
  <si>
    <t>西区観音町16-19</t>
  </si>
  <si>
    <t>安佐北区白木町大字井原・大字小越</t>
  </si>
  <si>
    <t>産直市</t>
  </si>
  <si>
    <t>大竹典礼会館</t>
  </si>
  <si>
    <t>テクノタウン東広島集会所　</t>
  </si>
  <si>
    <t>西大沢1丁目31-3</t>
  </si>
  <si>
    <t>遊戯施設</t>
  </si>
  <si>
    <t>血液センター</t>
  </si>
  <si>
    <t>呉信用金庫熊野支店</t>
  </si>
  <si>
    <t>福山検診所</t>
  </si>
  <si>
    <t>健康診断</t>
  </si>
  <si>
    <t>宮島口西2-7-16</t>
  </si>
  <si>
    <t>安芸津町風早2514-1</t>
  </si>
  <si>
    <t>小梨町9146-2</t>
  </si>
  <si>
    <t>貴船1-21</t>
  </si>
  <si>
    <t>呉寿光園</t>
  </si>
  <si>
    <t>特例養護老人ホーム</t>
  </si>
  <si>
    <t>温養院</t>
  </si>
  <si>
    <t>特別養護老人ホーム</t>
  </si>
  <si>
    <t>幸楽園</t>
  </si>
  <si>
    <t>高齢者施設　</t>
  </si>
  <si>
    <t>清風園</t>
  </si>
  <si>
    <t>障害者多機能事業所　</t>
  </si>
  <si>
    <t>ぱすてる</t>
  </si>
  <si>
    <t>小泉町小原山160-4</t>
  </si>
  <si>
    <t>三若町1513</t>
  </si>
  <si>
    <t>東酒屋町579</t>
  </si>
  <si>
    <t>本郷南5-23-1</t>
  </si>
  <si>
    <t>大和町和木1538-1</t>
  </si>
  <si>
    <t>本郷南6-25-1</t>
  </si>
  <si>
    <t>本郷町船木1949</t>
  </si>
  <si>
    <t>新市町新市916</t>
  </si>
  <si>
    <t>保健センター</t>
  </si>
  <si>
    <t>市民館</t>
  </si>
  <si>
    <t>ふくしの駅</t>
  </si>
  <si>
    <t>西土堂町936-1</t>
  </si>
  <si>
    <t>御調町大田33</t>
  </si>
  <si>
    <t>四拾貫町神田谷</t>
  </si>
  <si>
    <t>ボートパーク広島</t>
  </si>
  <si>
    <t>中区南吉島1-1</t>
  </si>
  <si>
    <t>芸北文化ホール</t>
  </si>
  <si>
    <t>大和文化センター</t>
  </si>
  <si>
    <t>保育所</t>
  </si>
  <si>
    <t>高屋町造賀3595-2</t>
  </si>
  <si>
    <t>瀬野白川病院</t>
  </si>
  <si>
    <t>安芸区瀬野1-28-3</t>
  </si>
  <si>
    <t>介護老人保健施設「あき」</t>
  </si>
  <si>
    <t>広島市</t>
  </si>
  <si>
    <t>庄原農業協同組合　西支店</t>
  </si>
  <si>
    <t>戸坂福祉センター</t>
  </si>
  <si>
    <t>中山福祉センター</t>
  </si>
  <si>
    <t>祇園福祉センター</t>
  </si>
  <si>
    <t>可部福祉センター</t>
  </si>
  <si>
    <t>瀬野福祉センター</t>
  </si>
  <si>
    <t>畑賀福祉センター</t>
  </si>
  <si>
    <t>矢野福祉センター</t>
  </si>
  <si>
    <t>石内福祉センター</t>
  </si>
  <si>
    <t>社福）広島県社会福祉協議会</t>
  </si>
  <si>
    <t>大和町下徳良111</t>
  </si>
  <si>
    <t>大和町下徳良106-1</t>
  </si>
  <si>
    <t>大和町大草9131-2</t>
  </si>
  <si>
    <t>大和町和木1531-6</t>
  </si>
  <si>
    <t>寺山公園</t>
  </si>
  <si>
    <t>東広島警察署</t>
  </si>
  <si>
    <t>西条昭和町4-11</t>
  </si>
  <si>
    <t>安佐北警察署</t>
  </si>
  <si>
    <t>安佐北区可部4-14-13</t>
  </si>
  <si>
    <t>安芸高田警察署</t>
  </si>
  <si>
    <t>吉田町吉田1204-2</t>
  </si>
  <si>
    <t>山県警察署</t>
  </si>
  <si>
    <t>安芸太田町</t>
  </si>
  <si>
    <t>業種</t>
  </si>
  <si>
    <t>中区厚生部
中区地域福祉センター
（大手町平和ビル内）</t>
  </si>
  <si>
    <t>広島合同庁舎管理庁</t>
  </si>
  <si>
    <t>西区厚生部
西区地域福祉センター</t>
  </si>
  <si>
    <t>西区田方2-25-1</t>
  </si>
  <si>
    <t>呉高等技術専門校</t>
  </si>
  <si>
    <t>阿賀中央5-11-17</t>
  </si>
  <si>
    <t>福山高等技術専門校</t>
  </si>
  <si>
    <t>山手町6-30-1</t>
  </si>
  <si>
    <t>十日市南6-14-1</t>
  </si>
  <si>
    <t>中区千田町3-7-47</t>
  </si>
  <si>
    <t>広島県立広島産業会館</t>
  </si>
  <si>
    <t>南区比治山本町12-18</t>
  </si>
  <si>
    <t>野上町2-8-2</t>
  </si>
  <si>
    <t>皆実4-7-28</t>
  </si>
  <si>
    <t>JA虹のホール三原</t>
  </si>
  <si>
    <t>円一町3-2-1</t>
  </si>
  <si>
    <t>メープルヒル病院</t>
  </si>
  <si>
    <t>玖波5-2-1</t>
  </si>
  <si>
    <t>広島修道大学　本館</t>
  </si>
  <si>
    <t>安佐南区大塚東1-1-1</t>
  </si>
  <si>
    <t>広島修道大学　５号館</t>
  </si>
  <si>
    <t>津丸内科医院</t>
  </si>
  <si>
    <t>安芸区矢野西4-1-17</t>
  </si>
  <si>
    <t>比治山大学　10号館（学生会館）</t>
  </si>
  <si>
    <t>東区牛田新町4-1-1</t>
  </si>
  <si>
    <t>イオン　広店</t>
  </si>
  <si>
    <t>西区商工センター2-3-1</t>
  </si>
  <si>
    <t>フジグラン　神辺</t>
  </si>
  <si>
    <t>神辺町大字新道上字2-10-26</t>
  </si>
  <si>
    <t>ショッピングセンター</t>
  </si>
  <si>
    <t>衣料品店</t>
  </si>
  <si>
    <t>ＣＣプラザ</t>
  </si>
  <si>
    <t>貸ホール</t>
  </si>
  <si>
    <t>ＴＳＵＴＡＹＡ　新涯店</t>
  </si>
  <si>
    <t>庄原市高野スポーツ広場</t>
  </si>
  <si>
    <t>庄原市立高野中学校</t>
  </si>
  <si>
    <t>庄原市立高野小学校</t>
  </si>
  <si>
    <t>庄原市役所比和支所</t>
  </si>
  <si>
    <t>庄原市比和自治振興会館</t>
  </si>
  <si>
    <t>庄原市比和文化会館</t>
  </si>
  <si>
    <t>庄原市立比和小学校</t>
  </si>
  <si>
    <t>安芸区中野東2-3-1</t>
  </si>
  <si>
    <t>安芸区上瀬野町</t>
  </si>
  <si>
    <t>佐伯区楽々園6-1-27</t>
  </si>
  <si>
    <t>佐伯区五日市町保井田</t>
  </si>
  <si>
    <t>黒瀬町津江575-2</t>
  </si>
  <si>
    <t>黒瀬Ｂ＆Ｇ海洋センター</t>
  </si>
  <si>
    <t>安芸津Ｂ＆Ｇ海洋センター</t>
  </si>
  <si>
    <t>安芸津町風早3092-1</t>
  </si>
  <si>
    <t>福富パークゴルフ場</t>
  </si>
  <si>
    <t>福富町久芳4286-1</t>
  </si>
  <si>
    <t>スポーツ・公園・レクリエーション施設</t>
  </si>
  <si>
    <t>福富物産しゃくなげ館</t>
  </si>
  <si>
    <t>福富町下竹仁470-1</t>
  </si>
  <si>
    <t>警察・消防</t>
  </si>
  <si>
    <t>東広島市登録駐車場数合計</t>
  </si>
  <si>
    <t>東広島市登録施設数合計</t>
  </si>
  <si>
    <t>〔東広島市〕</t>
  </si>
  <si>
    <t>こどもの国（ＰＯＭ）</t>
  </si>
  <si>
    <t>特別養護老人ホーム「虹の里」</t>
  </si>
  <si>
    <t>福祉施設</t>
  </si>
  <si>
    <t>レストラン</t>
  </si>
  <si>
    <t>駐車場</t>
  </si>
  <si>
    <t>消防</t>
  </si>
  <si>
    <t>港町1-1-20</t>
  </si>
  <si>
    <t>ペットメモリー虹の橋</t>
  </si>
  <si>
    <t>仁賀ダム修景駐車場</t>
  </si>
  <si>
    <t>下野町字大応3356-1</t>
  </si>
  <si>
    <t>仁賀町1685-2</t>
  </si>
  <si>
    <t>多機能型事業所あさひ</t>
  </si>
  <si>
    <t>障害者通所支援施設</t>
  </si>
  <si>
    <t>社会福祉施設　友和の里</t>
  </si>
  <si>
    <t>スマイル・デンタル・クリニック</t>
  </si>
  <si>
    <t>友田218-38</t>
  </si>
  <si>
    <t>きららラポール西御所</t>
  </si>
  <si>
    <t>御調町丸門田447-3</t>
  </si>
  <si>
    <t>老人ホーム</t>
  </si>
  <si>
    <t>老人ホームあけぼの</t>
  </si>
  <si>
    <t>広島市留学生会館</t>
  </si>
  <si>
    <t>安佐北区小河原町1130-21</t>
  </si>
  <si>
    <t>あすらや荘</t>
  </si>
  <si>
    <t>郷原町2380</t>
  </si>
  <si>
    <t>障害者施設「白木の郷」</t>
  </si>
  <si>
    <t>安佐北区白木町小越230</t>
  </si>
  <si>
    <t>グループホーム「白木の郷」</t>
  </si>
  <si>
    <t>仁方</t>
  </si>
  <si>
    <t>仁方町戸田4407</t>
  </si>
  <si>
    <t>ふれあいライフ原</t>
  </si>
  <si>
    <t>原926-1</t>
  </si>
  <si>
    <t>沼隈町大字草深1889-6</t>
  </si>
  <si>
    <t>広谷町919-3</t>
  </si>
  <si>
    <t>元町1-5</t>
  </si>
  <si>
    <t>府中町27-1</t>
  </si>
  <si>
    <t>廿日市野村病院</t>
  </si>
  <si>
    <t>宮内4209-2</t>
  </si>
  <si>
    <t>養護老人ホーム「寿園」</t>
  </si>
  <si>
    <t>尾引町263-2</t>
  </si>
  <si>
    <t>板橋町73-6</t>
  </si>
  <si>
    <t>小規模介護事業所「本町相扶園」</t>
  </si>
  <si>
    <t>西本町1-22-45</t>
  </si>
  <si>
    <t>中小企業会館</t>
  </si>
  <si>
    <t>向原駅第１駐車場</t>
  </si>
  <si>
    <t>向原駅第２駐車場</t>
  </si>
  <si>
    <t>東広島保健医療センター</t>
  </si>
  <si>
    <t>西条町土与丸1113</t>
  </si>
  <si>
    <t>黒瀬児童館</t>
  </si>
  <si>
    <t>黒瀬町丸山1450-1</t>
  </si>
  <si>
    <t>勤労福祉センター</t>
  </si>
  <si>
    <t>西条吉行東１丁目1-16</t>
  </si>
  <si>
    <t>福祉・医療施設</t>
  </si>
  <si>
    <t>作木町香淀256-1</t>
  </si>
  <si>
    <t>安芸高田市中央保健センター</t>
  </si>
  <si>
    <t>市営温水プール</t>
  </si>
  <si>
    <t>川尻温水プール</t>
  </si>
  <si>
    <t>倉橋体育館</t>
  </si>
  <si>
    <t>府川町70</t>
  </si>
  <si>
    <t>上下町上下2100</t>
  </si>
  <si>
    <t>フジ　白島店</t>
  </si>
  <si>
    <t>フジ・ＺＹ　東雲店</t>
  </si>
  <si>
    <t>ＰＲ施設</t>
  </si>
  <si>
    <t>忠海中町1-2-43</t>
  </si>
  <si>
    <t>アヲハタジャムデッキ</t>
  </si>
  <si>
    <t>ええじゃん尾道　尾道店</t>
  </si>
  <si>
    <t>ええじゃん尾道　向島店</t>
  </si>
  <si>
    <t>産直市場</t>
  </si>
  <si>
    <t>向島町5581-1</t>
  </si>
  <si>
    <t>東尾道13-1</t>
  </si>
  <si>
    <t>向島町5866-3</t>
  </si>
  <si>
    <t>佐伯区八幡5-15-1</t>
  </si>
  <si>
    <t>ローソン広島　飯室店</t>
  </si>
  <si>
    <t>ローソン広島　白木町店</t>
  </si>
  <si>
    <t>安佐北区安佐町飯室4227-1</t>
  </si>
  <si>
    <t>安佐北区白木町小越字柏木75-1</t>
  </si>
  <si>
    <t>交通科学館</t>
  </si>
  <si>
    <t>安佐北区民文化センター</t>
  </si>
  <si>
    <t>佐伯区民文化センター</t>
  </si>
  <si>
    <t>佐伯区五日市中央6-1-10</t>
  </si>
  <si>
    <t>佐伯区図書館
湯来河野閲覧室</t>
  </si>
  <si>
    <t>国際会議場</t>
  </si>
  <si>
    <t>舟入公民館</t>
  </si>
  <si>
    <t>内海フィッシャリーナ</t>
  </si>
  <si>
    <t>佐伯区役所別館</t>
  </si>
  <si>
    <t>豊浜市民センター</t>
  </si>
  <si>
    <t>すこやかセンターくれ</t>
  </si>
  <si>
    <t>広島市西地域交流センター</t>
  </si>
  <si>
    <t>広島サンプラザ</t>
  </si>
  <si>
    <t>己斐公民館</t>
  </si>
  <si>
    <t>ポプラ　三筋店</t>
  </si>
  <si>
    <t>ポプラ　安芸高田吉田店</t>
  </si>
  <si>
    <t>ポプラ　こころ中央店</t>
  </si>
  <si>
    <t>コンビニエンスストア</t>
  </si>
  <si>
    <t>安芸区厚生部
安芸区地域福祉センター
（安芸区総合福祉センター内）</t>
  </si>
  <si>
    <t>吉島福祉センター</t>
  </si>
  <si>
    <t>温品福祉センター</t>
  </si>
  <si>
    <t>大見ふれあい市</t>
  </si>
  <si>
    <t>三次市</t>
  </si>
  <si>
    <t>三次市福祉保健センター</t>
  </si>
  <si>
    <t>ゆめタウン　みゆき</t>
  </si>
  <si>
    <t>奥田元宋・小由女美術館</t>
  </si>
  <si>
    <t>みわ文化センター</t>
  </si>
  <si>
    <t>みわ総合福祉センター</t>
  </si>
  <si>
    <t>みわ保健センター</t>
  </si>
  <si>
    <t>十日市中2-6-6</t>
  </si>
  <si>
    <t>世羅警察署</t>
  </si>
  <si>
    <t>大字西上原427-1</t>
  </si>
  <si>
    <t>広島県緑化センター</t>
  </si>
  <si>
    <t>東区福田町166-2</t>
  </si>
  <si>
    <t>広島県立農業技術大学校</t>
  </si>
  <si>
    <t>是松町55-1</t>
  </si>
  <si>
    <t>びんご運動公園</t>
  </si>
  <si>
    <t>栗原町997</t>
  </si>
  <si>
    <t>せら県民公園</t>
  </si>
  <si>
    <t>大字黒渕</t>
  </si>
  <si>
    <t>みよし公園</t>
  </si>
  <si>
    <t>第一中学校</t>
  </si>
  <si>
    <t>第二中学校</t>
  </si>
  <si>
    <t>第五中学校</t>
  </si>
  <si>
    <t>玖波7-1-1</t>
  </si>
  <si>
    <t>白石2-1-1</t>
  </si>
  <si>
    <t>栗谷町小栗林510</t>
  </si>
  <si>
    <t>寺迫2-2-59</t>
  </si>
  <si>
    <t>南幸町1-11</t>
  </si>
  <si>
    <t>沖美町是長1433-2</t>
  </si>
  <si>
    <t>大柿町大原1068-6</t>
  </si>
  <si>
    <t>大柿町小古江1944-4</t>
  </si>
  <si>
    <t>広島県健康福祉センター</t>
  </si>
  <si>
    <t>その他介護事業所</t>
  </si>
  <si>
    <t>通所介護事業所（デイサービス）</t>
  </si>
  <si>
    <t>障害福祉サービス事業所</t>
  </si>
  <si>
    <t>その他福祉施設</t>
  </si>
  <si>
    <t>事務所</t>
  </si>
  <si>
    <t>西区鈴が峰町14-20</t>
  </si>
  <si>
    <t>安芸津町三津5556-1</t>
  </si>
  <si>
    <t>高宮老人福祉センター福寿荘</t>
  </si>
  <si>
    <t>たかみや湯の森</t>
  </si>
  <si>
    <t>ふくやま美術館</t>
  </si>
  <si>
    <t>市民参画センター</t>
  </si>
  <si>
    <t>神辺文化会館</t>
  </si>
  <si>
    <t>東広島市指定重要文化財旧石井家住宅</t>
  </si>
  <si>
    <t>西条町下見1086-1</t>
  </si>
  <si>
    <t>東広島市出土文化財管理センター</t>
  </si>
  <si>
    <t>河内町中河内651-7</t>
  </si>
  <si>
    <t>中央図書館</t>
  </si>
  <si>
    <t>西条中央7丁目25-11</t>
  </si>
  <si>
    <t>ドラッグセガミ　白市駅前</t>
  </si>
  <si>
    <t>高屋町小谷3279-1</t>
  </si>
  <si>
    <t>高屋町杵原1334-2</t>
  </si>
  <si>
    <t>ひがしひろしま聖苑</t>
  </si>
  <si>
    <t>向原町農村交流館やすらぎ</t>
  </si>
  <si>
    <t>№</t>
  </si>
  <si>
    <t>広島市健康づくりセンター</t>
  </si>
  <si>
    <t>八本松町宗吉56</t>
  </si>
  <si>
    <t>ひがしひろしま墓園</t>
  </si>
  <si>
    <t>竹ヶ端運動公園庭球場</t>
  </si>
  <si>
    <t>高須町字東新涯3-4825</t>
  </si>
  <si>
    <t>西土堂町</t>
  </si>
  <si>
    <t>東区戸坂千足2-1-5</t>
  </si>
  <si>
    <t>ショッピングセンター・その他小売店・銀行・ホテル</t>
  </si>
  <si>
    <t>板城地域センター</t>
  </si>
  <si>
    <t>三永地域センター</t>
  </si>
  <si>
    <t>寺西地域センター</t>
  </si>
  <si>
    <t>西条町寺家3166-1</t>
  </si>
  <si>
    <t>郷田地域センター</t>
  </si>
  <si>
    <t>豊栄町安宿3876-1</t>
  </si>
  <si>
    <t>乃美地域センター</t>
  </si>
  <si>
    <t>豊栄町乃美3163</t>
  </si>
  <si>
    <t>吉原地域センター</t>
  </si>
  <si>
    <t>豊栄町吉原2243-1</t>
  </si>
  <si>
    <t>入野地域センター</t>
  </si>
  <si>
    <t>河内町入野2650</t>
  </si>
  <si>
    <t>小田地域センター</t>
  </si>
  <si>
    <t>君田温泉森の泉</t>
  </si>
  <si>
    <t>はらみちを美術館</t>
  </si>
  <si>
    <t>市立三次中央病院</t>
  </si>
  <si>
    <t>福田公民館　</t>
  </si>
  <si>
    <t>中区基町10-52</t>
  </si>
  <si>
    <t>ローソン広島 南蟹屋二丁目店</t>
  </si>
  <si>
    <t>庄原市口和歯科診療所</t>
  </si>
  <si>
    <t>庄原市役所高野支所</t>
  </si>
  <si>
    <t>庄原市上高自治振興センター</t>
  </si>
  <si>
    <t>ショッピングセンターなど</t>
  </si>
  <si>
    <t xml:space="preserve"> </t>
  </si>
  <si>
    <t>医療法人仁医会　井口医院</t>
  </si>
  <si>
    <t>教育センター　特別支援教育棟</t>
  </si>
  <si>
    <t>福山少年自然の家</t>
  </si>
  <si>
    <t>金江町藁江619-2</t>
  </si>
  <si>
    <t>西条御条町1-15</t>
  </si>
  <si>
    <t>広島県福山庁舎</t>
  </si>
  <si>
    <t>道の駅「みはら神明の里」</t>
  </si>
  <si>
    <t>久井町和草615-1</t>
  </si>
  <si>
    <t>大和町下徳良111</t>
  </si>
  <si>
    <t>西野5-14-1</t>
  </si>
  <si>
    <t>城町1-2-1</t>
  </si>
  <si>
    <t>医療施設</t>
  </si>
  <si>
    <t>アルカディア・ビレッジ</t>
  </si>
  <si>
    <t>御調文化会館</t>
  </si>
  <si>
    <t>みつぎいこい会館</t>
  </si>
  <si>
    <t>市役所因島総合支所</t>
  </si>
  <si>
    <t>尾道東公園</t>
  </si>
  <si>
    <t>千光寺公園駐車場</t>
  </si>
  <si>
    <t>千光寺公園南斜面駐車場</t>
  </si>
  <si>
    <t>「道の駅」クロスロードみつぎ</t>
  </si>
  <si>
    <t>公立みつぎ総合病院</t>
  </si>
  <si>
    <t>公立みつぎ総合病院
特別養護老人ホーム「ふれあい」</t>
  </si>
  <si>
    <t>尾道駅前港湾駐車場</t>
  </si>
  <si>
    <t>尾道市民センターむかいしま</t>
  </si>
  <si>
    <t>佐伯区五日市町大字保井田字稗畑350-134</t>
  </si>
  <si>
    <t>工業技術センター</t>
  </si>
  <si>
    <t>十日市東6-5-1</t>
  </si>
  <si>
    <t>安芸津町三津4398</t>
  </si>
  <si>
    <t>西条町土与丸1108</t>
  </si>
  <si>
    <t>町立図書館</t>
  </si>
  <si>
    <t>町民会館</t>
  </si>
  <si>
    <t>町民体育館</t>
  </si>
  <si>
    <t>道の駅たけはら</t>
  </si>
  <si>
    <t>本町1-1-1</t>
  </si>
  <si>
    <t>庄原市役所本庁舎</t>
  </si>
  <si>
    <t>庄原市ふれあいセンター</t>
  </si>
  <si>
    <t>庄原市備北衛生センター</t>
  </si>
  <si>
    <t>庄原市リサイクルプラザ</t>
  </si>
  <si>
    <t>庄原市立敷信みのり保育所</t>
  </si>
  <si>
    <t>上野総合公園</t>
  </si>
  <si>
    <t>庄原市民会館</t>
  </si>
  <si>
    <t>庄原市総合体育館（さくらアーチ）</t>
  </si>
  <si>
    <t>庄原市総合体育館西駐車場</t>
  </si>
  <si>
    <t>庄原市役所西城支所</t>
  </si>
  <si>
    <t>庄原市西城温水プール（水夢）</t>
  </si>
  <si>
    <t>青山町5-3</t>
  </si>
  <si>
    <t>役所・出張所</t>
  </si>
  <si>
    <t>小　　計</t>
  </si>
  <si>
    <t>警察・消防</t>
  </si>
  <si>
    <t>役所・出張所</t>
  </si>
  <si>
    <t>福祉・医療施設</t>
  </si>
  <si>
    <t>教育施設</t>
  </si>
  <si>
    <t>教育施設</t>
  </si>
  <si>
    <t>スポーツ・公園・レクリエーション施設</t>
  </si>
  <si>
    <t>文化施設・図書館</t>
  </si>
  <si>
    <t>阿品台西小学校</t>
  </si>
  <si>
    <t>安芸高田市葬斎場　あじさい聖苑</t>
  </si>
  <si>
    <t>集会場，火葬場</t>
  </si>
  <si>
    <t>土師ダムサイクリングターミナル</t>
  </si>
  <si>
    <t>飲食店</t>
  </si>
  <si>
    <t>シューズ愛ランド　広島緑井店</t>
  </si>
  <si>
    <t>国立病院機構呉医療センター</t>
  </si>
  <si>
    <t>庄原市たかの温泉神之瀬の湯</t>
  </si>
  <si>
    <t>庄原市高野歯科診療所</t>
  </si>
  <si>
    <t>出張所・公民館</t>
  </si>
  <si>
    <t>南区宇品海岸3-6-54</t>
  </si>
  <si>
    <t>南区比治山本町16-12</t>
  </si>
  <si>
    <t>西部建設事務所安芸太田支所</t>
  </si>
  <si>
    <t>加計3087</t>
  </si>
  <si>
    <t>東部建設事務所三原支所</t>
  </si>
  <si>
    <t>東朋ふれあいプラザ</t>
  </si>
  <si>
    <t>鳳ふれあいプラザ</t>
  </si>
  <si>
    <t>城南ふれあいプラザ</t>
  </si>
  <si>
    <t>城東ふれあいプラザ</t>
  </si>
  <si>
    <t>幸千ふれあいプラザ</t>
  </si>
  <si>
    <t>熊野ふれあいプラザ</t>
  </si>
  <si>
    <t>内海町イ1973-3</t>
  </si>
  <si>
    <t>大崎老人福祉センター</t>
  </si>
  <si>
    <t>大崎上島中学校</t>
  </si>
  <si>
    <t>湯来出張所</t>
  </si>
  <si>
    <t>小　　計</t>
  </si>
  <si>
    <t>三和町上壱2109</t>
  </si>
  <si>
    <t>三和町羽出庭1-1</t>
  </si>
  <si>
    <t>三和町敷名4547-1</t>
  </si>
  <si>
    <t>甲奴町抜湯37</t>
  </si>
  <si>
    <t>甲奴町小童3029-2</t>
  </si>
  <si>
    <t>加計中学校</t>
  </si>
  <si>
    <t>マリナプローバ</t>
  </si>
  <si>
    <t>文化施設</t>
  </si>
  <si>
    <t>廿日市市登録駐車場数合計</t>
  </si>
  <si>
    <t>廿日市市登録施設数合計</t>
  </si>
  <si>
    <t>市民活動施設</t>
  </si>
  <si>
    <t>温泉施設</t>
  </si>
  <si>
    <t>文化施設・図書館</t>
  </si>
  <si>
    <t>サンビーチおきみ</t>
  </si>
  <si>
    <t>宿泊施設</t>
  </si>
  <si>
    <t>くすのきプラザ</t>
  </si>
  <si>
    <t>図書館など</t>
  </si>
  <si>
    <t>支所・交流施設</t>
  </si>
  <si>
    <t>役場</t>
  </si>
  <si>
    <t>国民健康保険安浦診療所</t>
  </si>
  <si>
    <t>吉田町常友1564-2</t>
  </si>
  <si>
    <t>八千代町佐々井1329</t>
  </si>
  <si>
    <t>八千代町佐々井1391-1</t>
  </si>
  <si>
    <t>安芸区民文化センター</t>
  </si>
  <si>
    <t>出島屋内プール</t>
  </si>
  <si>
    <t xml:space="preserve">3
</t>
  </si>
  <si>
    <t>広島市東地域交流センター</t>
  </si>
  <si>
    <t>東深津町3-2-13</t>
  </si>
  <si>
    <t>市役所江田島支所</t>
  </si>
  <si>
    <t>大柿公民館</t>
  </si>
  <si>
    <t>東酒屋町389-1</t>
  </si>
  <si>
    <t>藤三　竹原店</t>
  </si>
  <si>
    <t>中央4-7-20</t>
  </si>
  <si>
    <t>藤三　陽光台店</t>
  </si>
  <si>
    <t>藤三　大野店</t>
  </si>
  <si>
    <t>藤三　熊野町</t>
  </si>
  <si>
    <t>あいプラザ</t>
  </si>
  <si>
    <t>佐伯社会福祉センター</t>
  </si>
  <si>
    <t>吉和福祉センター</t>
  </si>
  <si>
    <t>大野福祉保健センター</t>
  </si>
  <si>
    <t>宮島福祉センター</t>
  </si>
  <si>
    <t>廿日市小学校</t>
  </si>
  <si>
    <t>平良小学校</t>
  </si>
  <si>
    <t>円一町2-1-3</t>
  </si>
  <si>
    <t>ふれあいステーションただのうみ</t>
  </si>
  <si>
    <t>たけはら美術館</t>
  </si>
  <si>
    <t>坂町</t>
  </si>
  <si>
    <t>社会福祉協議会</t>
  </si>
  <si>
    <t>横浜公園</t>
  </si>
  <si>
    <t>横浜ふれあいセンター</t>
  </si>
  <si>
    <t>小屋浦ふれあいセンター</t>
  </si>
  <si>
    <t>東広島市</t>
  </si>
  <si>
    <t>火葬場霊峯苑</t>
  </si>
  <si>
    <t>廿日市衛生センター</t>
  </si>
  <si>
    <t>エコセンターはつかいち</t>
  </si>
  <si>
    <t>舟入病院</t>
  </si>
  <si>
    <t>出島福祉センター</t>
  </si>
  <si>
    <t>安佐北区白木町大字三田字下小椿4247</t>
  </si>
  <si>
    <t>ショージ　八本松南店</t>
  </si>
  <si>
    <t>八本松南2-18-14</t>
  </si>
  <si>
    <t>ショージ　下見店</t>
  </si>
  <si>
    <t>瀬戸町地頭分80-1</t>
  </si>
  <si>
    <t>ふれあいセンターいきいきの里</t>
  </si>
  <si>
    <t>海辺の里おおしば</t>
  </si>
  <si>
    <t>集会所</t>
  </si>
  <si>
    <t>特別養護老人ホーム御薗寮</t>
  </si>
  <si>
    <t>障害福祉サービス事業所ウィング</t>
  </si>
  <si>
    <t>小計</t>
  </si>
  <si>
    <t xml:space="preserve">
ショッピングセンター</t>
  </si>
  <si>
    <t>西条大坪町1-36</t>
  </si>
  <si>
    <t>安佐北区総合福祉センター</t>
  </si>
  <si>
    <t>筒瀬福祉センター</t>
  </si>
  <si>
    <t>蒲刈高齢者生活福祉センター</t>
  </si>
  <si>
    <t>下蒲刈介護福祉センター</t>
  </si>
  <si>
    <t>旧緑ヶ丘跡地</t>
  </si>
  <si>
    <t>福山市三之丸駐車場</t>
  </si>
  <si>
    <t>福山市東桜町駐車場</t>
  </si>
  <si>
    <t>作木町香淀655</t>
  </si>
  <si>
    <t>君田町櫃田市井谷693-1</t>
  </si>
  <si>
    <t>君田町茂田宮本214-2</t>
  </si>
  <si>
    <t>吉舎町安田1192-1</t>
  </si>
  <si>
    <t>東酒屋町445-3</t>
  </si>
  <si>
    <t>歴史博物館</t>
  </si>
  <si>
    <t>教育センター　本館</t>
  </si>
  <si>
    <t>東広島市</t>
  </si>
  <si>
    <t>沼隈サンパル</t>
  </si>
  <si>
    <t>西部市民センター</t>
  </si>
  <si>
    <t>広多賀谷3-9-2</t>
  </si>
  <si>
    <t>加計3760-1</t>
  </si>
  <si>
    <t>尾道警察署</t>
  </si>
  <si>
    <t>新浜1-7-34</t>
  </si>
  <si>
    <t>三原警察署</t>
  </si>
  <si>
    <t>皆実3-2-6</t>
  </si>
  <si>
    <t>福山西警察署</t>
  </si>
  <si>
    <t>神村町3106-1</t>
  </si>
  <si>
    <t>福山東警察署</t>
  </si>
  <si>
    <t>あきつ世代間交流センター</t>
  </si>
  <si>
    <t>スーパードラッグひまわり可部店</t>
  </si>
  <si>
    <t>あおぞらぱん屋さん</t>
  </si>
  <si>
    <t>高屋町小谷2921-1</t>
  </si>
  <si>
    <t>広成パーキング</t>
  </si>
  <si>
    <t>北方グランド・ゴルフ場</t>
  </si>
  <si>
    <t>円一町2-3-1</t>
  </si>
  <si>
    <t>安芸高田市若者安住センターミューズ</t>
  </si>
  <si>
    <t>甲田人権会館</t>
  </si>
  <si>
    <t>安芸高田市ふれあいセンターこうだ</t>
  </si>
  <si>
    <t>安芸高田市向原総合福祉センターかがやき</t>
  </si>
  <si>
    <t>春日池公園(第1駐車場)</t>
  </si>
  <si>
    <t>ばら公園</t>
  </si>
  <si>
    <t>吉田町吉田278-1</t>
  </si>
  <si>
    <t>吉田町相合555-1</t>
  </si>
  <si>
    <t>吉田町西浦187-1</t>
  </si>
  <si>
    <t>吉田町西浦340-1</t>
  </si>
  <si>
    <t>北広島町</t>
  </si>
  <si>
    <t>有田532-1</t>
  </si>
  <si>
    <t>千代田病院</t>
  </si>
  <si>
    <t>今田3860</t>
  </si>
  <si>
    <t>戸河内784-1</t>
  </si>
  <si>
    <t>土居670-4</t>
  </si>
  <si>
    <t>スポーツセンター</t>
  </si>
  <si>
    <t>宮島桟橋旅客ターミナル</t>
  </si>
  <si>
    <t>観音公民館</t>
  </si>
  <si>
    <t>古田公民館</t>
  </si>
  <si>
    <t>山口銀行　大州支店</t>
  </si>
  <si>
    <t>南区大州2-15-5</t>
  </si>
  <si>
    <t>十日市東4-1-30</t>
  </si>
  <si>
    <t>大田川交流館かけはし</t>
  </si>
  <si>
    <t>高宮町佐々部957</t>
  </si>
  <si>
    <t>高宮町佐々部964-2</t>
  </si>
  <si>
    <t>大和町椋梨1004</t>
  </si>
  <si>
    <t>久井町和草1883-6</t>
  </si>
  <si>
    <t>高坂町許山55</t>
  </si>
  <si>
    <t>須波西1-7</t>
  </si>
  <si>
    <t>須波町</t>
  </si>
  <si>
    <t>宮浦2-1-1</t>
  </si>
  <si>
    <t>公民館・生活・経済関連施設</t>
  </si>
  <si>
    <t>広島県警察学校</t>
  </si>
  <si>
    <t>坂町</t>
  </si>
  <si>
    <t>平成ヶ浜2-2-27</t>
  </si>
  <si>
    <t>広島中央警察署</t>
  </si>
  <si>
    <t>中区基町9-48</t>
  </si>
  <si>
    <t>広島東警察署</t>
  </si>
  <si>
    <t>広島東警察署府中交番</t>
  </si>
  <si>
    <t>府中町</t>
  </si>
  <si>
    <t>大通2-12-24</t>
  </si>
  <si>
    <t>広島東警察署福木交番</t>
  </si>
  <si>
    <t>東区馬木5-1706-5</t>
  </si>
  <si>
    <t>向用倉集荷場</t>
  </si>
  <si>
    <t>小坂市民農園</t>
  </si>
  <si>
    <t>小坂農村公園</t>
  </si>
  <si>
    <t>本郷中学校</t>
  </si>
  <si>
    <t>本郷小学校</t>
  </si>
  <si>
    <t>病院</t>
  </si>
  <si>
    <t>診療所</t>
  </si>
  <si>
    <t>大学</t>
  </si>
  <si>
    <t>百貨店</t>
  </si>
  <si>
    <t>ホテル</t>
  </si>
  <si>
    <t>特別養護老人ホーム</t>
  </si>
  <si>
    <t>障害福祉サービス事業所</t>
  </si>
  <si>
    <t>障害福祉サービス事業所</t>
  </si>
  <si>
    <t>広島県立県民の森</t>
  </si>
  <si>
    <t>佐東出張所</t>
  </si>
  <si>
    <t>安佐北区役所</t>
  </si>
  <si>
    <t>佐伯区役所</t>
  </si>
  <si>
    <t>水道局佐伯庁舎</t>
  </si>
  <si>
    <t>保健福祉総合センター（リ・フレ）</t>
  </si>
  <si>
    <t>教育センター</t>
  </si>
  <si>
    <t>生涯学習センター（ＴＡＭ）</t>
  </si>
  <si>
    <t>伴福祉センター</t>
  </si>
  <si>
    <t>交流館あびき</t>
  </si>
  <si>
    <t>瀬戸老人福祉センター</t>
  </si>
  <si>
    <t>神辺老人福祉センター</t>
  </si>
  <si>
    <t>アリストぬまくま</t>
  </si>
  <si>
    <t>沼隈高齢者ふるさと産品開発センター</t>
  </si>
  <si>
    <t>広島県立総合体育館駐車場</t>
  </si>
  <si>
    <t>中区上八丁堀6-30</t>
  </si>
  <si>
    <t>菅茶山記念館</t>
  </si>
  <si>
    <t>しんいち歴史民俗博物館</t>
  </si>
  <si>
    <t>駅家福祉センター</t>
  </si>
  <si>
    <t>〔世羅町〕</t>
  </si>
  <si>
    <t>庄原農業協同組合　西城支所</t>
  </si>
  <si>
    <t>西城町大佐750-1</t>
  </si>
  <si>
    <t>庄原農業協同組合　小奴可支店</t>
  </si>
  <si>
    <t>民間施設</t>
  </si>
  <si>
    <t>広島駅新幹線口駐車場</t>
  </si>
  <si>
    <t>西広島駅南駐車場</t>
  </si>
  <si>
    <t>ぬくもりのサロン</t>
  </si>
  <si>
    <t>県</t>
  </si>
  <si>
    <t>三次高等技術専門校</t>
  </si>
  <si>
    <t>公共施設区分
国・県・市町</t>
  </si>
  <si>
    <t>国</t>
  </si>
  <si>
    <t>竹ヶ端運動公園水泳場</t>
  </si>
  <si>
    <t>志和堀地域センター</t>
  </si>
  <si>
    <t>志和町志和堀857</t>
  </si>
  <si>
    <t>高屋西地域センター</t>
  </si>
  <si>
    <t>高屋町杵原1316-1</t>
  </si>
  <si>
    <t>小谷地域センター</t>
  </si>
  <si>
    <t>高屋町小谷5560</t>
  </si>
  <si>
    <t>造賀地域センター</t>
  </si>
  <si>
    <t>高屋町造賀3638-1</t>
  </si>
  <si>
    <t>高美が丘地域センター</t>
  </si>
  <si>
    <t>竹仁地域センター</t>
  </si>
  <si>
    <t>福富町下竹仁501-11</t>
  </si>
  <si>
    <t>上戸野地域センター</t>
  </si>
  <si>
    <t>福富町上戸野2555</t>
  </si>
  <si>
    <t>清武西地域センター</t>
  </si>
  <si>
    <t>豊栄町清武3756-1</t>
  </si>
  <si>
    <t>清武地域センター</t>
  </si>
  <si>
    <t>豊栄町鍛冶屋603</t>
  </si>
  <si>
    <t>安宿地域センター</t>
  </si>
  <si>
    <t>宝町5-20</t>
  </si>
  <si>
    <t>黒瀬町丸山1240</t>
  </si>
  <si>
    <t>春日池公園(第3駐車場)</t>
  </si>
  <si>
    <t>ぬまくまふれあいプラザ</t>
  </si>
  <si>
    <t>大崎上島町</t>
  </si>
  <si>
    <t>円一町2-4-1</t>
  </si>
  <si>
    <t>広島港湾振興事務所</t>
  </si>
  <si>
    <t>南区宇品海岸2-23-53</t>
  </si>
  <si>
    <t>西区己斐本町一丁目</t>
  </si>
  <si>
    <t>加計3838-1</t>
  </si>
  <si>
    <t>吉田町川本字砂堀1203-1</t>
  </si>
  <si>
    <t>貴船6-1</t>
  </si>
  <si>
    <t>中溝4-7-16</t>
  </si>
  <si>
    <t>中溝1-17-1</t>
  </si>
  <si>
    <t>中溝1-11-2</t>
  </si>
  <si>
    <t>貴船9-14</t>
  </si>
  <si>
    <t>川角5-10-1</t>
  </si>
  <si>
    <t>油木乙1858</t>
  </si>
  <si>
    <t>高光2559</t>
  </si>
  <si>
    <t>下豊松741</t>
  </si>
  <si>
    <t>小畠1701</t>
  </si>
  <si>
    <t>油木乙1983-2</t>
  </si>
  <si>
    <t>油木甲5071-1</t>
  </si>
  <si>
    <t>安田151-1</t>
  </si>
  <si>
    <t>油木甲6836-1</t>
  </si>
  <si>
    <t>福永1609-1</t>
  </si>
  <si>
    <t>佐伯区八幡東3-29-8</t>
  </si>
  <si>
    <t>新浜2-3-4</t>
  </si>
  <si>
    <t>安佐南区沼田町伴7700-1</t>
  </si>
  <si>
    <t>大字西上原123-1</t>
  </si>
  <si>
    <t>大字小国3381</t>
  </si>
  <si>
    <t>大字寺町1158-3</t>
  </si>
  <si>
    <t>大字西上原426-3</t>
  </si>
  <si>
    <t>大字本郷947</t>
  </si>
  <si>
    <t>大字上津田99-28</t>
  </si>
  <si>
    <t>大字小世良341-1</t>
  </si>
  <si>
    <t>大字黒渕518-1</t>
  </si>
  <si>
    <t>大字重永934</t>
  </si>
  <si>
    <t>十日市中2-8-1</t>
  </si>
  <si>
    <t>十日市東3-14-1</t>
  </si>
  <si>
    <t>三良坂町三良坂2100</t>
  </si>
  <si>
    <t>吉舎町吉舎368</t>
  </si>
  <si>
    <t>甲奴町西野40-1</t>
  </si>
  <si>
    <t>中央5-1-35</t>
  </si>
  <si>
    <t>中央5-5-24</t>
  </si>
  <si>
    <t>中央3-14-1</t>
  </si>
  <si>
    <t>忠海中町1-1-1</t>
  </si>
  <si>
    <t>中央5-6-28</t>
  </si>
  <si>
    <t>平成ヶ浜1-1-1</t>
  </si>
  <si>
    <t>横浜東1-9-1</t>
  </si>
  <si>
    <t>小屋浦2-28-11</t>
  </si>
  <si>
    <t>平成ヶ浜1-3-19</t>
  </si>
  <si>
    <t>北新地1-2-75</t>
  </si>
  <si>
    <t>西条栄町8-29</t>
  </si>
  <si>
    <t>市役所上下支所</t>
  </si>
  <si>
    <t>文化センター</t>
  </si>
  <si>
    <t>上下町民会館</t>
  </si>
  <si>
    <t>北市民病院</t>
  </si>
  <si>
    <t>川・森・文化・交流センター</t>
  </si>
  <si>
    <t>安芸太田病院</t>
  </si>
  <si>
    <t>安佐南区総合福祉センター</t>
  </si>
  <si>
    <t>白木出張所</t>
  </si>
  <si>
    <t>高陽出張所</t>
  </si>
  <si>
    <t>佐伯区運動公園</t>
  </si>
  <si>
    <t>広島市青少年センター</t>
  </si>
  <si>
    <t>西条町助実1182-1</t>
  </si>
  <si>
    <t>御薗宇地域センター</t>
  </si>
  <si>
    <t>西条町御薗宇7200</t>
  </si>
  <si>
    <t>東西条地域センター</t>
  </si>
  <si>
    <t>川上地域センター</t>
  </si>
  <si>
    <t>吉川地域センター</t>
  </si>
  <si>
    <t>八本松町吉川435-1</t>
  </si>
  <si>
    <t>八本松地域センター</t>
  </si>
  <si>
    <t>東志和地域センター</t>
  </si>
  <si>
    <t>志和町志和東3887-1</t>
  </si>
  <si>
    <t>斎場・霊園等</t>
  </si>
  <si>
    <t>東広島市黒瀬文化会館</t>
  </si>
  <si>
    <t>三次市生涯学習センター</t>
  </si>
  <si>
    <t>みよしまちづくりセンター</t>
  </si>
  <si>
    <t>グランアークテラス</t>
  </si>
  <si>
    <t>上豊松1767-1</t>
  </si>
  <si>
    <t>坂瀬川5146-2</t>
  </si>
  <si>
    <t>元町576-1</t>
  </si>
  <si>
    <t>上下町上下915</t>
  </si>
  <si>
    <t>中須町1083-2</t>
  </si>
  <si>
    <t>中須町315-1</t>
  </si>
  <si>
    <t>№</t>
  </si>
  <si>
    <t>宮島杉之浦市民センター</t>
  </si>
  <si>
    <t>廿日市市役所</t>
  </si>
  <si>
    <t>二河町1-8</t>
  </si>
  <si>
    <t>中央4-1-1</t>
  </si>
  <si>
    <t>広大新開1-7-1</t>
  </si>
  <si>
    <t>湯来福祉会館</t>
  </si>
  <si>
    <t>天応大浜3丁目地内</t>
  </si>
  <si>
    <t>中央3-10-1</t>
  </si>
  <si>
    <t>川尻町久俊1-1-10</t>
  </si>
  <si>
    <t>倉橋町ゴクラク550</t>
  </si>
  <si>
    <t>音戸町波多見6丁目</t>
  </si>
  <si>
    <t>多目的広場（お祭り広場）</t>
  </si>
  <si>
    <t>Ｂ＆Ｇ海洋センター</t>
  </si>
  <si>
    <t>学校給食センター</t>
  </si>
  <si>
    <t>コミュニティサロン栄町</t>
  </si>
  <si>
    <t>コミュニティサロン玖波</t>
  </si>
  <si>
    <t>コミュニティサロン元町</t>
  </si>
  <si>
    <t>斎場</t>
  </si>
  <si>
    <t>総合福祉センター</t>
  </si>
  <si>
    <t>晴海臨海公園</t>
  </si>
  <si>
    <t>亀居公園</t>
  </si>
  <si>
    <t>玖波小学校</t>
  </si>
  <si>
    <t>佐伯区八幡1-24-17</t>
  </si>
  <si>
    <t>江田島図書館</t>
  </si>
  <si>
    <t>能美図書館</t>
  </si>
  <si>
    <t>総合運動公園</t>
  </si>
  <si>
    <t>小用桟橋</t>
  </si>
  <si>
    <t>西沖桟橋</t>
  </si>
  <si>
    <t>中町桟橋</t>
  </si>
  <si>
    <t>竹原市</t>
  </si>
  <si>
    <t>総合公園バンブー・ジョイ・ハイランド</t>
  </si>
  <si>
    <t>アクロスプラザ高陽</t>
  </si>
  <si>
    <t>安佐北区深川5-30-35</t>
  </si>
  <si>
    <t>JAグリーン十日市</t>
  </si>
  <si>
    <t>Aコープみよし</t>
  </si>
  <si>
    <t>みやもり医院</t>
  </si>
  <si>
    <t>宗郷3-3-3</t>
  </si>
  <si>
    <t>メリィハウス相田</t>
  </si>
  <si>
    <t>安佐南区相田2-6-9</t>
  </si>
  <si>
    <t>メリィハウス可部一丁目</t>
  </si>
  <si>
    <t>安佐北区可部1-16-15</t>
  </si>
  <si>
    <t>西条昭和町13-10</t>
  </si>
  <si>
    <t>布野保健福祉センター</t>
  </si>
  <si>
    <t>君田保健センター</t>
  </si>
  <si>
    <t>文化センターさくぎ</t>
  </si>
  <si>
    <t>作木福祉保健センター</t>
  </si>
  <si>
    <t>三次市水道局</t>
  </si>
  <si>
    <t>三次市歴史民俗資料館</t>
  </si>
  <si>
    <t>環境クリーンセンター</t>
  </si>
  <si>
    <t>君田生涯学習センター</t>
  </si>
  <si>
    <t>青河コミュニティセンター</t>
  </si>
  <si>
    <t>粟屋コミュニティセンター</t>
  </si>
  <si>
    <t>神杉コミュニティセンター</t>
  </si>
  <si>
    <t>川地コミュニティセンター</t>
  </si>
  <si>
    <t>川西コミュニティセンター</t>
  </si>
  <si>
    <t>河内コミュニティセンター</t>
  </si>
  <si>
    <t>酒屋コミュニティセンター</t>
  </si>
  <si>
    <t>田幸コミュニティセンター</t>
  </si>
  <si>
    <t>十日市コミュニティセンター</t>
  </si>
  <si>
    <t>三次コミュニティセンター</t>
  </si>
  <si>
    <t>筆影山国立公園中腹トイレ（駐車場）</t>
  </si>
  <si>
    <t>宮浦駐車場</t>
  </si>
  <si>
    <t>棲眞寺公園トイレ</t>
  </si>
  <si>
    <t>西村ジョイ　八木店</t>
  </si>
  <si>
    <t>安佐南区八木2-3-40</t>
  </si>
  <si>
    <t>中区南千田東町７－１</t>
  </si>
  <si>
    <t>筒賀児童センター</t>
  </si>
  <si>
    <t>千風苑</t>
  </si>
  <si>
    <t>いこいの村ひろしま</t>
  </si>
  <si>
    <t>戸河内ふれあいセンター</t>
  </si>
  <si>
    <t>福祉センター</t>
  </si>
  <si>
    <t>海田総合公園管理棟前</t>
  </si>
  <si>
    <t>大字安田179-2</t>
  </si>
  <si>
    <t>大字黒川451-1</t>
  </si>
  <si>
    <t>〔熊野町〕</t>
  </si>
  <si>
    <t>〔坂町〕</t>
  </si>
  <si>
    <t>〔安芸太田町〕</t>
  </si>
  <si>
    <t>〔北広島町〕</t>
  </si>
  <si>
    <t>湯来西公民館</t>
  </si>
  <si>
    <t>中区大手町五丁目</t>
  </si>
  <si>
    <t>千代田運動公園</t>
  </si>
  <si>
    <t>芸北ホリスティックセンター</t>
  </si>
  <si>
    <t>芸北運動公園</t>
  </si>
  <si>
    <t>東区温品1-3-2</t>
  </si>
  <si>
    <t>音戸町南隠渡1-11-48</t>
  </si>
  <si>
    <t>江田島警察署</t>
  </si>
  <si>
    <t>三吉町1-1-1</t>
  </si>
  <si>
    <t>広島県東部県税事務所松永庁舎</t>
  </si>
  <si>
    <t>南今津町45</t>
  </si>
  <si>
    <t>広島県尾道庁舎</t>
  </si>
  <si>
    <t>古浜町26-12</t>
  </si>
  <si>
    <t>広島県三次庁舎</t>
  </si>
  <si>
    <t>三次市</t>
  </si>
  <si>
    <t>十日市東4-6-1</t>
  </si>
  <si>
    <t>庄原庁舎</t>
  </si>
  <si>
    <t>庄原市</t>
  </si>
  <si>
    <t>東本町1-4-1</t>
  </si>
  <si>
    <t>松原1-1</t>
  </si>
  <si>
    <t>上殿632-2</t>
  </si>
  <si>
    <t>広島県東部運転免許センター</t>
  </si>
  <si>
    <t>瀬戸町山北54-2</t>
  </si>
  <si>
    <t>大柿町飛渡瀬1234</t>
  </si>
  <si>
    <t>能美町中町3699-2</t>
  </si>
  <si>
    <t>江田島町小用2-7831-122</t>
  </si>
  <si>
    <t>江田島町切串3-12262-45</t>
  </si>
  <si>
    <t>能美町中町4859-21</t>
  </si>
  <si>
    <t>高崎町1414</t>
  </si>
  <si>
    <t>大竹小学校</t>
  </si>
  <si>
    <t>栗谷小学校</t>
  </si>
  <si>
    <t>八千代文化施設フォルテ
（八千代振興施設フォルテ）</t>
  </si>
  <si>
    <t>美土里生涯学習センターまなび</t>
  </si>
  <si>
    <t>北の関宿安芸高田</t>
  </si>
  <si>
    <t>たかみや人権会館</t>
  </si>
  <si>
    <t>安芸高田市田園パラッツオ
（田園パラッツオ図書館）</t>
  </si>
  <si>
    <t>高宮ショッピングセンターパストラル</t>
  </si>
  <si>
    <t>河内町小田2182</t>
  </si>
  <si>
    <t>風早地域センター</t>
  </si>
  <si>
    <t>安芸津町風早1214-1</t>
  </si>
  <si>
    <t>文化施設</t>
  </si>
  <si>
    <t>くい文化センター</t>
  </si>
  <si>
    <t>仏通寺公衆トイレ</t>
  </si>
  <si>
    <t>すなみ海浜公園</t>
  </si>
  <si>
    <t>海田町保健センター</t>
  </si>
  <si>
    <t>吉舎町敷地2237</t>
  </si>
  <si>
    <t>黒瀬町丸山1286-1</t>
  </si>
  <si>
    <t>豊栄町乃美2841-1</t>
  </si>
  <si>
    <t>河内町中河内1206-1</t>
  </si>
  <si>
    <t>河内町中河内1232-4</t>
  </si>
  <si>
    <t>中央4-1-6</t>
  </si>
  <si>
    <t>吉浦東本町1-7-23</t>
  </si>
  <si>
    <t>仁方本町1-6-11</t>
  </si>
  <si>
    <t>焼山中央2-8-12</t>
  </si>
  <si>
    <t>広古新開2-1-3</t>
  </si>
  <si>
    <t>郷原町1585-8</t>
  </si>
  <si>
    <t>ショッピングセンターなど</t>
  </si>
  <si>
    <t>長崎駐車場</t>
  </si>
  <si>
    <t>安芸区船越南3-23-3</t>
  </si>
  <si>
    <t>三和町敷名1460-9</t>
  </si>
  <si>
    <t>甲奴町本郷1627-1</t>
  </si>
  <si>
    <t>広島北部農業協同組合　本店　</t>
  </si>
  <si>
    <t>八本松町原10128-200</t>
  </si>
  <si>
    <t>志和町志和堀4123-6</t>
  </si>
  <si>
    <t>西条町郷曽1130-5</t>
  </si>
  <si>
    <t>西条町馬木565-1</t>
  </si>
  <si>
    <t>西条町下三永927-2</t>
  </si>
  <si>
    <t>安佐南区沼田町伴字中大原5767-1</t>
  </si>
  <si>
    <t>安佐北区口田1-8-6</t>
  </si>
  <si>
    <t>安佐北区亀山3-14-15</t>
  </si>
  <si>
    <t>安佐北区飯室1592</t>
  </si>
  <si>
    <t>佐伯区五日市町下河内川坂41-1</t>
  </si>
  <si>
    <t>佐伯区海老園3-19-17</t>
  </si>
  <si>
    <t>佐伯区五日市中央7-16-26</t>
  </si>
  <si>
    <t>安芸区矢野西1-32-11</t>
  </si>
  <si>
    <t>南畑敷町228-1</t>
  </si>
  <si>
    <t>東城町大字川東1119</t>
  </si>
  <si>
    <t>広白石1-5-1</t>
  </si>
  <si>
    <t>岡田ふれあいセンター</t>
  </si>
  <si>
    <t>板木コミュニティセンター</t>
  </si>
  <si>
    <t>上山コミュニティセンター</t>
  </si>
  <si>
    <t>下板木コミュニティセンター</t>
  </si>
  <si>
    <t>敷名コミュニティセンター</t>
  </si>
  <si>
    <t>上川コミュニティセンター</t>
  </si>
  <si>
    <t>小童コミュニティセンター</t>
  </si>
  <si>
    <t>甲奴コミュニティセンター</t>
  </si>
  <si>
    <t>南区段原南1-3-52</t>
  </si>
  <si>
    <t>ゆめタウン　吉田</t>
  </si>
  <si>
    <t>吉田町吉田594-1</t>
  </si>
  <si>
    <t>八本松東3-10-2</t>
  </si>
  <si>
    <t>ゆめタウン　大竹</t>
  </si>
  <si>
    <t>吉田町山手1945-1</t>
  </si>
  <si>
    <t>本郷図書館</t>
  </si>
  <si>
    <t>ともえ学園</t>
  </si>
  <si>
    <t>こじか荘</t>
  </si>
  <si>
    <t>五日市記念病院</t>
  </si>
  <si>
    <t>佐伯区倉重1-95</t>
  </si>
  <si>
    <t>三次農協会館</t>
  </si>
  <si>
    <t>十日市東3-1-1</t>
  </si>
  <si>
    <t>黒瀬町乃美尾2131-1</t>
  </si>
  <si>
    <t>志和町七条椛坂1737-1</t>
  </si>
  <si>
    <t>東広島市黒瀬生涯学習センター</t>
  </si>
  <si>
    <t>黒瀬町菅田10</t>
  </si>
  <si>
    <t>小　　計</t>
  </si>
  <si>
    <t>安芸高田市</t>
  </si>
  <si>
    <t>広島北部農協　千代田支店</t>
  </si>
  <si>
    <t>マックスバリュ　広東店</t>
  </si>
  <si>
    <t>広白石2-12-35</t>
  </si>
  <si>
    <t>ザ・ビッグ　焼山店</t>
  </si>
  <si>
    <t>焼山北1-21-1</t>
  </si>
  <si>
    <t>マックスバリュ　本郷店</t>
  </si>
  <si>
    <t>下北方1-14-1</t>
  </si>
  <si>
    <t>ザ・ビッグ　大門店</t>
  </si>
  <si>
    <t>大門町2-10-6</t>
  </si>
  <si>
    <t>ザ・ビッグ　新市店</t>
  </si>
  <si>
    <t>西部畜産事務所</t>
  </si>
  <si>
    <t>瀬野川公園</t>
  </si>
  <si>
    <t>佐伯区スポーツセンター</t>
  </si>
  <si>
    <t>湯来体育館</t>
  </si>
  <si>
    <t>広島市文化交流会館</t>
  </si>
  <si>
    <t>中区加古町3-3</t>
  </si>
  <si>
    <t>東区民文化センター</t>
  </si>
  <si>
    <t>十日市中2-1-7</t>
  </si>
  <si>
    <t>ふれあいの家「えんや」</t>
  </si>
  <si>
    <t>十日市西3-13-1</t>
  </si>
  <si>
    <t>東区温品町森垣内510-1</t>
  </si>
  <si>
    <t>安芸高田市登録駐車場数合計</t>
  </si>
  <si>
    <t>安芸高田市登録施設数合計</t>
  </si>
  <si>
    <t>甲田町高田原1200</t>
  </si>
  <si>
    <t>こだま整形外科医院</t>
  </si>
  <si>
    <t>地域福祉センター</t>
  </si>
  <si>
    <t>吉田町常友341-1</t>
  </si>
  <si>
    <t>吉田町竹原967</t>
  </si>
  <si>
    <t>本郷町南方3985-1</t>
  </si>
  <si>
    <t>円一町2-3-1</t>
  </si>
  <si>
    <t>黒瀬町楢原100-1</t>
  </si>
  <si>
    <t>庄原市高野ファーマーズマーケット</t>
  </si>
  <si>
    <t>八次コミュニティセンター</t>
  </si>
  <si>
    <t>和田コミュニティセンター</t>
  </si>
  <si>
    <t>吉舎コミュニティセンター</t>
  </si>
  <si>
    <t>安田コミュニティセンター</t>
  </si>
  <si>
    <t>中四字コミュニティセンター</t>
  </si>
  <si>
    <t>敷地コミュニティセンター</t>
  </si>
  <si>
    <t>八幡コミュニティセンター</t>
  </si>
  <si>
    <t>三良坂コミュニティセンター</t>
  </si>
  <si>
    <t>灰塚コミュニティセンター</t>
  </si>
  <si>
    <t>エクセル</t>
  </si>
  <si>
    <t>紳士服はるやま　三次店</t>
  </si>
  <si>
    <t>吉舎町吉舎552-1</t>
  </si>
  <si>
    <t>吉舎町安田1721</t>
  </si>
  <si>
    <t>吉舎町三玉625</t>
  </si>
  <si>
    <t>吉舎町敷地1807</t>
  </si>
  <si>
    <t>吉舎町丸田256</t>
  </si>
  <si>
    <t>重井公民館</t>
  </si>
  <si>
    <t>中庄公民館</t>
  </si>
  <si>
    <t>三庄公民館</t>
  </si>
  <si>
    <t>おのみち生涯学習センター</t>
  </si>
  <si>
    <t>尾道勤労青少年ホーム</t>
  </si>
  <si>
    <t>生きがい活動推進センター</t>
  </si>
  <si>
    <t>市役所瀬戸田支所</t>
  </si>
  <si>
    <t>瀬戸田福祉保健センター</t>
  </si>
  <si>
    <t>総合交流センター「じんせきの里」</t>
  </si>
  <si>
    <t>陽光の里文化ホール</t>
  </si>
  <si>
    <t>ふるさと活性化センター</t>
  </si>
  <si>
    <t>町立病院</t>
  </si>
  <si>
    <t>さんわ総合センター</t>
  </si>
  <si>
    <t>安佐南区大町東3-32-8</t>
  </si>
  <si>
    <t>中区西白島町22-21</t>
  </si>
  <si>
    <t>安佐北区可部7-4-13</t>
  </si>
  <si>
    <t>晴海2丁目</t>
  </si>
  <si>
    <t>芸術文化センター（ポポロ）</t>
  </si>
  <si>
    <t>宇根山家族旅行村</t>
  </si>
  <si>
    <t>宇根山天文台</t>
  </si>
  <si>
    <t>人権文化センター</t>
  </si>
  <si>
    <t>大和勤労福祉センター</t>
  </si>
  <si>
    <t>ホームセンタータイム　広島商工センター店</t>
  </si>
  <si>
    <t>西区上天満町7-13</t>
  </si>
  <si>
    <t>いのくち家具</t>
  </si>
  <si>
    <t>東広島医療センター</t>
  </si>
  <si>
    <t>西条町寺家513</t>
  </si>
  <si>
    <t>現代美術館</t>
  </si>
  <si>
    <t>郷土資料館</t>
  </si>
  <si>
    <t>安芸高田市歴史民俗博物館</t>
  </si>
  <si>
    <t>安芸高田市吉田運動公園</t>
  </si>
  <si>
    <t>安芸高田市吉田サッカー公園</t>
  </si>
  <si>
    <t>安芸高田市吉田温水プール</t>
  </si>
  <si>
    <t>平山クリニック</t>
  </si>
  <si>
    <t>三良坂平和美術館</t>
  </si>
  <si>
    <t>三良坂福祉センター</t>
  </si>
  <si>
    <t>美術館あーとあい・きさ</t>
  </si>
  <si>
    <t>吉舎保健センター</t>
  </si>
  <si>
    <t>甲奴診療所</t>
  </si>
  <si>
    <t>三次市ジミー・カーターシビックセンター</t>
  </si>
  <si>
    <t>三良坂町灰塚37-9</t>
  </si>
  <si>
    <t>新市町戸手984-1</t>
  </si>
  <si>
    <t>蔵王町159-14</t>
  </si>
  <si>
    <t>←こちらをクリックしていただき，御覧になりたい項目を選択してください。</t>
  </si>
  <si>
    <t>グループホーム「花咲楼」</t>
  </si>
  <si>
    <t>東区馬木2-1398-1</t>
  </si>
  <si>
    <t>ワークセンター「創造」</t>
  </si>
  <si>
    <t>沼田東町末光453-1</t>
  </si>
  <si>
    <t>ふくやま文学館</t>
  </si>
  <si>
    <t>ふくやま芸術文化ホール</t>
  </si>
  <si>
    <t>東区二葉の里1-1-62</t>
  </si>
  <si>
    <t>呉信用金庫　竹原支店</t>
  </si>
  <si>
    <t>金融機関</t>
  </si>
  <si>
    <t>中央5-5-1</t>
  </si>
  <si>
    <t>呉信用金庫　焼山支店</t>
  </si>
  <si>
    <t>焼山中央1-13-5</t>
  </si>
  <si>
    <t>呉信用金庫　焼山南支店</t>
  </si>
  <si>
    <t>焼山此原町21-21</t>
  </si>
  <si>
    <t>特別養護老人ホーム「神田山長生園」</t>
  </si>
  <si>
    <t>東区牛田新町1-18-1</t>
  </si>
  <si>
    <t>ぎおん牛田病院</t>
  </si>
  <si>
    <t>安佐南区西原8-29-24</t>
  </si>
  <si>
    <t>介護老人保健施設「とやま」</t>
  </si>
  <si>
    <t>安佐南区沼田町吉山980-1</t>
  </si>
  <si>
    <t>庄原市登録駐車場数合計</t>
  </si>
  <si>
    <t>向島福祉支援センター</t>
  </si>
  <si>
    <t>サンボル尾道</t>
  </si>
  <si>
    <t>尾道消防防災センター</t>
  </si>
  <si>
    <t>市役所御調支所</t>
  </si>
  <si>
    <t>西部リサイクルプラザ</t>
  </si>
  <si>
    <t>広島市水産振興センター</t>
  </si>
  <si>
    <t>西区商工センター8-5-1</t>
  </si>
  <si>
    <t>筒賀福祉センター</t>
  </si>
  <si>
    <t>筒賀高齢者生活福祉センター</t>
  </si>
  <si>
    <t>海田町</t>
  </si>
  <si>
    <t>仁方市民センター</t>
  </si>
  <si>
    <t>昭和市民センター</t>
  </si>
  <si>
    <t>郷原市民センター</t>
  </si>
  <si>
    <t>音戸市民センター</t>
  </si>
  <si>
    <t>蒲刈市民センター</t>
  </si>
  <si>
    <t>安浦市民センター</t>
  </si>
  <si>
    <t>安田病院</t>
  </si>
  <si>
    <t>下野町3136</t>
  </si>
  <si>
    <t>№</t>
  </si>
  <si>
    <t>温品出張所</t>
  </si>
  <si>
    <t>南区役所別館</t>
  </si>
  <si>
    <t>因島重井町2978</t>
  </si>
  <si>
    <t>因島中庄町547</t>
  </si>
  <si>
    <t>因島三庄町2257-3</t>
  </si>
  <si>
    <t>東久保町20-14</t>
  </si>
  <si>
    <t>西土堂町18-5</t>
  </si>
  <si>
    <t>久保町1701-1</t>
  </si>
  <si>
    <t>瀬戸田町鹿田原1-9</t>
  </si>
  <si>
    <t>瀬戸田町林1288-7</t>
  </si>
  <si>
    <t>御調町高尾1369</t>
  </si>
  <si>
    <t>東区矢賀町官有無番地</t>
  </si>
  <si>
    <t>西風館</t>
  </si>
  <si>
    <t>五日市火葬場</t>
  </si>
  <si>
    <t>安浦町中央4-3-2</t>
  </si>
  <si>
    <t>豊浜町大字豊島3526-15</t>
  </si>
  <si>
    <t>和庄1-2-13</t>
  </si>
  <si>
    <t>音戸町高須3-7-15</t>
  </si>
  <si>
    <t>安浦町安登西6-1-39</t>
  </si>
  <si>
    <t>下蒲刈町下島1713-1</t>
  </si>
  <si>
    <t>郷原町2380-319</t>
  </si>
  <si>
    <t>安浦町中央3-3-7</t>
  </si>
  <si>
    <t>安浦町中央3-3-2</t>
  </si>
  <si>
    <t>中央5-11-14</t>
  </si>
  <si>
    <t>ゆめタウン　広島</t>
  </si>
  <si>
    <t>南区皆実町2-8-17</t>
  </si>
  <si>
    <t>南区宇品西6-7-14</t>
  </si>
  <si>
    <t>東区尾長東2-6-6</t>
  </si>
  <si>
    <t>〔大竹市〕</t>
  </si>
  <si>
    <t>〔安芸高田市〕</t>
  </si>
  <si>
    <t>〔江田島市〕</t>
  </si>
  <si>
    <t>〔府中町〕</t>
  </si>
  <si>
    <t>佐方市民センター</t>
  </si>
  <si>
    <t>中央市民センター</t>
  </si>
  <si>
    <t>平良市民センター</t>
  </si>
  <si>
    <t>原市民センター</t>
  </si>
  <si>
    <t>串戸市民センター</t>
  </si>
  <si>
    <t>宮内市民センター</t>
  </si>
  <si>
    <t>地御前市民センター</t>
  </si>
  <si>
    <t>阿品市民センター</t>
  </si>
  <si>
    <t>南区比治山本町16-31</t>
  </si>
  <si>
    <t>ふくやま産業交流館</t>
  </si>
  <si>
    <t>御幸町上岩成正戸476-5</t>
  </si>
  <si>
    <t>広島県議会</t>
  </si>
  <si>
    <t>本郷町南方8915-2</t>
  </si>
  <si>
    <t>マックスバリュ　世羅店</t>
  </si>
  <si>
    <t>大字寺町1547-1</t>
  </si>
  <si>
    <t>玖波中学校</t>
  </si>
  <si>
    <t>文化施設・図書館</t>
  </si>
  <si>
    <t>木江保健福祉センター</t>
  </si>
  <si>
    <t>東野保健福祉センター</t>
  </si>
  <si>
    <t>大崎上島開発総合センター</t>
  </si>
  <si>
    <t>広島市立看護専門学校等施設</t>
  </si>
  <si>
    <t>中区富士見町11-27</t>
  </si>
  <si>
    <t>茂田農村公園</t>
  </si>
  <si>
    <t>吉舎安田農村公園</t>
  </si>
  <si>
    <t>広島三次ワイナリー</t>
  </si>
  <si>
    <t>尾道市</t>
  </si>
  <si>
    <t>ベルポール駐車場</t>
  </si>
  <si>
    <t>尾道駅前駐車場</t>
  </si>
  <si>
    <t>東尾道駅前駐車場</t>
  </si>
  <si>
    <t>新尾道駅北駐車場</t>
  </si>
  <si>
    <t>中央駐車場</t>
  </si>
  <si>
    <t>大田幸町1532-2</t>
  </si>
  <si>
    <t>高杉町81-2</t>
  </si>
  <si>
    <t>小文町219</t>
  </si>
  <si>
    <t>粟屋町1456-1</t>
  </si>
  <si>
    <t>佐伯区湯来町大字多田
（広島市国民宿舎湯来ロッジ隣接）</t>
  </si>
  <si>
    <t>湯来南公民館</t>
  </si>
  <si>
    <t>藤の木公民館</t>
  </si>
  <si>
    <t>美鈴が丘公民館</t>
  </si>
  <si>
    <t>八幡東公民館</t>
  </si>
  <si>
    <t>八幡公民館</t>
  </si>
  <si>
    <t>坪井公民館</t>
  </si>
  <si>
    <t>国民宿舎　湯来ロッジ</t>
  </si>
  <si>
    <t>湯の山温泉駐車場</t>
  </si>
  <si>
    <t>下川立町488-2</t>
  </si>
  <si>
    <t>君田町東入君644-1</t>
  </si>
  <si>
    <t>布野町上布野1196-1</t>
  </si>
  <si>
    <t>作木町下作木674</t>
  </si>
  <si>
    <t>十日市西6-10-45</t>
  </si>
  <si>
    <t>東酒屋町493</t>
  </si>
  <si>
    <t>東酒屋町453-6</t>
  </si>
  <si>
    <t>三和町敷名1460-2</t>
  </si>
  <si>
    <t>三和町敷名1456-5</t>
  </si>
  <si>
    <t>君田町泉吉田311-3</t>
  </si>
  <si>
    <t>君田町泉吉田320-2</t>
  </si>
  <si>
    <t>東酒屋町531</t>
  </si>
  <si>
    <t>三良坂町三良坂2825</t>
  </si>
  <si>
    <t>三良坂町三良坂737-1</t>
  </si>
  <si>
    <t>吉舎町吉舎546-1</t>
  </si>
  <si>
    <t>広島市立大学</t>
  </si>
  <si>
    <t>中区スポーツセンター</t>
  </si>
  <si>
    <t>吉島屋内プール</t>
  </si>
  <si>
    <t>東区スポーツセンター</t>
  </si>
  <si>
    <t>南区スポーツセンター</t>
  </si>
  <si>
    <t>東雲屋内プール</t>
  </si>
  <si>
    <t>宇品体育館</t>
  </si>
  <si>
    <t>西区スポーツセンター</t>
  </si>
  <si>
    <t>安佐南区スポーツセンター</t>
  </si>
  <si>
    <t>広島広域公園陸上競技場</t>
  </si>
  <si>
    <t>広島広域公園テニスコート　</t>
  </si>
  <si>
    <t>若葉台中央公園</t>
  </si>
  <si>
    <t>春日野中央公園</t>
  </si>
  <si>
    <t>安佐北区スポーツセンター</t>
  </si>
  <si>
    <t>可部運動公園</t>
  </si>
  <si>
    <t>寺迫公園</t>
  </si>
  <si>
    <t>新宮2-12-1</t>
  </si>
  <si>
    <t>荒神原200</t>
  </si>
  <si>
    <t>細見141-16</t>
  </si>
  <si>
    <t>川小田75-54</t>
  </si>
  <si>
    <t>大朝2493</t>
  </si>
  <si>
    <t>新庄1031-1</t>
  </si>
  <si>
    <t>大朝1370</t>
  </si>
  <si>
    <t>大朝2513-1</t>
  </si>
  <si>
    <t>宮島口駐車場</t>
  </si>
  <si>
    <t>広島銀行　高陽支店</t>
  </si>
  <si>
    <t>安佐北区亀﨑1-2-20</t>
  </si>
  <si>
    <t>高光2117-10</t>
  </si>
  <si>
    <t>広島段原ショッピングセンター</t>
  </si>
  <si>
    <t>文化施設・図書館</t>
  </si>
  <si>
    <t>東広島市天文台広場</t>
  </si>
  <si>
    <t>西条町下三永695-1</t>
  </si>
  <si>
    <t>教育施設</t>
  </si>
  <si>
    <t>憩いの森公園</t>
  </si>
  <si>
    <t>西条町寺家941-17</t>
  </si>
  <si>
    <t>道の駅　湖畔の里福富</t>
  </si>
  <si>
    <t>福富町久芳1506</t>
  </si>
  <si>
    <t>東広島運動公園</t>
  </si>
  <si>
    <t>西条町田口67-1</t>
  </si>
  <si>
    <t>黒瀬屋内プール</t>
  </si>
  <si>
    <t>黒瀬町楢原18-4</t>
  </si>
  <si>
    <t>黒瀬市民グラウンド</t>
  </si>
  <si>
    <t>№</t>
  </si>
  <si>
    <t>ジョイフルｎａｇａｅ</t>
  </si>
  <si>
    <t>廿日市給食センター</t>
  </si>
  <si>
    <t>宮内小学校</t>
  </si>
  <si>
    <t>佐方小学校</t>
  </si>
  <si>
    <t>阿品台東小学校</t>
  </si>
  <si>
    <t>竹原市</t>
  </si>
  <si>
    <t>安浦町大字安登字寒風1018-1</t>
  </si>
  <si>
    <t>酒屋保育所</t>
  </si>
  <si>
    <t>君田保育所</t>
  </si>
  <si>
    <t>布野保育所</t>
  </si>
  <si>
    <t>さくぎ保育所</t>
  </si>
  <si>
    <t>吉舎保育所</t>
  </si>
  <si>
    <t>敷地保育所</t>
  </si>
  <si>
    <t>三良坂保育所</t>
  </si>
  <si>
    <t>みわ保育所</t>
  </si>
  <si>
    <t>こうぬ保育所</t>
  </si>
  <si>
    <t>指定管理グループホームかわち</t>
  </si>
  <si>
    <t>三次西健康づくりセンター</t>
  </si>
  <si>
    <t>グループホームさくぎ</t>
  </si>
  <si>
    <t>グループホームふの</t>
  </si>
  <si>
    <t>グループホームみらさか</t>
  </si>
  <si>
    <t>特別養護老人ホーム江水園</t>
  </si>
  <si>
    <t>ふるさと館</t>
  </si>
  <si>
    <t>江田島市</t>
  </si>
  <si>
    <t>能美保健センター</t>
  </si>
  <si>
    <t>大柿老人福祉センター</t>
  </si>
  <si>
    <t>交流促進センター</t>
  </si>
  <si>
    <t>猿猴橋町駐車場</t>
  </si>
  <si>
    <t>南区猿猴橋町</t>
  </si>
  <si>
    <t>的場町駐車場</t>
  </si>
  <si>
    <t>南区的場町一丁目</t>
  </si>
  <si>
    <t>福島町駐車場</t>
  </si>
  <si>
    <t>西区福島町</t>
  </si>
  <si>
    <t>西観音町駐車場</t>
  </si>
  <si>
    <t>西区西観音町</t>
  </si>
  <si>
    <t>三次市登録駐車場数合計</t>
  </si>
  <si>
    <t>三次市登録施設数合計</t>
  </si>
  <si>
    <t>〔三次市〕</t>
  </si>
  <si>
    <t>伊勢丘3-3-2</t>
  </si>
  <si>
    <t>ユーホー　東広島店</t>
  </si>
  <si>
    <t>西条町御薗宇4272</t>
  </si>
  <si>
    <t>ユーホー　緑町店</t>
  </si>
  <si>
    <t>緑町2-1-3</t>
  </si>
  <si>
    <t>ユーホー　松永店</t>
  </si>
  <si>
    <t>八千代人権福祉センター</t>
  </si>
  <si>
    <t>江田島町中央4-13-1</t>
  </si>
  <si>
    <t>海田警察署</t>
  </si>
  <si>
    <t>つくも町1-45</t>
  </si>
  <si>
    <t>大竹警察署</t>
  </si>
  <si>
    <t>大竹市</t>
  </si>
  <si>
    <t>本町1-8-10</t>
  </si>
  <si>
    <t>竹原警察署</t>
  </si>
  <si>
    <t>中央1-1-13</t>
  </si>
  <si>
    <t>吉田町常友1254-15</t>
  </si>
  <si>
    <t>吉田町吉田1324-1</t>
  </si>
  <si>
    <t>広島文教女子大学</t>
  </si>
  <si>
    <t>安佐北区可部東1-2-1</t>
  </si>
  <si>
    <t>ユーホー　広店</t>
  </si>
  <si>
    <t>広白石1-5-2</t>
  </si>
  <si>
    <t>ユーホー　伊勢丘店</t>
  </si>
  <si>
    <t>福山市</t>
  </si>
  <si>
    <t>庄原市比和温泉施設
（あけぼの荘）</t>
  </si>
  <si>
    <t>庄原市総領リストア・ステーション</t>
  </si>
  <si>
    <t>ショッピングセンター・銀行・ホテルなど</t>
  </si>
  <si>
    <t>銀行</t>
  </si>
  <si>
    <t>小売店</t>
  </si>
  <si>
    <t>〔大崎上島町〕</t>
  </si>
  <si>
    <t>〔神石高原町〕</t>
  </si>
  <si>
    <t>河佐峡パークゴルフ場</t>
  </si>
  <si>
    <t>安佐南警察署</t>
  </si>
  <si>
    <t>安佐南区西原9-3-20</t>
  </si>
  <si>
    <t>呉警察署</t>
  </si>
  <si>
    <t>西中央2-2-4</t>
  </si>
  <si>
    <t>大浦崎スポーツセンター</t>
  </si>
  <si>
    <t>蒲刈Ｂ＆Ｇ海洋センター</t>
  </si>
  <si>
    <t>呉高等学校</t>
  </si>
  <si>
    <t>北広島町</t>
  </si>
  <si>
    <t>日下町143-1</t>
  </si>
  <si>
    <t>布野町上布野1059-2</t>
  </si>
  <si>
    <t>三良坂町灰塚37-12</t>
  </si>
  <si>
    <t>甲奴町本郷1707-1</t>
  </si>
  <si>
    <t>東城町小奴可2756-1</t>
  </si>
  <si>
    <t>南区出島1-32-92</t>
  </si>
  <si>
    <t>広島市まちづくり市民交流プラザ</t>
  </si>
  <si>
    <t>祇園出張所</t>
  </si>
  <si>
    <t>安芸区役所</t>
  </si>
  <si>
    <t>矢野出張所</t>
  </si>
  <si>
    <t>阿戸出張所</t>
  </si>
  <si>
    <t>デイサービス「しまの風」</t>
  </si>
  <si>
    <t>向島町5617-5</t>
  </si>
  <si>
    <t>ＴＳＵＴＡＹＡ　三吉店</t>
  </si>
  <si>
    <t>ＴＳＵＴＡＹＡ　駅家店</t>
  </si>
  <si>
    <t>中通1-1-2</t>
  </si>
  <si>
    <t>音戸町鰯浜1-2-3</t>
  </si>
  <si>
    <t>倉橋町431</t>
  </si>
  <si>
    <t>蒲刈町大浦7605</t>
  </si>
  <si>
    <t>戸河内759-1</t>
  </si>
  <si>
    <t>上殿1886-1</t>
  </si>
  <si>
    <t>戸河内800-1</t>
  </si>
  <si>
    <t>中筒賀2802-5</t>
  </si>
  <si>
    <t>中筒賀1634</t>
  </si>
  <si>
    <t>上市14-18</t>
  </si>
  <si>
    <t>南つくも町11-16</t>
  </si>
  <si>
    <t>日の出町2-35</t>
  </si>
  <si>
    <t>東海田字蟻ヶ原</t>
  </si>
  <si>
    <t>広島県縮景園</t>
  </si>
  <si>
    <t>中区上幟町2-11</t>
  </si>
  <si>
    <t>広島県立美術館</t>
  </si>
  <si>
    <t>中区上幟町2-22</t>
  </si>
  <si>
    <t>広島県民文化センター</t>
  </si>
  <si>
    <t>中区大手町1-5-3</t>
  </si>
  <si>
    <t>栗谷町大栗林字横尾195-12</t>
  </si>
  <si>
    <t>小方1-11-1</t>
  </si>
  <si>
    <t>大通3-5-1</t>
  </si>
  <si>
    <t>本町1-10-15</t>
  </si>
  <si>
    <t>本町2-15-1</t>
  </si>
  <si>
    <t>桃山2-5-1</t>
  </si>
  <si>
    <t>〔福山市〕</t>
  </si>
  <si>
    <t>福山市登録駐車場数合計</t>
  </si>
  <si>
    <t>福山市登録施設数合計</t>
  </si>
  <si>
    <t>警察</t>
  </si>
  <si>
    <t>市役所・支所</t>
  </si>
  <si>
    <t>教育施設</t>
  </si>
  <si>
    <t>公園・遊戯施設</t>
  </si>
  <si>
    <t>スポーツ施設</t>
  </si>
  <si>
    <t>生活関連施設</t>
  </si>
  <si>
    <t>教育・研修施設</t>
  </si>
  <si>
    <t>レクリエーション施設</t>
  </si>
  <si>
    <t>府中警察署</t>
  </si>
  <si>
    <t>神田公民館
（大和生活改善センター）</t>
  </si>
  <si>
    <t>大草公民館</t>
  </si>
  <si>
    <t>和木公民館</t>
  </si>
  <si>
    <t>椹梨公民館</t>
  </si>
  <si>
    <t>安佐南区緑井6-21-1</t>
  </si>
  <si>
    <t>岡崎医院</t>
  </si>
  <si>
    <t>十日市中2-14-33</t>
  </si>
  <si>
    <t>黒瀬町丸山1333</t>
  </si>
  <si>
    <t>福富町久芳1545-1</t>
  </si>
  <si>
    <t>豊栄町鍛冶屋963-2</t>
  </si>
  <si>
    <t>河内町中河内1166</t>
  </si>
  <si>
    <t>教育施設・保育所</t>
  </si>
  <si>
    <t>役所・出張所</t>
  </si>
  <si>
    <t>役所・出張所</t>
  </si>
  <si>
    <t>警察・消防</t>
  </si>
  <si>
    <t>公民館</t>
  </si>
  <si>
    <t>〔広島市〕</t>
  </si>
  <si>
    <t>〔呉市〕</t>
  </si>
  <si>
    <t>君田町東入君362</t>
  </si>
  <si>
    <t>布野町上布野1402-1</t>
  </si>
  <si>
    <t>吉舎町三玉444</t>
  </si>
  <si>
    <t>三和町敷名1496</t>
  </si>
  <si>
    <t>三次町1681</t>
  </si>
  <si>
    <t>十日市中4-8-1</t>
  </si>
  <si>
    <t>四拾貫町12-1</t>
  </si>
  <si>
    <t>上志和地町1078-1</t>
  </si>
  <si>
    <t>プラスワン</t>
  </si>
  <si>
    <t>大竹会館</t>
  </si>
  <si>
    <t>せらにしタウンセンター</t>
  </si>
  <si>
    <t>直売所</t>
  </si>
  <si>
    <t>町民交流施設・直売所</t>
  </si>
  <si>
    <t>かめりあ</t>
  </si>
  <si>
    <t>西上原878</t>
  </si>
  <si>
    <t>のぞみ整形外科クリニック</t>
  </si>
  <si>
    <t>ゆかわ脳神経外科クリニック</t>
  </si>
  <si>
    <t>介護老人保健施設</t>
  </si>
  <si>
    <t>有料老人ホーム</t>
  </si>
  <si>
    <t>呉市登録駐車場数合計</t>
  </si>
  <si>
    <t>呉市登録施設数合計</t>
  </si>
  <si>
    <t>三原市登録駐車場数合計</t>
  </si>
  <si>
    <t>農林水産金融業</t>
  </si>
  <si>
    <t>ショッピングセンター・ホームセンター・ホテルなど</t>
  </si>
  <si>
    <t>七塚町1352-1</t>
  </si>
  <si>
    <t>晴海1-6-1</t>
  </si>
  <si>
    <t>安佐南区八木2-6-39</t>
  </si>
  <si>
    <t>神石高原町</t>
  </si>
  <si>
    <t>南蔵王町5-4-30</t>
  </si>
  <si>
    <t>シューズ愛ランド　東尾道店</t>
  </si>
  <si>
    <t>ホームセンタータイム広</t>
  </si>
  <si>
    <t>広古新開6-4-5</t>
  </si>
  <si>
    <t>ホームプラザナフコ　松永店</t>
  </si>
  <si>
    <t>柳津町3-1-4</t>
  </si>
  <si>
    <t>西区横川町3-2-36</t>
  </si>
  <si>
    <t>西区己斐上町2-8-24</t>
  </si>
  <si>
    <t>南区宇品西6-6-3</t>
  </si>
  <si>
    <t>中区吉島西2-14-19</t>
  </si>
  <si>
    <t>安佐南区山本3-7-8</t>
  </si>
  <si>
    <t>安佐南区東原3-30-12</t>
  </si>
  <si>
    <t>広警察署</t>
  </si>
  <si>
    <t>広大新開1-5-6</t>
  </si>
  <si>
    <t>歴史民俗資料館みよし風土記の丘</t>
  </si>
  <si>
    <t>小田幸町122</t>
  </si>
  <si>
    <t>吉田町竹原1891-1</t>
  </si>
  <si>
    <t>障害者支援施設</t>
  </si>
  <si>
    <t>こだま整形デイケアセンター</t>
  </si>
  <si>
    <t>警固屋1丁目17-15</t>
  </si>
  <si>
    <t>焼山中央6丁目6-13</t>
  </si>
  <si>
    <t>三原自動車学校</t>
  </si>
  <si>
    <t>自動車学校</t>
  </si>
  <si>
    <t>大字小国3399-1</t>
  </si>
  <si>
    <t>消防署</t>
  </si>
  <si>
    <t>夢工房ねむの木　</t>
  </si>
  <si>
    <t>子鹿医療療育センター</t>
  </si>
  <si>
    <t>特産物販売所</t>
  </si>
  <si>
    <t>イオン　宇品店</t>
  </si>
  <si>
    <t>南区宇品東6-1-15</t>
  </si>
  <si>
    <t>イオンモール　広島祇園</t>
  </si>
  <si>
    <t>原小学校</t>
  </si>
  <si>
    <t>地御前小学校</t>
  </si>
  <si>
    <t>廿日市商工保健会館</t>
  </si>
  <si>
    <t>スパ羅漢</t>
  </si>
  <si>
    <t>宮島水族館</t>
  </si>
  <si>
    <t>東部地域健康センター</t>
  </si>
  <si>
    <t>中央ふれあい館</t>
  </si>
  <si>
    <t>本郷総合公園</t>
  </si>
  <si>
    <t>久井地域情報センター</t>
  </si>
  <si>
    <t>三原運動公園</t>
  </si>
  <si>
    <t>三原内港</t>
  </si>
  <si>
    <t>須波港</t>
  </si>
  <si>
    <t>公立くい病院</t>
  </si>
  <si>
    <t>所在地</t>
  </si>
  <si>
    <t>市町</t>
  </si>
  <si>
    <t>車いす等</t>
  </si>
  <si>
    <t>プラスワン</t>
  </si>
  <si>
    <t>県立広島病院</t>
  </si>
  <si>
    <t>広島市</t>
  </si>
  <si>
    <t>南区宇品神田1-5-54</t>
  </si>
  <si>
    <t>〔海田町〕</t>
  </si>
  <si>
    <t>安芸高田市</t>
  </si>
  <si>
    <t>三原農業協同組合　本店</t>
  </si>
  <si>
    <t>福山ニューキャッスルホテル</t>
  </si>
  <si>
    <t>三之丸町8-16</t>
  </si>
  <si>
    <t>谷川脳神経外科</t>
  </si>
  <si>
    <t>東区役所・東区総合福祉センター</t>
  </si>
  <si>
    <t>甲奴町西野74</t>
  </si>
  <si>
    <t>君田町西入君</t>
  </si>
  <si>
    <t>布野町下布野1257-2</t>
  </si>
  <si>
    <t>作木町下作木721-1</t>
  </si>
  <si>
    <t>吉舎町吉舎112</t>
  </si>
  <si>
    <t>本郷町上北方1023-1</t>
  </si>
  <si>
    <t>野上町1-7-8</t>
  </si>
  <si>
    <t>沼隈町草深2031-1</t>
  </si>
  <si>
    <t>作木町大津140-1</t>
  </si>
  <si>
    <t>三次町1731</t>
  </si>
  <si>
    <t>大田幸町541</t>
  </si>
  <si>
    <t>畠敷町1860</t>
  </si>
  <si>
    <t>甲奴町梶田38</t>
  </si>
  <si>
    <t>布野町上布野1895-1</t>
  </si>
  <si>
    <t>作木町下作木739-1</t>
  </si>
  <si>
    <t>吉舎町吉舎783</t>
  </si>
  <si>
    <t>三和町上板木55</t>
  </si>
  <si>
    <t>小文町173</t>
  </si>
  <si>
    <t>畠敷町1717</t>
  </si>
  <si>
    <t>西酒屋町804</t>
  </si>
  <si>
    <t>青河町580</t>
  </si>
  <si>
    <t>高杉町1684-1</t>
  </si>
  <si>
    <t>大田幸町1600</t>
  </si>
  <si>
    <t>三永2-6-36</t>
  </si>
  <si>
    <t>下志和地町663-8</t>
  </si>
  <si>
    <t>三若町2551-1</t>
  </si>
  <si>
    <t>小文町182-1</t>
  </si>
  <si>
    <t>西酒屋町281-3</t>
  </si>
  <si>
    <t>大田幸町342-5</t>
  </si>
  <si>
    <t>三次町1828-5</t>
  </si>
  <si>
    <t>ローソン熊野中溝三丁目店</t>
  </si>
  <si>
    <t>千田水資源再生センター別館</t>
  </si>
  <si>
    <t>呉市</t>
  </si>
  <si>
    <t>御門町2-57-1</t>
  </si>
  <si>
    <t>動物愛護センター</t>
  </si>
  <si>
    <t>安浦中央保育所</t>
  </si>
  <si>
    <t>安浦保健出張所</t>
  </si>
  <si>
    <t>蒲刈診療所</t>
  </si>
  <si>
    <t>呉市斎場</t>
  </si>
  <si>
    <t>呉市東部火斎場</t>
  </si>
  <si>
    <t>環境試験センター</t>
  </si>
  <si>
    <t>クリーンセンターくれ</t>
  </si>
  <si>
    <t>呉サポート・コア</t>
  </si>
  <si>
    <t>ビュー・ポートくれ</t>
  </si>
  <si>
    <t>おんど観光文化会館うずしお</t>
  </si>
  <si>
    <t>くらはし桂浜温泉館</t>
  </si>
  <si>
    <t>県民の浜</t>
  </si>
  <si>
    <t>野呂高原ロッジ</t>
  </si>
  <si>
    <t>グリーンピアせとうち</t>
  </si>
  <si>
    <t>であいの館蒲刈</t>
  </si>
  <si>
    <t>歴史の見える丘公園</t>
  </si>
  <si>
    <t>恵みの丘蒲刈</t>
  </si>
  <si>
    <t>呉中央桟橋ターミナル</t>
  </si>
  <si>
    <t>阿賀マリノポリス緑地</t>
  </si>
  <si>
    <t>海事歴史科学館</t>
  </si>
  <si>
    <t>蔵本駐車場</t>
  </si>
  <si>
    <t>呉駅西駐車場</t>
  </si>
  <si>
    <t>阿賀駅前駐車場</t>
  </si>
  <si>
    <t>本通駐車場</t>
  </si>
  <si>
    <t>音戸の瀬戸公園</t>
  </si>
  <si>
    <t>呉ポートピアパーク</t>
  </si>
  <si>
    <t>江田島町中央1-1-1</t>
  </si>
  <si>
    <t>大柿町大原535-2</t>
  </si>
  <si>
    <t>本郷保健福祉センター</t>
  </si>
  <si>
    <t>小畠交流会館</t>
  </si>
  <si>
    <t>三和公民館</t>
  </si>
  <si>
    <t>瀧姫湖のさと温井</t>
  </si>
  <si>
    <t>いしおか医院</t>
  </si>
  <si>
    <t>水呑町50-5</t>
  </si>
  <si>
    <t>曙町3-19-12</t>
  </si>
  <si>
    <t>南蔵王町2-18-29</t>
  </si>
  <si>
    <t>三吉町1-5-1</t>
  </si>
  <si>
    <t>山手町6-4-7</t>
  </si>
  <si>
    <t>今津町3-8-60</t>
  </si>
  <si>
    <t>三良坂田利自治交流センター</t>
  </si>
  <si>
    <t>山陽病院</t>
  </si>
  <si>
    <t>山陽腎クリニック</t>
  </si>
  <si>
    <t>藤三　片山店</t>
  </si>
  <si>
    <t>西片山町2-4</t>
  </si>
  <si>
    <t>仁賀コミュニティセンター</t>
  </si>
  <si>
    <t>西区庚午南2-41-1</t>
  </si>
  <si>
    <t>西区民文化センター</t>
  </si>
  <si>
    <t>公園・特産物販売所</t>
  </si>
  <si>
    <t>マックスバリュ　高陽店</t>
  </si>
  <si>
    <t>マックスバリュ　可部西店</t>
  </si>
  <si>
    <t>マックスバリュ　西風新都店</t>
  </si>
  <si>
    <t>マックスバリュ　エクスプレス広島駅北口店</t>
  </si>
  <si>
    <t>サンリブ　五日市店</t>
  </si>
  <si>
    <t>マックスバリュ　エクスプレス舟入南店</t>
  </si>
  <si>
    <t>ザ・ビッグ　戸坂店</t>
  </si>
  <si>
    <t>ザ・ビッグ　五日市店</t>
  </si>
  <si>
    <t>ザ・ビッグ　安古市店</t>
  </si>
  <si>
    <t>竹ヶ端運動公園水上スポーツセンター</t>
  </si>
  <si>
    <t>新市スポーツセンター</t>
  </si>
  <si>
    <t>松永健康スポーツセンター</t>
  </si>
  <si>
    <t>沼隈体育館</t>
  </si>
  <si>
    <t>福山市障害者体育センター</t>
  </si>
  <si>
    <t>福山テニスセンター</t>
  </si>
  <si>
    <t>神辺テニスセンター</t>
  </si>
  <si>
    <t>高蓋472</t>
  </si>
  <si>
    <t>小畠1748</t>
  </si>
  <si>
    <t>小畠2025</t>
  </si>
  <si>
    <t>加計3505-4</t>
  </si>
  <si>
    <t>加計1653-6</t>
  </si>
  <si>
    <t>加計3494-2</t>
  </si>
  <si>
    <t>加計5908-2</t>
  </si>
  <si>
    <t>下殿河内236</t>
  </si>
  <si>
    <t>津浪1742-2</t>
  </si>
  <si>
    <t>加計5107-1</t>
  </si>
  <si>
    <t>中筒賀401</t>
  </si>
  <si>
    <t>中筒賀1693-1</t>
  </si>
  <si>
    <t>今津町7-8-5</t>
  </si>
  <si>
    <t>ユーホー　神辺店</t>
  </si>
  <si>
    <t>神辺町川北1057</t>
  </si>
  <si>
    <t>ユーホー　三次店</t>
  </si>
  <si>
    <t>南畑敷町265-1</t>
  </si>
  <si>
    <t>ユーホー　尾道店</t>
  </si>
  <si>
    <t>門田町7-4</t>
  </si>
  <si>
    <t>大朝運動公園</t>
  </si>
  <si>
    <t>大朝福祉センター</t>
  </si>
  <si>
    <t>豊平総合運動公園</t>
  </si>
  <si>
    <t>福山市</t>
  </si>
  <si>
    <t>福山すこやかセンター</t>
  </si>
  <si>
    <t>№</t>
  </si>
  <si>
    <t>庄原市登録施設数合計</t>
  </si>
  <si>
    <t>安佐南区緑井6-23-1</t>
  </si>
  <si>
    <t>紳士服はるやま　広島緑井店</t>
  </si>
  <si>
    <t>紳士服はるやま　五日市店</t>
  </si>
  <si>
    <t>佐伯区海老園2-7-40</t>
  </si>
  <si>
    <t>紳士服はるやま　福山沖野上店</t>
  </si>
  <si>
    <t>沖野上町4-13-23</t>
  </si>
  <si>
    <t>ショージ　みどり坂店</t>
  </si>
  <si>
    <t>安芸区瀬野西1-2-1</t>
  </si>
  <si>
    <t>ショージ　白木店</t>
  </si>
  <si>
    <t>フジ　熊野店</t>
  </si>
  <si>
    <t>萩原7-5-1</t>
  </si>
  <si>
    <t>中区白島中町14-29</t>
  </si>
  <si>
    <t>南区東雲3-5-30</t>
  </si>
  <si>
    <t>ドラッグセガミ　坪ノ内</t>
  </si>
  <si>
    <t>坪ノ内町3-6</t>
  </si>
  <si>
    <t>総合市民会館</t>
  </si>
  <si>
    <t>警察・消防</t>
  </si>
  <si>
    <t>福祉・医療施設</t>
  </si>
  <si>
    <t>スポーツ・公園・レクリエーション施設</t>
  </si>
  <si>
    <t>西条町下見4625-1</t>
  </si>
  <si>
    <t>西部こども家庭センター</t>
  </si>
  <si>
    <t>南区宇品東4-1-26</t>
  </si>
  <si>
    <t>東部こども家庭センター</t>
  </si>
  <si>
    <t>瀬戸町山北291-1</t>
  </si>
  <si>
    <t>安佐南区緑井5-22-1</t>
  </si>
  <si>
    <t>呉市文化ホール</t>
  </si>
  <si>
    <t>スポーツ会館</t>
  </si>
  <si>
    <t>市体育館</t>
  </si>
  <si>
    <t>オークアリーナ</t>
  </si>
  <si>
    <t>鈴が峰公民館</t>
  </si>
  <si>
    <t>古市公民館</t>
  </si>
  <si>
    <t>大和保健福祉センター</t>
  </si>
  <si>
    <t>久井保健福祉センター</t>
  </si>
  <si>
    <t>本郷生涯学習センター</t>
  </si>
  <si>
    <t>船木コミュニティセンター</t>
  </si>
  <si>
    <t>北方コミュニティセンター</t>
  </si>
  <si>
    <t>南方コミュニティセンター</t>
  </si>
  <si>
    <t>中央公民館</t>
  </si>
  <si>
    <t>小畠1763-2</t>
  </si>
  <si>
    <t>東区中山東3-2-8</t>
  </si>
  <si>
    <t>中区新天地</t>
  </si>
  <si>
    <t>鷹野橋駐車場</t>
  </si>
  <si>
    <t>大崎上島文化センター</t>
  </si>
  <si>
    <t>木江会館</t>
  </si>
  <si>
    <t>西栄3-3-19</t>
  </si>
  <si>
    <t>玖波1-4-20</t>
  </si>
  <si>
    <t>元町2-5-13</t>
  </si>
  <si>
    <t>小方町小方68-4</t>
  </si>
  <si>
    <t>西栄2-4-1</t>
  </si>
  <si>
    <t>山陽ぬまくま腎クリニック</t>
  </si>
  <si>
    <t>佐伯中学校</t>
  </si>
  <si>
    <t>三吉町4-10-22</t>
  </si>
  <si>
    <t>福山市北部市民センター</t>
  </si>
  <si>
    <t>甲田町高田原2500</t>
  </si>
  <si>
    <t>甲田町高田原1446-3</t>
  </si>
  <si>
    <t>甲田町高田原1458</t>
  </si>
  <si>
    <t>甲田町高田原1490-1</t>
  </si>
  <si>
    <t>向原町坂185-1</t>
  </si>
  <si>
    <t>向原町坂287-1</t>
  </si>
  <si>
    <t>向原町坂247-5</t>
  </si>
  <si>
    <t>向原町坂14-1</t>
  </si>
  <si>
    <t>向原町長田22-1</t>
  </si>
  <si>
    <t>東野6625-1</t>
  </si>
  <si>
    <t>中野2067-1</t>
  </si>
  <si>
    <t>木江5-9</t>
  </si>
  <si>
    <t>東野6625-1</t>
  </si>
  <si>
    <t>中野2067-5</t>
  </si>
  <si>
    <t>木江4968-6</t>
  </si>
  <si>
    <t>蒲刈町田戸2308-1</t>
  </si>
  <si>
    <t>焼山町字鍋土723</t>
  </si>
  <si>
    <t>町役場豊松支所</t>
  </si>
  <si>
    <t>保健福祉センター</t>
  </si>
  <si>
    <t>おいでんしゃあ油木百彩館</t>
  </si>
  <si>
    <t>シルトピアカレッジ図書館</t>
  </si>
  <si>
    <t>斎場やすらぎ苑</t>
  </si>
  <si>
    <t>油木体育館</t>
  </si>
  <si>
    <t>神石老人福祉センター</t>
  </si>
  <si>
    <t>広島市役所本庁舎</t>
  </si>
  <si>
    <t>水道局基町庁舎</t>
  </si>
  <si>
    <t>南区役所本館</t>
  </si>
  <si>
    <t>南区役所似島合同庁舎</t>
  </si>
  <si>
    <t>西区役所庁舎</t>
  </si>
  <si>
    <t>安佐南区役所</t>
  </si>
  <si>
    <t>福山地方卸売市場</t>
  </si>
  <si>
    <t>世羅町</t>
  </si>
  <si>
    <t>甲山農村環境改善センター</t>
  </si>
  <si>
    <t>せら文化センター</t>
  </si>
  <si>
    <t>三吉町南2-5-31</t>
  </si>
  <si>
    <t>福山北警察署</t>
  </si>
  <si>
    <t>神辺町新道上3-14</t>
  </si>
  <si>
    <t>庄原警察署</t>
  </si>
  <si>
    <t>中本町3-8</t>
  </si>
  <si>
    <t>三次警察署</t>
  </si>
  <si>
    <t>府川町315</t>
  </si>
  <si>
    <t>ショッピングセンター・その他小売店・銀行など</t>
  </si>
  <si>
    <t>三原市汚泥再生処理センター</t>
  </si>
  <si>
    <t>沼田東町七宝254</t>
  </si>
  <si>
    <t>四季の里</t>
  </si>
  <si>
    <t>安佐南区祇園1-1-22</t>
  </si>
  <si>
    <t>大和認定こども園</t>
  </si>
  <si>
    <t>民間施設</t>
  </si>
  <si>
    <t>ケアホームあいあい府中駅西</t>
  </si>
  <si>
    <t>ザグザグ中須店</t>
  </si>
  <si>
    <t>中須町45-1</t>
  </si>
  <si>
    <t>金融施設</t>
  </si>
  <si>
    <t>商業施設</t>
  </si>
  <si>
    <t>久井町和草604</t>
  </si>
  <si>
    <t>長谷1-6-1</t>
  </si>
  <si>
    <t>大和町和木384-1</t>
  </si>
  <si>
    <t>三国市民農園</t>
  </si>
  <si>
    <t>安佐北区安佐町大字久地</t>
  </si>
  <si>
    <t>広島市こども村</t>
  </si>
  <si>
    <t>西条町御薗宇4405</t>
  </si>
  <si>
    <t>フジグラン　安芸</t>
  </si>
  <si>
    <t>北新地2-3-30</t>
  </si>
  <si>
    <t>フジグラン　高陽</t>
  </si>
  <si>
    <t>安佐北区亀崎1-1-6</t>
  </si>
  <si>
    <t>フジグラン　緑井</t>
  </si>
  <si>
    <t>安佐南区緑井1-5-2</t>
  </si>
  <si>
    <t>フジグラン　広島</t>
  </si>
  <si>
    <t>中区宝町2-1</t>
  </si>
  <si>
    <t>フジグラン　ナタリー</t>
  </si>
  <si>
    <t>阿品3-1-1</t>
  </si>
  <si>
    <t>下野町3308</t>
  </si>
  <si>
    <t>パルティ・フジ　坂</t>
  </si>
  <si>
    <t>平成ヶ浜3-2-11</t>
  </si>
  <si>
    <t>安佐北区三入2-17-38</t>
  </si>
  <si>
    <t>西区井口台2-23-24</t>
  </si>
  <si>
    <t>西区庚午南1-32-48</t>
  </si>
  <si>
    <t>デイサービス「いぐち」</t>
  </si>
  <si>
    <t>広島市総合リハビリテーションセンター</t>
  </si>
  <si>
    <t>浅倉歯科医院</t>
  </si>
  <si>
    <t>役所・支所</t>
  </si>
  <si>
    <t>交流施設</t>
  </si>
  <si>
    <t>小計</t>
  </si>
  <si>
    <t>大崎上島町</t>
  </si>
  <si>
    <t>木江4952-1</t>
  </si>
  <si>
    <t>フジグラン　尾道</t>
  </si>
  <si>
    <t>東尾道19-7</t>
  </si>
  <si>
    <t>フジグラン　三原</t>
  </si>
  <si>
    <t>円一町1-1-7</t>
  </si>
  <si>
    <t>フジグラン　東広島</t>
  </si>
  <si>
    <t>道の駅</t>
  </si>
  <si>
    <t>中筒賀字才之峠280</t>
  </si>
  <si>
    <t>竹原警察署大崎上島分庁舎</t>
  </si>
  <si>
    <t>市営円一町駐車場</t>
  </si>
  <si>
    <t>本郷駅複合施設</t>
  </si>
  <si>
    <t>古城通公園</t>
  </si>
  <si>
    <t>豊町御手洗500-2</t>
  </si>
  <si>
    <t>郷原野路の里2丁目地内</t>
  </si>
  <si>
    <t>蒲刈町大浦字前沖浦地内</t>
  </si>
  <si>
    <t>宝町4-44</t>
  </si>
  <si>
    <t>温品キララ薬局</t>
  </si>
  <si>
    <t>セピア薬局</t>
  </si>
  <si>
    <t>東区温品7-12-21</t>
  </si>
  <si>
    <t>佐伯区皆賀2-2-31</t>
  </si>
  <si>
    <t>県立もみのき森林公園</t>
  </si>
  <si>
    <t>吉和1593-75</t>
  </si>
  <si>
    <t>フジ・ＺＹ　三入店</t>
  </si>
  <si>
    <t>フジ　井口店</t>
  </si>
  <si>
    <t>フジ　庚午店</t>
  </si>
  <si>
    <t>西区三篠1丁目15-1</t>
  </si>
  <si>
    <t>NANNJO　Global　Ｉｎｎｏｖａｔｉｏｎ　Ｃｅｎｔｅｒ</t>
  </si>
  <si>
    <t>八千代町佐々井1919</t>
  </si>
  <si>
    <t>馬場病院</t>
  </si>
  <si>
    <t>下野町1744</t>
  </si>
  <si>
    <t>豊市民センター</t>
  </si>
  <si>
    <t>広島県福山誠之館高等学校</t>
  </si>
  <si>
    <t>山本整骨院</t>
  </si>
  <si>
    <t>潮見町2-7</t>
  </si>
  <si>
    <t>入船町3-1-60</t>
  </si>
  <si>
    <t>天満屋ハピータウン　ポートプラザ店</t>
  </si>
  <si>
    <t>入船町3-1-25</t>
  </si>
  <si>
    <t>あがプラザ</t>
  </si>
  <si>
    <t>店舗</t>
  </si>
  <si>
    <t>阿賀中央6-2-11</t>
  </si>
  <si>
    <t>　</t>
  </si>
  <si>
    <t>美術館</t>
  </si>
  <si>
    <t>吉和4278</t>
  </si>
  <si>
    <t>ウッドワン美術館</t>
  </si>
  <si>
    <t>日通寺(寺院)</t>
  </si>
  <si>
    <t>日通寺(墓地)</t>
  </si>
  <si>
    <t>斎場・霊園等</t>
  </si>
  <si>
    <t>霊園</t>
  </si>
  <si>
    <t>尾道市立市民病院付属瀬戸田診療所</t>
  </si>
  <si>
    <t>美山荘在宅サービスステーション</t>
  </si>
  <si>
    <t>Sunstar　Hall</t>
  </si>
  <si>
    <t>坂東2-20-1</t>
  </si>
  <si>
    <t>尾道市立市民病院</t>
  </si>
  <si>
    <t>新高山3-1170-177</t>
  </si>
  <si>
    <t>尾道市因島南小学校</t>
  </si>
  <si>
    <t>大手町中央駐車場</t>
  </si>
  <si>
    <t>瀬戸田町中野400</t>
  </si>
  <si>
    <t>安芸高田市吉田サッカー公園</t>
  </si>
  <si>
    <t>ベイシティ宇品　エディオン宇品店</t>
  </si>
  <si>
    <t>吉田町西浦187-1</t>
  </si>
  <si>
    <t>南区宇品西2-16-51</t>
  </si>
  <si>
    <t>大字川尻2402-1</t>
  </si>
  <si>
    <t>広島弁護士会新会館</t>
  </si>
  <si>
    <t>中区上八丁堀2-6</t>
  </si>
  <si>
    <t>新生タイヤ販売株式会社</t>
  </si>
  <si>
    <t>明神町2-14-12</t>
  </si>
  <si>
    <t>佐伯区五日市町大字石内字笹ヶ原475-1</t>
  </si>
  <si>
    <t>ビータプローバ</t>
  </si>
  <si>
    <t>公立世羅中央病院</t>
  </si>
  <si>
    <t>大字本郷918-3</t>
  </si>
  <si>
    <t>西区観音新町4-14-35</t>
  </si>
  <si>
    <t>美ノ郷町三成1633</t>
  </si>
  <si>
    <t>(株)天満屋</t>
  </si>
  <si>
    <t>多治米町1-15-3</t>
  </si>
  <si>
    <t>観音台公民館</t>
  </si>
  <si>
    <t>佐伯区観音台3-16-5</t>
  </si>
  <si>
    <t>上下水道局</t>
  </si>
  <si>
    <t>安東公民館</t>
  </si>
  <si>
    <t>安佐南区安東2-16-42</t>
  </si>
  <si>
    <t>中区舟入中町2-30</t>
  </si>
  <si>
    <t>南区南蟹屋1-5-2</t>
  </si>
  <si>
    <t>中国銀行　広島西支店</t>
  </si>
  <si>
    <t>中国銀行　広島東支店</t>
  </si>
  <si>
    <t>中国銀行　福山胡町支店</t>
  </si>
  <si>
    <t>中国銀行　春日支店</t>
  </si>
  <si>
    <t>中国銀行　千年支店</t>
  </si>
  <si>
    <t>中国銀行　新市支店</t>
  </si>
  <si>
    <t>中国銀行　福山東支店</t>
  </si>
  <si>
    <t>中国銀行　福山南支店</t>
  </si>
  <si>
    <t>中国銀行　駅家支店</t>
  </si>
  <si>
    <t>中国銀行　三原支店</t>
  </si>
  <si>
    <t>港町1-11-7</t>
  </si>
  <si>
    <t>中国銀行　竹原支店</t>
  </si>
  <si>
    <t>中央5-6-37</t>
  </si>
  <si>
    <t>中国銀行　呉支店</t>
  </si>
  <si>
    <t>金融機関</t>
  </si>
  <si>
    <t>本通3-6-1</t>
  </si>
  <si>
    <t>中国銀行　府中支店</t>
  </si>
  <si>
    <t>府川町1-3</t>
  </si>
  <si>
    <t>中国銀行　三次支店</t>
  </si>
  <si>
    <t>十日市中2-7-22</t>
  </si>
  <si>
    <t>胡町2-22</t>
  </si>
  <si>
    <t>春日町5-3-26</t>
  </si>
  <si>
    <t>沼隈町草深1865-3</t>
  </si>
  <si>
    <t>駅家町万能倉1282-3</t>
  </si>
  <si>
    <t>新市町新市593-7</t>
  </si>
  <si>
    <t>引野町5-18-26</t>
  </si>
  <si>
    <t>川口町4-21-43</t>
  </si>
  <si>
    <t>松永町3-21-17</t>
  </si>
  <si>
    <t>串戸5-10-15</t>
  </si>
  <si>
    <t>ショッピングセンター・銀行・飲食店等</t>
  </si>
  <si>
    <t>びんさん</t>
  </si>
  <si>
    <t>沼田東町七宝70-1</t>
  </si>
  <si>
    <t>廿日市市水道局庁舎</t>
  </si>
  <si>
    <t>府中市民病院</t>
  </si>
  <si>
    <t>鵜飼町555-3</t>
  </si>
  <si>
    <t>東区二葉の里3-1-36</t>
  </si>
  <si>
    <t>ＪＲ広島病院</t>
  </si>
  <si>
    <t>呉市老人福祉センター　みはらし荘</t>
  </si>
  <si>
    <t>警固屋8-17-1</t>
  </si>
  <si>
    <t>老人福祉センター</t>
  </si>
  <si>
    <t>府中北交流センター</t>
  </si>
  <si>
    <t>瀬戸町山北300</t>
  </si>
  <si>
    <t>廿日市警察署</t>
  </si>
  <si>
    <t>廿日市</t>
  </si>
  <si>
    <t>廿日市市本町1-10</t>
  </si>
  <si>
    <t>晴海2-10-49</t>
  </si>
  <si>
    <t>佐伯警察署</t>
  </si>
  <si>
    <t>佐伯区倉重1-26-1</t>
  </si>
  <si>
    <t>段原公民館</t>
  </si>
  <si>
    <t>南区段原山崎町2-7-4</t>
  </si>
  <si>
    <t>ショッピングセンター・遊戯施設・金融機関</t>
  </si>
  <si>
    <t>廿日市郵便局</t>
  </si>
  <si>
    <t>郵便局</t>
  </si>
  <si>
    <t>新宮1-16-10</t>
  </si>
  <si>
    <t>都志見12609</t>
  </si>
  <si>
    <t>博物館</t>
  </si>
  <si>
    <t>五日市中央公民館</t>
  </si>
  <si>
    <t>佐伯区五日市中央4-8-20</t>
  </si>
  <si>
    <t>ゆめマート　尾道</t>
  </si>
  <si>
    <t>ゆめマート　府中</t>
  </si>
  <si>
    <t>ゆめマート　八木</t>
  </si>
  <si>
    <t>ゆめマート　沼田</t>
  </si>
  <si>
    <t>ゆめマート　八幡</t>
  </si>
  <si>
    <t>ゆめマート　八本松</t>
  </si>
  <si>
    <t>フジ　三篠店</t>
  </si>
  <si>
    <t>生協ひろしまコープ安東</t>
  </si>
  <si>
    <t>安佐南区安東1-1-8</t>
  </si>
  <si>
    <t>役所・出張所</t>
  </si>
  <si>
    <r>
      <t>能美町鹿川20</t>
    </r>
    <r>
      <rPr>
        <sz val="11"/>
        <rFont val="ＭＳ Ｐゴシック"/>
        <family val="3"/>
      </rPr>
      <t>60</t>
    </r>
  </si>
  <si>
    <t>（一財）備後地域地場産業振興センター</t>
  </si>
  <si>
    <t>広島空港駐車場</t>
  </si>
  <si>
    <t>本郷町善入寺64-3</t>
  </si>
  <si>
    <t>道の駅びんご府中</t>
  </si>
  <si>
    <t>三原市医師会病院</t>
  </si>
  <si>
    <t>宮浦1-15-1</t>
  </si>
  <si>
    <t>松浜町1-9-5</t>
  </si>
  <si>
    <t>コスモ薬局</t>
  </si>
  <si>
    <t>高陽郵便局</t>
  </si>
  <si>
    <t>薬局</t>
  </si>
  <si>
    <t>吉田町吉田3627</t>
  </si>
  <si>
    <t>　</t>
  </si>
  <si>
    <t>古浜町7-13</t>
  </si>
  <si>
    <t>西区観音新町2-11-124</t>
  </si>
  <si>
    <t>イズミLECT</t>
  </si>
  <si>
    <t>西区扇2-1-45</t>
  </si>
  <si>
    <t>総合体育館</t>
  </si>
  <si>
    <t>三良坂町灰塚60-2</t>
  </si>
  <si>
    <t>府中明郷学園</t>
  </si>
  <si>
    <t>府中学園</t>
  </si>
  <si>
    <t>クルトピア岩谷</t>
  </si>
  <si>
    <t>クルトピア栗生</t>
  </si>
  <si>
    <t>庄原市高野保健福祉センター</t>
  </si>
  <si>
    <t>吉田町吉田791</t>
  </si>
  <si>
    <t>高宮町原田11779-1</t>
  </si>
  <si>
    <t>吉田町山手1392-2</t>
  </si>
  <si>
    <t>美土里町横田331</t>
  </si>
  <si>
    <t>高宮町原田11787-1</t>
  </si>
  <si>
    <t>たかた産直市　可愛出張所</t>
  </si>
  <si>
    <t>くまの・みらい交流館</t>
  </si>
  <si>
    <t>中溝3-4-8</t>
  </si>
  <si>
    <t>萩原8-9-1</t>
  </si>
  <si>
    <t>総合交流ターミナル（甲山いきいき村）</t>
  </si>
  <si>
    <t>安佐南区伴東3-13-16</t>
  </si>
  <si>
    <t>佐伯区湯来町大字和田</t>
  </si>
  <si>
    <t>安佐北区亀崎1-1-33</t>
  </si>
  <si>
    <t>クリーンセンター</t>
  </si>
  <si>
    <t>フィットネスクラブ　エイブル広島</t>
  </si>
  <si>
    <t>西区井口台2-1-1</t>
  </si>
  <si>
    <t>庄原市立西城市民病院</t>
  </si>
  <si>
    <t>西城自治振興センター</t>
  </si>
  <si>
    <t>木材利用センター</t>
  </si>
  <si>
    <t>木材港北5-95</t>
  </si>
  <si>
    <t>桜尾本町11-1</t>
  </si>
  <si>
    <t>広島県東広島庁舎</t>
  </si>
  <si>
    <t>駅家町近田217-1</t>
  </si>
  <si>
    <t>庄原市総領診療所</t>
  </si>
  <si>
    <t>庄原市総領保健福祉センター</t>
  </si>
  <si>
    <t>総領町下領家71</t>
  </si>
  <si>
    <t>庄原市総領自治振興センター</t>
  </si>
  <si>
    <t>総領町下領家278</t>
  </si>
  <si>
    <t>因島田熊町1315-1</t>
  </si>
  <si>
    <t>尾道市因島福祉保健センター</t>
  </si>
  <si>
    <t>大竹市地域福祉会館
（おがたピア）</t>
  </si>
  <si>
    <t>ザ・ビッグ　神辺店（アクト　神辺）</t>
  </si>
  <si>
    <t>福山メモリアルパーク</t>
  </si>
  <si>
    <t>道の駅ゆめランド布野</t>
  </si>
  <si>
    <t>十日市西6-2-1</t>
  </si>
  <si>
    <t>中国銀行　鞆支店</t>
  </si>
  <si>
    <t>中国銀行　神辺支店</t>
  </si>
  <si>
    <t>中国銀行　東尾道支店</t>
  </si>
  <si>
    <t>高須町5753</t>
  </si>
  <si>
    <t>元町1-1</t>
  </si>
  <si>
    <t>鞆136-2</t>
  </si>
  <si>
    <t>神辺町川南3241</t>
  </si>
  <si>
    <t>府川町315</t>
  </si>
  <si>
    <t>呉市役所</t>
  </si>
  <si>
    <t>竹原市役所本庁舎</t>
  </si>
  <si>
    <t>三原市役所本庁舎</t>
  </si>
  <si>
    <t>尾道市役所庁舎南駐車場</t>
  </si>
  <si>
    <t>福山市役所本庁舎</t>
  </si>
  <si>
    <t>府中市役所</t>
  </si>
  <si>
    <t>大竹市役所</t>
  </si>
  <si>
    <t>東広島市役所本庁舎</t>
  </si>
  <si>
    <t>安芸高田市役所本庁
（安芸高田市民文化センター）</t>
  </si>
  <si>
    <t>府中町役場</t>
  </si>
  <si>
    <t>海田町役場</t>
  </si>
  <si>
    <t>熊野町役場</t>
  </si>
  <si>
    <t>坂町役場　町民センター</t>
  </si>
  <si>
    <t>安芸太田町役場</t>
  </si>
  <si>
    <t>北広島町役場本庁</t>
  </si>
  <si>
    <t>大崎上島町役場本庁</t>
  </si>
  <si>
    <t>世羅町役場本庁舎</t>
  </si>
  <si>
    <t>神石高原町役場本庁舎</t>
  </si>
  <si>
    <t>神石高原町役場油木支所</t>
  </si>
  <si>
    <t>神石高原町役場神石支所</t>
  </si>
  <si>
    <t>世羅町役場南館</t>
  </si>
  <si>
    <t>世羅町役場せらにし支所</t>
  </si>
  <si>
    <t>大崎上島町役場大崎支所</t>
  </si>
  <si>
    <t>大崎上島町役場木江支所</t>
  </si>
  <si>
    <t>北広島町役場芸北支所</t>
  </si>
  <si>
    <t>北広島町役場大朝支所</t>
  </si>
  <si>
    <t>北広島町役場豊平支所</t>
  </si>
  <si>
    <t>安芸太田町役場加計支所</t>
  </si>
  <si>
    <t>安芸太田町役場筒賀支所</t>
  </si>
  <si>
    <t>安芸高田市役所美土里支所</t>
  </si>
  <si>
    <t>安芸高田市役所甲田支所</t>
  </si>
  <si>
    <t>安芸高田市役所向原支所</t>
  </si>
  <si>
    <t>己斐上公民館</t>
  </si>
  <si>
    <t>西区己斐上4-2-55</t>
  </si>
  <si>
    <t>鞆町鍛冶駐車場</t>
  </si>
  <si>
    <t>鞆町鞆字鍛冶町150-43</t>
  </si>
  <si>
    <t>竹原市登録駐車場数合計</t>
  </si>
  <si>
    <t>竹原市登録施設数合計</t>
  </si>
  <si>
    <t>府中市登録駐車場数合計</t>
  </si>
  <si>
    <t>府中市登録施設数合計</t>
  </si>
  <si>
    <t>大竹市登録駐車場数合計</t>
  </si>
  <si>
    <t>大竹市登録施設数合計</t>
  </si>
  <si>
    <t>江田島市登録駐車場数合計</t>
  </si>
  <si>
    <t>江田島市登録施設数合計</t>
  </si>
  <si>
    <t>通所介護事業所
（デイサービス）</t>
  </si>
  <si>
    <t>広島県立産業技術交流センター
（広島県情報プラザ）</t>
  </si>
  <si>
    <t>広島県立広島産業会館
（広島産業文化センター）</t>
  </si>
  <si>
    <t>湯来交流体験センター
（交流・体験棟側）</t>
  </si>
  <si>
    <t>湯来交流体験センター
（イベント広場側）</t>
  </si>
  <si>
    <t>広島市産業振興センター
（広島ミクシス・ビル）</t>
  </si>
  <si>
    <t>佐伯区美鈴が丘西1-6-1</t>
  </si>
  <si>
    <t>広島市中区江波西1-24-50</t>
  </si>
  <si>
    <t>安佐北区亀山2-25-9-2</t>
  </si>
  <si>
    <t>中区紙屋町2-3-20</t>
  </si>
  <si>
    <t>安佐南区緑井6-2-11</t>
  </si>
  <si>
    <t>安佐南区大塚西6-12-1
Ａシティプラザ内</t>
  </si>
  <si>
    <t>安佐南区相田1-1-44</t>
  </si>
  <si>
    <t>中区大手町1-5-29-1階</t>
  </si>
  <si>
    <t>中区大手町1-5-29-5階（2-5階）</t>
  </si>
  <si>
    <t>西区草津新町1-21-35
（広島ミクシス・ビル）</t>
  </si>
  <si>
    <t>安芸区阿戸町6166</t>
  </si>
  <si>
    <t>南区西荒神町1-1</t>
  </si>
  <si>
    <t>東区中山南1-5-39</t>
  </si>
  <si>
    <t>東区戸坂大上1-4-22</t>
  </si>
  <si>
    <t>東区上温品1-24-1</t>
  </si>
  <si>
    <t>東区馬木2-565-4</t>
  </si>
  <si>
    <t>東区牛田東4-19-1</t>
  </si>
  <si>
    <t>東区福田4-4152-1</t>
  </si>
  <si>
    <t>東区尾長東1-14-10</t>
  </si>
  <si>
    <t>中区吉島東2-17-30</t>
  </si>
  <si>
    <t>中区舟入川口町2-8</t>
  </si>
  <si>
    <t>中区吉島西3-2-10</t>
  </si>
  <si>
    <t>中区袋町6-36</t>
  </si>
  <si>
    <t>中区基町5-61</t>
  </si>
  <si>
    <t>中区中島町1-5</t>
  </si>
  <si>
    <t>佐伯区湯来町大字和田353-１</t>
  </si>
  <si>
    <t>安芸区船越南3-2-16</t>
  </si>
  <si>
    <t>安佐北区可部7-28-25</t>
  </si>
  <si>
    <t>安佐南区長楽寺2-12-2</t>
  </si>
  <si>
    <t>安佐南区中筋1-22-17</t>
  </si>
  <si>
    <t>西区横川新町6-1</t>
  </si>
  <si>
    <t>南区宇品御幸2-6-20</t>
  </si>
  <si>
    <t>南区比治山公園1-1</t>
  </si>
  <si>
    <t>南区比治山本町16-27</t>
  </si>
  <si>
    <t>東区東蟹屋町10-31</t>
  </si>
  <si>
    <t>中区加古町4-17</t>
  </si>
  <si>
    <t>佐伯区湯来町大字多田2563-1</t>
  </si>
  <si>
    <t>佐伯区湯来町大字白砂1215-1</t>
  </si>
  <si>
    <t>安佐北区安佐町小河内5135</t>
  </si>
  <si>
    <t>安佐北区安佐町大字久地2411-1</t>
  </si>
  <si>
    <t>安佐北区真亀1-9-1</t>
  </si>
  <si>
    <t>安佐北区可部町勝木1410</t>
  </si>
  <si>
    <t>安佐南区伴北7-34</t>
  </si>
  <si>
    <t>安佐南区大塚西5-2-1</t>
  </si>
  <si>
    <t>安佐南区大塚西5-1-1</t>
  </si>
  <si>
    <t>南区東雲3-16-3</t>
  </si>
  <si>
    <t>南区楠那町7-31</t>
  </si>
  <si>
    <t>東区福田町字藤ヶ丸10173</t>
  </si>
  <si>
    <t>中区基町4-1</t>
  </si>
  <si>
    <t>佐伯区三宅2-1-1</t>
  </si>
  <si>
    <t>安佐南区大塚東3-4-1</t>
  </si>
  <si>
    <t>安佐南区大塚東3-3-9</t>
  </si>
  <si>
    <r>
      <t>南区青崎1</t>
    </r>
    <r>
      <rPr>
        <sz val="11"/>
        <rFont val="ＭＳ Ｐゴシック"/>
        <family val="3"/>
      </rPr>
      <t>-12-7</t>
    </r>
  </si>
  <si>
    <r>
      <t>南区宇品御幸4</t>
    </r>
    <r>
      <rPr>
        <sz val="11"/>
        <rFont val="ＭＳ Ｐゴシック"/>
        <family val="3"/>
      </rPr>
      <t>-1-2</t>
    </r>
  </si>
  <si>
    <r>
      <t>南区出島1</t>
    </r>
    <r>
      <rPr>
        <sz val="11"/>
        <rFont val="ＭＳ Ｐゴシック"/>
        <family val="3"/>
      </rPr>
      <t>-32-1</t>
    </r>
  </si>
  <si>
    <r>
      <t>南区比治山本町</t>
    </r>
    <r>
      <rPr>
        <sz val="11"/>
        <rFont val="ＭＳ Ｐゴシック"/>
        <family val="3"/>
      </rPr>
      <t>12-2</t>
    </r>
  </si>
  <si>
    <r>
      <t>西区三滝本町</t>
    </r>
    <r>
      <rPr>
        <sz val="11"/>
        <rFont val="ＭＳ Ｐゴシック"/>
        <family val="3"/>
      </rPr>
      <t>1-73-20</t>
    </r>
  </si>
  <si>
    <r>
      <t>西区福島町</t>
    </r>
    <r>
      <rPr>
        <sz val="11"/>
        <rFont val="ＭＳ Ｐゴシック"/>
        <family val="3"/>
      </rPr>
      <t>1-19-12</t>
    </r>
  </si>
  <si>
    <r>
      <t>西区商工センター3</t>
    </r>
    <r>
      <rPr>
        <sz val="11"/>
        <rFont val="ＭＳ Ｐゴシック"/>
        <family val="3"/>
      </rPr>
      <t>-1-1</t>
    </r>
  </si>
  <si>
    <r>
      <t>西区己斐中</t>
    </r>
    <r>
      <rPr>
        <sz val="11"/>
        <rFont val="ＭＳ Ｐゴシック"/>
        <family val="3"/>
      </rPr>
      <t>1-6-20</t>
    </r>
  </si>
  <si>
    <r>
      <t>西区草津東2</t>
    </r>
    <r>
      <rPr>
        <sz val="11"/>
        <rFont val="ＭＳ Ｐゴシック"/>
        <family val="3"/>
      </rPr>
      <t>-20-7</t>
    </r>
  </si>
  <si>
    <r>
      <t>西区観音本町2</t>
    </r>
    <r>
      <rPr>
        <sz val="11"/>
        <rFont val="ＭＳ Ｐゴシック"/>
        <family val="3"/>
      </rPr>
      <t>-1-77</t>
    </r>
  </si>
  <si>
    <r>
      <t>西区古江西町1</t>
    </r>
    <r>
      <rPr>
        <sz val="11"/>
        <rFont val="ＭＳ Ｐゴシック"/>
        <family val="3"/>
      </rPr>
      <t>9-15</t>
    </r>
  </si>
  <si>
    <r>
      <t>西区鈴が峰町4</t>
    </r>
    <r>
      <rPr>
        <sz val="11"/>
        <rFont val="ＭＳ Ｐゴシック"/>
        <family val="3"/>
      </rPr>
      <t>4-1</t>
    </r>
  </si>
  <si>
    <r>
      <t>安佐南区古市3</t>
    </r>
    <r>
      <rPr>
        <sz val="11"/>
        <rFont val="ＭＳ Ｐゴシック"/>
        <family val="3"/>
      </rPr>
      <t>-24-8</t>
    </r>
  </si>
  <si>
    <r>
      <t>安佐南区東野2</t>
    </r>
    <r>
      <rPr>
        <sz val="11"/>
        <rFont val="ＭＳ Ｐゴシック"/>
        <family val="3"/>
      </rPr>
      <t>-22-7</t>
    </r>
  </si>
  <si>
    <r>
      <t>安佐南区西原</t>
    </r>
    <r>
      <rPr>
        <sz val="11"/>
        <rFont val="ＭＳ Ｐゴシック"/>
        <family val="3"/>
      </rPr>
      <t>1-13-26</t>
    </r>
  </si>
  <si>
    <r>
      <t>安佐南区伴西</t>
    </r>
    <r>
      <rPr>
        <sz val="11"/>
        <rFont val="ＭＳ Ｐゴシック"/>
        <family val="3"/>
      </rPr>
      <t>2-1-17</t>
    </r>
  </si>
  <si>
    <r>
      <t>安佐北区口田</t>
    </r>
    <r>
      <rPr>
        <sz val="11"/>
        <rFont val="ＭＳ Ｐゴシック"/>
        <family val="3"/>
      </rPr>
      <t>4-9-19</t>
    </r>
  </si>
  <si>
    <r>
      <t>安佐北区あさひが丘3</t>
    </r>
    <r>
      <rPr>
        <sz val="11"/>
        <rFont val="ＭＳ Ｐゴシック"/>
        <family val="3"/>
      </rPr>
      <t>-23-13</t>
    </r>
  </si>
  <si>
    <r>
      <t>安佐北区白木町大字秋山2391</t>
    </r>
    <r>
      <rPr>
        <sz val="11"/>
        <rFont val="ＭＳ Ｐゴシック"/>
        <family val="3"/>
      </rPr>
      <t>-4</t>
    </r>
  </si>
  <si>
    <r>
      <t>安佐北区倉掛号</t>
    </r>
    <r>
      <rPr>
        <sz val="11"/>
        <rFont val="ＭＳ Ｐゴシック"/>
        <family val="3"/>
      </rPr>
      <t>1-12-1</t>
    </r>
  </si>
  <si>
    <r>
      <t>安佐北区安佐町大字筒瀬1</t>
    </r>
    <r>
      <rPr>
        <sz val="11"/>
        <rFont val="ＭＳ Ｐゴシック"/>
        <family val="3"/>
      </rPr>
      <t>25-1</t>
    </r>
  </si>
  <si>
    <r>
      <t>安佐北区可部南</t>
    </r>
    <r>
      <rPr>
        <sz val="11"/>
        <rFont val="ＭＳ Ｐゴシック"/>
        <family val="3"/>
      </rPr>
      <t>2-23-28</t>
    </r>
  </si>
  <si>
    <r>
      <t>安芸区瀬野</t>
    </r>
    <r>
      <rPr>
        <sz val="11"/>
        <rFont val="ＭＳ Ｐゴシック"/>
        <family val="3"/>
      </rPr>
      <t>1-4-19</t>
    </r>
  </si>
  <si>
    <r>
      <t>安芸区畑賀3</t>
    </r>
    <r>
      <rPr>
        <sz val="11"/>
        <rFont val="ＭＳ Ｐゴシック"/>
        <family val="3"/>
      </rPr>
      <t>-30-14</t>
    </r>
  </si>
  <si>
    <r>
      <t>安芸区矢野西6</t>
    </r>
    <r>
      <rPr>
        <sz val="11"/>
        <rFont val="ＭＳ Ｐゴシック"/>
        <family val="3"/>
      </rPr>
      <t>-12-1</t>
    </r>
  </si>
  <si>
    <r>
      <t>佐伯区湯来町伏谷1</t>
    </r>
    <r>
      <rPr>
        <sz val="11"/>
        <rFont val="ＭＳ Ｐゴシック"/>
        <family val="3"/>
      </rPr>
      <t>3-1</t>
    </r>
  </si>
  <si>
    <r>
      <t>佐伯区藤の木2</t>
    </r>
    <r>
      <rPr>
        <sz val="11"/>
        <rFont val="ＭＳ Ｐゴシック"/>
        <family val="3"/>
      </rPr>
      <t>-27-7</t>
    </r>
  </si>
  <si>
    <r>
      <t>佐伯区美鈴が丘南3</t>
    </r>
    <r>
      <rPr>
        <sz val="11"/>
        <rFont val="ＭＳ Ｐゴシック"/>
        <family val="3"/>
      </rPr>
      <t>-1-9</t>
    </r>
  </si>
  <si>
    <r>
      <t>佐伯区八幡東2</t>
    </r>
    <r>
      <rPr>
        <sz val="11"/>
        <rFont val="ＭＳ Ｐゴシック"/>
        <family val="3"/>
      </rPr>
      <t>-6-19</t>
    </r>
  </si>
  <si>
    <r>
      <t>佐伯区八幡3</t>
    </r>
    <r>
      <rPr>
        <sz val="11"/>
        <rFont val="ＭＳ Ｐゴシック"/>
        <family val="3"/>
      </rPr>
      <t>-23-22</t>
    </r>
  </si>
  <si>
    <r>
      <t>佐伯区坪井</t>
    </r>
    <r>
      <rPr>
        <sz val="11"/>
        <rFont val="ＭＳ Ｐゴシック"/>
        <family val="3"/>
      </rPr>
      <t>1-32-10</t>
    </r>
  </si>
  <si>
    <r>
      <t>佐伯区新宮苑</t>
    </r>
    <r>
      <rPr>
        <sz val="11"/>
        <rFont val="ＭＳ Ｐゴシック"/>
        <family val="3"/>
      </rPr>
      <t>11-14</t>
    </r>
  </si>
  <si>
    <r>
      <t>佐伯区湯来町大字多田2</t>
    </r>
    <r>
      <rPr>
        <sz val="11"/>
        <rFont val="ＭＳ Ｐゴシック"/>
        <family val="3"/>
      </rPr>
      <t>712</t>
    </r>
  </si>
  <si>
    <r>
      <t>佐伯区石内南</t>
    </r>
    <r>
      <rPr>
        <sz val="11"/>
        <rFont val="ＭＳ Ｐゴシック"/>
        <family val="3"/>
      </rPr>
      <t>1-5-1</t>
    </r>
  </si>
  <si>
    <r>
      <t>中区千田町</t>
    </r>
    <r>
      <rPr>
        <sz val="11"/>
        <rFont val="ＭＳ Ｐゴシック"/>
        <family val="3"/>
      </rPr>
      <t>3-8-24</t>
    </r>
  </si>
  <si>
    <r>
      <t>西区商工センター7</t>
    </r>
    <r>
      <rPr>
        <sz val="11"/>
        <rFont val="ＭＳ Ｐゴシック"/>
        <family val="3"/>
      </rPr>
      <t>-7-2</t>
    </r>
  </si>
  <si>
    <r>
      <t>西区商工センター1</t>
    </r>
    <r>
      <rPr>
        <sz val="11"/>
        <rFont val="ＭＳ Ｐゴシック"/>
        <family val="3"/>
      </rPr>
      <t>-14-1</t>
    </r>
  </si>
  <si>
    <r>
      <t>安佐南区伴西</t>
    </r>
    <r>
      <rPr>
        <sz val="11"/>
        <rFont val="ＭＳ Ｐゴシック"/>
        <family val="3"/>
      </rPr>
      <t>2-7-1</t>
    </r>
  </si>
  <si>
    <r>
      <t>中区幟町3</t>
    </r>
    <r>
      <rPr>
        <sz val="11"/>
        <rFont val="ＭＳ Ｐゴシック"/>
        <family val="3"/>
      </rPr>
      <t>-30</t>
    </r>
  </si>
  <si>
    <r>
      <t>中区東千田1</t>
    </r>
    <r>
      <rPr>
        <sz val="11"/>
        <rFont val="ＭＳ Ｐゴシック"/>
        <family val="3"/>
      </rPr>
      <t>-1-108</t>
    </r>
  </si>
  <si>
    <r>
      <t>南区的場町1</t>
    </r>
    <r>
      <rPr>
        <sz val="11"/>
        <rFont val="ＭＳ Ｐゴシック"/>
        <family val="3"/>
      </rPr>
      <t>-3-7</t>
    </r>
  </si>
  <si>
    <t>南区東雲本町1-2-27</t>
  </si>
  <si>
    <t>佐伯区利松2-22-3</t>
  </si>
  <si>
    <t>中区千田町2-5-5</t>
  </si>
  <si>
    <t>安佐北区深川5-39-2</t>
  </si>
  <si>
    <t>南区比治山本町11-27</t>
  </si>
  <si>
    <t>佐伯区利松3-6-30</t>
  </si>
  <si>
    <t>安芸区中野5-13-30</t>
  </si>
  <si>
    <t>佐伯区湯来町大字和田333</t>
  </si>
  <si>
    <t>安佐北区倉掛3-50-1</t>
  </si>
  <si>
    <t>安佐南区伴南1-39-1</t>
  </si>
  <si>
    <t>東区牛田新町1-16-1</t>
  </si>
  <si>
    <t>中区舟入幸町14-11</t>
  </si>
  <si>
    <t>中区舟入幸町14-11</t>
  </si>
  <si>
    <t>中区千田町3-8-6</t>
  </si>
  <si>
    <t>佐伯区湯来町大字和田166</t>
  </si>
  <si>
    <t>佐伯区海老園2-11-41</t>
  </si>
  <si>
    <t>佐伯区海老園号1-4-5</t>
  </si>
  <si>
    <t>佐伯区海老園号2-5-28</t>
  </si>
  <si>
    <t>安芸区中野3-20-9</t>
  </si>
  <si>
    <t>安芸区阿戸町6257-2</t>
  </si>
  <si>
    <t>安芸区矢野東5-7-18</t>
  </si>
  <si>
    <t>安芸区船越南3-2-16</t>
  </si>
  <si>
    <t>安芸区船越南3-4-36</t>
  </si>
  <si>
    <t>安佐北区白木町秋山2391-4</t>
  </si>
  <si>
    <t>安佐北区深川5-13-7</t>
  </si>
  <si>
    <t>安佐北区可部3-19-22</t>
  </si>
  <si>
    <t>安佐北区可部4-13-13</t>
  </si>
  <si>
    <t>安佐南区緑井6-29-28　　</t>
  </si>
  <si>
    <t>安佐南区祇園2-48-7</t>
  </si>
  <si>
    <t>安佐南区中須1-38-13</t>
  </si>
  <si>
    <t>安佐南区古市1-33-14</t>
  </si>
  <si>
    <t>西区福島町2-24-1</t>
  </si>
  <si>
    <t>西区福島町2-2-1</t>
  </si>
  <si>
    <t>南区似島町字家下752-74</t>
  </si>
  <si>
    <t>南区皆実町1-4-46</t>
  </si>
  <si>
    <t>南区皆実町1-5-44</t>
  </si>
  <si>
    <t>東区温品5-1-18</t>
  </si>
  <si>
    <t>東区東蟹屋町9-38</t>
  </si>
  <si>
    <t>中区大手町4-１-１
大手町平和ビル2階～5階</t>
  </si>
  <si>
    <t>中区基町9-32</t>
  </si>
  <si>
    <t>中区国泰寺町1-6-34</t>
  </si>
  <si>
    <t>警固屋4-9-10</t>
  </si>
  <si>
    <t>阿賀南2-10-1
（広島県立総合技術研究所西部工業技術センター敷地内）</t>
  </si>
  <si>
    <t>グリーンヒル郷原 第一駐車場</t>
  </si>
  <si>
    <t>グリーンヒル郷原 第二駐車場</t>
  </si>
  <si>
    <t>青山町3-1</t>
  </si>
  <si>
    <t>豊町大長5915-4</t>
  </si>
  <si>
    <r>
      <t>中央3-</t>
    </r>
    <r>
      <rPr>
        <sz val="11"/>
        <rFont val="ＭＳ Ｐゴシック"/>
        <family val="3"/>
      </rPr>
      <t>13-5</t>
    </r>
  </si>
  <si>
    <t>高崎町185-7</t>
  </si>
  <si>
    <t>西野町2054-1</t>
  </si>
  <si>
    <t>下野町3478</t>
  </si>
  <si>
    <t>東野町887</t>
  </si>
  <si>
    <t>吉名町4956-22</t>
  </si>
  <si>
    <t>吉名町2728</t>
  </si>
  <si>
    <r>
      <t>久井町和草190</t>
    </r>
    <r>
      <rPr>
        <sz val="11"/>
        <rFont val="ＭＳ Ｐゴシック"/>
        <family val="3"/>
      </rPr>
      <t>6-1</t>
    </r>
  </si>
  <si>
    <r>
      <t>大和町和木1</t>
    </r>
    <r>
      <rPr>
        <sz val="11"/>
        <rFont val="ＭＳ Ｐゴシック"/>
        <family val="3"/>
      </rPr>
      <t>026-3</t>
    </r>
  </si>
  <si>
    <r>
      <t>大和町平坂20</t>
    </r>
    <r>
      <rPr>
        <sz val="11"/>
        <rFont val="ＭＳ Ｐゴシック"/>
        <family val="3"/>
      </rPr>
      <t>33</t>
    </r>
  </si>
  <si>
    <t>本郷南6丁目</t>
  </si>
  <si>
    <t>宮浦1丁目</t>
  </si>
  <si>
    <t>糸崎4-21-1</t>
  </si>
  <si>
    <t>大和町下徳良697-2</t>
  </si>
  <si>
    <t>三原市役所本郷支所</t>
  </si>
  <si>
    <t>三原市役所久井支所</t>
  </si>
  <si>
    <t>三原市役所大和支所</t>
  </si>
  <si>
    <t>白竜ドーム
（白竜湖スポーツ村公園）</t>
  </si>
  <si>
    <t>フレスタ　三原店</t>
  </si>
  <si>
    <t>高須町5641</t>
  </si>
  <si>
    <t>高須町東新涯2-4975-7</t>
  </si>
  <si>
    <t>西御所町13-30</t>
  </si>
  <si>
    <t>尾道市因島土生町1372-1</t>
  </si>
  <si>
    <t>ニチエー　三成店</t>
  </si>
  <si>
    <t>大手町第一駐車場</t>
  </si>
  <si>
    <t>小町第二駐車場</t>
  </si>
  <si>
    <t>富士見町第四駐車場</t>
  </si>
  <si>
    <t>富士見町第五駐車場</t>
  </si>
  <si>
    <t>富士見町第六駐車場</t>
  </si>
  <si>
    <t>鶴見町第一駐車場</t>
  </si>
  <si>
    <t>鶴見町第二駐車場</t>
  </si>
  <si>
    <t>中島町第一駐車場</t>
  </si>
  <si>
    <t>中島町第二駐車場</t>
  </si>
  <si>
    <t>舟入町第一駐車場</t>
  </si>
  <si>
    <t>舟入町第二駐車場</t>
  </si>
  <si>
    <t>河原町第一駐車場</t>
  </si>
  <si>
    <t>河原町第二駐車場</t>
  </si>
  <si>
    <t>東観音町第一駐車場</t>
  </si>
  <si>
    <t>東観音町第二駐車場</t>
  </si>
  <si>
    <t>福屋幟町駐車場</t>
  </si>
  <si>
    <t>おかず工房　矢野店</t>
  </si>
  <si>
    <t>フレスタ　コムズ店</t>
  </si>
  <si>
    <t>フレスタ　可部店</t>
  </si>
  <si>
    <t>おかず工房　矢口店</t>
  </si>
  <si>
    <t>フレスタ　相田店</t>
  </si>
  <si>
    <t>フレスタ　Ａシティ店</t>
  </si>
  <si>
    <t>ローソン　広島祇園三丁目店</t>
  </si>
  <si>
    <t>ローソン　広島祇園六丁目店</t>
  </si>
  <si>
    <t>ローソン　広島長束五丁目店</t>
  </si>
  <si>
    <t>フレスタ　沼田店</t>
  </si>
  <si>
    <t>ビッグハウス　沼田店</t>
  </si>
  <si>
    <t>フレスタ　東原店</t>
  </si>
  <si>
    <t>フレスタ　祇園店</t>
  </si>
  <si>
    <t>フレスタ　東山本店</t>
  </si>
  <si>
    <t>ローソン　広島山本七丁目店</t>
  </si>
  <si>
    <t>フレスタ　波出石店</t>
  </si>
  <si>
    <t>フレスタ　海老園店</t>
  </si>
  <si>
    <t>ローソン　広島八幡五丁目店</t>
  </si>
  <si>
    <t>フレスタ　美鈴が丘店</t>
  </si>
  <si>
    <t>フレスタ　吉島店</t>
  </si>
  <si>
    <t>フレスタ　己斐店</t>
  </si>
  <si>
    <t>フレスタ　上天満店</t>
  </si>
  <si>
    <t>フレスタ　横川店</t>
  </si>
  <si>
    <t>フレスタ　宇品店</t>
  </si>
  <si>
    <t>フレスタ　河内店</t>
  </si>
  <si>
    <t>ローソン　広島中山東三丁目店</t>
  </si>
  <si>
    <t>ローソン　広島東荒神町店</t>
  </si>
  <si>
    <t>アーバンビルド　紙屋町</t>
  </si>
  <si>
    <t>アーバス　東千田</t>
  </si>
  <si>
    <t>西京銀行　広島支店</t>
  </si>
  <si>
    <t>ユアーズ　戸坂店</t>
  </si>
  <si>
    <t>ホームプラザナフコ　白木店</t>
  </si>
  <si>
    <t>ココだけモール　広島マリーナホップ</t>
  </si>
  <si>
    <t>マックスバリュ　江波店</t>
  </si>
  <si>
    <t>ローソン　呉中央五丁目店</t>
  </si>
  <si>
    <t>フレスタ　広店</t>
  </si>
  <si>
    <t>フレスタ　警固屋店</t>
  </si>
  <si>
    <t>フレスタ　向島店</t>
  </si>
  <si>
    <t>中国労働金庫　尾道支店</t>
  </si>
  <si>
    <t>ケーズデンキ　尾道店</t>
  </si>
  <si>
    <r>
      <t>神辺町川北1</t>
    </r>
    <r>
      <rPr>
        <sz val="11"/>
        <rFont val="ＭＳ Ｐゴシック"/>
        <family val="3"/>
      </rPr>
      <t>151-1</t>
    </r>
  </si>
  <si>
    <r>
      <t>田尻町2333-1</t>
    </r>
    <r>
      <rPr>
        <sz val="11"/>
        <rFont val="ＭＳ Ｐゴシック"/>
        <family val="3"/>
      </rPr>
      <t>0</t>
    </r>
  </si>
  <si>
    <r>
      <t>沼隈町大字草深189</t>
    </r>
    <r>
      <rPr>
        <sz val="11"/>
        <rFont val="ＭＳ Ｐゴシック"/>
        <family val="3"/>
      </rPr>
      <t>0-4</t>
    </r>
  </si>
  <si>
    <t>福山市役所鞆支所</t>
  </si>
  <si>
    <t>福山市役所水呑分室</t>
  </si>
  <si>
    <t>福山市役所新市支所</t>
  </si>
  <si>
    <t>福山市役所沼隈支所</t>
  </si>
  <si>
    <t>福山市役所加茂支所</t>
  </si>
  <si>
    <t>福山市役所芦田支所</t>
  </si>
  <si>
    <t>福山市役所神辺支所
(かんなべ市民交流センター）</t>
  </si>
  <si>
    <t>地吹町18-3</t>
  </si>
  <si>
    <t>南蔵王町4-3-8</t>
  </si>
  <si>
    <t>東桜町5-11</t>
  </si>
  <si>
    <t>三之丸町9-1</t>
  </si>
  <si>
    <r>
      <t>霞町</t>
    </r>
    <r>
      <rPr>
        <sz val="11"/>
        <rFont val="ＭＳ Ｐゴシック"/>
        <family val="3"/>
      </rPr>
      <t>1-10-1</t>
    </r>
  </si>
  <si>
    <t>古野上町15-25</t>
  </si>
  <si>
    <t>新市町新市1022</t>
  </si>
  <si>
    <r>
      <t>山手町6-3-</t>
    </r>
    <r>
      <rPr>
        <sz val="11"/>
        <rFont val="ＭＳ Ｐゴシック"/>
        <family val="3"/>
      </rPr>
      <t>20</t>
    </r>
  </si>
  <si>
    <t>南本庄3-4-15</t>
  </si>
  <si>
    <t>三吉町2-8-5</t>
  </si>
  <si>
    <t>本郷町2850</t>
  </si>
  <si>
    <t>高西町3-3-10</t>
  </si>
  <si>
    <t>神辺町字下御領46-2</t>
  </si>
  <si>
    <t>神辺町大字下竹田8-1</t>
  </si>
  <si>
    <t>坪生町5-19-17</t>
  </si>
  <si>
    <t>春日町3-6-17</t>
  </si>
  <si>
    <t>大門町大門甲60</t>
  </si>
  <si>
    <t>御幸町大字森脇181-1</t>
  </si>
  <si>
    <t>千田町3-19-12</t>
  </si>
  <si>
    <t>蔵王町2-8-45</t>
  </si>
  <si>
    <t>新市町金丸522-1</t>
  </si>
  <si>
    <t>新市町戸手1280</t>
  </si>
  <si>
    <t>新市町宮内315</t>
  </si>
  <si>
    <t>新市町新市820-3</t>
  </si>
  <si>
    <t>加茂町北山223-1</t>
  </si>
  <si>
    <t>駅家町法成寺1270</t>
  </si>
  <si>
    <t>芦田町上有地123-3</t>
  </si>
  <si>
    <t>瀬戸町地頭分693</t>
  </si>
  <si>
    <t>明王台1-2-15</t>
  </si>
  <si>
    <t>西深津町4-1-2</t>
  </si>
  <si>
    <t>入船町1-6-19</t>
  </si>
  <si>
    <t>多治米町5-2-12</t>
  </si>
  <si>
    <t>西町1-19-2</t>
  </si>
  <si>
    <t>東村町2536-1</t>
  </si>
  <si>
    <t>藤江町2720-1</t>
  </si>
  <si>
    <t>金江町藁江184-2</t>
  </si>
  <si>
    <t>本郷町1045-1</t>
  </si>
  <si>
    <t>神村町3257-3</t>
  </si>
  <si>
    <t>佐波町262-3</t>
  </si>
  <si>
    <t>伊勢丘6-6-1</t>
  </si>
  <si>
    <t>松永町3-1-29</t>
  </si>
  <si>
    <t>駅家町倉光３７-１</t>
  </si>
  <si>
    <t>西町2-4-1</t>
  </si>
  <si>
    <t>神辺町大字新湯野30-2</t>
  </si>
  <si>
    <t>神辺町大字川北1155-1</t>
  </si>
  <si>
    <t>西町2-4-3</t>
  </si>
  <si>
    <t>松浜町2-1-10</t>
  </si>
  <si>
    <t>丸之内1-9-9</t>
  </si>
  <si>
    <t>東深津町3-15-1</t>
  </si>
  <si>
    <t>沼隈町大字草深字大畑1876-1</t>
  </si>
  <si>
    <t>沼隈町大字常石字岩端1805</t>
  </si>
  <si>
    <t>緑町2-2</t>
  </si>
  <si>
    <t>赤坂町大字赤坂甲545</t>
  </si>
  <si>
    <t>花園町1-5</t>
  </si>
  <si>
    <t>春日町4-1</t>
  </si>
  <si>
    <t>春日町4-2</t>
  </si>
  <si>
    <r>
      <t>内海町ハ34</t>
    </r>
    <r>
      <rPr>
        <sz val="11"/>
        <rFont val="ＭＳ Ｐゴシック"/>
        <family val="3"/>
      </rPr>
      <t>0-7</t>
    </r>
  </si>
  <si>
    <t>神辺町湯野1859-1</t>
  </si>
  <si>
    <t>大門町津之下192</t>
  </si>
  <si>
    <t>港町1-11-10</t>
  </si>
  <si>
    <t>沼隈町下山南1235</t>
  </si>
  <si>
    <t>松永町4-14-1</t>
  </si>
  <si>
    <t>新市町新市816-3</t>
  </si>
  <si>
    <t>加茂町北山176-5</t>
  </si>
  <si>
    <t>水呑町4748</t>
  </si>
  <si>
    <t>木之庄町6-11-1</t>
  </si>
  <si>
    <t>新市町大字新市1305</t>
  </si>
  <si>
    <t>大門町3-19-14</t>
  </si>
  <si>
    <t>南本庄5-11-1</t>
  </si>
  <si>
    <r>
      <t xml:space="preserve">三吉町南2-11-22
</t>
    </r>
    <r>
      <rPr>
        <sz val="10"/>
        <rFont val="ＭＳ Ｐゴシック"/>
        <family val="3"/>
      </rPr>
      <t>すこやかセンター正面玄関駐車場</t>
    </r>
  </si>
  <si>
    <t>三吉町南2-12-14</t>
  </si>
  <si>
    <r>
      <t>沼隈町常石2</t>
    </r>
    <r>
      <rPr>
        <sz val="11"/>
        <rFont val="ＭＳ Ｐゴシック"/>
        <family val="3"/>
      </rPr>
      <t>09</t>
    </r>
  </si>
  <si>
    <t>坪生町1785-1</t>
  </si>
  <si>
    <t>瀬戸町長和1315-2</t>
  </si>
  <si>
    <t>新涯町1-30-29</t>
  </si>
  <si>
    <t>金江町金見2476-6</t>
  </si>
  <si>
    <t>多治米町2-22-7</t>
  </si>
  <si>
    <r>
      <t>南蔵王町</t>
    </r>
    <r>
      <rPr>
        <sz val="11"/>
        <rFont val="ＭＳ Ｐゴシック"/>
        <family val="3"/>
      </rPr>
      <t>3-15-10</t>
    </r>
  </si>
  <si>
    <t>蔵王町5-23-1</t>
  </si>
  <si>
    <t>新市町宮内192-5</t>
  </si>
  <si>
    <t>御幸町中津原782-1</t>
  </si>
  <si>
    <t>熊野町乙38-2</t>
  </si>
  <si>
    <t>神辺町湯野53-4</t>
  </si>
  <si>
    <t>幕山台2-12-13</t>
  </si>
  <si>
    <t>駅家町今岡755-7</t>
  </si>
  <si>
    <t>駅家町大字倉光418</t>
  </si>
  <si>
    <t>内海町88-60</t>
  </si>
  <si>
    <t>芦田町下有地46-2</t>
  </si>
  <si>
    <t>加茂町字芦原426-1</t>
  </si>
  <si>
    <t>新市町大字新市1061-1</t>
  </si>
  <si>
    <t>水呑町1863-1</t>
  </si>
  <si>
    <t>鞆町鞆423-1</t>
  </si>
  <si>
    <t>東桜町3-5</t>
  </si>
  <si>
    <t>福山市グラウンド・ゴルフ場</t>
  </si>
  <si>
    <t>自然研修センター
ふくやまふれ愛ランド</t>
  </si>
  <si>
    <t>ローソン　福山御門二丁目店</t>
  </si>
  <si>
    <t>シューズ愛ランド　福山蔵王店</t>
  </si>
  <si>
    <t>フレスタ　北吉津店</t>
  </si>
  <si>
    <t>フレスタ　福山三吉店</t>
  </si>
  <si>
    <t>フレスタ　蔵王店</t>
  </si>
  <si>
    <t>フレスタ　草戸店</t>
  </si>
  <si>
    <t>ザグザグ　水呑店</t>
  </si>
  <si>
    <t>ザグザグ　曙店</t>
  </si>
  <si>
    <t>ザグザグ　南蔵王店</t>
  </si>
  <si>
    <t>ザグザグ　福山三吉店</t>
  </si>
  <si>
    <t>ザグザグ　山手店</t>
  </si>
  <si>
    <t>ザグザグ　松永店</t>
  </si>
  <si>
    <t>ザグザグ　新市店</t>
  </si>
  <si>
    <t>イトーヨーカドー　福山店</t>
  </si>
  <si>
    <t>ｍ．バリュー　多治米店</t>
  </si>
  <si>
    <t>ケーズデンキ　福山松永店</t>
  </si>
  <si>
    <t>セガワールド　福山</t>
  </si>
  <si>
    <t>ケーズデンキ　福山店</t>
  </si>
  <si>
    <t>ケーズデンキ　福山駅家店</t>
  </si>
  <si>
    <t>府中町102-1</t>
  </si>
  <si>
    <t>栗柄町3096-1</t>
  </si>
  <si>
    <t>目崎町377</t>
  </si>
  <si>
    <t>元町207-1</t>
  </si>
  <si>
    <t>三次市役所</t>
  </si>
  <si>
    <t>三次市役所三良坂支所</t>
  </si>
  <si>
    <t>三次市役所吉舎支所</t>
  </si>
  <si>
    <t>三次市役所甲奴支所</t>
  </si>
  <si>
    <t>三次市役所三和支所</t>
  </si>
  <si>
    <t>三次市役所君田支所</t>
  </si>
  <si>
    <t>三次市役所布野支所</t>
  </si>
  <si>
    <t>三次市役所作木支所</t>
  </si>
  <si>
    <t>ショッピングセンター
サングリーン正面玄関前</t>
  </si>
  <si>
    <t>ショッピングセンター
サングリーン南側玄関前</t>
  </si>
  <si>
    <t>ショッピングセンター
サングリーン立体駐車場３階</t>
  </si>
  <si>
    <t>向江田町3358-1</t>
  </si>
  <si>
    <t>三和町上板木504</t>
  </si>
  <si>
    <t>甲奴町本郷1215-1</t>
  </si>
  <si>
    <t>三和町上板木36-4</t>
  </si>
  <si>
    <t>中国労働金庫　三次支店</t>
  </si>
  <si>
    <t>フレスタ　三次店</t>
  </si>
  <si>
    <t>ビッグハウス　三次店</t>
  </si>
  <si>
    <t>ザグザグ　庄原店</t>
  </si>
  <si>
    <t>ザグザグ　東城店</t>
  </si>
  <si>
    <t>フレスタ　東城店</t>
  </si>
  <si>
    <t>西本町2-19-1</t>
  </si>
  <si>
    <t>東城町川鳥58-17</t>
  </si>
  <si>
    <t>是松町20-25</t>
  </si>
  <si>
    <t>掛田町111-３</t>
  </si>
  <si>
    <t>比和町木屋原700-１</t>
  </si>
  <si>
    <t>比和町比和792</t>
  </si>
  <si>
    <t>高野町新市1283</t>
  </si>
  <si>
    <t>口和町向泉934-４</t>
  </si>
  <si>
    <t>西城町大佐734</t>
  </si>
  <si>
    <t>西本町4-5-26</t>
  </si>
  <si>
    <t>比和町比和1119-１</t>
  </si>
  <si>
    <t>東城町帝釈未渡1909</t>
  </si>
  <si>
    <t>西本町2-17-15</t>
  </si>
  <si>
    <t>比和町比和165-１</t>
  </si>
  <si>
    <t>高野町南257</t>
  </si>
  <si>
    <t>東城町川東877-１</t>
  </si>
  <si>
    <t>総領町下領家1-3</t>
  </si>
  <si>
    <t>比和町比和535-１</t>
  </si>
  <si>
    <t>総領町稲草470</t>
  </si>
  <si>
    <t>高野町新市1364-2</t>
  </si>
  <si>
    <t>高野町新市1144-3</t>
  </si>
  <si>
    <t>高野町下門田319-1</t>
  </si>
  <si>
    <t>東城町川東5209-2</t>
  </si>
  <si>
    <t>西城町大佐729-1</t>
  </si>
  <si>
    <t>西本町4-629-1</t>
  </si>
  <si>
    <t>西本町4-3-2</t>
  </si>
  <si>
    <t>新庄町394</t>
  </si>
  <si>
    <t>新庄町291-1</t>
  </si>
  <si>
    <t>比和町比和1052</t>
  </si>
  <si>
    <t>比和町比和1020</t>
  </si>
  <si>
    <t>高野町新市1650</t>
  </si>
  <si>
    <t>高野町新市1314-１</t>
  </si>
  <si>
    <t>板橋町2243</t>
  </si>
  <si>
    <t>比和町三河内3454-１</t>
  </si>
  <si>
    <t>比和町三河内2770-2</t>
  </si>
  <si>
    <t>比和町木屋原129</t>
  </si>
  <si>
    <t>高野町新市1227-1</t>
  </si>
  <si>
    <t>高野町新市1150-1</t>
  </si>
  <si>
    <t>口和町永田420-1</t>
  </si>
  <si>
    <t>口和町大月564-11</t>
  </si>
  <si>
    <t>口和町永田415-4</t>
  </si>
  <si>
    <t>東城町川東824-4</t>
  </si>
  <si>
    <t>西条町中野1339</t>
  </si>
  <si>
    <t>総領町下領家280-１</t>
  </si>
  <si>
    <t>高野町新市1171-１</t>
  </si>
  <si>
    <t>口和町向泉942</t>
  </si>
  <si>
    <t>東城町川東1175</t>
  </si>
  <si>
    <t>西城町大佐737-3</t>
  </si>
  <si>
    <t>中本町1-10-1</t>
  </si>
  <si>
    <t>庄原市総合交流拠点施設
(食彩館しょうばらゆめさくら)　</t>
  </si>
  <si>
    <t>庄原市高野山村交流施設
（緑の村）</t>
  </si>
  <si>
    <t>庄原市比和観光交流施設
（グリーンポート吾妻路）</t>
  </si>
  <si>
    <t>コメリパワー　大竹店</t>
  </si>
  <si>
    <t>中国労働金庫　大竹支店</t>
  </si>
  <si>
    <t>アルク　みどり橋店</t>
  </si>
  <si>
    <t>油見3-19-9</t>
  </si>
  <si>
    <t>西栄1-7-16</t>
  </si>
  <si>
    <t>小方１-11-1</t>
  </si>
  <si>
    <t>東広島市役所社会福祉課</t>
  </si>
  <si>
    <t>東広島市役所黒瀬支所本庁舎</t>
  </si>
  <si>
    <t>東広島市役所黒瀬支所南庁舎</t>
  </si>
  <si>
    <t>東広島市役所福富支所</t>
  </si>
  <si>
    <t>東広島市役所豊栄支所</t>
  </si>
  <si>
    <t>東広島市役所河内支所</t>
  </si>
  <si>
    <t>東広島市役所安芸津支所</t>
  </si>
  <si>
    <t>東広島市役所八本松出張所</t>
  </si>
  <si>
    <t>東広島市役所志和出張所</t>
  </si>
  <si>
    <t>東広島市役所高屋出張所</t>
  </si>
  <si>
    <t>八本松南1-2-1</t>
  </si>
  <si>
    <t>八本松南1-2-2</t>
  </si>
  <si>
    <t>西条土与丸2-3-4</t>
  </si>
  <si>
    <t>八本松飯田8-19-49</t>
  </si>
  <si>
    <t>八本松南2-1-1</t>
  </si>
  <si>
    <t>高屋高美が丘4-34-2</t>
  </si>
  <si>
    <t>中国労働金庫　西条支店</t>
  </si>
  <si>
    <t>フレスタ　西条店</t>
  </si>
  <si>
    <t>ビッグハウス　黒瀬店</t>
  </si>
  <si>
    <t>ミスターマックス　八本松店</t>
  </si>
  <si>
    <t>ローソン　東広島西条御薗宇店</t>
  </si>
  <si>
    <t>ローソン　東広島高屋町桧山店</t>
  </si>
  <si>
    <t>ベッセルホテル　東広島</t>
  </si>
  <si>
    <t>住吉1-2-45</t>
  </si>
  <si>
    <t>宮島口1-2615-2</t>
  </si>
  <si>
    <t>宮内3993</t>
  </si>
  <si>
    <t>宮内3860</t>
  </si>
  <si>
    <t>木材港南12-8</t>
  </si>
  <si>
    <t>宮島町1162-18</t>
  </si>
  <si>
    <t>宮島町993-1</t>
  </si>
  <si>
    <t>丸石2-5-17</t>
  </si>
  <si>
    <t>大野1328</t>
  </si>
  <si>
    <t>梅原2-8-16</t>
  </si>
  <si>
    <t>友田407-1</t>
  </si>
  <si>
    <t>浅原2654-3</t>
  </si>
  <si>
    <t>住吉2-2-16</t>
  </si>
  <si>
    <t>四季が丘5-13-3</t>
  </si>
  <si>
    <t>宮園3-1-5</t>
  </si>
  <si>
    <t>阿品台4-1-41</t>
  </si>
  <si>
    <t>阿品2-23-8</t>
  </si>
  <si>
    <t>地御前3-10-5</t>
  </si>
  <si>
    <t>宮内1553</t>
  </si>
  <si>
    <t>串戸2-13-13</t>
  </si>
  <si>
    <t>原439-2</t>
  </si>
  <si>
    <t>平良2-7-6</t>
  </si>
  <si>
    <t>天神11-29</t>
  </si>
  <si>
    <t>佐方1-4-28</t>
  </si>
  <si>
    <t>宮島町10-3</t>
  </si>
  <si>
    <t>津田4218</t>
  </si>
  <si>
    <t>宮浜温泉2-2-1</t>
  </si>
  <si>
    <t>飯山21-5</t>
  </si>
  <si>
    <t>原2210</t>
  </si>
  <si>
    <t>大野414</t>
  </si>
  <si>
    <t>大野原4-2-60</t>
  </si>
  <si>
    <t>津田69-1</t>
  </si>
  <si>
    <t>四季が丘2-1-1</t>
  </si>
  <si>
    <t>地御前北1-3-1</t>
  </si>
  <si>
    <t>阿品台東1-1</t>
  </si>
  <si>
    <t>平良2-2-34</t>
  </si>
  <si>
    <t>桜尾3-9-1</t>
  </si>
  <si>
    <t>宮島町779-2</t>
  </si>
  <si>
    <t>大野原4-3-1</t>
  </si>
  <si>
    <t>大野720</t>
  </si>
  <si>
    <t>吉和1555-1</t>
  </si>
  <si>
    <t>津田2740</t>
  </si>
  <si>
    <t>友田19</t>
  </si>
  <si>
    <t>四季が丘8-1-1</t>
  </si>
  <si>
    <t>宮園1-1-2</t>
  </si>
  <si>
    <t>地御前2-22-1</t>
  </si>
  <si>
    <t>阿品台西1-1</t>
  </si>
  <si>
    <t>阿品台東2-1</t>
  </si>
  <si>
    <t>佐方10-1</t>
  </si>
  <si>
    <t>宮内1518</t>
  </si>
  <si>
    <t>宮内工業団地1-63</t>
  </si>
  <si>
    <t>地御前4-3-1</t>
  </si>
  <si>
    <t>原433</t>
  </si>
  <si>
    <t>陽光台1-4-1</t>
  </si>
  <si>
    <t>本町2-13</t>
  </si>
  <si>
    <t>大野679</t>
  </si>
  <si>
    <t>宮島町960-2</t>
  </si>
  <si>
    <t>大野4124</t>
  </si>
  <si>
    <t>吉和1771-1</t>
  </si>
  <si>
    <t>津田4109</t>
  </si>
  <si>
    <t>新宮1-13-1</t>
  </si>
  <si>
    <t>本町5-1</t>
  </si>
  <si>
    <t>大野1-1-1</t>
  </si>
  <si>
    <t>津田1989</t>
  </si>
  <si>
    <t>下平良1-11-1</t>
  </si>
  <si>
    <t>吉田老人福祉センター
（文化創造センター）</t>
  </si>
  <si>
    <t>八千代町土師1194-1</t>
  </si>
  <si>
    <t>吉田町多治比2914-2</t>
  </si>
  <si>
    <t>ホームプラザナフコ　甲田店</t>
  </si>
  <si>
    <t>産直市場ＩＣＨＩＫＵＲＡ　八千代店</t>
  </si>
  <si>
    <t>府中町登録駐車場数合計</t>
  </si>
  <si>
    <t>府中町登録施設数合計</t>
  </si>
  <si>
    <t>海田町登録駐車場数合計</t>
  </si>
  <si>
    <t>海田町登録施設数合計</t>
  </si>
  <si>
    <t>中店8-33</t>
  </si>
  <si>
    <t>熊野町登録駐車場数合計</t>
  </si>
  <si>
    <t>熊野町登録施設数合計</t>
  </si>
  <si>
    <t>北新地2-3-77</t>
  </si>
  <si>
    <t>坂町登録駐車場数合計</t>
  </si>
  <si>
    <t>坂町登録施設数合計</t>
  </si>
  <si>
    <t>安芸太田町登録駐車場数合計</t>
  </si>
  <si>
    <t>安芸太田町登録施設数合計</t>
  </si>
  <si>
    <t>北広島町登録駐車場数合計</t>
  </si>
  <si>
    <t>北広島町登録施設数合計</t>
  </si>
  <si>
    <t>道の駅　舞ロードインター千代田</t>
  </si>
  <si>
    <t>大崎上島町登録駐車場数合計</t>
  </si>
  <si>
    <t>大崎上島町登録施設数合計</t>
  </si>
  <si>
    <t>世羅町登録駐車場数合計</t>
  </si>
  <si>
    <t>世羅町登録施設数合計</t>
  </si>
  <si>
    <t>ザグザグ　世羅店</t>
  </si>
  <si>
    <t>道の駅　世羅</t>
  </si>
  <si>
    <t>せら夢公園
（せらワイナリー）</t>
  </si>
  <si>
    <r>
      <t>大字小国33</t>
    </r>
    <r>
      <rPr>
        <sz val="11"/>
        <rFont val="ＭＳ Ｐゴシック"/>
        <family val="3"/>
      </rPr>
      <t>93</t>
    </r>
  </si>
  <si>
    <t>神石高原町登録駐車場数合計</t>
  </si>
  <si>
    <t>神石高原町登録施設数合計</t>
  </si>
  <si>
    <t>東区牛田新町1-1934-3</t>
  </si>
  <si>
    <t>東区牛田新町1-3-17</t>
  </si>
  <si>
    <t>春日町5-5-22</t>
  </si>
  <si>
    <t>ショッピングセンター・銀行・飲食店等</t>
  </si>
  <si>
    <t>銀行・ショッビングセンター</t>
  </si>
  <si>
    <t>ショッピングセンター・遊戯施設・金融機関</t>
  </si>
  <si>
    <t>ショッピングセンター・その他小売店・銀行・ホテル</t>
  </si>
  <si>
    <t>三次もののけミュージアム</t>
  </si>
  <si>
    <t>三次町1691-4</t>
  </si>
  <si>
    <t>海田町シルバープラザ</t>
  </si>
  <si>
    <t>つくも町6-3</t>
  </si>
  <si>
    <t>石内公民館</t>
  </si>
  <si>
    <t>佐伯区五日市町石内3289-1</t>
  </si>
  <si>
    <t>フレスタ　東雲店</t>
  </si>
  <si>
    <t>フレスタ　温品店</t>
  </si>
  <si>
    <t>南区東雲1-7-10</t>
  </si>
  <si>
    <t>東区温品7-11-12</t>
  </si>
  <si>
    <t>福山市リサイクルプラザ</t>
  </si>
  <si>
    <t>箕沖町107-2</t>
  </si>
  <si>
    <t>フタバ図書　海田店</t>
  </si>
  <si>
    <t>複合書店</t>
  </si>
  <si>
    <t>南大正町3-33</t>
  </si>
  <si>
    <t>千代田町1-1-2</t>
  </si>
  <si>
    <t>福山市総合体育館</t>
  </si>
  <si>
    <t>リパーク広島競輪場西駐車場</t>
  </si>
  <si>
    <t>南区宇品海岸3-6-40</t>
  </si>
  <si>
    <t>にいたにクリニック</t>
  </si>
  <si>
    <t>呉市</t>
  </si>
  <si>
    <t>中通2-8-18</t>
  </si>
  <si>
    <t>草戸町4-1-29</t>
  </si>
  <si>
    <t>西深津町1-5-17</t>
  </si>
  <si>
    <t>豊平診療所</t>
  </si>
  <si>
    <t>春日町5-16-3</t>
  </si>
  <si>
    <t>池田保育園</t>
  </si>
  <si>
    <t>教育施設・保育所</t>
  </si>
  <si>
    <t>教育施設・保育所</t>
  </si>
  <si>
    <t>物見西3-7-10</t>
  </si>
  <si>
    <t>沼田出張所（沼田合同庁舎内）</t>
  </si>
  <si>
    <t>安佐南区伴東7-64-8</t>
  </si>
  <si>
    <t>ケーズデンキ広島本店</t>
  </si>
  <si>
    <t>広島市</t>
  </si>
  <si>
    <t>南区西蟹屋4-1-1</t>
  </si>
  <si>
    <t>西部水資源再生センター</t>
  </si>
  <si>
    <t>広島市</t>
  </si>
  <si>
    <t>西区扇1-1-1</t>
  </si>
  <si>
    <t>中国労災病院</t>
  </si>
  <si>
    <t>広多賀谷1-5-1</t>
  </si>
  <si>
    <t>びんご運動公園
（プール前駐車場）</t>
  </si>
  <si>
    <t>広島原爆被爆者療養研究センター
（神田山荘）</t>
  </si>
  <si>
    <t>リパーク頼島産婦人科病院駐車場</t>
  </si>
  <si>
    <t>安佐南区西原5-11-18</t>
  </si>
  <si>
    <t>祇園西公民館</t>
  </si>
  <si>
    <t>広島市</t>
  </si>
  <si>
    <t>安佐南区長束6-10-28</t>
  </si>
  <si>
    <t>世羅町</t>
  </si>
  <si>
    <t>大字甲山56-3</t>
  </si>
  <si>
    <t>観光客用駐車場</t>
  </si>
  <si>
    <t>因島ふれあいセンター</t>
  </si>
  <si>
    <t>因島中庄町2089-1</t>
  </si>
  <si>
    <t>佐伯区利松1-10-66</t>
  </si>
  <si>
    <t>マルナカ　可部店</t>
  </si>
  <si>
    <t>マルナカ　白島店</t>
  </si>
  <si>
    <t>マルナカ　加茂店</t>
  </si>
  <si>
    <t>中央エコパーク管理棟</t>
  </si>
  <si>
    <t>ごみ焼却施設</t>
  </si>
  <si>
    <t>西条町上三永10759-2</t>
  </si>
  <si>
    <t>ゆめタウン　五日市</t>
  </si>
  <si>
    <t>のぞみ整形外科クリニック寺屋</t>
  </si>
  <si>
    <t>西条町寺屋4720</t>
  </si>
  <si>
    <t>西条土与丸5丁目9番33号</t>
  </si>
  <si>
    <t>神辺町大字川北1126-2</t>
  </si>
  <si>
    <t>神辺町大字川南3088-1</t>
  </si>
  <si>
    <t>神辺町字道上994-5</t>
  </si>
  <si>
    <t>神辺町字上御領195-5</t>
  </si>
  <si>
    <t>神辺町字西中条7270-1</t>
  </si>
  <si>
    <t>介護医療院</t>
  </si>
  <si>
    <t>力田病院</t>
  </si>
  <si>
    <t>力田病院 すずがみね介護医療院</t>
  </si>
  <si>
    <t>ユアーズ　東海田店</t>
  </si>
  <si>
    <t>蟹原2-13-8</t>
  </si>
  <si>
    <t>駅家西交流館</t>
  </si>
  <si>
    <t>駅家町近田12-1</t>
  </si>
  <si>
    <t>服部交流館</t>
  </si>
  <si>
    <t>駅家町助元70</t>
  </si>
  <si>
    <t>御調町市244</t>
  </si>
  <si>
    <t>尾道市人権文化センター</t>
  </si>
  <si>
    <t>防地町26-24</t>
  </si>
  <si>
    <t>因島重井町5800-95</t>
  </si>
  <si>
    <t>HAKKOパーク</t>
  </si>
  <si>
    <t>東区二葉の里3-4-22</t>
  </si>
  <si>
    <t>呉警察署音戸分庁舎</t>
  </si>
  <si>
    <t>府中公民館・府中町歴史民俗資料館</t>
  </si>
  <si>
    <t>東本町3-1685</t>
  </si>
  <si>
    <t>庄原市交通交流施設
（備後庄原駅舎）駐車場</t>
  </si>
  <si>
    <t>安佐北区亀山南1-2-1</t>
  </si>
  <si>
    <t>上下地域共生交流センター</t>
  </si>
  <si>
    <t>上下町上下1031-4</t>
  </si>
  <si>
    <t>交流施設</t>
  </si>
  <si>
    <t>松永町5-8-5</t>
  </si>
  <si>
    <t>中国銀行　松永支店</t>
  </si>
  <si>
    <t>西条町寺家10020-43</t>
  </si>
  <si>
    <t>道の駅西条のん太の酒蔵</t>
  </si>
  <si>
    <t>Balcom BMW 広島県総合グランド</t>
  </si>
  <si>
    <t>ケーズデンキ東広島店</t>
  </si>
  <si>
    <t>西条町助実</t>
  </si>
  <si>
    <t>西区楠木町4-9-26</t>
  </si>
  <si>
    <t>広島市森林公園第１駐車場</t>
  </si>
  <si>
    <t>広島市森林公園第２駐車場</t>
  </si>
  <si>
    <t>東野地域交流センター</t>
  </si>
  <si>
    <t>大乗地域交流センター</t>
  </si>
  <si>
    <t>吉名出張所・吉名地域交流センター</t>
  </si>
  <si>
    <t>中通地域交流センター</t>
  </si>
  <si>
    <t>荘野地域交流センター</t>
  </si>
  <si>
    <t>向島町5531-1</t>
  </si>
  <si>
    <t>世羅消防署世羅西出張所</t>
  </si>
  <si>
    <t>天然温泉宮浜べにまんさくの湯</t>
  </si>
  <si>
    <t>アイビー眼科</t>
  </si>
  <si>
    <t>福山通運ローズアリーナ</t>
  </si>
  <si>
    <t>ゆめタウン廿日市</t>
  </si>
  <si>
    <t>下平良2-2-1</t>
  </si>
  <si>
    <t>筆の里工房</t>
  </si>
  <si>
    <t>中溝5-17-1</t>
  </si>
  <si>
    <t>伊勢丘交流館</t>
  </si>
  <si>
    <t>伊勢丘4-6-1</t>
  </si>
  <si>
    <t>ゆめタウン　江田島</t>
  </si>
  <si>
    <t>大垣町飛渡瀬180</t>
  </si>
  <si>
    <t>安佐南区川内5-10-20</t>
  </si>
  <si>
    <t>安佐南区山本新町2-3-30</t>
  </si>
  <si>
    <t>西区上天満町10-37</t>
  </si>
  <si>
    <t>安佐北区可部東4-3-18</t>
  </si>
  <si>
    <t>中区南吉島1-3-55</t>
  </si>
  <si>
    <t>広古新開2-1-6</t>
  </si>
  <si>
    <t>警固屋8-16</t>
  </si>
  <si>
    <t>阿賀南7-14</t>
  </si>
  <si>
    <t>小坂町145-1</t>
  </si>
  <si>
    <t>下北方1-10-8</t>
  </si>
  <si>
    <t>糸崎3-1</t>
  </si>
  <si>
    <t>久井町吉田10385-4</t>
  </si>
  <si>
    <t>久井町吉田10370-28</t>
  </si>
  <si>
    <t>十日市南1-2-23</t>
  </si>
  <si>
    <t>畠敷町1860-1</t>
  </si>
  <si>
    <t>吉舎町吉舎371</t>
  </si>
  <si>
    <t>よっしゃ吉舎</t>
  </si>
  <si>
    <t>粟屋町11604-1</t>
  </si>
  <si>
    <t>西河内町10250</t>
  </si>
  <si>
    <t>吉舎町敷地10068-5</t>
  </si>
  <si>
    <t>本町5-3-8</t>
  </si>
  <si>
    <t>中店8-24</t>
  </si>
  <si>
    <t>畝2-10-20</t>
  </si>
  <si>
    <t>鯛尾2-5</t>
  </si>
  <si>
    <t>今高野山観光客駐車場</t>
  </si>
  <si>
    <t>小方学園</t>
  </si>
  <si>
    <t>吉島公民館（吉島体育館と共用）</t>
  </si>
  <si>
    <t>児童発達支援センターバンビ</t>
  </si>
  <si>
    <t>栗屋町11664</t>
  </si>
  <si>
    <t>小方2-12</t>
  </si>
  <si>
    <t>吉田町常友288-1</t>
  </si>
  <si>
    <t>小方ケ丘1-1</t>
  </si>
  <si>
    <t>フォレオ　広島東　</t>
  </si>
  <si>
    <t>東交流館</t>
  </si>
  <si>
    <t>東町3-7-53</t>
  </si>
  <si>
    <t>福山市民病院</t>
  </si>
  <si>
    <t>職業訓練施設</t>
  </si>
  <si>
    <t>広島県立広島高等技術専門校</t>
  </si>
  <si>
    <t>広島県立技術短期大学校</t>
  </si>
  <si>
    <t>西区田方2-17-1</t>
  </si>
  <si>
    <t>花園公園</t>
  </si>
  <si>
    <t>花園町2-7-1</t>
  </si>
  <si>
    <t>公共施設</t>
  </si>
  <si>
    <t>←こちらをクリックしていただき、御覧になりたい項目を選択してください。</t>
  </si>
  <si>
    <t>本郷交流館</t>
  </si>
  <si>
    <t>金江交流館</t>
  </si>
  <si>
    <t>藤江交流館</t>
  </si>
  <si>
    <t>東村交流館</t>
  </si>
  <si>
    <t>西交流館</t>
  </si>
  <si>
    <t>多治米交流館</t>
  </si>
  <si>
    <t>旭交流館</t>
  </si>
  <si>
    <t>西深津交流館</t>
  </si>
  <si>
    <t>明王台交流館</t>
  </si>
  <si>
    <t>内浦交流館</t>
  </si>
  <si>
    <t>山南交流館</t>
  </si>
  <si>
    <t>津之郷交流館</t>
  </si>
  <si>
    <t>瀬戸交流館</t>
  </si>
  <si>
    <t>高島交流館</t>
  </si>
  <si>
    <t>駅家東交流館</t>
  </si>
  <si>
    <t>加茂交流館</t>
  </si>
  <si>
    <t>広瀬交流館</t>
  </si>
  <si>
    <t>網引交流館</t>
  </si>
  <si>
    <t>常金丸交流館</t>
  </si>
  <si>
    <t>蔵王交流館</t>
  </si>
  <si>
    <t>千田交流館</t>
  </si>
  <si>
    <t>御幸交流館</t>
  </si>
  <si>
    <t>大門交流館</t>
  </si>
  <si>
    <t>春日交流館</t>
  </si>
  <si>
    <t>坪生交流館</t>
  </si>
  <si>
    <t>竹尋交流館</t>
  </si>
  <si>
    <t>御野交流館</t>
  </si>
  <si>
    <t>本郷交流館本郷コミュニティセンター</t>
  </si>
  <si>
    <t>光交流館</t>
  </si>
  <si>
    <t>緑丘交流館</t>
  </si>
  <si>
    <t>中条交流館</t>
  </si>
  <si>
    <t>神辺交流館</t>
  </si>
  <si>
    <t>神辺町東中条186-1</t>
  </si>
  <si>
    <t>湯田交流館</t>
  </si>
  <si>
    <t>道上交流館</t>
  </si>
  <si>
    <t>御野交流館神辺東コミュニティセンター</t>
  </si>
  <si>
    <t>中条交流館神辺西コミュニティセンター</t>
  </si>
  <si>
    <t>水呑交流館</t>
  </si>
  <si>
    <t>今津交流館</t>
  </si>
  <si>
    <t>佐方会館</t>
  </si>
  <si>
    <t>佐方本町2-11</t>
  </si>
  <si>
    <t>神村交流館</t>
  </si>
  <si>
    <t>有磨交流館</t>
  </si>
  <si>
    <t>加茂町字芦原491-1</t>
  </si>
  <si>
    <t>新市交流館</t>
  </si>
  <si>
    <t>戸手交流館</t>
  </si>
  <si>
    <t>高西交流館高西コミュニティセンター</t>
  </si>
  <si>
    <t>東交流館（体育室）</t>
  </si>
  <si>
    <t>西交流館本庄コミュニティセンター</t>
  </si>
  <si>
    <t>瀬戸交流館瀬戸コミュニティセンター</t>
  </si>
  <si>
    <t>泉交流館山手コミュニティセンター</t>
  </si>
  <si>
    <t>新市交流館新市コミュニティセンター</t>
  </si>
  <si>
    <t>緑丘交流館春日コミュニティ館</t>
  </si>
  <si>
    <t>西深津交流館深津コミュニティセンター</t>
  </si>
  <si>
    <t>水呑町三新田1-557</t>
  </si>
  <si>
    <t>今津町6-2-38</t>
  </si>
  <si>
    <t>神村交流館神村コミュニティセンター</t>
  </si>
  <si>
    <t>神村町4790-1</t>
  </si>
  <si>
    <t>ユアーズ　中筋店</t>
  </si>
  <si>
    <t>安佐南区中筋4-12-3</t>
  </si>
  <si>
    <t>ユアーズ　楠木店</t>
  </si>
  <si>
    <t>沼隈町大字中山南7479</t>
  </si>
  <si>
    <t>吉田町吉田3666</t>
  </si>
  <si>
    <t>JA吉田総合病院</t>
  </si>
  <si>
    <t>病院</t>
  </si>
  <si>
    <t>ディスカウントスーパーアルゾ
五日市利松店</t>
  </si>
  <si>
    <t>日本赤十字社　
中四国ブロック血液センター</t>
  </si>
  <si>
    <t>広島市立北部医療センター
安佐市民病院</t>
  </si>
  <si>
    <t>介護付有料老人ホーム
「おだやかな園」</t>
  </si>
  <si>
    <t>特別養護老人ホーム
「五日市あかり園」</t>
  </si>
  <si>
    <t>特別養護老人ホーム併設
デイサービスセンター「三滝苑」</t>
  </si>
  <si>
    <t>城町庁舎（総合健康福祉センター　
サン・シープラザ）</t>
  </si>
  <si>
    <t>庄原市帝釈峡博物展示施設時悠館</t>
  </si>
  <si>
    <r>
      <t>〔廿日市市〕</t>
    </r>
    <r>
      <rPr>
        <sz val="11"/>
        <rFont val="ＭＳ Ｐゴシック"/>
        <family val="3"/>
      </rPr>
      <t>　※廿日市市が設置している公共施設のうち、案内表示板が設置されていない既存の車いすマークの駐車場も対象となります。</t>
    </r>
  </si>
  <si>
    <t>広島県廿日市庁舎第１、２庁舎</t>
  </si>
  <si>
    <t>公民館・資料館</t>
  </si>
  <si>
    <t>庄原市デイサービスセンター
「第二相扶園」</t>
  </si>
  <si>
    <t>庄原市自然とやすらぎの里
宿泊研修施設（かさべるで）</t>
  </si>
  <si>
    <t>広島空港県営第２駐車場</t>
  </si>
  <si>
    <t>平面：14台
１階～4階：各２台</t>
  </si>
  <si>
    <t>ラクア緑井</t>
  </si>
  <si>
    <t>広島市登録駐車場数合計</t>
  </si>
  <si>
    <t>広島県庁外来駐車場</t>
  </si>
  <si>
    <t>ユアーズ　東本浦店</t>
  </si>
  <si>
    <t>南区東本浦6-28</t>
  </si>
  <si>
    <t>須波西1丁目2</t>
  </si>
  <si>
    <t>西志和地域センター</t>
  </si>
  <si>
    <t>能良地域センター</t>
  </si>
  <si>
    <t>三ツ城地域センター（下見福祉会館）</t>
  </si>
  <si>
    <t>西条町下見5-4-8</t>
  </si>
  <si>
    <t>豊栄町能良1574-1</t>
  </si>
  <si>
    <t>讃岐うどん　天霧引野店</t>
  </si>
  <si>
    <t>引野町4-22-37</t>
  </si>
  <si>
    <t>讃岐うどん　天霧川口店</t>
  </si>
  <si>
    <t>東川口町4-11-17</t>
  </si>
  <si>
    <t>飲食店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</si>
</sst>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[$-411]ge\.m\.d;@"/>
    <numFmt numFmtId="183" formatCode="mmm\-yyyy"/>
    <numFmt numFmtId="184" formatCode="[&lt;=999]000;[&lt;=9999]000\-00;000\-0000"/>
    <numFmt numFmtId="185" formatCode="0_);[Red]\(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color indexed="9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61" applyFont="1" applyFill="1" applyBorder="1" applyAlignment="1">
      <alignment vertical="center" wrapText="1"/>
      <protection/>
    </xf>
    <xf numFmtId="0" fontId="10" fillId="0" borderId="0" xfId="61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shrinkToFit="1"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horizontal="left" shrinkToFit="1"/>
    </xf>
    <xf numFmtId="0" fontId="13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vertical="center" wrapText="1" shrinkToFit="1"/>
      <protection/>
    </xf>
    <xf numFmtId="0" fontId="0" fillId="0" borderId="10" xfId="0" applyFont="1" applyBorder="1" applyAlignment="1">
      <alignment horizontal="left" vertical="center" shrinkToFit="1"/>
    </xf>
    <xf numFmtId="0" fontId="0" fillId="0" borderId="10" xfId="61" applyFont="1" applyFill="1" applyBorder="1" applyAlignment="1">
      <alignment vertical="center" shrinkToFit="1"/>
      <protection/>
    </xf>
    <xf numFmtId="0" fontId="0" fillId="0" borderId="10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vertical="center"/>
    </xf>
    <xf numFmtId="0" fontId="0" fillId="0" borderId="10" xfId="6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 shrinkToFit="1"/>
    </xf>
    <xf numFmtId="0" fontId="0" fillId="0" borderId="0" xfId="61" applyFont="1" applyFill="1" applyBorder="1" applyAlignment="1">
      <alignment vertical="center" wrapText="1" shrinkToFit="1"/>
      <protection/>
    </xf>
    <xf numFmtId="0" fontId="0" fillId="36" borderId="1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shrinkToFit="1"/>
    </xf>
    <xf numFmtId="0" fontId="0" fillId="35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/>
    </xf>
    <xf numFmtId="0" fontId="51" fillId="34" borderId="10" xfId="61" applyFont="1" applyFill="1" applyBorder="1" applyAlignment="1">
      <alignment horizontal="right" vertical="center"/>
      <protection/>
    </xf>
    <xf numFmtId="0" fontId="0" fillId="0" borderId="10" xfId="0" applyFont="1" applyBorder="1" applyAlignment="1">
      <alignment vertical="center"/>
    </xf>
    <xf numFmtId="0" fontId="0" fillId="35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 shrinkToFit="1"/>
    </xf>
    <xf numFmtId="0" fontId="15" fillId="0" borderId="0" xfId="0" applyFont="1" applyFill="1" applyBorder="1" applyAlignment="1">
      <alignment vertical="center"/>
    </xf>
    <xf numFmtId="0" fontId="0" fillId="33" borderId="17" xfId="0" applyFill="1" applyBorder="1" applyAlignment="1">
      <alignment horizontal="center" vertical="center" shrinkToFit="1"/>
    </xf>
    <xf numFmtId="0" fontId="0" fillId="0" borderId="10" xfId="61" applyFont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 shrinkToFit="1"/>
    </xf>
    <xf numFmtId="0" fontId="16" fillId="0" borderId="0" xfId="0" applyFont="1" applyFill="1" applyAlignment="1">
      <alignment horizontal="left" vertical="center"/>
    </xf>
    <xf numFmtId="0" fontId="16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35" borderId="10" xfId="61" applyFont="1" applyFill="1" applyBorder="1" applyAlignment="1">
      <alignment horizontal="right" vertical="center"/>
      <protection/>
    </xf>
    <xf numFmtId="0" fontId="0" fillId="34" borderId="10" xfId="61" applyFont="1" applyFill="1" applyBorder="1" applyAlignment="1">
      <alignment horizontal="right" vertical="center"/>
      <protection/>
    </xf>
    <xf numFmtId="0" fontId="0" fillId="35" borderId="10" xfId="61" applyFont="1" applyFill="1" applyBorder="1" applyAlignment="1">
      <alignment horizontal="right" vertical="center" wrapText="1"/>
      <protection/>
    </xf>
    <xf numFmtId="0" fontId="0" fillId="34" borderId="10" xfId="61" applyFont="1" applyFill="1" applyBorder="1" applyAlignment="1">
      <alignment horizontal="right" vertical="center" wrapText="1"/>
      <protection/>
    </xf>
    <xf numFmtId="0" fontId="0" fillId="34" borderId="10" xfId="0" applyFont="1" applyFill="1" applyBorder="1" applyAlignment="1">
      <alignment horizontal="right" vertical="center"/>
    </xf>
    <xf numFmtId="0" fontId="0" fillId="0" borderId="11" xfId="6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35" borderId="15" xfId="61" applyFont="1" applyFill="1" applyBorder="1" applyAlignment="1">
      <alignment horizontal="right" vertical="center"/>
      <protection/>
    </xf>
    <xf numFmtId="0" fontId="0" fillId="0" borderId="16" xfId="0" applyFont="1" applyFill="1" applyBorder="1" applyAlignment="1">
      <alignment horizontal="center" vertical="center" shrinkToFit="1"/>
    </xf>
    <xf numFmtId="0" fontId="0" fillId="35" borderId="15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16" fillId="0" borderId="0" xfId="0" applyFont="1" applyFill="1" applyAlignment="1">
      <alignment vertical="center" shrinkToFit="1"/>
    </xf>
    <xf numFmtId="176" fontId="0" fillId="0" borderId="10" xfId="0" applyNumberFormat="1" applyFont="1" applyBorder="1" applyAlignment="1">
      <alignment horizontal="center" vertical="center" shrinkToFit="1"/>
    </xf>
    <xf numFmtId="0" fontId="0" fillId="0" borderId="10" xfId="61" applyFont="1" applyBorder="1" applyAlignment="1">
      <alignment vertical="center" shrinkToFit="1"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35" borderId="15" xfId="0" applyFont="1" applyFill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35" borderId="11" xfId="0" applyFont="1" applyFill="1" applyBorder="1" applyAlignment="1">
      <alignment vertical="center" shrinkToFit="1"/>
    </xf>
    <xf numFmtId="0" fontId="0" fillId="34" borderId="11" xfId="0" applyFont="1" applyFill="1" applyBorder="1" applyAlignment="1">
      <alignment vertical="center" shrinkToFit="1"/>
    </xf>
    <xf numFmtId="0" fontId="16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horizontal="center" vertical="center" shrinkToFit="1"/>
    </xf>
    <xf numFmtId="0" fontId="0" fillId="37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13" fillId="0" borderId="0" xfId="0" applyFont="1" applyBorder="1" applyAlignment="1">
      <alignment horizontal="left" vertical="center" shrinkToFi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shrinkToFit="1"/>
    </xf>
    <xf numFmtId="0" fontId="0" fillId="36" borderId="10" xfId="0" applyFont="1" applyFill="1" applyBorder="1" applyAlignment="1">
      <alignment horizontal="right" vertical="center"/>
    </xf>
    <xf numFmtId="0" fontId="0" fillId="37" borderId="10" xfId="0" applyFont="1" applyFill="1" applyBorder="1" applyAlignment="1">
      <alignment horizontal="right" vertical="center"/>
    </xf>
    <xf numFmtId="38" fontId="13" fillId="0" borderId="10" xfId="49" applyFont="1" applyBorder="1" applyAlignment="1">
      <alignment vertical="center"/>
    </xf>
    <xf numFmtId="0" fontId="0" fillId="0" borderId="0" xfId="0" applyFont="1" applyBorder="1" applyAlignment="1">
      <alignment vertical="center" wrapText="1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8" xfId="0" applyFont="1" applyBorder="1" applyAlignment="1">
      <alignment vertical="center" shrinkToFit="1"/>
    </xf>
    <xf numFmtId="0" fontId="0" fillId="0" borderId="18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21" xfId="0" applyFont="1" applyFill="1" applyBorder="1" applyAlignment="1">
      <alignment horizontal="center" vertical="center" wrapText="1" shrinkToFit="1"/>
    </xf>
    <xf numFmtId="0" fontId="0" fillId="33" borderId="22" xfId="0" applyFont="1" applyFill="1" applyBorder="1" applyAlignment="1">
      <alignment horizontal="center" vertical="center" wrapText="1" shrinkToFit="1"/>
    </xf>
    <xf numFmtId="0" fontId="0" fillId="33" borderId="23" xfId="0" applyFont="1" applyFill="1" applyBorder="1" applyAlignment="1">
      <alignment horizontal="center" vertical="center" wrapText="1" shrinkToFit="1"/>
    </xf>
    <xf numFmtId="0" fontId="0" fillId="33" borderId="14" xfId="0" applyFont="1" applyFill="1" applyBorder="1" applyAlignment="1">
      <alignment horizontal="center" vertical="center" wrapText="1" shrinkToFit="1"/>
    </xf>
    <xf numFmtId="0" fontId="0" fillId="33" borderId="24" xfId="0" applyFont="1" applyFill="1" applyBorder="1" applyAlignment="1">
      <alignment horizontal="center" vertical="center" wrapText="1" shrinkToFit="1"/>
    </xf>
    <xf numFmtId="0" fontId="0" fillId="33" borderId="20" xfId="0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24" xfId="0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1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wrapText="1" shrinkToFit="1"/>
    </xf>
    <xf numFmtId="0" fontId="0" fillId="33" borderId="22" xfId="0" applyFill="1" applyBorder="1" applyAlignment="1">
      <alignment horizontal="center" vertical="center" wrapText="1" shrinkToFit="1"/>
    </xf>
    <xf numFmtId="0" fontId="0" fillId="33" borderId="23" xfId="0" applyFill="1" applyBorder="1" applyAlignment="1">
      <alignment horizontal="center" vertical="center" wrapText="1" shrinkToFit="1"/>
    </xf>
    <xf numFmtId="0" fontId="0" fillId="33" borderId="14" xfId="0" applyFill="1" applyBorder="1" applyAlignment="1">
      <alignment horizontal="center" vertical="center" wrapText="1" shrinkToFit="1"/>
    </xf>
    <xf numFmtId="0" fontId="0" fillId="33" borderId="24" xfId="0" applyFill="1" applyBorder="1" applyAlignment="1">
      <alignment horizontal="center" vertical="center" wrapText="1" shrinkToFit="1"/>
    </xf>
    <xf numFmtId="0" fontId="0" fillId="33" borderId="20" xfId="0" applyFill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☆　調査票(回答取りまとめ用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404</xdr:row>
      <xdr:rowOff>0</xdr:rowOff>
    </xdr:from>
    <xdr:to>
      <xdr:col>5</xdr:col>
      <xdr:colOff>590550</xdr:colOff>
      <xdr:row>404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410200" y="137360025"/>
          <a:ext cx="581025" cy="0"/>
        </a:xfrm>
        <a:prstGeom prst="borderCallout1">
          <a:avLst>
            <a:gd name="adj1" fmla="val -128125"/>
            <a:gd name="adj2" fmla="val 16666"/>
            <a:gd name="adj3" fmla="val -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管理課に確認</a:t>
          </a:r>
        </a:p>
      </xdr:txBody>
    </xdr:sp>
    <xdr:clientData/>
  </xdr:twoCellAnchor>
  <xdr:twoCellAnchor>
    <xdr:from>
      <xdr:col>5</xdr:col>
      <xdr:colOff>9525</xdr:colOff>
      <xdr:row>404</xdr:row>
      <xdr:rowOff>0</xdr:rowOff>
    </xdr:from>
    <xdr:to>
      <xdr:col>5</xdr:col>
      <xdr:colOff>590550</xdr:colOff>
      <xdr:row>404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10200" y="137360025"/>
          <a:ext cx="581025" cy="0"/>
        </a:xfrm>
        <a:prstGeom prst="borderCallout1">
          <a:avLst>
            <a:gd name="adj1" fmla="val -128125"/>
            <a:gd name="adj2" fmla="val 16666"/>
            <a:gd name="adj3" fmla="val -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管理課に確認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3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.375" style="119" customWidth="1"/>
    <col min="2" max="2" width="4.125" style="70" customWidth="1"/>
    <col min="3" max="3" width="31.125" style="70" customWidth="1"/>
    <col min="4" max="4" width="7.125" style="143" customWidth="1"/>
    <col min="5" max="5" width="26.125" style="144" customWidth="1"/>
    <col min="6" max="7" width="7.875" style="70" customWidth="1"/>
    <col min="8" max="9" width="9.125" style="143" customWidth="1"/>
    <col min="10" max="10" width="17.625" style="137" customWidth="1"/>
    <col min="11" max="16384" width="9.00390625" style="69" customWidth="1"/>
  </cols>
  <sheetData>
    <row r="1" spans="2:10" s="29" customFormat="1" ht="21" customHeight="1">
      <c r="B1" s="29" t="s">
        <v>1807</v>
      </c>
      <c r="J1" s="48"/>
    </row>
    <row r="2" spans="2:10" s="70" customFormat="1" ht="25.5" customHeight="1">
      <c r="B2" s="34" t="s">
        <v>3136</v>
      </c>
      <c r="C2" s="34"/>
      <c r="D2" s="34"/>
      <c r="E2" s="34"/>
      <c r="H2" s="34"/>
      <c r="I2" s="34"/>
      <c r="J2" s="49"/>
    </row>
    <row r="3" spans="1:10" s="99" customFormat="1" ht="30" customHeight="1">
      <c r="A3" s="95" t="s">
        <v>2304</v>
      </c>
      <c r="B3" s="96"/>
      <c r="C3" s="96"/>
      <c r="D3" s="98"/>
      <c r="E3" s="98"/>
      <c r="F3" s="98"/>
      <c r="G3" s="98"/>
      <c r="H3" s="97"/>
      <c r="I3" s="97"/>
      <c r="J3" s="51"/>
    </row>
    <row r="4" spans="1:10" ht="14.25" customHeight="1">
      <c r="A4" s="31" t="s">
        <v>881</v>
      </c>
      <c r="B4" s="205" t="s">
        <v>1527</v>
      </c>
      <c r="C4" s="205" t="s">
        <v>121</v>
      </c>
      <c r="D4" s="210" t="s">
        <v>1881</v>
      </c>
      <c r="E4" s="211"/>
      <c r="F4" s="208" t="s">
        <v>129</v>
      </c>
      <c r="G4" s="209"/>
      <c r="H4" s="199" t="s">
        <v>1105</v>
      </c>
      <c r="I4" s="200"/>
      <c r="J4" s="205" t="s">
        <v>592</v>
      </c>
    </row>
    <row r="5" spans="1:10" ht="14.25" customHeight="1">
      <c r="A5" s="31" t="s">
        <v>881</v>
      </c>
      <c r="B5" s="206"/>
      <c r="C5" s="206"/>
      <c r="D5" s="212"/>
      <c r="E5" s="213"/>
      <c r="F5" s="100"/>
      <c r="G5" s="100"/>
      <c r="H5" s="201"/>
      <c r="I5" s="202"/>
      <c r="J5" s="206"/>
    </row>
    <row r="6" spans="1:10" ht="14.25" customHeight="1">
      <c r="A6" s="31" t="s">
        <v>881</v>
      </c>
      <c r="B6" s="207"/>
      <c r="C6" s="207"/>
      <c r="D6" s="214"/>
      <c r="E6" s="215"/>
      <c r="F6" s="101" t="s">
        <v>1883</v>
      </c>
      <c r="G6" s="101" t="s">
        <v>1817</v>
      </c>
      <c r="H6" s="203"/>
      <c r="I6" s="204"/>
      <c r="J6" s="207"/>
    </row>
    <row r="7" spans="1:13" ht="28.5" customHeight="1">
      <c r="A7" s="31" t="s">
        <v>881</v>
      </c>
      <c r="B7" s="79">
        <v>1</v>
      </c>
      <c r="C7" s="57" t="s">
        <v>3219</v>
      </c>
      <c r="D7" s="60" t="s">
        <v>1886</v>
      </c>
      <c r="E7" s="90" t="s">
        <v>828</v>
      </c>
      <c r="F7" s="81">
        <v>3</v>
      </c>
      <c r="G7" s="103"/>
      <c r="H7" s="60" t="s">
        <v>76</v>
      </c>
      <c r="I7" s="60" t="s">
        <v>1103</v>
      </c>
      <c r="J7" s="60"/>
      <c r="K7" s="16"/>
      <c r="L7" s="71"/>
      <c r="M7" s="71"/>
    </row>
    <row r="8" spans="1:13" ht="28.5" customHeight="1">
      <c r="A8" s="31" t="s">
        <v>881</v>
      </c>
      <c r="B8" s="79">
        <v>2</v>
      </c>
      <c r="C8" s="57" t="s">
        <v>1571</v>
      </c>
      <c r="D8" s="60" t="s">
        <v>1886</v>
      </c>
      <c r="E8" s="90" t="s">
        <v>828</v>
      </c>
      <c r="F8" s="81">
        <v>1</v>
      </c>
      <c r="G8" s="103"/>
      <c r="H8" s="60" t="s">
        <v>76</v>
      </c>
      <c r="I8" s="60" t="s">
        <v>1103</v>
      </c>
      <c r="J8" s="60"/>
      <c r="K8" s="16"/>
      <c r="L8" s="71"/>
      <c r="M8" s="71"/>
    </row>
    <row r="9" spans="1:13" ht="28.5" customHeight="1">
      <c r="A9" s="31" t="s">
        <v>881</v>
      </c>
      <c r="B9" s="79">
        <v>3</v>
      </c>
      <c r="C9" s="68" t="s">
        <v>2097</v>
      </c>
      <c r="D9" s="62" t="s">
        <v>1886</v>
      </c>
      <c r="E9" s="68" t="s">
        <v>2555</v>
      </c>
      <c r="F9" s="105">
        <v>9</v>
      </c>
      <c r="G9" s="106">
        <v>1</v>
      </c>
      <c r="H9" s="62" t="s">
        <v>76</v>
      </c>
      <c r="I9" s="62" t="s">
        <v>1882</v>
      </c>
      <c r="J9" s="78"/>
      <c r="K9" s="16"/>
      <c r="L9" s="71"/>
      <c r="M9" s="71"/>
    </row>
    <row r="10" spans="1:13" ht="28.5" customHeight="1">
      <c r="A10" s="31" t="s">
        <v>881</v>
      </c>
      <c r="B10" s="79">
        <v>4</v>
      </c>
      <c r="C10" s="68" t="s">
        <v>2098</v>
      </c>
      <c r="D10" s="62" t="s">
        <v>1886</v>
      </c>
      <c r="E10" s="68" t="s">
        <v>2554</v>
      </c>
      <c r="F10" s="107">
        <v>3</v>
      </c>
      <c r="G10" s="108"/>
      <c r="H10" s="62" t="s">
        <v>76</v>
      </c>
      <c r="I10" s="62" t="s">
        <v>1882</v>
      </c>
      <c r="J10" s="78"/>
      <c r="K10" s="16"/>
      <c r="L10" s="71"/>
      <c r="M10" s="71"/>
    </row>
    <row r="11" spans="1:13" ht="40.5">
      <c r="A11" s="31" t="s">
        <v>881</v>
      </c>
      <c r="B11" s="79">
        <v>5</v>
      </c>
      <c r="C11" s="63" t="s">
        <v>593</v>
      </c>
      <c r="D11" s="62" t="s">
        <v>1886</v>
      </c>
      <c r="E11" s="68" t="s">
        <v>2553</v>
      </c>
      <c r="F11" s="107">
        <v>2</v>
      </c>
      <c r="G11" s="108">
        <v>1</v>
      </c>
      <c r="H11" s="62" t="s">
        <v>76</v>
      </c>
      <c r="I11" s="62" t="s">
        <v>1882</v>
      </c>
      <c r="J11" s="78"/>
      <c r="K11" s="16"/>
      <c r="L11" s="71"/>
      <c r="M11" s="71"/>
    </row>
    <row r="12" spans="1:13" ht="28.5" customHeight="1">
      <c r="A12" s="31" t="s">
        <v>881</v>
      </c>
      <c r="B12" s="79">
        <v>6</v>
      </c>
      <c r="C12" s="90" t="s">
        <v>594</v>
      </c>
      <c r="D12" s="60" t="s">
        <v>1886</v>
      </c>
      <c r="E12" s="80" t="s">
        <v>1091</v>
      </c>
      <c r="F12" s="81">
        <v>7</v>
      </c>
      <c r="G12" s="103"/>
      <c r="H12" s="60" t="s">
        <v>76</v>
      </c>
      <c r="I12" s="60" t="s">
        <v>1106</v>
      </c>
      <c r="J12" s="60"/>
      <c r="K12" s="17"/>
      <c r="L12" s="18"/>
      <c r="M12" s="19"/>
    </row>
    <row r="13" spans="1:13" ht="28.5" customHeight="1">
      <c r="A13" s="31" t="s">
        <v>881</v>
      </c>
      <c r="B13" s="79">
        <v>7</v>
      </c>
      <c r="C13" s="65" t="s">
        <v>1894</v>
      </c>
      <c r="D13" s="66" t="s">
        <v>1886</v>
      </c>
      <c r="E13" s="63" t="s">
        <v>2552</v>
      </c>
      <c r="F13" s="86">
        <v>5</v>
      </c>
      <c r="G13" s="109"/>
      <c r="H13" s="60" t="s">
        <v>76</v>
      </c>
      <c r="I13" s="60" t="s">
        <v>1882</v>
      </c>
      <c r="J13" s="60"/>
      <c r="K13" s="17"/>
      <c r="L13" s="71"/>
      <c r="M13" s="71"/>
    </row>
    <row r="14" spans="1:10" ht="28.5" customHeight="1">
      <c r="A14" s="31" t="s">
        <v>881</v>
      </c>
      <c r="B14" s="79">
        <v>8</v>
      </c>
      <c r="C14" s="65" t="s">
        <v>1528</v>
      </c>
      <c r="D14" s="66" t="s">
        <v>1886</v>
      </c>
      <c r="E14" s="63" t="s">
        <v>2551</v>
      </c>
      <c r="F14" s="86">
        <v>1</v>
      </c>
      <c r="G14" s="109"/>
      <c r="H14" s="66" t="s">
        <v>76</v>
      </c>
      <c r="I14" s="66" t="s">
        <v>1882</v>
      </c>
      <c r="J14" s="66"/>
    </row>
    <row r="15" spans="1:13" ht="28.5" customHeight="1">
      <c r="A15" s="31" t="s">
        <v>881</v>
      </c>
      <c r="B15" s="79">
        <v>9</v>
      </c>
      <c r="C15" s="68" t="s">
        <v>2099</v>
      </c>
      <c r="D15" s="62" t="s">
        <v>1886</v>
      </c>
      <c r="E15" s="68" t="s">
        <v>2550</v>
      </c>
      <c r="F15" s="105">
        <v>2</v>
      </c>
      <c r="G15" s="106">
        <v>1</v>
      </c>
      <c r="H15" s="62" t="s">
        <v>76</v>
      </c>
      <c r="I15" s="62" t="s">
        <v>1882</v>
      </c>
      <c r="J15" s="78"/>
      <c r="K15" s="17"/>
      <c r="L15" s="71"/>
      <c r="M15" s="71"/>
    </row>
    <row r="16" spans="1:10" ht="28.5" customHeight="1">
      <c r="A16" s="31" t="s">
        <v>881</v>
      </c>
      <c r="B16" s="79">
        <v>10</v>
      </c>
      <c r="C16" s="65" t="s">
        <v>1529</v>
      </c>
      <c r="D16" s="66" t="s">
        <v>1886</v>
      </c>
      <c r="E16" s="63" t="s">
        <v>2549</v>
      </c>
      <c r="F16" s="86">
        <v>2</v>
      </c>
      <c r="G16" s="109">
        <v>1</v>
      </c>
      <c r="H16" s="66" t="s">
        <v>76</v>
      </c>
      <c r="I16" s="66" t="s">
        <v>1882</v>
      </c>
      <c r="J16" s="66"/>
    </row>
    <row r="17" spans="1:10" ht="28.5" customHeight="1">
      <c r="A17" s="31" t="s">
        <v>881</v>
      </c>
      <c r="B17" s="79">
        <v>11</v>
      </c>
      <c r="C17" s="68" t="s">
        <v>2100</v>
      </c>
      <c r="D17" s="62" t="s">
        <v>1886</v>
      </c>
      <c r="E17" s="68" t="s">
        <v>2548</v>
      </c>
      <c r="F17" s="105">
        <v>1</v>
      </c>
      <c r="G17" s="106">
        <v>1</v>
      </c>
      <c r="H17" s="62" t="s">
        <v>76</v>
      </c>
      <c r="I17" s="62" t="s">
        <v>1882</v>
      </c>
      <c r="J17" s="78"/>
    </row>
    <row r="18" spans="1:10" ht="28.5" customHeight="1">
      <c r="A18" s="31" t="s">
        <v>881</v>
      </c>
      <c r="B18" s="79">
        <v>12</v>
      </c>
      <c r="C18" s="68" t="s">
        <v>2101</v>
      </c>
      <c r="D18" s="62" t="s">
        <v>1886</v>
      </c>
      <c r="E18" s="68" t="s">
        <v>2547</v>
      </c>
      <c r="F18" s="105">
        <v>2</v>
      </c>
      <c r="G18" s="84"/>
      <c r="H18" s="62" t="s">
        <v>76</v>
      </c>
      <c r="I18" s="62" t="s">
        <v>1882</v>
      </c>
      <c r="J18" s="78"/>
    </row>
    <row r="19" spans="1:10" ht="28.5" customHeight="1">
      <c r="A19" s="31" t="s">
        <v>881</v>
      </c>
      <c r="B19" s="79">
        <v>13</v>
      </c>
      <c r="C19" s="68" t="s">
        <v>595</v>
      </c>
      <c r="D19" s="62" t="s">
        <v>1886</v>
      </c>
      <c r="E19" s="110" t="s">
        <v>2546</v>
      </c>
      <c r="F19" s="105">
        <v>2</v>
      </c>
      <c r="G19" s="106">
        <v>1</v>
      </c>
      <c r="H19" s="62" t="s">
        <v>76</v>
      </c>
      <c r="I19" s="62" t="s">
        <v>1882</v>
      </c>
      <c r="J19" s="78"/>
    </row>
    <row r="20" spans="1:10" ht="28.5" customHeight="1">
      <c r="A20" s="31" t="s">
        <v>881</v>
      </c>
      <c r="B20" s="79">
        <v>14</v>
      </c>
      <c r="C20" s="68" t="s">
        <v>2102</v>
      </c>
      <c r="D20" s="62" t="s">
        <v>1886</v>
      </c>
      <c r="E20" s="110" t="s">
        <v>2545</v>
      </c>
      <c r="F20" s="105">
        <v>3</v>
      </c>
      <c r="G20" s="106">
        <v>1</v>
      </c>
      <c r="H20" s="62" t="s">
        <v>76</v>
      </c>
      <c r="I20" s="62" t="s">
        <v>1882</v>
      </c>
      <c r="J20" s="78"/>
    </row>
    <row r="21" spans="1:10" ht="28.5" customHeight="1">
      <c r="A21" s="31" t="s">
        <v>881</v>
      </c>
      <c r="B21" s="79">
        <v>15</v>
      </c>
      <c r="C21" s="68" t="s">
        <v>1186</v>
      </c>
      <c r="D21" s="62" t="s">
        <v>1886</v>
      </c>
      <c r="E21" s="110" t="s">
        <v>2544</v>
      </c>
      <c r="F21" s="105">
        <v>2</v>
      </c>
      <c r="G21" s="106"/>
      <c r="H21" s="62" t="s">
        <v>76</v>
      </c>
      <c r="I21" s="62" t="s">
        <v>1882</v>
      </c>
      <c r="J21" s="78"/>
    </row>
    <row r="22" spans="1:13" ht="28.5" customHeight="1">
      <c r="A22" s="31" t="s">
        <v>881</v>
      </c>
      <c r="B22" s="79">
        <v>16</v>
      </c>
      <c r="C22" s="15" t="s">
        <v>3004</v>
      </c>
      <c r="D22" s="62" t="s">
        <v>1886</v>
      </c>
      <c r="E22" s="111" t="s">
        <v>3005</v>
      </c>
      <c r="F22" s="86">
        <v>2</v>
      </c>
      <c r="G22" s="109"/>
      <c r="H22" s="62" t="s">
        <v>76</v>
      </c>
      <c r="I22" s="62" t="s">
        <v>1882</v>
      </c>
      <c r="J22" s="78"/>
      <c r="K22" s="16"/>
      <c r="L22" s="20"/>
      <c r="M22" s="71"/>
    </row>
    <row r="23" spans="1:13" ht="28.5" customHeight="1">
      <c r="A23" s="31" t="s">
        <v>881</v>
      </c>
      <c r="B23" s="79">
        <v>17</v>
      </c>
      <c r="C23" s="15" t="s">
        <v>1746</v>
      </c>
      <c r="D23" s="62" t="s">
        <v>1886</v>
      </c>
      <c r="E23" s="111" t="s">
        <v>2543</v>
      </c>
      <c r="F23" s="86">
        <v>1</v>
      </c>
      <c r="G23" s="109"/>
      <c r="H23" s="62" t="s">
        <v>76</v>
      </c>
      <c r="I23" s="62" t="s">
        <v>1882</v>
      </c>
      <c r="J23" s="78"/>
      <c r="K23" s="16"/>
      <c r="L23" s="71"/>
      <c r="M23" s="71"/>
    </row>
    <row r="24" spans="1:13" ht="28.5" customHeight="1">
      <c r="A24" s="31" t="s">
        <v>881</v>
      </c>
      <c r="B24" s="79">
        <v>18</v>
      </c>
      <c r="C24" s="15" t="s">
        <v>1077</v>
      </c>
      <c r="D24" s="62" t="s">
        <v>1886</v>
      </c>
      <c r="E24" s="111" t="s">
        <v>2542</v>
      </c>
      <c r="F24" s="86">
        <v>1</v>
      </c>
      <c r="G24" s="109"/>
      <c r="H24" s="62" t="s">
        <v>76</v>
      </c>
      <c r="I24" s="62" t="s">
        <v>1882</v>
      </c>
      <c r="J24" s="78"/>
      <c r="K24" s="16"/>
      <c r="L24" s="71"/>
      <c r="M24" s="71"/>
    </row>
    <row r="25" spans="1:10" ht="28.5" customHeight="1">
      <c r="A25" s="31" t="s">
        <v>881</v>
      </c>
      <c r="B25" s="79">
        <v>19</v>
      </c>
      <c r="C25" s="68" t="s">
        <v>1078</v>
      </c>
      <c r="D25" s="62" t="s">
        <v>1886</v>
      </c>
      <c r="E25" s="110" t="s">
        <v>2541</v>
      </c>
      <c r="F25" s="112">
        <v>2</v>
      </c>
      <c r="G25" s="106"/>
      <c r="H25" s="62" t="s">
        <v>76</v>
      </c>
      <c r="I25" s="62" t="s">
        <v>1882</v>
      </c>
      <c r="J25" s="78"/>
    </row>
    <row r="26" spans="1:10" ht="28.5" customHeight="1">
      <c r="A26" s="31" t="s">
        <v>881</v>
      </c>
      <c r="B26" s="79">
        <v>20</v>
      </c>
      <c r="C26" s="68" t="s">
        <v>986</v>
      </c>
      <c r="D26" s="62" t="s">
        <v>1886</v>
      </c>
      <c r="E26" s="68" t="s">
        <v>2540</v>
      </c>
      <c r="F26" s="105">
        <v>2</v>
      </c>
      <c r="G26" s="106">
        <v>1</v>
      </c>
      <c r="H26" s="62" t="s">
        <v>76</v>
      </c>
      <c r="I26" s="62" t="s">
        <v>1882</v>
      </c>
      <c r="J26" s="78"/>
    </row>
    <row r="27" spans="1:10" ht="28.5" customHeight="1">
      <c r="A27" s="31" t="s">
        <v>881</v>
      </c>
      <c r="B27" s="79">
        <v>21</v>
      </c>
      <c r="C27" s="65" t="s">
        <v>1188</v>
      </c>
      <c r="D27" s="66" t="s">
        <v>1886</v>
      </c>
      <c r="E27" s="63" t="s">
        <v>2539</v>
      </c>
      <c r="F27" s="86">
        <v>1</v>
      </c>
      <c r="G27" s="109"/>
      <c r="H27" s="66" t="s">
        <v>76</v>
      </c>
      <c r="I27" s="66" t="s">
        <v>1882</v>
      </c>
      <c r="J27" s="66"/>
    </row>
    <row r="28" spans="1:10" ht="28.5" customHeight="1">
      <c r="A28" s="31" t="s">
        <v>881</v>
      </c>
      <c r="B28" s="79">
        <v>22</v>
      </c>
      <c r="C28" s="65" t="s">
        <v>1187</v>
      </c>
      <c r="D28" s="113" t="s">
        <v>1886</v>
      </c>
      <c r="E28" s="63" t="s">
        <v>2538</v>
      </c>
      <c r="F28" s="114">
        <v>1</v>
      </c>
      <c r="G28" s="109"/>
      <c r="H28" s="66" t="s">
        <v>76</v>
      </c>
      <c r="I28" s="113" t="s">
        <v>1882</v>
      </c>
      <c r="J28" s="66"/>
    </row>
    <row r="29" spans="1:13" ht="28.5" customHeight="1">
      <c r="A29" s="31" t="s">
        <v>881</v>
      </c>
      <c r="B29" s="79">
        <v>23</v>
      </c>
      <c r="C29" s="65" t="s">
        <v>1747</v>
      </c>
      <c r="D29" s="66" t="s">
        <v>1886</v>
      </c>
      <c r="E29" s="63" t="s">
        <v>2537</v>
      </c>
      <c r="F29" s="86">
        <v>2</v>
      </c>
      <c r="G29" s="109">
        <v>1</v>
      </c>
      <c r="H29" s="60" t="s">
        <v>76</v>
      </c>
      <c r="I29" s="60" t="s">
        <v>1882</v>
      </c>
      <c r="J29" s="60"/>
      <c r="K29" s="16"/>
      <c r="L29" s="71"/>
      <c r="M29" s="71"/>
    </row>
    <row r="30" spans="1:13" ht="40.5">
      <c r="A30" s="31" t="s">
        <v>881</v>
      </c>
      <c r="B30" s="79">
        <v>24</v>
      </c>
      <c r="C30" s="24" t="s">
        <v>744</v>
      </c>
      <c r="D30" s="62" t="s">
        <v>1886</v>
      </c>
      <c r="E30" s="94" t="s">
        <v>2536</v>
      </c>
      <c r="F30" s="86">
        <v>2</v>
      </c>
      <c r="G30" s="109">
        <v>2</v>
      </c>
      <c r="H30" s="62" t="s">
        <v>76</v>
      </c>
      <c r="I30" s="62" t="s">
        <v>1882</v>
      </c>
      <c r="J30" s="78"/>
      <c r="K30" s="16"/>
      <c r="L30" s="71"/>
      <c r="M30" s="71"/>
    </row>
    <row r="31" spans="1:13" ht="28.5" customHeight="1">
      <c r="A31" s="31" t="s">
        <v>881</v>
      </c>
      <c r="B31" s="79">
        <v>25</v>
      </c>
      <c r="C31" s="15" t="s">
        <v>1748</v>
      </c>
      <c r="D31" s="62" t="s">
        <v>1886</v>
      </c>
      <c r="E31" s="94" t="s">
        <v>2535</v>
      </c>
      <c r="F31" s="86">
        <v>1</v>
      </c>
      <c r="G31" s="109">
        <v>1</v>
      </c>
      <c r="H31" s="62" t="s">
        <v>76</v>
      </c>
      <c r="I31" s="62" t="s">
        <v>1882</v>
      </c>
      <c r="J31" s="78"/>
      <c r="K31" s="16"/>
      <c r="L31" s="71"/>
      <c r="M31" s="71"/>
    </row>
    <row r="32" spans="1:10" ht="28.5" customHeight="1">
      <c r="A32" s="31" t="s">
        <v>881</v>
      </c>
      <c r="B32" s="79">
        <v>26</v>
      </c>
      <c r="C32" s="15" t="s">
        <v>1749</v>
      </c>
      <c r="D32" s="62" t="s">
        <v>1886</v>
      </c>
      <c r="E32" s="94" t="s">
        <v>2534</v>
      </c>
      <c r="F32" s="86">
        <v>1</v>
      </c>
      <c r="G32" s="109"/>
      <c r="H32" s="62" t="s">
        <v>76</v>
      </c>
      <c r="I32" s="62" t="s">
        <v>1882</v>
      </c>
      <c r="J32" s="78"/>
    </row>
    <row r="33" spans="1:10" ht="28.5" customHeight="1">
      <c r="A33" s="31" t="s">
        <v>881</v>
      </c>
      <c r="B33" s="79">
        <v>27</v>
      </c>
      <c r="C33" s="15" t="s">
        <v>488</v>
      </c>
      <c r="D33" s="62" t="s">
        <v>1886</v>
      </c>
      <c r="E33" s="94" t="s">
        <v>2533</v>
      </c>
      <c r="F33" s="86">
        <v>0</v>
      </c>
      <c r="G33" s="109">
        <v>1</v>
      </c>
      <c r="H33" s="62" t="s">
        <v>76</v>
      </c>
      <c r="I33" s="62" t="s">
        <v>1882</v>
      </c>
      <c r="J33" s="78"/>
    </row>
    <row r="34" spans="1:13" ht="28.5" customHeight="1">
      <c r="A34" s="31" t="s">
        <v>881</v>
      </c>
      <c r="B34" s="79">
        <v>28</v>
      </c>
      <c r="C34" s="68" t="s">
        <v>1079</v>
      </c>
      <c r="D34" s="62" t="s">
        <v>1886</v>
      </c>
      <c r="E34" s="68" t="s">
        <v>2532</v>
      </c>
      <c r="F34" s="105">
        <v>2</v>
      </c>
      <c r="G34" s="84"/>
      <c r="H34" s="62" t="s">
        <v>76</v>
      </c>
      <c r="I34" s="62" t="s">
        <v>1882</v>
      </c>
      <c r="J34" s="78"/>
      <c r="K34" s="17"/>
      <c r="L34" s="20"/>
      <c r="M34" s="21"/>
    </row>
    <row r="35" spans="1:13" ht="28.5" customHeight="1">
      <c r="A35" s="31" t="s">
        <v>881</v>
      </c>
      <c r="B35" s="79">
        <v>29</v>
      </c>
      <c r="C35" s="68" t="s">
        <v>734</v>
      </c>
      <c r="D35" s="62" t="s">
        <v>1886</v>
      </c>
      <c r="E35" s="68" t="s">
        <v>2531</v>
      </c>
      <c r="F35" s="105">
        <v>2</v>
      </c>
      <c r="G35" s="106"/>
      <c r="H35" s="62" t="s">
        <v>76</v>
      </c>
      <c r="I35" s="62" t="s">
        <v>1882</v>
      </c>
      <c r="J35" s="78"/>
      <c r="K35" s="17"/>
      <c r="L35" s="20"/>
      <c r="M35" s="21"/>
    </row>
    <row r="36" spans="1:13" ht="28.5" customHeight="1">
      <c r="A36" s="31" t="s">
        <v>881</v>
      </c>
      <c r="B36" s="79">
        <v>30</v>
      </c>
      <c r="C36" s="68" t="s">
        <v>1080</v>
      </c>
      <c r="D36" s="62" t="s">
        <v>1886</v>
      </c>
      <c r="E36" s="68" t="s">
        <v>2530</v>
      </c>
      <c r="F36" s="107">
        <v>1</v>
      </c>
      <c r="G36" s="108"/>
      <c r="H36" s="62" t="s">
        <v>76</v>
      </c>
      <c r="I36" s="62" t="s">
        <v>1882</v>
      </c>
      <c r="J36" s="78"/>
      <c r="K36" s="17"/>
      <c r="L36" s="18"/>
      <c r="M36" s="19"/>
    </row>
    <row r="37" spans="1:10" ht="28.5" customHeight="1">
      <c r="A37" s="31" t="s">
        <v>881</v>
      </c>
      <c r="B37" s="79">
        <v>31</v>
      </c>
      <c r="C37" s="12" t="s">
        <v>914</v>
      </c>
      <c r="D37" s="62" t="s">
        <v>1886</v>
      </c>
      <c r="E37" s="94" t="s">
        <v>2529</v>
      </c>
      <c r="F37" s="86">
        <v>1</v>
      </c>
      <c r="G37" s="109">
        <v>1</v>
      </c>
      <c r="H37" s="62" t="s">
        <v>76</v>
      </c>
      <c r="I37" s="62" t="s">
        <v>1882</v>
      </c>
      <c r="J37" s="78"/>
    </row>
    <row r="38" spans="1:10" ht="15" customHeight="1">
      <c r="A38" s="31" t="s">
        <v>881</v>
      </c>
      <c r="B38" s="217" t="s">
        <v>882</v>
      </c>
      <c r="C38" s="218"/>
      <c r="D38" s="117"/>
      <c r="E38" s="118"/>
      <c r="F38" s="104">
        <f>SUM(F7:F37)</f>
        <v>67</v>
      </c>
      <c r="G38" s="104">
        <f>SUM(G7:G37)</f>
        <v>14</v>
      </c>
      <c r="H38" s="192"/>
      <c r="I38" s="193"/>
      <c r="J38" s="193"/>
    </row>
    <row r="39" spans="2:10" ht="15.75" customHeight="1">
      <c r="B39" s="120"/>
      <c r="C39" s="120"/>
      <c r="D39" s="120"/>
      <c r="E39" s="122"/>
      <c r="F39" s="123"/>
      <c r="G39" s="123"/>
      <c r="H39" s="120"/>
      <c r="I39" s="120"/>
      <c r="J39" s="121"/>
    </row>
    <row r="40" spans="1:10" s="99" customFormat="1" ht="30" customHeight="1">
      <c r="A40" s="124" t="s">
        <v>883</v>
      </c>
      <c r="B40" s="124"/>
      <c r="C40" s="124"/>
      <c r="D40" s="98"/>
      <c r="E40" s="98"/>
      <c r="F40" s="98"/>
      <c r="G40" s="98"/>
      <c r="H40" s="97"/>
      <c r="I40" s="97"/>
      <c r="J40" s="51"/>
    </row>
    <row r="41" spans="1:10" ht="14.25" customHeight="1">
      <c r="A41" s="32" t="s">
        <v>2036</v>
      </c>
      <c r="B41" s="205" t="s">
        <v>802</v>
      </c>
      <c r="C41" s="205" t="s">
        <v>121</v>
      </c>
      <c r="D41" s="210" t="s">
        <v>1881</v>
      </c>
      <c r="E41" s="211"/>
      <c r="F41" s="208" t="s">
        <v>129</v>
      </c>
      <c r="G41" s="209"/>
      <c r="H41" s="199" t="s">
        <v>1105</v>
      </c>
      <c r="I41" s="200"/>
      <c r="J41" s="205" t="s">
        <v>592</v>
      </c>
    </row>
    <row r="42" spans="1:10" ht="14.25" customHeight="1">
      <c r="A42" s="32" t="s">
        <v>647</v>
      </c>
      <c r="B42" s="206"/>
      <c r="C42" s="206"/>
      <c r="D42" s="212"/>
      <c r="E42" s="213"/>
      <c r="F42" s="100"/>
      <c r="G42" s="100"/>
      <c r="H42" s="201"/>
      <c r="I42" s="202"/>
      <c r="J42" s="206"/>
    </row>
    <row r="43" spans="1:10" ht="14.25" customHeight="1">
      <c r="A43" s="32" t="s">
        <v>647</v>
      </c>
      <c r="B43" s="207"/>
      <c r="C43" s="207"/>
      <c r="D43" s="214"/>
      <c r="E43" s="215"/>
      <c r="F43" s="101" t="s">
        <v>1883</v>
      </c>
      <c r="G43" s="101" t="s">
        <v>1884</v>
      </c>
      <c r="H43" s="203"/>
      <c r="I43" s="204"/>
      <c r="J43" s="207"/>
    </row>
    <row r="44" spans="1:10" ht="28.5" customHeight="1">
      <c r="A44" s="32" t="s">
        <v>647</v>
      </c>
      <c r="B44" s="79">
        <v>1</v>
      </c>
      <c r="C44" s="90" t="s">
        <v>239</v>
      </c>
      <c r="D44" s="60" t="s">
        <v>1886</v>
      </c>
      <c r="E44" s="90" t="s">
        <v>240</v>
      </c>
      <c r="F44" s="81">
        <v>1</v>
      </c>
      <c r="G44" s="103"/>
      <c r="H44" s="60" t="s">
        <v>76</v>
      </c>
      <c r="I44" s="60" t="s">
        <v>1103</v>
      </c>
      <c r="J44" s="60"/>
    </row>
    <row r="45" spans="1:10" ht="28.5" customHeight="1">
      <c r="A45" s="32" t="s">
        <v>647</v>
      </c>
      <c r="B45" s="79">
        <v>2</v>
      </c>
      <c r="C45" s="57" t="s">
        <v>1055</v>
      </c>
      <c r="D45" s="60" t="s">
        <v>1886</v>
      </c>
      <c r="E45" s="90" t="s">
        <v>1056</v>
      </c>
      <c r="F45" s="81">
        <v>1</v>
      </c>
      <c r="G45" s="103"/>
      <c r="H45" s="60" t="s">
        <v>76</v>
      </c>
      <c r="I45" s="60" t="s">
        <v>1103</v>
      </c>
      <c r="J45" s="60"/>
    </row>
    <row r="46" spans="1:10" ht="28.5" customHeight="1">
      <c r="A46" s="32" t="s">
        <v>647</v>
      </c>
      <c r="B46" s="79">
        <v>3</v>
      </c>
      <c r="C46" s="57" t="s">
        <v>1057</v>
      </c>
      <c r="D46" s="60" t="s">
        <v>1886</v>
      </c>
      <c r="E46" s="90" t="s">
        <v>3056</v>
      </c>
      <c r="F46" s="81">
        <v>2</v>
      </c>
      <c r="G46" s="103"/>
      <c r="H46" s="60" t="s">
        <v>76</v>
      </c>
      <c r="I46" s="60" t="s">
        <v>1103</v>
      </c>
      <c r="J46" s="60"/>
    </row>
    <row r="47" spans="1:10" ht="28.5" customHeight="1">
      <c r="A47" s="32" t="s">
        <v>647</v>
      </c>
      <c r="B47" s="79">
        <v>4</v>
      </c>
      <c r="C47" s="90" t="s">
        <v>1061</v>
      </c>
      <c r="D47" s="60" t="s">
        <v>1886</v>
      </c>
      <c r="E47" s="90" t="s">
        <v>1062</v>
      </c>
      <c r="F47" s="81">
        <v>1</v>
      </c>
      <c r="G47" s="103"/>
      <c r="H47" s="60" t="s">
        <v>76</v>
      </c>
      <c r="I47" s="60" t="s">
        <v>1103</v>
      </c>
      <c r="J47" s="60"/>
    </row>
    <row r="48" spans="1:10" ht="28.5" customHeight="1">
      <c r="A48" s="32" t="s">
        <v>647</v>
      </c>
      <c r="B48" s="79">
        <v>5</v>
      </c>
      <c r="C48" s="57" t="s">
        <v>510</v>
      </c>
      <c r="D48" s="60" t="s">
        <v>1886</v>
      </c>
      <c r="E48" s="90" t="s">
        <v>511</v>
      </c>
      <c r="F48" s="81">
        <v>1</v>
      </c>
      <c r="G48" s="103"/>
      <c r="H48" s="60" t="s">
        <v>76</v>
      </c>
      <c r="I48" s="60" t="s">
        <v>1103</v>
      </c>
      <c r="J48" s="60"/>
    </row>
    <row r="49" spans="1:10" ht="28.5" customHeight="1">
      <c r="A49" s="32" t="s">
        <v>647</v>
      </c>
      <c r="B49" s="79">
        <v>6</v>
      </c>
      <c r="C49" s="57" t="s">
        <v>508</v>
      </c>
      <c r="D49" s="60" t="s">
        <v>1886</v>
      </c>
      <c r="E49" s="90" t="s">
        <v>509</v>
      </c>
      <c r="F49" s="81">
        <v>1</v>
      </c>
      <c r="G49" s="103"/>
      <c r="H49" s="60" t="s">
        <v>76</v>
      </c>
      <c r="I49" s="60" t="s">
        <v>1103</v>
      </c>
      <c r="J49" s="60"/>
    </row>
    <row r="50" spans="1:10" ht="28.5" customHeight="1">
      <c r="A50" s="32" t="s">
        <v>647</v>
      </c>
      <c r="B50" s="79">
        <v>7</v>
      </c>
      <c r="C50" s="57" t="s">
        <v>1731</v>
      </c>
      <c r="D50" s="60" t="s">
        <v>1886</v>
      </c>
      <c r="E50" s="90" t="s">
        <v>1732</v>
      </c>
      <c r="F50" s="81">
        <v>1</v>
      </c>
      <c r="G50" s="103">
        <v>1</v>
      </c>
      <c r="H50" s="60" t="s">
        <v>76</v>
      </c>
      <c r="I50" s="60" t="s">
        <v>1103</v>
      </c>
      <c r="J50" s="60"/>
    </row>
    <row r="51" spans="1:10" ht="28.5" customHeight="1">
      <c r="A51" s="32" t="s">
        <v>647</v>
      </c>
      <c r="B51" s="79">
        <v>8</v>
      </c>
      <c r="C51" s="57" t="s">
        <v>586</v>
      </c>
      <c r="D51" s="60" t="s">
        <v>1886</v>
      </c>
      <c r="E51" s="90" t="s">
        <v>587</v>
      </c>
      <c r="F51" s="81">
        <v>1</v>
      </c>
      <c r="G51" s="103"/>
      <c r="H51" s="60" t="s">
        <v>76</v>
      </c>
      <c r="I51" s="60" t="s">
        <v>1103</v>
      </c>
      <c r="J51" s="60"/>
    </row>
    <row r="52" spans="1:10" ht="28.5" customHeight="1">
      <c r="A52" s="32" t="s">
        <v>647</v>
      </c>
      <c r="B52" s="79">
        <v>9</v>
      </c>
      <c r="C52" s="57" t="s">
        <v>2283</v>
      </c>
      <c r="D52" s="60" t="s">
        <v>1886</v>
      </c>
      <c r="E52" s="90" t="s">
        <v>2284</v>
      </c>
      <c r="F52" s="81">
        <v>1</v>
      </c>
      <c r="G52" s="103"/>
      <c r="H52" s="60" t="s">
        <v>76</v>
      </c>
      <c r="I52" s="60" t="s">
        <v>1103</v>
      </c>
      <c r="J52" s="60"/>
    </row>
    <row r="53" spans="1:10" ht="15" customHeight="1">
      <c r="A53" s="32" t="s">
        <v>647</v>
      </c>
      <c r="B53" s="217" t="s">
        <v>882</v>
      </c>
      <c r="C53" s="218"/>
      <c r="D53" s="117"/>
      <c r="E53" s="118"/>
      <c r="F53" s="104">
        <f>SUM(F44:F52)</f>
        <v>10</v>
      </c>
      <c r="G53" s="104">
        <f>SUM(G44:G52)</f>
        <v>1</v>
      </c>
      <c r="H53" s="192"/>
      <c r="I53" s="193"/>
      <c r="J53" s="193"/>
    </row>
    <row r="54" spans="2:10" ht="15.75" customHeight="1">
      <c r="B54" s="120"/>
      <c r="C54" s="120"/>
      <c r="D54" s="120"/>
      <c r="E54" s="122"/>
      <c r="F54" s="123"/>
      <c r="G54" s="123"/>
      <c r="H54" s="120"/>
      <c r="I54" s="120"/>
      <c r="J54" s="121"/>
    </row>
    <row r="55" spans="1:10" s="99" customFormat="1" ht="30" customHeight="1">
      <c r="A55" s="124" t="s">
        <v>885</v>
      </c>
      <c r="B55" s="124"/>
      <c r="C55" s="124"/>
      <c r="D55" s="98"/>
      <c r="E55" s="98"/>
      <c r="F55" s="98"/>
      <c r="G55" s="98"/>
      <c r="H55" s="97"/>
      <c r="I55" s="97"/>
      <c r="J55" s="51"/>
    </row>
    <row r="56" spans="1:10" ht="14.25" customHeight="1">
      <c r="A56" s="32" t="s">
        <v>2037</v>
      </c>
      <c r="B56" s="216" t="s">
        <v>802</v>
      </c>
      <c r="C56" s="216" t="s">
        <v>121</v>
      </c>
      <c r="D56" s="210" t="s">
        <v>1881</v>
      </c>
      <c r="E56" s="211"/>
      <c r="F56" s="205" t="s">
        <v>129</v>
      </c>
      <c r="G56" s="216"/>
      <c r="H56" s="199" t="s">
        <v>1105</v>
      </c>
      <c r="I56" s="200"/>
      <c r="J56" s="205" t="s">
        <v>592</v>
      </c>
    </row>
    <row r="57" spans="1:10" ht="14.25" customHeight="1">
      <c r="A57" s="32" t="s">
        <v>702</v>
      </c>
      <c r="B57" s="216"/>
      <c r="C57" s="216"/>
      <c r="D57" s="212"/>
      <c r="E57" s="213"/>
      <c r="F57" s="100"/>
      <c r="G57" s="100"/>
      <c r="H57" s="201"/>
      <c r="I57" s="202"/>
      <c r="J57" s="206"/>
    </row>
    <row r="58" spans="1:10" ht="14.25" customHeight="1">
      <c r="A58" s="32" t="s">
        <v>702</v>
      </c>
      <c r="B58" s="216"/>
      <c r="C58" s="216"/>
      <c r="D58" s="214"/>
      <c r="E58" s="215"/>
      <c r="F58" s="102" t="s">
        <v>1883</v>
      </c>
      <c r="G58" s="102" t="s">
        <v>1884</v>
      </c>
      <c r="H58" s="203"/>
      <c r="I58" s="204"/>
      <c r="J58" s="207"/>
    </row>
    <row r="59" spans="1:13" ht="28.5" customHeight="1">
      <c r="A59" s="32" t="s">
        <v>702</v>
      </c>
      <c r="B59" s="79">
        <v>1</v>
      </c>
      <c r="C59" s="68" t="s">
        <v>803</v>
      </c>
      <c r="D59" s="62" t="s">
        <v>1886</v>
      </c>
      <c r="E59" s="68" t="s">
        <v>2528</v>
      </c>
      <c r="F59" s="105">
        <v>3</v>
      </c>
      <c r="G59" s="106"/>
      <c r="H59" s="62" t="s">
        <v>76</v>
      </c>
      <c r="I59" s="60" t="s">
        <v>1882</v>
      </c>
      <c r="J59" s="60"/>
      <c r="K59" s="16"/>
      <c r="L59" s="71"/>
      <c r="M59" s="71"/>
    </row>
    <row r="60" spans="1:13" ht="28.5" customHeight="1">
      <c r="A60" s="32" t="s">
        <v>702</v>
      </c>
      <c r="B60" s="79">
        <v>2</v>
      </c>
      <c r="C60" s="68" t="s">
        <v>333</v>
      </c>
      <c r="D60" s="62" t="s">
        <v>1886</v>
      </c>
      <c r="E60" s="68" t="s">
        <v>2527</v>
      </c>
      <c r="F60" s="105">
        <v>2</v>
      </c>
      <c r="G60" s="106">
        <v>1</v>
      </c>
      <c r="H60" s="62" t="s">
        <v>76</v>
      </c>
      <c r="I60" s="60" t="s">
        <v>1882</v>
      </c>
      <c r="J60" s="60"/>
      <c r="K60" s="16"/>
      <c r="L60" s="71"/>
      <c r="M60" s="71"/>
    </row>
    <row r="61" spans="1:13" ht="28.5" customHeight="1">
      <c r="A61" s="32" t="s">
        <v>702</v>
      </c>
      <c r="B61" s="79">
        <v>3</v>
      </c>
      <c r="C61" s="68" t="s">
        <v>971</v>
      </c>
      <c r="D61" s="62" t="s">
        <v>1886</v>
      </c>
      <c r="E61" s="68" t="s">
        <v>2526</v>
      </c>
      <c r="F61" s="105">
        <v>2</v>
      </c>
      <c r="G61" s="106">
        <v>1</v>
      </c>
      <c r="H61" s="62" t="s">
        <v>76</v>
      </c>
      <c r="I61" s="60" t="s">
        <v>1882</v>
      </c>
      <c r="J61" s="60"/>
      <c r="K61" s="17"/>
      <c r="L61" s="20"/>
      <c r="M61" s="20"/>
    </row>
    <row r="62" spans="1:10" ht="28.5" customHeight="1">
      <c r="A62" s="32" t="s">
        <v>702</v>
      </c>
      <c r="B62" s="79">
        <v>4</v>
      </c>
      <c r="C62" s="57" t="s">
        <v>491</v>
      </c>
      <c r="D62" s="60" t="s">
        <v>1886</v>
      </c>
      <c r="E62" s="90" t="s">
        <v>492</v>
      </c>
      <c r="F62" s="81">
        <v>3</v>
      </c>
      <c r="G62" s="103"/>
      <c r="H62" s="62" t="s">
        <v>1099</v>
      </c>
      <c r="I62" s="66" t="s">
        <v>846</v>
      </c>
      <c r="J62" s="60" t="s">
        <v>1068</v>
      </c>
    </row>
    <row r="63" spans="1:10" ht="30.75" customHeight="1">
      <c r="A63" s="32" t="s">
        <v>702</v>
      </c>
      <c r="B63" s="79">
        <v>5</v>
      </c>
      <c r="C63" s="57" t="s">
        <v>75</v>
      </c>
      <c r="D63" s="60" t="s">
        <v>1886</v>
      </c>
      <c r="E63" s="90" t="s">
        <v>809</v>
      </c>
      <c r="F63" s="81">
        <v>1</v>
      </c>
      <c r="G63" s="103"/>
      <c r="H63" s="66" t="s">
        <v>1099</v>
      </c>
      <c r="I63" s="60" t="s">
        <v>653</v>
      </c>
      <c r="J63" s="60" t="s">
        <v>781</v>
      </c>
    </row>
    <row r="64" spans="1:10" ht="28.5" customHeight="1">
      <c r="A64" s="32" t="s">
        <v>702</v>
      </c>
      <c r="B64" s="79">
        <v>6</v>
      </c>
      <c r="C64" s="57" t="s">
        <v>1502</v>
      </c>
      <c r="D64" s="60" t="s">
        <v>1886</v>
      </c>
      <c r="E64" s="90" t="s">
        <v>1503</v>
      </c>
      <c r="F64" s="81">
        <v>1</v>
      </c>
      <c r="G64" s="103">
        <v>1</v>
      </c>
      <c r="H64" s="66" t="s">
        <v>1099</v>
      </c>
      <c r="I64" s="60" t="s">
        <v>653</v>
      </c>
      <c r="J64" s="66" t="s">
        <v>1073</v>
      </c>
    </row>
    <row r="65" spans="1:13" ht="28.5" customHeight="1">
      <c r="A65" s="32" t="s">
        <v>702</v>
      </c>
      <c r="B65" s="79">
        <v>7</v>
      </c>
      <c r="C65" s="68" t="s">
        <v>3015</v>
      </c>
      <c r="D65" s="62" t="s">
        <v>1886</v>
      </c>
      <c r="E65" s="68" t="s">
        <v>2525</v>
      </c>
      <c r="F65" s="105">
        <v>6</v>
      </c>
      <c r="G65" s="106">
        <v>1</v>
      </c>
      <c r="H65" s="62" t="s">
        <v>76</v>
      </c>
      <c r="I65" s="62" t="s">
        <v>1882</v>
      </c>
      <c r="J65" s="78"/>
      <c r="K65" s="16"/>
      <c r="L65" s="71"/>
      <c r="M65" s="71"/>
    </row>
    <row r="66" spans="1:10" ht="28.5" customHeight="1">
      <c r="A66" s="32" t="s">
        <v>702</v>
      </c>
      <c r="B66" s="79">
        <v>8</v>
      </c>
      <c r="C66" s="57" t="s">
        <v>652</v>
      </c>
      <c r="D66" s="60" t="s">
        <v>1886</v>
      </c>
      <c r="E66" s="90" t="s">
        <v>1489</v>
      </c>
      <c r="F66" s="81">
        <v>1</v>
      </c>
      <c r="G66" s="103">
        <v>1</v>
      </c>
      <c r="H66" s="66" t="s">
        <v>1099</v>
      </c>
      <c r="I66" s="60" t="s">
        <v>653</v>
      </c>
      <c r="J66" s="66" t="s">
        <v>1073</v>
      </c>
    </row>
    <row r="67" spans="1:10" ht="28.5" customHeight="1">
      <c r="A67" s="32" t="s">
        <v>702</v>
      </c>
      <c r="B67" s="79">
        <v>9</v>
      </c>
      <c r="C67" s="57" t="s">
        <v>1102</v>
      </c>
      <c r="D67" s="60" t="s">
        <v>1886</v>
      </c>
      <c r="E67" s="90" t="s">
        <v>1416</v>
      </c>
      <c r="F67" s="81">
        <v>1</v>
      </c>
      <c r="G67" s="103"/>
      <c r="H67" s="66" t="s">
        <v>1099</v>
      </c>
      <c r="I67" s="60" t="s">
        <v>653</v>
      </c>
      <c r="J67" s="66" t="s">
        <v>781</v>
      </c>
    </row>
    <row r="68" spans="1:10" ht="28.5" customHeight="1">
      <c r="A68" s="32" t="s">
        <v>702</v>
      </c>
      <c r="B68" s="79">
        <v>10</v>
      </c>
      <c r="C68" s="57" t="s">
        <v>397</v>
      </c>
      <c r="D68" s="60" t="s">
        <v>1886</v>
      </c>
      <c r="E68" s="90" t="s">
        <v>1555</v>
      </c>
      <c r="F68" s="81">
        <v>1</v>
      </c>
      <c r="G68" s="103"/>
      <c r="H68" s="66" t="s">
        <v>1099</v>
      </c>
      <c r="I68" s="60" t="s">
        <v>653</v>
      </c>
      <c r="J68" s="66" t="s">
        <v>291</v>
      </c>
    </row>
    <row r="69" spans="1:10" ht="28.5" customHeight="1">
      <c r="A69" s="32" t="s">
        <v>702</v>
      </c>
      <c r="B69" s="79">
        <v>11</v>
      </c>
      <c r="C69" s="57" t="s">
        <v>1488</v>
      </c>
      <c r="D69" s="60" t="s">
        <v>1886</v>
      </c>
      <c r="E69" s="90" t="s">
        <v>1555</v>
      </c>
      <c r="F69" s="81">
        <v>1</v>
      </c>
      <c r="G69" s="103"/>
      <c r="H69" s="66" t="s">
        <v>1099</v>
      </c>
      <c r="I69" s="60" t="s">
        <v>653</v>
      </c>
      <c r="J69" s="66" t="s">
        <v>293</v>
      </c>
    </row>
    <row r="70" spans="1:10" ht="28.5" customHeight="1">
      <c r="A70" s="32" t="s">
        <v>702</v>
      </c>
      <c r="B70" s="79">
        <v>12</v>
      </c>
      <c r="C70" s="57" t="s">
        <v>778</v>
      </c>
      <c r="D70" s="60" t="s">
        <v>1886</v>
      </c>
      <c r="E70" s="90" t="s">
        <v>238</v>
      </c>
      <c r="F70" s="81">
        <v>3</v>
      </c>
      <c r="G70" s="103"/>
      <c r="H70" s="60" t="s">
        <v>76</v>
      </c>
      <c r="I70" s="60" t="s">
        <v>1103</v>
      </c>
      <c r="J70" s="60"/>
    </row>
    <row r="71" spans="1:10" ht="28.5" customHeight="1">
      <c r="A71" s="32" t="s">
        <v>702</v>
      </c>
      <c r="B71" s="79">
        <v>13</v>
      </c>
      <c r="C71" s="57" t="s">
        <v>1885</v>
      </c>
      <c r="D71" s="60" t="s">
        <v>1886</v>
      </c>
      <c r="E71" s="90" t="s">
        <v>1887</v>
      </c>
      <c r="F71" s="81">
        <v>8</v>
      </c>
      <c r="G71" s="103">
        <v>4</v>
      </c>
      <c r="H71" s="62" t="s">
        <v>76</v>
      </c>
      <c r="I71" s="62" t="s">
        <v>1103</v>
      </c>
      <c r="J71" s="78"/>
    </row>
    <row r="72" spans="1:10" ht="30.75" customHeight="1">
      <c r="A72" s="32" t="s">
        <v>702</v>
      </c>
      <c r="B72" s="79">
        <v>14</v>
      </c>
      <c r="C72" s="57" t="s">
        <v>2040</v>
      </c>
      <c r="D72" s="60" t="s">
        <v>1886</v>
      </c>
      <c r="E72" s="90" t="s">
        <v>2041</v>
      </c>
      <c r="F72" s="81">
        <v>2</v>
      </c>
      <c r="G72" s="103">
        <v>1</v>
      </c>
      <c r="H72" s="60" t="s">
        <v>76</v>
      </c>
      <c r="I72" s="60" t="s">
        <v>1103</v>
      </c>
      <c r="J72" s="60"/>
    </row>
    <row r="73" spans="1:10" ht="28.5" customHeight="1">
      <c r="A73" s="32" t="s">
        <v>702</v>
      </c>
      <c r="B73" s="79">
        <v>15</v>
      </c>
      <c r="C73" s="90" t="s">
        <v>2149</v>
      </c>
      <c r="D73" s="60" t="s">
        <v>1886</v>
      </c>
      <c r="E73" s="90" t="s">
        <v>1467</v>
      </c>
      <c r="F73" s="81">
        <v>1</v>
      </c>
      <c r="G73" s="103">
        <v>1</v>
      </c>
      <c r="H73" s="125" t="s">
        <v>1099</v>
      </c>
      <c r="I73" s="60" t="s">
        <v>653</v>
      </c>
      <c r="J73" s="125" t="s">
        <v>2416</v>
      </c>
    </row>
    <row r="74" spans="1:10" ht="28.5" customHeight="1">
      <c r="A74" s="32" t="s">
        <v>702</v>
      </c>
      <c r="B74" s="79">
        <v>16</v>
      </c>
      <c r="C74" s="57" t="s">
        <v>3043</v>
      </c>
      <c r="D74" s="60" t="s">
        <v>1886</v>
      </c>
      <c r="E74" s="90" t="s">
        <v>784</v>
      </c>
      <c r="F74" s="81">
        <v>1</v>
      </c>
      <c r="G74" s="103"/>
      <c r="H74" s="125" t="s">
        <v>1099</v>
      </c>
      <c r="I74" s="66" t="s">
        <v>846</v>
      </c>
      <c r="J74" s="66" t="s">
        <v>1068</v>
      </c>
    </row>
    <row r="75" spans="1:10" ht="28.5" customHeight="1">
      <c r="A75" s="32"/>
      <c r="B75" s="79">
        <v>17</v>
      </c>
      <c r="C75" s="57" t="s">
        <v>3044</v>
      </c>
      <c r="D75" s="60" t="s">
        <v>1886</v>
      </c>
      <c r="E75" s="90" t="s">
        <v>784</v>
      </c>
      <c r="F75" s="81">
        <v>1</v>
      </c>
      <c r="G75" s="103"/>
      <c r="H75" s="125" t="s">
        <v>1099</v>
      </c>
      <c r="I75" s="66" t="s">
        <v>846</v>
      </c>
      <c r="J75" s="66" t="s">
        <v>3042</v>
      </c>
    </row>
    <row r="76" spans="1:10" ht="28.5" customHeight="1">
      <c r="A76" s="32" t="s">
        <v>702</v>
      </c>
      <c r="B76" s="79">
        <v>18</v>
      </c>
      <c r="C76" s="90" t="s">
        <v>3207</v>
      </c>
      <c r="D76" s="60" t="s">
        <v>1886</v>
      </c>
      <c r="E76" s="90" t="s">
        <v>173</v>
      </c>
      <c r="F76" s="81">
        <v>1</v>
      </c>
      <c r="G76" s="103"/>
      <c r="H76" s="125" t="s">
        <v>1099</v>
      </c>
      <c r="I76" s="60" t="s">
        <v>653</v>
      </c>
      <c r="J76" s="66" t="s">
        <v>1073</v>
      </c>
    </row>
    <row r="77" spans="1:13" ht="28.5" customHeight="1">
      <c r="A77" s="32" t="s">
        <v>702</v>
      </c>
      <c r="B77" s="79">
        <v>19</v>
      </c>
      <c r="C77" s="68" t="s">
        <v>2150</v>
      </c>
      <c r="D77" s="62" t="s">
        <v>1886</v>
      </c>
      <c r="E77" s="68" t="s">
        <v>2524</v>
      </c>
      <c r="F77" s="105">
        <v>3</v>
      </c>
      <c r="G77" s="106">
        <v>1</v>
      </c>
      <c r="H77" s="62" t="s">
        <v>76</v>
      </c>
      <c r="I77" s="62" t="s">
        <v>1882</v>
      </c>
      <c r="J77" s="78"/>
      <c r="K77" s="17"/>
      <c r="L77" s="72"/>
      <c r="M77" s="72"/>
    </row>
    <row r="78" spans="1:10" ht="28.5" customHeight="1">
      <c r="A78" s="32" t="s">
        <v>702</v>
      </c>
      <c r="B78" s="79">
        <v>20</v>
      </c>
      <c r="C78" s="57" t="s">
        <v>1893</v>
      </c>
      <c r="D78" s="60" t="s">
        <v>1886</v>
      </c>
      <c r="E78" s="90" t="s">
        <v>243</v>
      </c>
      <c r="F78" s="81">
        <v>1</v>
      </c>
      <c r="G78" s="103"/>
      <c r="H78" s="66" t="s">
        <v>1099</v>
      </c>
      <c r="I78" s="66" t="s">
        <v>846</v>
      </c>
      <c r="J78" s="66" t="s">
        <v>1069</v>
      </c>
    </row>
    <row r="79" spans="1:10" ht="28.5" customHeight="1">
      <c r="A79" s="32" t="s">
        <v>702</v>
      </c>
      <c r="B79" s="79">
        <v>21</v>
      </c>
      <c r="C79" s="57" t="s">
        <v>1250</v>
      </c>
      <c r="D79" s="60" t="s">
        <v>1886</v>
      </c>
      <c r="E79" s="80" t="s">
        <v>1251</v>
      </c>
      <c r="F79" s="81">
        <v>1</v>
      </c>
      <c r="G79" s="103"/>
      <c r="H79" s="66" t="s">
        <v>1099</v>
      </c>
      <c r="I79" s="60" t="s">
        <v>653</v>
      </c>
      <c r="J79" s="66" t="s">
        <v>782</v>
      </c>
    </row>
    <row r="80" spans="1:10" ht="28.5" customHeight="1">
      <c r="A80" s="32" t="s">
        <v>702</v>
      </c>
      <c r="B80" s="79">
        <v>22</v>
      </c>
      <c r="C80" s="57" t="s">
        <v>1504</v>
      </c>
      <c r="D80" s="60" t="s">
        <v>1886</v>
      </c>
      <c r="E80" s="90" t="s">
        <v>1505</v>
      </c>
      <c r="F80" s="81">
        <v>1</v>
      </c>
      <c r="G80" s="103"/>
      <c r="H80" s="66" t="s">
        <v>1099</v>
      </c>
      <c r="I80" s="66" t="s">
        <v>846</v>
      </c>
      <c r="J80" s="66" t="s">
        <v>1068</v>
      </c>
    </row>
    <row r="81" spans="1:10" ht="28.5" customHeight="1">
      <c r="A81" s="32" t="s">
        <v>702</v>
      </c>
      <c r="B81" s="79">
        <v>23</v>
      </c>
      <c r="C81" s="57" t="s">
        <v>1506</v>
      </c>
      <c r="D81" s="60" t="s">
        <v>1886</v>
      </c>
      <c r="E81" s="90" t="s">
        <v>1507</v>
      </c>
      <c r="F81" s="81">
        <v>1</v>
      </c>
      <c r="G81" s="103"/>
      <c r="H81" s="66" t="s">
        <v>1099</v>
      </c>
      <c r="I81" s="60" t="s">
        <v>653</v>
      </c>
      <c r="J81" s="66" t="s">
        <v>1826</v>
      </c>
    </row>
    <row r="82" spans="1:13" ht="28.5" customHeight="1">
      <c r="A82" s="32" t="s">
        <v>702</v>
      </c>
      <c r="B82" s="79">
        <v>24</v>
      </c>
      <c r="C82" s="68" t="s">
        <v>512</v>
      </c>
      <c r="D82" s="62" t="s">
        <v>1886</v>
      </c>
      <c r="E82" s="68" t="s">
        <v>2523</v>
      </c>
      <c r="F82" s="105">
        <v>1</v>
      </c>
      <c r="G82" s="106">
        <v>1</v>
      </c>
      <c r="H82" s="62" t="s">
        <v>76</v>
      </c>
      <c r="I82" s="62" t="s">
        <v>1882</v>
      </c>
      <c r="J82" s="78"/>
      <c r="K82" s="16"/>
      <c r="L82" s="23"/>
      <c r="M82" s="23"/>
    </row>
    <row r="83" spans="1:10" ht="28.5" customHeight="1">
      <c r="A83" s="32" t="s">
        <v>702</v>
      </c>
      <c r="B83" s="79">
        <v>25</v>
      </c>
      <c r="C83" s="57" t="s">
        <v>1252</v>
      </c>
      <c r="D83" s="60" t="s">
        <v>1886</v>
      </c>
      <c r="E83" s="80" t="s">
        <v>1253</v>
      </c>
      <c r="F83" s="81">
        <v>2</v>
      </c>
      <c r="G83" s="103"/>
      <c r="H83" s="66" t="s">
        <v>1099</v>
      </c>
      <c r="I83" s="60" t="s">
        <v>653</v>
      </c>
      <c r="J83" s="66" t="s">
        <v>782</v>
      </c>
    </row>
    <row r="84" spans="1:10" ht="28.5" customHeight="1">
      <c r="A84" s="32" t="s">
        <v>702</v>
      </c>
      <c r="B84" s="79">
        <v>26</v>
      </c>
      <c r="C84" s="57" t="s">
        <v>835</v>
      </c>
      <c r="D84" s="60" t="s">
        <v>1886</v>
      </c>
      <c r="E84" s="80" t="s">
        <v>309</v>
      </c>
      <c r="F84" s="81">
        <v>1</v>
      </c>
      <c r="G84" s="103">
        <v>1</v>
      </c>
      <c r="H84" s="66" t="s">
        <v>1099</v>
      </c>
      <c r="I84" s="66" t="s">
        <v>846</v>
      </c>
      <c r="J84" s="66" t="s">
        <v>1069</v>
      </c>
    </row>
    <row r="85" spans="1:10" ht="28.5" customHeight="1">
      <c r="A85" s="32" t="s">
        <v>702</v>
      </c>
      <c r="B85" s="79">
        <v>27</v>
      </c>
      <c r="C85" s="57" t="s">
        <v>675</v>
      </c>
      <c r="D85" s="60" t="s">
        <v>1886</v>
      </c>
      <c r="E85" s="90" t="s">
        <v>676</v>
      </c>
      <c r="F85" s="81">
        <v>4</v>
      </c>
      <c r="G85" s="103"/>
      <c r="H85" s="66" t="s">
        <v>1099</v>
      </c>
      <c r="I85" s="60" t="s">
        <v>653</v>
      </c>
      <c r="J85" s="66" t="s">
        <v>781</v>
      </c>
    </row>
    <row r="86" spans="1:10" ht="28.5" customHeight="1">
      <c r="A86" s="32" t="s">
        <v>702</v>
      </c>
      <c r="B86" s="79">
        <v>28</v>
      </c>
      <c r="C86" s="57" t="s">
        <v>677</v>
      </c>
      <c r="D86" s="60" t="s">
        <v>1886</v>
      </c>
      <c r="E86" s="90" t="s">
        <v>676</v>
      </c>
      <c r="F86" s="81">
        <v>2</v>
      </c>
      <c r="G86" s="103"/>
      <c r="H86" s="66" t="s">
        <v>1099</v>
      </c>
      <c r="I86" s="60" t="s">
        <v>653</v>
      </c>
      <c r="J86" s="66" t="s">
        <v>292</v>
      </c>
    </row>
    <row r="87" spans="1:10" ht="28.5" customHeight="1">
      <c r="A87" s="32" t="s">
        <v>702</v>
      </c>
      <c r="B87" s="79">
        <v>29</v>
      </c>
      <c r="C87" s="90" t="s">
        <v>3205</v>
      </c>
      <c r="D87" s="60" t="s">
        <v>1886</v>
      </c>
      <c r="E87" s="80" t="s">
        <v>672</v>
      </c>
      <c r="F87" s="81">
        <v>2</v>
      </c>
      <c r="G87" s="103">
        <v>3</v>
      </c>
      <c r="H87" s="66" t="s">
        <v>1099</v>
      </c>
      <c r="I87" s="60" t="s">
        <v>653</v>
      </c>
      <c r="J87" s="66" t="s">
        <v>1827</v>
      </c>
    </row>
    <row r="88" spans="1:21" ht="28.5" customHeight="1">
      <c r="A88" s="32" t="s">
        <v>702</v>
      </c>
      <c r="B88" s="79">
        <v>30</v>
      </c>
      <c r="C88" s="57" t="s">
        <v>565</v>
      </c>
      <c r="D88" s="60" t="s">
        <v>1886</v>
      </c>
      <c r="E88" s="90" t="s">
        <v>566</v>
      </c>
      <c r="F88" s="81">
        <v>3</v>
      </c>
      <c r="G88" s="103"/>
      <c r="H88" s="66" t="s">
        <v>1099</v>
      </c>
      <c r="I88" s="66" t="s">
        <v>846</v>
      </c>
      <c r="J88" s="66" t="s">
        <v>1068</v>
      </c>
      <c r="N88" s="160"/>
      <c r="O88" s="176"/>
      <c r="P88" s="146"/>
      <c r="Q88" s="146"/>
      <c r="R88" s="121"/>
      <c r="S88" s="161"/>
      <c r="T88" s="189"/>
      <c r="U88" s="190"/>
    </row>
    <row r="89" spans="1:10" ht="28.5" customHeight="1">
      <c r="A89" s="32" t="s">
        <v>702</v>
      </c>
      <c r="B89" s="79">
        <v>31</v>
      </c>
      <c r="C89" s="57" t="s">
        <v>567</v>
      </c>
      <c r="D89" s="60" t="s">
        <v>568</v>
      </c>
      <c r="E89" s="90" t="s">
        <v>399</v>
      </c>
      <c r="F89" s="81">
        <v>3</v>
      </c>
      <c r="G89" s="103"/>
      <c r="H89" s="66" t="s">
        <v>1099</v>
      </c>
      <c r="I89" s="60" t="s">
        <v>653</v>
      </c>
      <c r="J89" s="66" t="s">
        <v>1826</v>
      </c>
    </row>
    <row r="90" spans="1:10" ht="28.5" customHeight="1">
      <c r="A90" s="32" t="s">
        <v>702</v>
      </c>
      <c r="B90" s="79">
        <v>32</v>
      </c>
      <c r="C90" s="57" t="s">
        <v>409</v>
      </c>
      <c r="D90" s="60" t="s">
        <v>1886</v>
      </c>
      <c r="E90" s="80" t="s">
        <v>1349</v>
      </c>
      <c r="F90" s="81">
        <v>1</v>
      </c>
      <c r="G90" s="103"/>
      <c r="H90" s="66" t="s">
        <v>1099</v>
      </c>
      <c r="I90" s="66" t="s">
        <v>846</v>
      </c>
      <c r="J90" s="66" t="s">
        <v>1068</v>
      </c>
    </row>
    <row r="91" spans="1:10" ht="28.5" customHeight="1">
      <c r="A91" s="32" t="s">
        <v>702</v>
      </c>
      <c r="B91" s="79">
        <v>33</v>
      </c>
      <c r="C91" s="57" t="s">
        <v>614</v>
      </c>
      <c r="D91" s="60" t="s">
        <v>1886</v>
      </c>
      <c r="E91" s="126" t="s">
        <v>615</v>
      </c>
      <c r="F91" s="81">
        <v>1</v>
      </c>
      <c r="G91" s="103"/>
      <c r="H91" s="66" t="s">
        <v>1099</v>
      </c>
      <c r="I91" s="66" t="s">
        <v>846</v>
      </c>
      <c r="J91" s="66" t="s">
        <v>1069</v>
      </c>
    </row>
    <row r="92" spans="1:13" ht="28.5" customHeight="1">
      <c r="A92" s="32" t="s">
        <v>702</v>
      </c>
      <c r="B92" s="79">
        <v>34</v>
      </c>
      <c r="C92" s="12" t="s">
        <v>1218</v>
      </c>
      <c r="D92" s="62" t="s">
        <v>1886</v>
      </c>
      <c r="E92" s="94" t="s">
        <v>2522</v>
      </c>
      <c r="F92" s="86">
        <v>3</v>
      </c>
      <c r="G92" s="109">
        <v>1</v>
      </c>
      <c r="H92" s="62" t="s">
        <v>76</v>
      </c>
      <c r="I92" s="62" t="s">
        <v>1882</v>
      </c>
      <c r="J92" s="78"/>
      <c r="K92" s="16"/>
      <c r="L92" s="71"/>
      <c r="M92" s="71"/>
    </row>
    <row r="93" spans="1:10" ht="28.5" customHeight="1">
      <c r="A93" s="32" t="s">
        <v>702</v>
      </c>
      <c r="B93" s="79">
        <v>35</v>
      </c>
      <c r="C93" s="90" t="s">
        <v>3206</v>
      </c>
      <c r="D93" s="60" t="s">
        <v>1886</v>
      </c>
      <c r="E93" s="90" t="s">
        <v>490</v>
      </c>
      <c r="F93" s="81">
        <v>1</v>
      </c>
      <c r="G93" s="103"/>
      <c r="H93" s="66" t="s">
        <v>1099</v>
      </c>
      <c r="I93" s="60" t="s">
        <v>653</v>
      </c>
      <c r="J93" s="66" t="s">
        <v>1073</v>
      </c>
    </row>
    <row r="94" spans="1:10" ht="28.5" customHeight="1">
      <c r="A94" s="32" t="s">
        <v>702</v>
      </c>
      <c r="B94" s="79">
        <v>36</v>
      </c>
      <c r="C94" s="57" t="s">
        <v>1386</v>
      </c>
      <c r="D94" s="60" t="s">
        <v>1886</v>
      </c>
      <c r="E94" s="90" t="s">
        <v>1387</v>
      </c>
      <c r="F94" s="81">
        <v>6</v>
      </c>
      <c r="G94" s="103"/>
      <c r="H94" s="66" t="s">
        <v>1099</v>
      </c>
      <c r="I94" s="66" t="s">
        <v>846</v>
      </c>
      <c r="J94" s="66" t="s">
        <v>1068</v>
      </c>
    </row>
    <row r="95" spans="1:10" ht="28.5" customHeight="1">
      <c r="A95" s="32" t="s">
        <v>702</v>
      </c>
      <c r="B95" s="79">
        <v>37</v>
      </c>
      <c r="C95" s="57" t="s">
        <v>267</v>
      </c>
      <c r="D95" s="60" t="s">
        <v>1886</v>
      </c>
      <c r="E95" s="90" t="s">
        <v>268</v>
      </c>
      <c r="F95" s="81">
        <v>1</v>
      </c>
      <c r="G95" s="103"/>
      <c r="H95" s="66" t="s">
        <v>1099</v>
      </c>
      <c r="I95" s="66" t="s">
        <v>846</v>
      </c>
      <c r="J95" s="66" t="s">
        <v>1068</v>
      </c>
    </row>
    <row r="96" spans="1:10" ht="28.5" customHeight="1">
      <c r="A96" s="32" t="s">
        <v>702</v>
      </c>
      <c r="B96" s="79">
        <v>38</v>
      </c>
      <c r="C96" s="90" t="s">
        <v>493</v>
      </c>
      <c r="D96" s="60" t="s">
        <v>1886</v>
      </c>
      <c r="E96" s="90" t="s">
        <v>494</v>
      </c>
      <c r="F96" s="81">
        <v>4</v>
      </c>
      <c r="G96" s="103">
        <v>8</v>
      </c>
      <c r="H96" s="66" t="s">
        <v>1099</v>
      </c>
      <c r="I96" s="66" t="s">
        <v>846</v>
      </c>
      <c r="J96" s="66" t="s">
        <v>1068</v>
      </c>
    </row>
    <row r="97" spans="1:10" ht="28.5" customHeight="1">
      <c r="A97" s="32" t="s">
        <v>702</v>
      </c>
      <c r="B97" s="79">
        <v>39</v>
      </c>
      <c r="C97" s="90" t="s">
        <v>495</v>
      </c>
      <c r="D97" s="60" t="s">
        <v>1886</v>
      </c>
      <c r="E97" s="90" t="s">
        <v>494</v>
      </c>
      <c r="F97" s="81">
        <v>4</v>
      </c>
      <c r="G97" s="103">
        <v>8</v>
      </c>
      <c r="H97" s="66" t="s">
        <v>1099</v>
      </c>
      <c r="I97" s="60" t="s">
        <v>653</v>
      </c>
      <c r="J97" s="66" t="s">
        <v>1826</v>
      </c>
    </row>
    <row r="98" spans="1:10" ht="28.5" customHeight="1">
      <c r="A98" s="32" t="s">
        <v>702</v>
      </c>
      <c r="B98" s="79">
        <v>40</v>
      </c>
      <c r="C98" s="90" t="s">
        <v>264</v>
      </c>
      <c r="D98" s="60" t="s">
        <v>1886</v>
      </c>
      <c r="E98" s="90" t="s">
        <v>494</v>
      </c>
      <c r="F98" s="81">
        <v>4</v>
      </c>
      <c r="G98" s="103">
        <v>8</v>
      </c>
      <c r="H98" s="66" t="s">
        <v>1099</v>
      </c>
      <c r="I98" s="66" t="s">
        <v>846</v>
      </c>
      <c r="J98" s="66" t="s">
        <v>1068</v>
      </c>
    </row>
    <row r="99" spans="1:10" ht="28.5" customHeight="1">
      <c r="A99" s="32" t="s">
        <v>702</v>
      </c>
      <c r="B99" s="79">
        <v>41</v>
      </c>
      <c r="C99" s="90" t="s">
        <v>520</v>
      </c>
      <c r="D99" s="60" t="s">
        <v>1886</v>
      </c>
      <c r="E99" s="90" t="s">
        <v>521</v>
      </c>
      <c r="F99" s="81">
        <v>1</v>
      </c>
      <c r="G99" s="103"/>
      <c r="H99" s="66" t="s">
        <v>1099</v>
      </c>
      <c r="I99" s="66" t="s">
        <v>846</v>
      </c>
      <c r="J99" s="66" t="s">
        <v>1069</v>
      </c>
    </row>
    <row r="100" spans="1:10" ht="28.5" customHeight="1">
      <c r="A100" s="32" t="s">
        <v>702</v>
      </c>
      <c r="B100" s="79">
        <v>42</v>
      </c>
      <c r="C100" s="59" t="s">
        <v>464</v>
      </c>
      <c r="D100" s="60" t="s">
        <v>1886</v>
      </c>
      <c r="E100" s="59" t="s">
        <v>2521</v>
      </c>
      <c r="F100" s="67">
        <v>1</v>
      </c>
      <c r="G100" s="83"/>
      <c r="H100" s="66" t="s">
        <v>1099</v>
      </c>
      <c r="I100" s="66" t="s">
        <v>846</v>
      </c>
      <c r="J100" s="78" t="s">
        <v>1068</v>
      </c>
    </row>
    <row r="101" spans="1:13" ht="28.5" customHeight="1">
      <c r="A101" s="32" t="s">
        <v>702</v>
      </c>
      <c r="B101" s="79">
        <v>43</v>
      </c>
      <c r="C101" s="59" t="s">
        <v>465</v>
      </c>
      <c r="D101" s="62" t="s">
        <v>1886</v>
      </c>
      <c r="E101" s="59" t="s">
        <v>2520</v>
      </c>
      <c r="F101" s="67">
        <v>1</v>
      </c>
      <c r="G101" s="83">
        <v>3</v>
      </c>
      <c r="H101" s="66" t="s">
        <v>1099</v>
      </c>
      <c r="I101" s="66" t="s">
        <v>846</v>
      </c>
      <c r="J101" s="78" t="s">
        <v>1068</v>
      </c>
      <c r="K101" s="16"/>
      <c r="L101" s="71"/>
      <c r="M101" s="71"/>
    </row>
    <row r="102" spans="1:10" ht="28.5" customHeight="1">
      <c r="A102" s="32" t="s">
        <v>702</v>
      </c>
      <c r="B102" s="79">
        <v>44</v>
      </c>
      <c r="C102" s="59" t="s">
        <v>466</v>
      </c>
      <c r="D102" s="60" t="s">
        <v>1886</v>
      </c>
      <c r="E102" s="59" t="s">
        <v>2519</v>
      </c>
      <c r="F102" s="67"/>
      <c r="G102" s="83">
        <v>1</v>
      </c>
      <c r="H102" s="66" t="s">
        <v>1099</v>
      </c>
      <c r="I102" s="66" t="s">
        <v>846</v>
      </c>
      <c r="J102" s="66" t="s">
        <v>1068</v>
      </c>
    </row>
    <row r="103" spans="1:10" ht="28.5" customHeight="1">
      <c r="A103" s="32" t="s">
        <v>702</v>
      </c>
      <c r="B103" s="79">
        <v>45</v>
      </c>
      <c r="C103" s="59" t="s">
        <v>467</v>
      </c>
      <c r="D103" s="60" t="s">
        <v>1886</v>
      </c>
      <c r="E103" s="59" t="s">
        <v>3093</v>
      </c>
      <c r="F103" s="67">
        <v>1</v>
      </c>
      <c r="G103" s="83"/>
      <c r="H103" s="66" t="s">
        <v>1099</v>
      </c>
      <c r="I103" s="66" t="s">
        <v>846</v>
      </c>
      <c r="J103" s="66" t="s">
        <v>1068</v>
      </c>
    </row>
    <row r="104" spans="1:10" ht="28.5" customHeight="1">
      <c r="A104" s="32" t="s">
        <v>702</v>
      </c>
      <c r="B104" s="79">
        <v>46</v>
      </c>
      <c r="C104" s="59" t="s">
        <v>468</v>
      </c>
      <c r="D104" s="60" t="s">
        <v>1886</v>
      </c>
      <c r="E104" s="59" t="s">
        <v>2518</v>
      </c>
      <c r="F104" s="67">
        <v>1</v>
      </c>
      <c r="G104" s="83"/>
      <c r="H104" s="66" t="s">
        <v>1099</v>
      </c>
      <c r="I104" s="66" t="s">
        <v>846</v>
      </c>
      <c r="J104" s="66" t="s">
        <v>1068</v>
      </c>
    </row>
    <row r="105" spans="1:10" ht="28.5" customHeight="1">
      <c r="A105" s="32" t="s">
        <v>702</v>
      </c>
      <c r="B105" s="79">
        <v>47</v>
      </c>
      <c r="C105" s="13" t="s">
        <v>3203</v>
      </c>
      <c r="D105" s="60" t="s">
        <v>1886</v>
      </c>
      <c r="E105" s="61" t="s">
        <v>2517</v>
      </c>
      <c r="F105" s="67">
        <v>2</v>
      </c>
      <c r="G105" s="83"/>
      <c r="H105" s="66" t="s">
        <v>1099</v>
      </c>
      <c r="I105" s="66" t="s">
        <v>846</v>
      </c>
      <c r="J105" s="66" t="s">
        <v>528</v>
      </c>
    </row>
    <row r="106" spans="1:10" ht="28.5" customHeight="1">
      <c r="A106" s="32" t="s">
        <v>702</v>
      </c>
      <c r="B106" s="79">
        <v>48</v>
      </c>
      <c r="C106" s="59" t="s">
        <v>469</v>
      </c>
      <c r="D106" s="60" t="s">
        <v>1886</v>
      </c>
      <c r="E106" s="59" t="s">
        <v>2516</v>
      </c>
      <c r="F106" s="67">
        <v>1</v>
      </c>
      <c r="G106" s="83">
        <v>1</v>
      </c>
      <c r="H106" s="66" t="s">
        <v>1099</v>
      </c>
      <c r="I106" s="66" t="s">
        <v>846</v>
      </c>
      <c r="J106" s="66" t="s">
        <v>1068</v>
      </c>
    </row>
    <row r="107" spans="1:10" ht="28.5" customHeight="1">
      <c r="A107" s="32" t="s">
        <v>702</v>
      </c>
      <c r="B107" s="79">
        <v>49</v>
      </c>
      <c r="C107" s="127" t="s">
        <v>470</v>
      </c>
      <c r="D107" s="60" t="s">
        <v>1886</v>
      </c>
      <c r="E107" s="59" t="s">
        <v>2515</v>
      </c>
      <c r="F107" s="67">
        <v>1</v>
      </c>
      <c r="G107" s="83"/>
      <c r="H107" s="66" t="s">
        <v>1099</v>
      </c>
      <c r="I107" s="66" t="s">
        <v>846</v>
      </c>
      <c r="J107" s="66" t="s">
        <v>1068</v>
      </c>
    </row>
    <row r="108" spans="1:10" ht="28.5" customHeight="1">
      <c r="A108" s="32" t="s">
        <v>702</v>
      </c>
      <c r="B108" s="79">
        <v>50</v>
      </c>
      <c r="C108" s="59" t="s">
        <v>472</v>
      </c>
      <c r="D108" s="60" t="s">
        <v>1886</v>
      </c>
      <c r="E108" s="59" t="s">
        <v>2473</v>
      </c>
      <c r="F108" s="81">
        <v>1</v>
      </c>
      <c r="G108" s="103"/>
      <c r="H108" s="60" t="s">
        <v>1099</v>
      </c>
      <c r="I108" s="60" t="s">
        <v>653</v>
      </c>
      <c r="J108" s="60" t="s">
        <v>653</v>
      </c>
    </row>
    <row r="109" spans="1:10" ht="28.5" customHeight="1">
      <c r="A109" s="32" t="s">
        <v>702</v>
      </c>
      <c r="B109" s="79">
        <v>51</v>
      </c>
      <c r="C109" s="59" t="s">
        <v>2273</v>
      </c>
      <c r="D109" s="60" t="s">
        <v>1886</v>
      </c>
      <c r="E109" s="59" t="s">
        <v>2272</v>
      </c>
      <c r="F109" s="81">
        <v>9</v>
      </c>
      <c r="G109" s="103"/>
      <c r="H109" s="60" t="s">
        <v>1099</v>
      </c>
      <c r="I109" s="66" t="s">
        <v>846</v>
      </c>
      <c r="J109" s="66" t="s">
        <v>1068</v>
      </c>
    </row>
    <row r="110" spans="1:10" ht="28.5" customHeight="1">
      <c r="A110" s="32" t="s">
        <v>702</v>
      </c>
      <c r="B110" s="79">
        <v>52</v>
      </c>
      <c r="C110" s="13" t="s">
        <v>3204</v>
      </c>
      <c r="D110" s="60" t="s">
        <v>1886</v>
      </c>
      <c r="E110" s="59" t="s">
        <v>3061</v>
      </c>
      <c r="F110" s="81">
        <v>10</v>
      </c>
      <c r="G110" s="103">
        <v>9</v>
      </c>
      <c r="H110" s="62" t="s">
        <v>76</v>
      </c>
      <c r="I110" s="66" t="s">
        <v>846</v>
      </c>
      <c r="J110" s="66" t="s">
        <v>1068</v>
      </c>
    </row>
    <row r="111" spans="1:10" ht="15" customHeight="1">
      <c r="A111" s="32" t="s">
        <v>702</v>
      </c>
      <c r="B111" s="217" t="s">
        <v>915</v>
      </c>
      <c r="C111" s="218"/>
      <c r="D111" s="117"/>
      <c r="E111" s="118"/>
      <c r="F111" s="104">
        <f>SUM(F59:F110)</f>
        <v>118</v>
      </c>
      <c r="G111" s="104">
        <f>SUM(G59:G110)</f>
        <v>56</v>
      </c>
      <c r="H111" s="192"/>
      <c r="I111" s="193"/>
      <c r="J111" s="193"/>
    </row>
    <row r="112" spans="2:10" ht="15.75" customHeight="1">
      <c r="B112" s="120"/>
      <c r="C112" s="120"/>
      <c r="D112" s="120"/>
      <c r="E112" s="122"/>
      <c r="F112" s="123"/>
      <c r="G112" s="123"/>
      <c r="H112" s="120"/>
      <c r="I112" s="120"/>
      <c r="J112" s="121"/>
    </row>
    <row r="113" spans="1:10" s="99" customFormat="1" ht="30" customHeight="1">
      <c r="A113" s="124" t="s">
        <v>886</v>
      </c>
      <c r="B113" s="124"/>
      <c r="C113" s="124"/>
      <c r="D113" s="98"/>
      <c r="E113" s="98"/>
      <c r="F113" s="98"/>
      <c r="G113" s="98"/>
      <c r="H113" s="97"/>
      <c r="I113" s="97"/>
      <c r="J113" s="51"/>
    </row>
    <row r="114" spans="1:10" ht="14.25" customHeight="1">
      <c r="A114" s="32" t="s">
        <v>887</v>
      </c>
      <c r="B114" s="216" t="s">
        <v>1661</v>
      </c>
      <c r="C114" s="216" t="s">
        <v>121</v>
      </c>
      <c r="D114" s="210" t="s">
        <v>1881</v>
      </c>
      <c r="E114" s="211"/>
      <c r="F114" s="205" t="s">
        <v>129</v>
      </c>
      <c r="G114" s="216"/>
      <c r="H114" s="199" t="s">
        <v>1105</v>
      </c>
      <c r="I114" s="200"/>
      <c r="J114" s="205" t="s">
        <v>592</v>
      </c>
    </row>
    <row r="115" spans="1:10" ht="14.25" customHeight="1">
      <c r="A115" s="32" t="s">
        <v>887</v>
      </c>
      <c r="B115" s="216"/>
      <c r="C115" s="216"/>
      <c r="D115" s="212"/>
      <c r="E115" s="213"/>
      <c r="F115" s="100"/>
      <c r="G115" s="100"/>
      <c r="H115" s="201"/>
      <c r="I115" s="202"/>
      <c r="J115" s="206"/>
    </row>
    <row r="116" spans="1:10" ht="14.25" customHeight="1">
      <c r="A116" s="32" t="s">
        <v>887</v>
      </c>
      <c r="B116" s="216"/>
      <c r="C116" s="216"/>
      <c r="D116" s="214"/>
      <c r="E116" s="215"/>
      <c r="F116" s="101" t="s">
        <v>1883</v>
      </c>
      <c r="G116" s="101" t="s">
        <v>1884</v>
      </c>
      <c r="H116" s="203"/>
      <c r="I116" s="204"/>
      <c r="J116" s="207"/>
    </row>
    <row r="117" spans="1:10" ht="28.5" customHeight="1">
      <c r="A117" s="32" t="s">
        <v>887</v>
      </c>
      <c r="B117" s="79">
        <v>1</v>
      </c>
      <c r="C117" s="65" t="s">
        <v>1580</v>
      </c>
      <c r="D117" s="66" t="s">
        <v>1886</v>
      </c>
      <c r="E117" s="63" t="s">
        <v>1581</v>
      </c>
      <c r="F117" s="86">
        <v>1</v>
      </c>
      <c r="G117" s="109">
        <v>1</v>
      </c>
      <c r="H117" s="60" t="s">
        <v>76</v>
      </c>
      <c r="I117" s="60" t="s">
        <v>1882</v>
      </c>
      <c r="J117" s="60"/>
    </row>
    <row r="118" spans="1:10" ht="28.5" customHeight="1">
      <c r="A118" s="32" t="s">
        <v>887</v>
      </c>
      <c r="B118" s="79">
        <v>2</v>
      </c>
      <c r="C118" s="57" t="s">
        <v>616</v>
      </c>
      <c r="D118" s="60" t="s">
        <v>1886</v>
      </c>
      <c r="E118" s="80" t="s">
        <v>617</v>
      </c>
      <c r="F118" s="81">
        <v>1</v>
      </c>
      <c r="G118" s="103"/>
      <c r="H118" s="60" t="s">
        <v>1099</v>
      </c>
      <c r="I118" s="60" t="s">
        <v>1784</v>
      </c>
      <c r="J118" s="60" t="s">
        <v>1070</v>
      </c>
    </row>
    <row r="119" spans="1:10" ht="28.5" customHeight="1">
      <c r="A119" s="32" t="s">
        <v>887</v>
      </c>
      <c r="B119" s="79">
        <v>3</v>
      </c>
      <c r="C119" s="90" t="s">
        <v>3130</v>
      </c>
      <c r="D119" s="60" t="s">
        <v>1886</v>
      </c>
      <c r="E119" s="90" t="s">
        <v>596</v>
      </c>
      <c r="F119" s="81"/>
      <c r="G119" s="103">
        <v>1</v>
      </c>
      <c r="H119" s="60" t="s">
        <v>76</v>
      </c>
      <c r="I119" s="60" t="s">
        <v>1103</v>
      </c>
      <c r="J119" s="60" t="s">
        <v>3129</v>
      </c>
    </row>
    <row r="120" spans="1:13" ht="28.5" customHeight="1">
      <c r="A120" s="32" t="s">
        <v>887</v>
      </c>
      <c r="B120" s="79">
        <v>4</v>
      </c>
      <c r="C120" s="68" t="s">
        <v>3131</v>
      </c>
      <c r="D120" s="62" t="s">
        <v>1886</v>
      </c>
      <c r="E120" s="68" t="s">
        <v>3132</v>
      </c>
      <c r="F120" s="105"/>
      <c r="G120" s="106">
        <v>1</v>
      </c>
      <c r="H120" s="62" t="s">
        <v>76</v>
      </c>
      <c r="I120" s="62" t="s">
        <v>1103</v>
      </c>
      <c r="J120" s="60" t="s">
        <v>3129</v>
      </c>
      <c r="K120" s="17"/>
      <c r="L120" s="71"/>
      <c r="M120" s="71"/>
    </row>
    <row r="121" spans="1:10" ht="28.5" customHeight="1">
      <c r="A121" s="32" t="s">
        <v>887</v>
      </c>
      <c r="B121" s="79">
        <v>5</v>
      </c>
      <c r="C121" s="68" t="s">
        <v>1619</v>
      </c>
      <c r="D121" s="62" t="s">
        <v>1886</v>
      </c>
      <c r="E121" s="68" t="s">
        <v>2472</v>
      </c>
      <c r="F121" s="105">
        <v>3</v>
      </c>
      <c r="G121" s="106">
        <v>1</v>
      </c>
      <c r="H121" s="62" t="s">
        <v>76</v>
      </c>
      <c r="I121" s="62" t="s">
        <v>1882</v>
      </c>
      <c r="J121" s="60" t="s">
        <v>1070</v>
      </c>
    </row>
    <row r="122" spans="1:10" ht="28.5" customHeight="1">
      <c r="A122" s="32" t="s">
        <v>887</v>
      </c>
      <c r="B122" s="79">
        <v>6</v>
      </c>
      <c r="C122" s="57" t="s">
        <v>611</v>
      </c>
      <c r="D122" s="60" t="s">
        <v>1886</v>
      </c>
      <c r="E122" s="90" t="s">
        <v>612</v>
      </c>
      <c r="F122" s="81">
        <v>3</v>
      </c>
      <c r="G122" s="103"/>
      <c r="H122" s="60" t="s">
        <v>1099</v>
      </c>
      <c r="I122" s="60" t="s">
        <v>1784</v>
      </c>
      <c r="J122" s="60" t="s">
        <v>1070</v>
      </c>
    </row>
    <row r="123" spans="1:10" ht="28.5" customHeight="1">
      <c r="A123" s="32"/>
      <c r="B123" s="79">
        <v>7</v>
      </c>
      <c r="C123" s="57" t="s">
        <v>613</v>
      </c>
      <c r="D123" s="60" t="s">
        <v>1886</v>
      </c>
      <c r="E123" s="90" t="s">
        <v>612</v>
      </c>
      <c r="F123" s="81">
        <v>4</v>
      </c>
      <c r="G123" s="103"/>
      <c r="H123" s="60" t="s">
        <v>1099</v>
      </c>
      <c r="I123" s="60" t="s">
        <v>1784</v>
      </c>
      <c r="J123" s="60" t="s">
        <v>1070</v>
      </c>
    </row>
    <row r="124" spans="1:10" ht="28.5" customHeight="1">
      <c r="A124" s="32"/>
      <c r="B124" s="79">
        <v>8</v>
      </c>
      <c r="C124" s="57" t="s">
        <v>1717</v>
      </c>
      <c r="D124" s="60" t="s">
        <v>1886</v>
      </c>
      <c r="E124" s="90" t="s">
        <v>1718</v>
      </c>
      <c r="F124" s="81">
        <v>1</v>
      </c>
      <c r="G124" s="103"/>
      <c r="H124" s="60" t="s">
        <v>1099</v>
      </c>
      <c r="I124" s="60" t="s">
        <v>1784</v>
      </c>
      <c r="J124" s="60" t="s">
        <v>1070</v>
      </c>
    </row>
    <row r="125" spans="1:10" ht="28.5" customHeight="1">
      <c r="A125" s="32" t="s">
        <v>887</v>
      </c>
      <c r="B125" s="79">
        <v>9</v>
      </c>
      <c r="C125" s="59" t="s">
        <v>471</v>
      </c>
      <c r="D125" s="60" t="s">
        <v>1886</v>
      </c>
      <c r="E125" s="13" t="s">
        <v>2471</v>
      </c>
      <c r="F125" s="81">
        <v>3</v>
      </c>
      <c r="G125" s="103"/>
      <c r="H125" s="60" t="s">
        <v>1099</v>
      </c>
      <c r="I125" s="60" t="s">
        <v>1784</v>
      </c>
      <c r="J125" s="60" t="s">
        <v>1070</v>
      </c>
    </row>
    <row r="126" spans="1:10" ht="15" customHeight="1">
      <c r="A126" s="32" t="s">
        <v>887</v>
      </c>
      <c r="B126" s="217" t="s">
        <v>915</v>
      </c>
      <c r="C126" s="218"/>
      <c r="D126" s="117"/>
      <c r="E126" s="118"/>
      <c r="F126" s="104">
        <f>SUM(F117:F125)</f>
        <v>16</v>
      </c>
      <c r="G126" s="104">
        <f>SUM(G117:G125)</f>
        <v>4</v>
      </c>
      <c r="H126" s="192"/>
      <c r="I126" s="193"/>
      <c r="J126" s="193"/>
    </row>
    <row r="127" spans="1:10" ht="15.75" customHeight="1">
      <c r="A127" s="30"/>
      <c r="B127" s="128"/>
      <c r="C127" s="128"/>
      <c r="D127" s="120"/>
      <c r="E127" s="120"/>
      <c r="F127" s="123"/>
      <c r="G127" s="123"/>
      <c r="H127" s="120"/>
      <c r="I127" s="120"/>
      <c r="J127" s="121"/>
    </row>
    <row r="128" spans="1:10" s="99" customFormat="1" ht="30" customHeight="1">
      <c r="A128" s="124" t="s">
        <v>888</v>
      </c>
      <c r="B128" s="124"/>
      <c r="C128" s="124"/>
      <c r="D128" s="124"/>
      <c r="E128" s="124"/>
      <c r="F128" s="98"/>
      <c r="G128" s="98"/>
      <c r="H128" s="124"/>
      <c r="I128" s="124"/>
      <c r="J128" s="129"/>
    </row>
    <row r="129" spans="1:10" ht="14.25" customHeight="1">
      <c r="A129" s="32" t="s">
        <v>2038</v>
      </c>
      <c r="B129" s="216" t="s">
        <v>85</v>
      </c>
      <c r="C129" s="216" t="s">
        <v>121</v>
      </c>
      <c r="D129" s="210" t="s">
        <v>1881</v>
      </c>
      <c r="E129" s="211"/>
      <c r="F129" s="205" t="s">
        <v>129</v>
      </c>
      <c r="G129" s="216"/>
      <c r="H129" s="199" t="s">
        <v>1105</v>
      </c>
      <c r="I129" s="200"/>
      <c r="J129" s="205" t="s">
        <v>592</v>
      </c>
    </row>
    <row r="130" spans="1:10" ht="14.25" customHeight="1">
      <c r="A130" s="32" t="s">
        <v>644</v>
      </c>
      <c r="B130" s="216"/>
      <c r="C130" s="216"/>
      <c r="D130" s="212"/>
      <c r="E130" s="213"/>
      <c r="F130" s="100"/>
      <c r="G130" s="100"/>
      <c r="H130" s="201"/>
      <c r="I130" s="202"/>
      <c r="J130" s="206"/>
    </row>
    <row r="131" spans="1:10" ht="14.25" customHeight="1">
      <c r="A131" s="32" t="s">
        <v>644</v>
      </c>
      <c r="B131" s="216"/>
      <c r="C131" s="216"/>
      <c r="D131" s="214"/>
      <c r="E131" s="215"/>
      <c r="F131" s="101" t="s">
        <v>1883</v>
      </c>
      <c r="G131" s="101" t="s">
        <v>1884</v>
      </c>
      <c r="H131" s="203"/>
      <c r="I131" s="204"/>
      <c r="J131" s="207"/>
    </row>
    <row r="132" spans="1:13" ht="28.5" customHeight="1">
      <c r="A132" s="32" t="s">
        <v>644</v>
      </c>
      <c r="B132" s="87">
        <v>1</v>
      </c>
      <c r="C132" s="68" t="s">
        <v>1620</v>
      </c>
      <c r="D132" s="62" t="s">
        <v>1886</v>
      </c>
      <c r="E132" s="68" t="s">
        <v>86</v>
      </c>
      <c r="F132" s="105">
        <v>3</v>
      </c>
      <c r="G132" s="106"/>
      <c r="H132" s="62" t="s">
        <v>76</v>
      </c>
      <c r="I132" s="62" t="s">
        <v>1882</v>
      </c>
      <c r="J132" s="78"/>
      <c r="K132" s="16"/>
      <c r="L132" s="71"/>
      <c r="M132" s="71"/>
    </row>
    <row r="133" spans="1:10" ht="28.5" customHeight="1">
      <c r="A133" s="32" t="s">
        <v>644</v>
      </c>
      <c r="B133" s="87">
        <v>2</v>
      </c>
      <c r="C133" s="57" t="s">
        <v>1090</v>
      </c>
      <c r="D133" s="60" t="s">
        <v>1886</v>
      </c>
      <c r="E133" s="80" t="s">
        <v>2470</v>
      </c>
      <c r="F133" s="81">
        <v>6</v>
      </c>
      <c r="G133" s="103"/>
      <c r="H133" s="60" t="s">
        <v>76</v>
      </c>
      <c r="I133" s="60" t="s">
        <v>1103</v>
      </c>
      <c r="J133" s="60"/>
    </row>
    <row r="134" spans="1:13" ht="28.5" customHeight="1">
      <c r="A134" s="32" t="s">
        <v>644</v>
      </c>
      <c r="B134" s="87">
        <v>3</v>
      </c>
      <c r="C134" s="68" t="s">
        <v>1621</v>
      </c>
      <c r="D134" s="62" t="s">
        <v>1886</v>
      </c>
      <c r="E134" s="68" t="s">
        <v>3097</v>
      </c>
      <c r="F134" s="105">
        <v>1</v>
      </c>
      <c r="G134" s="106"/>
      <c r="H134" s="62" t="s">
        <v>76</v>
      </c>
      <c r="I134" s="62" t="s">
        <v>1882</v>
      </c>
      <c r="J134" s="78"/>
      <c r="K134" s="17"/>
      <c r="L134" s="71"/>
      <c r="M134" s="71"/>
    </row>
    <row r="135" spans="1:10" ht="28.5" customHeight="1">
      <c r="A135" s="32" t="s">
        <v>644</v>
      </c>
      <c r="B135" s="87">
        <v>4</v>
      </c>
      <c r="C135" s="57" t="s">
        <v>559</v>
      </c>
      <c r="D135" s="60" t="s">
        <v>1886</v>
      </c>
      <c r="E135" s="90" t="s">
        <v>560</v>
      </c>
      <c r="F135" s="81">
        <v>3</v>
      </c>
      <c r="G135" s="103"/>
      <c r="H135" s="60" t="s">
        <v>76</v>
      </c>
      <c r="I135" s="60" t="s">
        <v>1103</v>
      </c>
      <c r="J135" s="60"/>
    </row>
    <row r="136" spans="1:13" ht="28.5" customHeight="1">
      <c r="A136" s="32" t="s">
        <v>644</v>
      </c>
      <c r="B136" s="87">
        <v>5</v>
      </c>
      <c r="C136" s="68" t="s">
        <v>1622</v>
      </c>
      <c r="D136" s="62" t="s">
        <v>1886</v>
      </c>
      <c r="E136" s="68" t="s">
        <v>59</v>
      </c>
      <c r="F136" s="105">
        <v>6</v>
      </c>
      <c r="G136" s="106">
        <v>1</v>
      </c>
      <c r="H136" s="62" t="s">
        <v>76</v>
      </c>
      <c r="I136" s="62" t="s">
        <v>1882</v>
      </c>
      <c r="J136" s="78"/>
      <c r="K136" s="16"/>
      <c r="L136" s="71"/>
      <c r="M136" s="71"/>
    </row>
    <row r="137" spans="1:10" ht="28.5" customHeight="1">
      <c r="A137" s="32" t="s">
        <v>644</v>
      </c>
      <c r="B137" s="87">
        <v>6</v>
      </c>
      <c r="C137" s="65" t="s">
        <v>3073</v>
      </c>
      <c r="D137" s="66" t="s">
        <v>1886</v>
      </c>
      <c r="E137" s="63" t="s">
        <v>2469</v>
      </c>
      <c r="F137" s="86">
        <v>4</v>
      </c>
      <c r="G137" s="109">
        <v>4</v>
      </c>
      <c r="H137" s="60" t="s">
        <v>76</v>
      </c>
      <c r="I137" s="60" t="s">
        <v>1882</v>
      </c>
      <c r="J137" s="60"/>
    </row>
    <row r="138" spans="1:10" ht="28.5" customHeight="1">
      <c r="A138" s="32"/>
      <c r="B138" s="87">
        <v>7</v>
      </c>
      <c r="C138" s="65" t="s">
        <v>3074</v>
      </c>
      <c r="D138" s="66" t="s">
        <v>1886</v>
      </c>
      <c r="E138" s="63" t="s">
        <v>2469</v>
      </c>
      <c r="F138" s="86">
        <v>6</v>
      </c>
      <c r="G138" s="109"/>
      <c r="H138" s="60" t="s">
        <v>76</v>
      </c>
      <c r="I138" s="60" t="s">
        <v>1882</v>
      </c>
      <c r="J138" s="60"/>
    </row>
    <row r="139" spans="1:10" ht="28.5" customHeight="1">
      <c r="A139" s="32" t="s">
        <v>644</v>
      </c>
      <c r="B139" s="87">
        <v>8</v>
      </c>
      <c r="C139" s="57" t="s">
        <v>758</v>
      </c>
      <c r="D139" s="60" t="s">
        <v>1886</v>
      </c>
      <c r="E139" s="90" t="s">
        <v>759</v>
      </c>
      <c r="F139" s="81">
        <v>2</v>
      </c>
      <c r="G139" s="103"/>
      <c r="H139" s="60" t="s">
        <v>76</v>
      </c>
      <c r="I139" s="60" t="s">
        <v>1103</v>
      </c>
      <c r="J139" s="60"/>
    </row>
    <row r="140" spans="1:13" ht="28.5" customHeight="1">
      <c r="A140" s="32" t="s">
        <v>644</v>
      </c>
      <c r="B140" s="87">
        <v>9</v>
      </c>
      <c r="C140" s="68" t="s">
        <v>1623</v>
      </c>
      <c r="D140" s="62" t="s">
        <v>1886</v>
      </c>
      <c r="E140" s="68" t="s">
        <v>2468</v>
      </c>
      <c r="F140" s="105">
        <v>2</v>
      </c>
      <c r="G140" s="106">
        <v>1</v>
      </c>
      <c r="H140" s="62" t="s">
        <v>76</v>
      </c>
      <c r="I140" s="62" t="s">
        <v>1882</v>
      </c>
      <c r="J140" s="78"/>
      <c r="K140" s="17"/>
      <c r="L140" s="71"/>
      <c r="M140" s="71"/>
    </row>
    <row r="141" spans="1:10" ht="28.5" customHeight="1">
      <c r="A141" s="32" t="s">
        <v>644</v>
      </c>
      <c r="B141" s="87">
        <v>10</v>
      </c>
      <c r="C141" s="65" t="s">
        <v>940</v>
      </c>
      <c r="D141" s="66" t="s">
        <v>1886</v>
      </c>
      <c r="E141" s="68" t="s">
        <v>1744</v>
      </c>
      <c r="F141" s="86">
        <v>1</v>
      </c>
      <c r="G141" s="109">
        <v>1</v>
      </c>
      <c r="H141" s="60" t="s">
        <v>76</v>
      </c>
      <c r="I141" s="60" t="s">
        <v>1882</v>
      </c>
      <c r="J141" s="60"/>
    </row>
    <row r="142" spans="1:13" ht="28.5" customHeight="1">
      <c r="A142" s="32" t="s">
        <v>644</v>
      </c>
      <c r="B142" s="87">
        <v>11</v>
      </c>
      <c r="C142" s="68" t="s">
        <v>1624</v>
      </c>
      <c r="D142" s="62" t="s">
        <v>1886</v>
      </c>
      <c r="E142" s="68" t="s">
        <v>2467</v>
      </c>
      <c r="F142" s="105">
        <v>1</v>
      </c>
      <c r="G142" s="106">
        <v>1</v>
      </c>
      <c r="H142" s="62" t="s">
        <v>76</v>
      </c>
      <c r="I142" s="62" t="s">
        <v>1882</v>
      </c>
      <c r="J142" s="78"/>
      <c r="K142" s="17"/>
      <c r="L142" s="71"/>
      <c r="M142" s="71"/>
    </row>
    <row r="143" spans="1:13" ht="28.5" customHeight="1">
      <c r="A143" s="32" t="s">
        <v>644</v>
      </c>
      <c r="B143" s="87">
        <v>12</v>
      </c>
      <c r="C143" s="68" t="s">
        <v>1625</v>
      </c>
      <c r="D143" s="62" t="s">
        <v>1886</v>
      </c>
      <c r="E143" s="68" t="s">
        <v>900</v>
      </c>
      <c r="F143" s="105">
        <v>1</v>
      </c>
      <c r="G143" s="106">
        <v>2</v>
      </c>
      <c r="H143" s="62" t="s">
        <v>76</v>
      </c>
      <c r="I143" s="62" t="s">
        <v>1882</v>
      </c>
      <c r="J143" s="78"/>
      <c r="K143" s="17"/>
      <c r="L143" s="71"/>
      <c r="M143" s="71"/>
    </row>
    <row r="144" spans="1:13" ht="28.5" customHeight="1">
      <c r="A144" s="32" t="s">
        <v>644</v>
      </c>
      <c r="B144" s="87">
        <v>13</v>
      </c>
      <c r="C144" s="68" t="s">
        <v>1626</v>
      </c>
      <c r="D144" s="62" t="s">
        <v>1886</v>
      </c>
      <c r="E144" s="68" t="s">
        <v>1975</v>
      </c>
      <c r="F144" s="105">
        <v>3</v>
      </c>
      <c r="G144" s="106">
        <v>1</v>
      </c>
      <c r="H144" s="62" t="s">
        <v>76</v>
      </c>
      <c r="I144" s="62" t="s">
        <v>1882</v>
      </c>
      <c r="J144" s="78"/>
      <c r="K144" s="17"/>
      <c r="L144" s="71"/>
      <c r="M144" s="71"/>
    </row>
    <row r="145" spans="1:13" ht="28.5" customHeight="1">
      <c r="A145" s="32" t="s">
        <v>644</v>
      </c>
      <c r="B145" s="87">
        <v>14</v>
      </c>
      <c r="C145" s="68" t="s">
        <v>1627</v>
      </c>
      <c r="D145" s="62" t="s">
        <v>1886</v>
      </c>
      <c r="E145" s="68" t="s">
        <v>2339</v>
      </c>
      <c r="F145" s="105">
        <v>3</v>
      </c>
      <c r="G145" s="106">
        <v>1</v>
      </c>
      <c r="H145" s="62" t="s">
        <v>76</v>
      </c>
      <c r="I145" s="62" t="s">
        <v>1882</v>
      </c>
      <c r="J145" s="78"/>
      <c r="K145" s="17"/>
      <c r="L145" s="71"/>
      <c r="M145" s="71"/>
    </row>
    <row r="146" spans="1:13" ht="28.5" customHeight="1">
      <c r="A146" s="32" t="s">
        <v>644</v>
      </c>
      <c r="B146" s="87">
        <v>15</v>
      </c>
      <c r="C146" s="68" t="s">
        <v>1628</v>
      </c>
      <c r="D146" s="62" t="s">
        <v>1886</v>
      </c>
      <c r="E146" s="68" t="s">
        <v>2466</v>
      </c>
      <c r="F146" s="105">
        <v>14</v>
      </c>
      <c r="G146" s="106">
        <v>2</v>
      </c>
      <c r="H146" s="62" t="s">
        <v>76</v>
      </c>
      <c r="I146" s="62" t="s">
        <v>1882</v>
      </c>
      <c r="J146" s="78"/>
      <c r="K146" s="16"/>
      <c r="L146" s="71"/>
      <c r="M146" s="71"/>
    </row>
    <row r="147" spans="1:13" ht="28.5" customHeight="1">
      <c r="A147" s="32" t="s">
        <v>644</v>
      </c>
      <c r="B147" s="87">
        <v>16</v>
      </c>
      <c r="C147" s="68" t="s">
        <v>1629</v>
      </c>
      <c r="D147" s="62" t="s">
        <v>1886</v>
      </c>
      <c r="E147" s="68" t="s">
        <v>2465</v>
      </c>
      <c r="F147" s="105">
        <v>9</v>
      </c>
      <c r="G147" s="106">
        <v>2</v>
      </c>
      <c r="H147" s="62" t="s">
        <v>76</v>
      </c>
      <c r="I147" s="62" t="s">
        <v>1882</v>
      </c>
      <c r="J147" s="78"/>
      <c r="K147" s="16"/>
      <c r="L147" s="71"/>
      <c r="M147" s="71"/>
    </row>
    <row r="148" spans="1:13" ht="28.5" customHeight="1">
      <c r="A148" s="32" t="s">
        <v>644</v>
      </c>
      <c r="B148" s="87">
        <v>17</v>
      </c>
      <c r="C148" s="68" t="s">
        <v>1630</v>
      </c>
      <c r="D148" s="62" t="s">
        <v>1886</v>
      </c>
      <c r="E148" s="68" t="s">
        <v>2464</v>
      </c>
      <c r="F148" s="105">
        <v>1</v>
      </c>
      <c r="G148" s="106"/>
      <c r="H148" s="62" t="s">
        <v>76</v>
      </c>
      <c r="I148" s="62" t="s">
        <v>1882</v>
      </c>
      <c r="J148" s="78"/>
      <c r="K148" s="17"/>
      <c r="L148" s="72"/>
      <c r="M148" s="72"/>
    </row>
    <row r="149" spans="1:13" ht="28.5" customHeight="1">
      <c r="A149" s="32" t="s">
        <v>644</v>
      </c>
      <c r="B149" s="87">
        <v>18</v>
      </c>
      <c r="C149" s="68" t="s">
        <v>1631</v>
      </c>
      <c r="D149" s="62" t="s">
        <v>1886</v>
      </c>
      <c r="E149" s="68" t="s">
        <v>3094</v>
      </c>
      <c r="F149" s="105">
        <v>1</v>
      </c>
      <c r="G149" s="106"/>
      <c r="H149" s="62" t="s">
        <v>76</v>
      </c>
      <c r="I149" s="62" t="s">
        <v>1882</v>
      </c>
      <c r="J149" s="78"/>
      <c r="K149" s="17"/>
      <c r="L149" s="73"/>
      <c r="M149" s="73"/>
    </row>
    <row r="150" spans="1:13" ht="28.5" customHeight="1">
      <c r="A150" s="32" t="s">
        <v>644</v>
      </c>
      <c r="B150" s="87">
        <v>19</v>
      </c>
      <c r="C150" s="68" t="s">
        <v>1632</v>
      </c>
      <c r="D150" s="62" t="s">
        <v>1886</v>
      </c>
      <c r="E150" s="68" t="s">
        <v>479</v>
      </c>
      <c r="F150" s="105">
        <v>10</v>
      </c>
      <c r="G150" s="106">
        <v>1</v>
      </c>
      <c r="H150" s="62" t="s">
        <v>76</v>
      </c>
      <c r="I150" s="62" t="s">
        <v>1882</v>
      </c>
      <c r="J150" s="78"/>
      <c r="K150" s="17"/>
      <c r="L150" s="71"/>
      <c r="M150" s="71"/>
    </row>
    <row r="151" spans="1:13" ht="28.5" customHeight="1">
      <c r="A151" s="32" t="s">
        <v>644</v>
      </c>
      <c r="B151" s="87">
        <v>20</v>
      </c>
      <c r="C151" s="68" t="s">
        <v>1633</v>
      </c>
      <c r="D151" s="62" t="s">
        <v>1886</v>
      </c>
      <c r="E151" s="68" t="s">
        <v>2463</v>
      </c>
      <c r="F151" s="105">
        <v>2</v>
      </c>
      <c r="G151" s="106">
        <v>1</v>
      </c>
      <c r="H151" s="62" t="s">
        <v>76</v>
      </c>
      <c r="I151" s="62" t="s">
        <v>1882</v>
      </c>
      <c r="J151" s="78"/>
      <c r="K151" s="16"/>
      <c r="L151" s="20"/>
      <c r="M151" s="20"/>
    </row>
    <row r="152" spans="1:13" ht="28.5" customHeight="1">
      <c r="A152" s="32" t="s">
        <v>644</v>
      </c>
      <c r="B152" s="87">
        <v>21</v>
      </c>
      <c r="C152" s="68" t="s">
        <v>1634</v>
      </c>
      <c r="D152" s="62" t="s">
        <v>1886</v>
      </c>
      <c r="E152" s="68" t="s">
        <v>2462</v>
      </c>
      <c r="F152" s="105">
        <v>3</v>
      </c>
      <c r="G152" s="106">
        <v>1</v>
      </c>
      <c r="H152" s="62" t="s">
        <v>76</v>
      </c>
      <c r="I152" s="62" t="s">
        <v>1882</v>
      </c>
      <c r="J152" s="78"/>
      <c r="K152" s="16"/>
      <c r="L152" s="20"/>
      <c r="M152" s="20"/>
    </row>
    <row r="153" spans="1:13" ht="28.5" customHeight="1">
      <c r="A153" s="32" t="s">
        <v>644</v>
      </c>
      <c r="B153" s="87">
        <v>22</v>
      </c>
      <c r="C153" s="68" t="s">
        <v>583</v>
      </c>
      <c r="D153" s="62" t="s">
        <v>1886</v>
      </c>
      <c r="E153" s="68" t="s">
        <v>3096</v>
      </c>
      <c r="F153" s="105">
        <v>1</v>
      </c>
      <c r="G153" s="106"/>
      <c r="H153" s="62" t="s">
        <v>76</v>
      </c>
      <c r="I153" s="62" t="s">
        <v>1882</v>
      </c>
      <c r="J153" s="78"/>
      <c r="K153" s="16"/>
      <c r="L153" s="71"/>
      <c r="M153" s="71"/>
    </row>
    <row r="154" spans="1:13" ht="28.5" customHeight="1">
      <c r="A154" s="32" t="s">
        <v>644</v>
      </c>
      <c r="B154" s="87">
        <v>23</v>
      </c>
      <c r="C154" s="68" t="s">
        <v>79</v>
      </c>
      <c r="D154" s="62" t="s">
        <v>1886</v>
      </c>
      <c r="E154" s="68" t="s">
        <v>2461</v>
      </c>
      <c r="F154" s="105">
        <v>8</v>
      </c>
      <c r="G154" s="106"/>
      <c r="H154" s="62" t="s">
        <v>76</v>
      </c>
      <c r="I154" s="62" t="s">
        <v>1882</v>
      </c>
      <c r="J154" s="78"/>
      <c r="K154" s="16"/>
      <c r="L154" s="74"/>
      <c r="M154" s="74"/>
    </row>
    <row r="155" spans="1:13" ht="28.5" customHeight="1">
      <c r="A155" s="32" t="s">
        <v>644</v>
      </c>
      <c r="B155" s="87">
        <v>24</v>
      </c>
      <c r="C155" s="68" t="s">
        <v>80</v>
      </c>
      <c r="D155" s="62" t="s">
        <v>1886</v>
      </c>
      <c r="E155" s="68" t="s">
        <v>81</v>
      </c>
      <c r="F155" s="105">
        <v>1</v>
      </c>
      <c r="G155" s="106"/>
      <c r="H155" s="62" t="s">
        <v>76</v>
      </c>
      <c r="I155" s="62" t="s">
        <v>1882</v>
      </c>
      <c r="J155" s="78"/>
      <c r="K155" s="16"/>
      <c r="L155" s="74"/>
      <c r="M155" s="74"/>
    </row>
    <row r="156" spans="1:13" ht="28.5" customHeight="1">
      <c r="A156" s="32" t="s">
        <v>644</v>
      </c>
      <c r="B156" s="87">
        <v>25</v>
      </c>
      <c r="C156" s="68" t="s">
        <v>82</v>
      </c>
      <c r="D156" s="62" t="s">
        <v>1886</v>
      </c>
      <c r="E156" s="68" t="s">
        <v>522</v>
      </c>
      <c r="F156" s="105">
        <v>8</v>
      </c>
      <c r="G156" s="106"/>
      <c r="H156" s="62" t="s">
        <v>76</v>
      </c>
      <c r="I156" s="62" t="s">
        <v>1882</v>
      </c>
      <c r="J156" s="78"/>
      <c r="K156" s="16"/>
      <c r="L156" s="71"/>
      <c r="M156" s="71"/>
    </row>
    <row r="157" spans="1:13" ht="28.5" customHeight="1">
      <c r="A157" s="32" t="s">
        <v>644</v>
      </c>
      <c r="B157" s="87">
        <v>26</v>
      </c>
      <c r="C157" s="68" t="s">
        <v>2129</v>
      </c>
      <c r="D157" s="62" t="s">
        <v>1886</v>
      </c>
      <c r="E157" s="68" t="s">
        <v>2130</v>
      </c>
      <c r="F157" s="105">
        <v>2</v>
      </c>
      <c r="G157" s="106"/>
      <c r="H157" s="62" t="s">
        <v>76</v>
      </c>
      <c r="I157" s="62" t="s">
        <v>1882</v>
      </c>
      <c r="J157" s="78"/>
      <c r="K157" s="16"/>
      <c r="L157" s="71"/>
      <c r="M157" s="71"/>
    </row>
    <row r="158" spans="1:13" ht="28.5" customHeight="1">
      <c r="A158" s="32" t="s">
        <v>644</v>
      </c>
      <c r="B158" s="87">
        <v>27</v>
      </c>
      <c r="C158" s="68" t="s">
        <v>2131</v>
      </c>
      <c r="D158" s="62" t="s">
        <v>1886</v>
      </c>
      <c r="E158" s="68" t="s">
        <v>2460</v>
      </c>
      <c r="F158" s="105">
        <v>1</v>
      </c>
      <c r="G158" s="106">
        <v>1</v>
      </c>
      <c r="H158" s="62" t="s">
        <v>76</v>
      </c>
      <c r="I158" s="62" t="s">
        <v>1882</v>
      </c>
      <c r="J158" s="78"/>
      <c r="K158" s="16"/>
      <c r="L158" s="71"/>
      <c r="M158" s="71"/>
    </row>
    <row r="159" spans="1:13" ht="28.5" customHeight="1">
      <c r="A159" s="32" t="s">
        <v>644</v>
      </c>
      <c r="B159" s="87">
        <v>28</v>
      </c>
      <c r="C159" s="68" t="s">
        <v>203</v>
      </c>
      <c r="D159" s="62" t="s">
        <v>1886</v>
      </c>
      <c r="E159" s="68" t="s">
        <v>204</v>
      </c>
      <c r="F159" s="105">
        <v>5</v>
      </c>
      <c r="G159" s="106">
        <v>10</v>
      </c>
      <c r="H159" s="62" t="s">
        <v>76</v>
      </c>
      <c r="I159" s="62" t="s">
        <v>1882</v>
      </c>
      <c r="J159" s="78"/>
      <c r="K159" s="16"/>
      <c r="L159" s="71"/>
      <c r="M159" s="71"/>
    </row>
    <row r="160" spans="1:13" ht="28.5" customHeight="1">
      <c r="A160" s="32" t="s">
        <v>644</v>
      </c>
      <c r="B160" s="87">
        <v>29</v>
      </c>
      <c r="C160" s="68" t="s">
        <v>205</v>
      </c>
      <c r="D160" s="62" t="s">
        <v>1886</v>
      </c>
      <c r="E160" s="68" t="s">
        <v>634</v>
      </c>
      <c r="F160" s="105">
        <v>3</v>
      </c>
      <c r="G160" s="106"/>
      <c r="H160" s="62" t="s">
        <v>76</v>
      </c>
      <c r="I160" s="62" t="s">
        <v>1882</v>
      </c>
      <c r="J160" s="78"/>
      <c r="K160" s="17"/>
      <c r="L160" s="71"/>
      <c r="M160" s="71"/>
    </row>
    <row r="161" spans="1:13" ht="28.5" customHeight="1">
      <c r="A161" s="32" t="s">
        <v>644</v>
      </c>
      <c r="B161" s="87">
        <v>30</v>
      </c>
      <c r="C161" s="68" t="s">
        <v>1407</v>
      </c>
      <c r="D161" s="62" t="s">
        <v>1886</v>
      </c>
      <c r="E161" s="68" t="s">
        <v>635</v>
      </c>
      <c r="F161" s="105">
        <v>6</v>
      </c>
      <c r="G161" s="106">
        <v>2</v>
      </c>
      <c r="H161" s="62" t="s">
        <v>76</v>
      </c>
      <c r="I161" s="62" t="s">
        <v>1882</v>
      </c>
      <c r="J161" s="78"/>
      <c r="K161" s="16"/>
      <c r="L161" s="20"/>
      <c r="M161" s="20"/>
    </row>
    <row r="162" spans="1:13" ht="28.5" customHeight="1">
      <c r="A162" s="32" t="s">
        <v>644</v>
      </c>
      <c r="B162" s="87">
        <v>31</v>
      </c>
      <c r="C162" s="68" t="s">
        <v>1408</v>
      </c>
      <c r="D162" s="62" t="s">
        <v>1886</v>
      </c>
      <c r="E162" s="68" t="s">
        <v>636</v>
      </c>
      <c r="F162" s="105">
        <v>4</v>
      </c>
      <c r="G162" s="106">
        <v>2</v>
      </c>
      <c r="H162" s="62" t="s">
        <v>76</v>
      </c>
      <c r="I162" s="62" t="s">
        <v>1882</v>
      </c>
      <c r="J162" s="78"/>
      <c r="K162" s="17"/>
      <c r="L162" s="71"/>
      <c r="M162" s="71"/>
    </row>
    <row r="163" spans="1:13" ht="28.5" customHeight="1">
      <c r="A163" s="32" t="s">
        <v>644</v>
      </c>
      <c r="B163" s="87">
        <v>32</v>
      </c>
      <c r="C163" s="13" t="s">
        <v>1189</v>
      </c>
      <c r="D163" s="62" t="s">
        <v>1886</v>
      </c>
      <c r="E163" s="13" t="s">
        <v>637</v>
      </c>
      <c r="F163" s="86">
        <v>3</v>
      </c>
      <c r="G163" s="109">
        <v>1</v>
      </c>
      <c r="H163" s="62" t="s">
        <v>76</v>
      </c>
      <c r="I163" s="62" t="s">
        <v>1882</v>
      </c>
      <c r="J163" s="78"/>
      <c r="K163" s="16"/>
      <c r="L163" s="71"/>
      <c r="M163" s="71"/>
    </row>
    <row r="164" spans="1:13" ht="28.5" customHeight="1">
      <c r="A164" s="32" t="s">
        <v>644</v>
      </c>
      <c r="B164" s="87">
        <v>33</v>
      </c>
      <c r="C164" s="68" t="s">
        <v>1409</v>
      </c>
      <c r="D164" s="62" t="s">
        <v>1886</v>
      </c>
      <c r="E164" s="68" t="s">
        <v>2459</v>
      </c>
      <c r="F164" s="105">
        <v>1</v>
      </c>
      <c r="G164" s="106">
        <v>1</v>
      </c>
      <c r="H164" s="62" t="s">
        <v>76</v>
      </c>
      <c r="I164" s="62" t="s">
        <v>1882</v>
      </c>
      <c r="J164" s="78"/>
      <c r="K164" s="17"/>
      <c r="L164" s="71"/>
      <c r="M164" s="71"/>
    </row>
    <row r="165" spans="1:13" ht="28.5" customHeight="1">
      <c r="A165" s="32" t="s">
        <v>644</v>
      </c>
      <c r="B165" s="87">
        <v>34</v>
      </c>
      <c r="C165" s="68" t="s">
        <v>1602</v>
      </c>
      <c r="D165" s="62" t="s">
        <v>1886</v>
      </c>
      <c r="E165" s="68" t="s">
        <v>2458</v>
      </c>
      <c r="F165" s="105">
        <v>2</v>
      </c>
      <c r="G165" s="106">
        <v>1</v>
      </c>
      <c r="H165" s="62" t="s">
        <v>76</v>
      </c>
      <c r="I165" s="62" t="s">
        <v>1882</v>
      </c>
      <c r="J165" s="78"/>
      <c r="K165" s="16"/>
      <c r="L165" s="71"/>
      <c r="M165" s="71"/>
    </row>
    <row r="166" spans="1:13" ht="28.5" customHeight="1">
      <c r="A166" s="32" t="s">
        <v>644</v>
      </c>
      <c r="B166" s="87">
        <v>35</v>
      </c>
      <c r="C166" s="68" t="s">
        <v>1603</v>
      </c>
      <c r="D166" s="62" t="s">
        <v>1886</v>
      </c>
      <c r="E166" s="68" t="s">
        <v>2340</v>
      </c>
      <c r="F166" s="105">
        <v>2</v>
      </c>
      <c r="G166" s="106">
        <v>1</v>
      </c>
      <c r="H166" s="62" t="s">
        <v>76</v>
      </c>
      <c r="I166" s="62" t="s">
        <v>1882</v>
      </c>
      <c r="J166" s="78"/>
      <c r="K166" s="16"/>
      <c r="L166" s="71"/>
      <c r="M166" s="71"/>
    </row>
    <row r="167" spans="1:13" ht="28.5" customHeight="1">
      <c r="A167" s="32" t="s">
        <v>644</v>
      </c>
      <c r="B167" s="87">
        <v>36</v>
      </c>
      <c r="C167" s="68" t="s">
        <v>3069</v>
      </c>
      <c r="D167" s="62" t="s">
        <v>1886</v>
      </c>
      <c r="E167" s="68" t="s">
        <v>2319</v>
      </c>
      <c r="F167" s="105">
        <v>4</v>
      </c>
      <c r="G167" s="106">
        <v>2</v>
      </c>
      <c r="H167" s="62" t="s">
        <v>76</v>
      </c>
      <c r="I167" s="62" t="s">
        <v>1882</v>
      </c>
      <c r="J167" s="78"/>
      <c r="K167" s="16"/>
      <c r="L167" s="71"/>
      <c r="M167" s="71"/>
    </row>
    <row r="168" spans="1:13" ht="28.5" customHeight="1">
      <c r="A168" s="32" t="s">
        <v>644</v>
      </c>
      <c r="B168" s="87">
        <v>37</v>
      </c>
      <c r="C168" s="68" t="s">
        <v>2343</v>
      </c>
      <c r="D168" s="62" t="s">
        <v>1886</v>
      </c>
      <c r="E168" s="68" t="s">
        <v>2344</v>
      </c>
      <c r="F168" s="105"/>
      <c r="G168" s="106">
        <v>2</v>
      </c>
      <c r="H168" s="62" t="s">
        <v>1099</v>
      </c>
      <c r="I168" s="62"/>
      <c r="J168" s="78"/>
      <c r="K168" s="16"/>
      <c r="L168" s="71"/>
      <c r="M168" s="71"/>
    </row>
    <row r="169" spans="1:10" ht="15" customHeight="1">
      <c r="A169" s="32" t="s">
        <v>644</v>
      </c>
      <c r="B169" s="217" t="s">
        <v>915</v>
      </c>
      <c r="C169" s="218"/>
      <c r="D169" s="117"/>
      <c r="E169" s="118"/>
      <c r="F169" s="104">
        <f>SUM(F132:F168)</f>
        <v>133</v>
      </c>
      <c r="G169" s="104">
        <f>SUM(G132:G168)</f>
        <v>42</v>
      </c>
      <c r="H169" s="192"/>
      <c r="I169" s="193"/>
      <c r="J169" s="193"/>
    </row>
    <row r="170" spans="2:10" ht="15.75" customHeight="1">
      <c r="B170" s="120"/>
      <c r="C170" s="120"/>
      <c r="D170" s="120"/>
      <c r="E170" s="122"/>
      <c r="F170" s="123"/>
      <c r="G170" s="123"/>
      <c r="H170" s="120"/>
      <c r="I170" s="120"/>
      <c r="J170" s="121"/>
    </row>
    <row r="171" spans="1:10" s="99" customFormat="1" ht="30" customHeight="1">
      <c r="A171" s="124" t="s">
        <v>889</v>
      </c>
      <c r="B171" s="124"/>
      <c r="C171" s="124"/>
      <c r="D171" s="98"/>
      <c r="E171" s="98"/>
      <c r="F171" s="98"/>
      <c r="G171" s="98"/>
      <c r="H171" s="97"/>
      <c r="I171" s="97"/>
      <c r="J171" s="51"/>
    </row>
    <row r="172" spans="1:10" ht="14.25" customHeight="1">
      <c r="A172" s="32" t="s">
        <v>1576</v>
      </c>
      <c r="B172" s="216" t="s">
        <v>175</v>
      </c>
      <c r="C172" s="216" t="s">
        <v>121</v>
      </c>
      <c r="D172" s="210" t="s">
        <v>1881</v>
      </c>
      <c r="E172" s="211"/>
      <c r="F172" s="205" t="s">
        <v>129</v>
      </c>
      <c r="G172" s="216"/>
      <c r="H172" s="199" t="s">
        <v>1105</v>
      </c>
      <c r="I172" s="200"/>
      <c r="J172" s="205" t="s">
        <v>592</v>
      </c>
    </row>
    <row r="173" spans="1:10" ht="14.25" customHeight="1">
      <c r="A173" s="32" t="s">
        <v>889</v>
      </c>
      <c r="B173" s="216"/>
      <c r="C173" s="216"/>
      <c r="D173" s="212"/>
      <c r="E173" s="213"/>
      <c r="F173" s="100"/>
      <c r="G173" s="100"/>
      <c r="H173" s="201"/>
      <c r="I173" s="202"/>
      <c r="J173" s="206"/>
    </row>
    <row r="174" spans="1:10" ht="14.25" customHeight="1">
      <c r="A174" s="32" t="s">
        <v>889</v>
      </c>
      <c r="B174" s="216"/>
      <c r="C174" s="216"/>
      <c r="D174" s="214"/>
      <c r="E174" s="215"/>
      <c r="F174" s="101" t="s">
        <v>1883</v>
      </c>
      <c r="G174" s="101" t="s">
        <v>1884</v>
      </c>
      <c r="H174" s="203"/>
      <c r="I174" s="204"/>
      <c r="J174" s="207"/>
    </row>
    <row r="175" spans="1:10" ht="28.5" customHeight="1">
      <c r="A175" s="32" t="s">
        <v>889</v>
      </c>
      <c r="B175" s="79">
        <v>1</v>
      </c>
      <c r="C175" s="57" t="s">
        <v>1771</v>
      </c>
      <c r="D175" s="130" t="s">
        <v>1886</v>
      </c>
      <c r="E175" s="80" t="s">
        <v>1772</v>
      </c>
      <c r="F175" s="81">
        <v>1</v>
      </c>
      <c r="G175" s="103">
        <v>1</v>
      </c>
      <c r="H175" s="60" t="s">
        <v>76</v>
      </c>
      <c r="I175" s="60" t="s">
        <v>1103</v>
      </c>
      <c r="J175" s="60"/>
    </row>
    <row r="176" spans="1:10" ht="28.5" customHeight="1">
      <c r="A176" s="32" t="s">
        <v>889</v>
      </c>
      <c r="B176" s="79">
        <v>2</v>
      </c>
      <c r="C176" s="65" t="s">
        <v>176</v>
      </c>
      <c r="D176" s="66" t="s">
        <v>1886</v>
      </c>
      <c r="E176" s="68" t="s">
        <v>2457</v>
      </c>
      <c r="F176" s="86">
        <v>3</v>
      </c>
      <c r="G176" s="109"/>
      <c r="H176" s="66" t="s">
        <v>76</v>
      </c>
      <c r="I176" s="66" t="s">
        <v>1882</v>
      </c>
      <c r="J176" s="66"/>
    </row>
    <row r="177" spans="1:10" ht="28.5" customHeight="1">
      <c r="A177" s="32" t="s">
        <v>889</v>
      </c>
      <c r="B177" s="79">
        <v>3</v>
      </c>
      <c r="C177" s="57" t="s">
        <v>1767</v>
      </c>
      <c r="D177" s="60" t="s">
        <v>1886</v>
      </c>
      <c r="E177" s="90" t="s">
        <v>1768</v>
      </c>
      <c r="F177" s="81">
        <v>2</v>
      </c>
      <c r="G177" s="103">
        <v>2</v>
      </c>
      <c r="H177" s="60" t="s">
        <v>76</v>
      </c>
      <c r="I177" s="60" t="s">
        <v>1103</v>
      </c>
      <c r="J177" s="60"/>
    </row>
    <row r="178" spans="1:10" ht="28.5" customHeight="1">
      <c r="A178" s="32" t="s">
        <v>889</v>
      </c>
      <c r="B178" s="79">
        <v>4</v>
      </c>
      <c r="C178" s="57" t="s">
        <v>1769</v>
      </c>
      <c r="D178" s="60" t="s">
        <v>1886</v>
      </c>
      <c r="E178" s="90" t="s">
        <v>1770</v>
      </c>
      <c r="F178" s="81">
        <v>2</v>
      </c>
      <c r="G178" s="103"/>
      <c r="H178" s="60" t="s">
        <v>76</v>
      </c>
      <c r="I178" s="60" t="s">
        <v>1103</v>
      </c>
      <c r="J178" s="60"/>
    </row>
    <row r="179" spans="1:13" ht="28.5" customHeight="1">
      <c r="A179" s="32" t="s">
        <v>889</v>
      </c>
      <c r="B179" s="79">
        <v>5</v>
      </c>
      <c r="C179" s="68" t="s">
        <v>1410</v>
      </c>
      <c r="D179" s="62" t="s">
        <v>1886</v>
      </c>
      <c r="E179" s="68" t="s">
        <v>1411</v>
      </c>
      <c r="F179" s="105">
        <v>1</v>
      </c>
      <c r="G179" s="106">
        <v>1</v>
      </c>
      <c r="H179" s="62" t="s">
        <v>76</v>
      </c>
      <c r="I179" s="62" t="s">
        <v>1882</v>
      </c>
      <c r="J179" s="78"/>
      <c r="K179" s="16"/>
      <c r="L179" s="71"/>
      <c r="M179" s="71"/>
    </row>
    <row r="180" spans="1:13" ht="28.5" customHeight="1">
      <c r="A180" s="32" t="s">
        <v>889</v>
      </c>
      <c r="B180" s="79">
        <v>6</v>
      </c>
      <c r="C180" s="68" t="s">
        <v>1412</v>
      </c>
      <c r="D180" s="62" t="s">
        <v>1886</v>
      </c>
      <c r="E180" s="68" t="s">
        <v>2456</v>
      </c>
      <c r="F180" s="105">
        <v>3</v>
      </c>
      <c r="G180" s="106"/>
      <c r="H180" s="62" t="s">
        <v>76</v>
      </c>
      <c r="I180" s="62" t="s">
        <v>1882</v>
      </c>
      <c r="J180" s="78"/>
      <c r="K180" s="16"/>
      <c r="L180" s="20"/>
      <c r="M180" s="20"/>
    </row>
    <row r="181" spans="1:10" ht="28.5" customHeight="1">
      <c r="A181" s="32" t="s">
        <v>889</v>
      </c>
      <c r="B181" s="79">
        <v>7</v>
      </c>
      <c r="C181" s="131" t="s">
        <v>302</v>
      </c>
      <c r="D181" s="66" t="s">
        <v>1886</v>
      </c>
      <c r="E181" s="68" t="s">
        <v>2455</v>
      </c>
      <c r="F181" s="86">
        <v>2</v>
      </c>
      <c r="G181" s="109"/>
      <c r="H181" s="60" t="s">
        <v>76</v>
      </c>
      <c r="I181" s="60" t="s">
        <v>1882</v>
      </c>
      <c r="J181" s="60"/>
    </row>
    <row r="182" spans="1:13" ht="28.5" customHeight="1">
      <c r="A182" s="32" t="s">
        <v>889</v>
      </c>
      <c r="B182" s="79">
        <v>8</v>
      </c>
      <c r="C182" s="68" t="s">
        <v>1471</v>
      </c>
      <c r="D182" s="62" t="s">
        <v>1886</v>
      </c>
      <c r="E182" s="68" t="s">
        <v>2454</v>
      </c>
      <c r="F182" s="105">
        <v>1</v>
      </c>
      <c r="G182" s="106"/>
      <c r="H182" s="62" t="s">
        <v>76</v>
      </c>
      <c r="I182" s="62" t="s">
        <v>1882</v>
      </c>
      <c r="J182" s="78"/>
      <c r="K182" s="17"/>
      <c r="L182" s="71"/>
      <c r="M182" s="71"/>
    </row>
    <row r="183" spans="1:13" ht="28.5" customHeight="1">
      <c r="A183" s="32" t="s">
        <v>889</v>
      </c>
      <c r="B183" s="79">
        <v>9</v>
      </c>
      <c r="C183" s="68" t="s">
        <v>1472</v>
      </c>
      <c r="D183" s="62" t="s">
        <v>1886</v>
      </c>
      <c r="E183" s="68" t="s">
        <v>2453</v>
      </c>
      <c r="F183" s="105">
        <v>1</v>
      </c>
      <c r="G183" s="106">
        <v>1</v>
      </c>
      <c r="H183" s="62" t="s">
        <v>76</v>
      </c>
      <c r="I183" s="62" t="s">
        <v>1882</v>
      </c>
      <c r="J183" s="78"/>
      <c r="K183" s="16"/>
      <c r="L183" s="71"/>
      <c r="M183" s="71"/>
    </row>
    <row r="184" spans="1:10" ht="28.5" customHeight="1">
      <c r="A184" s="32" t="s">
        <v>889</v>
      </c>
      <c r="B184" s="79">
        <v>10</v>
      </c>
      <c r="C184" s="90" t="s">
        <v>2418</v>
      </c>
      <c r="D184" s="60" t="s">
        <v>1886</v>
      </c>
      <c r="E184" s="90" t="s">
        <v>1568</v>
      </c>
      <c r="F184" s="81">
        <v>3</v>
      </c>
      <c r="G184" s="103"/>
      <c r="H184" s="60" t="s">
        <v>76</v>
      </c>
      <c r="I184" s="60" t="s">
        <v>1103</v>
      </c>
      <c r="J184" s="60"/>
    </row>
    <row r="185" spans="1:10" ht="28.5" customHeight="1">
      <c r="A185" s="32" t="s">
        <v>889</v>
      </c>
      <c r="B185" s="79">
        <v>11</v>
      </c>
      <c r="C185" s="131" t="s">
        <v>1976</v>
      </c>
      <c r="D185" s="66" t="s">
        <v>1886</v>
      </c>
      <c r="E185" s="68" t="s">
        <v>2452</v>
      </c>
      <c r="F185" s="86">
        <v>3</v>
      </c>
      <c r="G185" s="109"/>
      <c r="H185" s="60" t="s">
        <v>76</v>
      </c>
      <c r="I185" s="60" t="s">
        <v>1882</v>
      </c>
      <c r="J185" s="60"/>
    </row>
    <row r="186" spans="1:13" ht="28.5" customHeight="1">
      <c r="A186" s="32" t="s">
        <v>889</v>
      </c>
      <c r="B186" s="79">
        <v>12</v>
      </c>
      <c r="C186" s="68" t="s">
        <v>496</v>
      </c>
      <c r="D186" s="62" t="s">
        <v>1886</v>
      </c>
      <c r="E186" s="68" t="s">
        <v>2451</v>
      </c>
      <c r="F186" s="105">
        <v>3</v>
      </c>
      <c r="G186" s="106">
        <v>1</v>
      </c>
      <c r="H186" s="62" t="s">
        <v>76</v>
      </c>
      <c r="I186" s="62" t="s">
        <v>1882</v>
      </c>
      <c r="J186" s="78"/>
      <c r="K186" s="16"/>
      <c r="L186" s="71"/>
      <c r="M186" s="71"/>
    </row>
    <row r="187" spans="1:13" ht="28.5" customHeight="1">
      <c r="A187" s="32" t="s">
        <v>889</v>
      </c>
      <c r="B187" s="79">
        <v>13</v>
      </c>
      <c r="C187" s="68" t="s">
        <v>726</v>
      </c>
      <c r="D187" s="62" t="s">
        <v>1886</v>
      </c>
      <c r="E187" s="68" t="s">
        <v>2450</v>
      </c>
      <c r="F187" s="105">
        <v>2</v>
      </c>
      <c r="G187" s="106"/>
      <c r="H187" s="62" t="s">
        <v>76</v>
      </c>
      <c r="I187" s="62" t="s">
        <v>1882</v>
      </c>
      <c r="J187" s="78"/>
      <c r="K187" s="16"/>
      <c r="L187" s="71"/>
      <c r="M187" s="71"/>
    </row>
    <row r="188" spans="1:13" ht="28.5" customHeight="1">
      <c r="A188" s="32" t="s">
        <v>889</v>
      </c>
      <c r="B188" s="79">
        <v>14</v>
      </c>
      <c r="C188" s="68" t="s">
        <v>727</v>
      </c>
      <c r="D188" s="62" t="s">
        <v>1886</v>
      </c>
      <c r="E188" s="68" t="s">
        <v>2449</v>
      </c>
      <c r="F188" s="105">
        <v>4</v>
      </c>
      <c r="G188" s="106">
        <v>1</v>
      </c>
      <c r="H188" s="62" t="s">
        <v>76</v>
      </c>
      <c r="I188" s="62" t="s">
        <v>1882</v>
      </c>
      <c r="J188" s="78"/>
      <c r="K188" s="16"/>
      <c r="L188" s="71"/>
      <c r="M188" s="71"/>
    </row>
    <row r="189" spans="1:10" ht="28.5" customHeight="1">
      <c r="A189" s="32" t="s">
        <v>889</v>
      </c>
      <c r="B189" s="79">
        <v>15</v>
      </c>
      <c r="C189" s="131" t="s">
        <v>939</v>
      </c>
      <c r="D189" s="66" t="s">
        <v>1886</v>
      </c>
      <c r="E189" s="68" t="s">
        <v>2448</v>
      </c>
      <c r="F189" s="86"/>
      <c r="G189" s="109">
        <v>4</v>
      </c>
      <c r="H189" s="60" t="s">
        <v>76</v>
      </c>
      <c r="I189" s="60" t="s">
        <v>1882</v>
      </c>
      <c r="J189" s="60"/>
    </row>
    <row r="190" spans="1:13" ht="28.5" customHeight="1">
      <c r="A190" s="32" t="s">
        <v>889</v>
      </c>
      <c r="B190" s="79">
        <v>16</v>
      </c>
      <c r="C190" s="68" t="s">
        <v>728</v>
      </c>
      <c r="D190" s="62" t="s">
        <v>1886</v>
      </c>
      <c r="E190" s="68" t="s">
        <v>729</v>
      </c>
      <c r="F190" s="105">
        <v>4</v>
      </c>
      <c r="G190" s="106"/>
      <c r="H190" s="62" t="s">
        <v>76</v>
      </c>
      <c r="I190" s="62" t="s">
        <v>1882</v>
      </c>
      <c r="J190" s="78"/>
      <c r="K190" s="16"/>
      <c r="L190" s="71"/>
      <c r="M190" s="71"/>
    </row>
    <row r="191" spans="1:13" ht="28.5" customHeight="1">
      <c r="A191" s="32" t="s">
        <v>889</v>
      </c>
      <c r="B191" s="79">
        <v>17</v>
      </c>
      <c r="C191" s="24" t="s">
        <v>730</v>
      </c>
      <c r="D191" s="62" t="s">
        <v>1886</v>
      </c>
      <c r="E191" s="94" t="s">
        <v>2447</v>
      </c>
      <c r="F191" s="86">
        <v>2</v>
      </c>
      <c r="G191" s="109"/>
      <c r="H191" s="62" t="s">
        <v>76</v>
      </c>
      <c r="I191" s="62" t="s">
        <v>1882</v>
      </c>
      <c r="J191" s="78"/>
      <c r="K191" s="16"/>
      <c r="L191" s="71"/>
      <c r="M191" s="71"/>
    </row>
    <row r="192" spans="1:10" ht="15" customHeight="1">
      <c r="A192" s="32" t="s">
        <v>889</v>
      </c>
      <c r="B192" s="217" t="s">
        <v>915</v>
      </c>
      <c r="C192" s="218"/>
      <c r="D192" s="117"/>
      <c r="E192" s="118"/>
      <c r="F192" s="104">
        <f>SUM(F175:F191)</f>
        <v>37</v>
      </c>
      <c r="G192" s="104">
        <f>SUM(G175:G191)</f>
        <v>11</v>
      </c>
      <c r="H192" s="192"/>
      <c r="I192" s="193"/>
      <c r="J192" s="193"/>
    </row>
    <row r="193" spans="2:10" ht="15.75" customHeight="1">
      <c r="B193" s="120"/>
      <c r="C193" s="120"/>
      <c r="D193" s="120"/>
      <c r="E193" s="122"/>
      <c r="F193" s="123"/>
      <c r="G193" s="123"/>
      <c r="H193" s="120"/>
      <c r="I193" s="120"/>
      <c r="J193" s="121"/>
    </row>
    <row r="194" spans="1:10" s="99" customFormat="1" ht="30" customHeight="1">
      <c r="A194" s="132" t="s">
        <v>131</v>
      </c>
      <c r="B194" s="133"/>
      <c r="C194" s="133"/>
      <c r="D194" s="134"/>
      <c r="E194" s="134"/>
      <c r="F194" s="98"/>
      <c r="G194" s="98"/>
      <c r="H194" s="133"/>
      <c r="I194" s="133"/>
      <c r="J194" s="133"/>
    </row>
    <row r="195" spans="1:10" ht="14.25" customHeight="1">
      <c r="A195" s="33" t="s">
        <v>131</v>
      </c>
      <c r="B195" s="216" t="s">
        <v>177</v>
      </c>
      <c r="C195" s="216" t="s">
        <v>121</v>
      </c>
      <c r="D195" s="210" t="s">
        <v>1881</v>
      </c>
      <c r="E195" s="211"/>
      <c r="F195" s="205" t="s">
        <v>129</v>
      </c>
      <c r="G195" s="216"/>
      <c r="H195" s="199" t="s">
        <v>1105</v>
      </c>
      <c r="I195" s="200"/>
      <c r="J195" s="205" t="s">
        <v>592</v>
      </c>
    </row>
    <row r="196" spans="1:10" ht="14.25" customHeight="1">
      <c r="A196" s="33" t="s">
        <v>131</v>
      </c>
      <c r="B196" s="216"/>
      <c r="C196" s="216"/>
      <c r="D196" s="212"/>
      <c r="E196" s="213"/>
      <c r="F196" s="100"/>
      <c r="G196" s="100"/>
      <c r="H196" s="201"/>
      <c r="I196" s="202"/>
      <c r="J196" s="206"/>
    </row>
    <row r="197" spans="1:10" ht="14.25" customHeight="1">
      <c r="A197" s="33" t="s">
        <v>131</v>
      </c>
      <c r="B197" s="216"/>
      <c r="C197" s="216"/>
      <c r="D197" s="214"/>
      <c r="E197" s="215"/>
      <c r="F197" s="101" t="s">
        <v>1883</v>
      </c>
      <c r="G197" s="101" t="s">
        <v>1884</v>
      </c>
      <c r="H197" s="203"/>
      <c r="I197" s="204"/>
      <c r="J197" s="207"/>
    </row>
    <row r="198" spans="1:13" ht="28.5" customHeight="1">
      <c r="A198" s="33" t="s">
        <v>131</v>
      </c>
      <c r="B198" s="87">
        <v>1</v>
      </c>
      <c r="C198" s="15" t="s">
        <v>731</v>
      </c>
      <c r="D198" s="62" t="s">
        <v>1886</v>
      </c>
      <c r="E198" s="94" t="s">
        <v>2446</v>
      </c>
      <c r="F198" s="86">
        <v>2</v>
      </c>
      <c r="G198" s="109"/>
      <c r="H198" s="62" t="s">
        <v>76</v>
      </c>
      <c r="I198" s="62" t="s">
        <v>1882</v>
      </c>
      <c r="J198" s="78"/>
      <c r="K198" s="16"/>
      <c r="L198" s="20"/>
      <c r="M198" s="20"/>
    </row>
    <row r="199" spans="1:10" ht="28.5" customHeight="1">
      <c r="A199" s="33" t="s">
        <v>131</v>
      </c>
      <c r="B199" s="87">
        <v>2</v>
      </c>
      <c r="C199" s="65" t="s">
        <v>1190</v>
      </c>
      <c r="D199" s="66" t="s">
        <v>1886</v>
      </c>
      <c r="E199" s="63" t="s">
        <v>2445</v>
      </c>
      <c r="F199" s="86">
        <v>1</v>
      </c>
      <c r="G199" s="109">
        <v>1</v>
      </c>
      <c r="H199" s="60" t="s">
        <v>76</v>
      </c>
      <c r="I199" s="60" t="s">
        <v>1882</v>
      </c>
      <c r="J199" s="60"/>
    </row>
    <row r="200" spans="1:10" ht="28.5" customHeight="1">
      <c r="A200" s="33" t="s">
        <v>131</v>
      </c>
      <c r="B200" s="87">
        <v>3</v>
      </c>
      <c r="C200" s="90" t="s">
        <v>2417</v>
      </c>
      <c r="D200" s="60" t="s">
        <v>1886</v>
      </c>
      <c r="E200" s="90" t="s">
        <v>602</v>
      </c>
      <c r="F200" s="81">
        <v>4</v>
      </c>
      <c r="G200" s="103">
        <v>2</v>
      </c>
      <c r="H200" s="60" t="s">
        <v>76</v>
      </c>
      <c r="I200" s="60" t="s">
        <v>1103</v>
      </c>
      <c r="J200" s="60"/>
    </row>
    <row r="201" spans="1:10" ht="28.5" customHeight="1">
      <c r="A201" s="33" t="s">
        <v>131</v>
      </c>
      <c r="B201" s="87">
        <v>4</v>
      </c>
      <c r="C201" s="65" t="s">
        <v>1745</v>
      </c>
      <c r="D201" s="66" t="s">
        <v>1886</v>
      </c>
      <c r="E201" s="93" t="s">
        <v>2444</v>
      </c>
      <c r="F201" s="86" t="s">
        <v>941</v>
      </c>
      <c r="G201" s="109"/>
      <c r="H201" s="60" t="s">
        <v>76</v>
      </c>
      <c r="I201" s="60" t="s">
        <v>1882</v>
      </c>
      <c r="J201" s="60"/>
    </row>
    <row r="202" spans="1:13" ht="28.5" customHeight="1">
      <c r="A202" s="33" t="s">
        <v>131</v>
      </c>
      <c r="B202" s="87">
        <v>5</v>
      </c>
      <c r="C202" s="68" t="s">
        <v>3119</v>
      </c>
      <c r="D202" s="62" t="s">
        <v>1886</v>
      </c>
      <c r="E202" s="68" t="s">
        <v>2443</v>
      </c>
      <c r="F202" s="105">
        <v>2</v>
      </c>
      <c r="G202" s="106"/>
      <c r="H202" s="62" t="s">
        <v>76</v>
      </c>
      <c r="I202" s="62" t="s">
        <v>1882</v>
      </c>
      <c r="J202" s="78"/>
      <c r="K202" s="16"/>
      <c r="L202" s="71"/>
      <c r="M202" s="71"/>
    </row>
    <row r="203" spans="1:13" ht="28.5" customHeight="1">
      <c r="A203" s="33" t="s">
        <v>131</v>
      </c>
      <c r="B203" s="87">
        <v>6</v>
      </c>
      <c r="C203" s="68" t="s">
        <v>732</v>
      </c>
      <c r="D203" s="62" t="s">
        <v>1886</v>
      </c>
      <c r="E203" s="68" t="s">
        <v>2442</v>
      </c>
      <c r="F203" s="105">
        <v>2</v>
      </c>
      <c r="G203" s="106"/>
      <c r="H203" s="62" t="s">
        <v>76</v>
      </c>
      <c r="I203" s="62" t="s">
        <v>1882</v>
      </c>
      <c r="J203" s="78"/>
      <c r="K203" s="16"/>
      <c r="L203" s="71"/>
      <c r="M203" s="71"/>
    </row>
    <row r="204" spans="1:13" ht="28.5" customHeight="1">
      <c r="A204" s="33" t="s">
        <v>131</v>
      </c>
      <c r="B204" s="87">
        <v>7</v>
      </c>
      <c r="C204" s="68" t="s">
        <v>745</v>
      </c>
      <c r="D204" s="62" t="s">
        <v>1886</v>
      </c>
      <c r="E204" s="68" t="s">
        <v>2441</v>
      </c>
      <c r="F204" s="105">
        <v>2</v>
      </c>
      <c r="G204" s="106"/>
      <c r="H204" s="62" t="s">
        <v>76</v>
      </c>
      <c r="I204" s="62" t="s">
        <v>1882</v>
      </c>
      <c r="J204" s="78"/>
      <c r="K204" s="16"/>
      <c r="L204" s="71"/>
      <c r="M204" s="71"/>
    </row>
    <row r="205" spans="1:10" ht="28.5" customHeight="1">
      <c r="A205" s="33" t="s">
        <v>131</v>
      </c>
      <c r="B205" s="87">
        <v>8</v>
      </c>
      <c r="C205" s="65" t="s">
        <v>942</v>
      </c>
      <c r="D205" s="66" t="s">
        <v>1886</v>
      </c>
      <c r="E205" s="93" t="s">
        <v>2440</v>
      </c>
      <c r="F205" s="86">
        <v>1</v>
      </c>
      <c r="G205" s="109"/>
      <c r="H205" s="60" t="s">
        <v>76</v>
      </c>
      <c r="I205" s="60" t="s">
        <v>1882</v>
      </c>
      <c r="J205" s="60"/>
    </row>
    <row r="206" spans="1:10" ht="28.5" customHeight="1">
      <c r="A206" s="33" t="s">
        <v>131</v>
      </c>
      <c r="B206" s="87">
        <v>9</v>
      </c>
      <c r="C206" s="65" t="s">
        <v>827</v>
      </c>
      <c r="D206" s="66" t="s">
        <v>1886</v>
      </c>
      <c r="E206" s="68" t="s">
        <v>2439</v>
      </c>
      <c r="F206" s="86">
        <v>1</v>
      </c>
      <c r="G206" s="109">
        <v>1</v>
      </c>
      <c r="H206" s="60" t="s">
        <v>76</v>
      </c>
      <c r="I206" s="60" t="s">
        <v>1882</v>
      </c>
      <c r="J206" s="60"/>
    </row>
    <row r="207" spans="1:10" ht="28.5" customHeight="1">
      <c r="A207" s="33" t="s">
        <v>131</v>
      </c>
      <c r="B207" s="87">
        <v>10</v>
      </c>
      <c r="C207" s="65" t="s">
        <v>487</v>
      </c>
      <c r="D207" s="66" t="s">
        <v>1886</v>
      </c>
      <c r="E207" s="68" t="s">
        <v>2438</v>
      </c>
      <c r="F207" s="86">
        <v>1</v>
      </c>
      <c r="G207" s="109">
        <v>1</v>
      </c>
      <c r="H207" s="60" t="s">
        <v>76</v>
      </c>
      <c r="I207" s="60" t="s">
        <v>1882</v>
      </c>
      <c r="J207" s="60"/>
    </row>
    <row r="208" spans="1:13" ht="28.5" customHeight="1">
      <c r="A208" s="33" t="s">
        <v>131</v>
      </c>
      <c r="B208" s="87">
        <v>11</v>
      </c>
      <c r="C208" s="68" t="s">
        <v>109</v>
      </c>
      <c r="D208" s="62" t="s">
        <v>1886</v>
      </c>
      <c r="E208" s="68" t="s">
        <v>2437</v>
      </c>
      <c r="F208" s="105">
        <v>1</v>
      </c>
      <c r="G208" s="106">
        <v>1</v>
      </c>
      <c r="H208" s="62" t="s">
        <v>76</v>
      </c>
      <c r="I208" s="62" t="s">
        <v>1882</v>
      </c>
      <c r="J208" s="78"/>
      <c r="K208" s="16"/>
      <c r="L208" s="71"/>
      <c r="M208" s="71"/>
    </row>
    <row r="209" spans="1:13" ht="28.5" customHeight="1">
      <c r="A209" s="33" t="s">
        <v>131</v>
      </c>
      <c r="B209" s="87">
        <v>12</v>
      </c>
      <c r="C209" s="68" t="s">
        <v>746</v>
      </c>
      <c r="D209" s="62" t="s">
        <v>1886</v>
      </c>
      <c r="E209" s="68" t="s">
        <v>2436</v>
      </c>
      <c r="F209" s="105">
        <v>1</v>
      </c>
      <c r="G209" s="106"/>
      <c r="H209" s="62" t="s">
        <v>76</v>
      </c>
      <c r="I209" s="62" t="s">
        <v>1882</v>
      </c>
      <c r="J209" s="78"/>
      <c r="K209" s="16"/>
      <c r="L209" s="71"/>
      <c r="M209" s="71"/>
    </row>
    <row r="210" spans="1:13" ht="28.5" customHeight="1">
      <c r="A210" s="33" t="s">
        <v>131</v>
      </c>
      <c r="B210" s="87">
        <v>13</v>
      </c>
      <c r="C210" s="68" t="s">
        <v>570</v>
      </c>
      <c r="D210" s="62" t="s">
        <v>1886</v>
      </c>
      <c r="E210" s="68" t="s">
        <v>2435</v>
      </c>
      <c r="F210" s="105">
        <v>1</v>
      </c>
      <c r="G210" s="106"/>
      <c r="H210" s="62" t="s">
        <v>76</v>
      </c>
      <c r="I210" s="62" t="s">
        <v>1882</v>
      </c>
      <c r="J210" s="78"/>
      <c r="K210" s="16"/>
      <c r="L210" s="71"/>
      <c r="M210" s="71"/>
    </row>
    <row r="211" spans="1:13" ht="28.5" customHeight="1">
      <c r="A211" s="33" t="s">
        <v>131</v>
      </c>
      <c r="B211" s="87">
        <v>14</v>
      </c>
      <c r="C211" s="68" t="s">
        <v>571</v>
      </c>
      <c r="D211" s="62" t="s">
        <v>1886</v>
      </c>
      <c r="E211" s="68" t="s">
        <v>2434</v>
      </c>
      <c r="F211" s="105">
        <v>1</v>
      </c>
      <c r="G211" s="106"/>
      <c r="H211" s="62" t="s">
        <v>76</v>
      </c>
      <c r="I211" s="62" t="s">
        <v>1882</v>
      </c>
      <c r="J211" s="78"/>
      <c r="K211" s="16"/>
      <c r="L211" s="71"/>
      <c r="M211" s="71"/>
    </row>
    <row r="212" spans="1:10" ht="28.5" customHeight="1">
      <c r="A212" s="33" t="s">
        <v>131</v>
      </c>
      <c r="B212" s="87">
        <v>15</v>
      </c>
      <c r="C212" s="15" t="s">
        <v>671</v>
      </c>
      <c r="D212" s="66" t="s">
        <v>1886</v>
      </c>
      <c r="E212" s="24" t="s">
        <v>2433</v>
      </c>
      <c r="F212" s="86">
        <v>1</v>
      </c>
      <c r="G212" s="109"/>
      <c r="H212" s="66" t="s">
        <v>76</v>
      </c>
      <c r="I212" s="66" t="s">
        <v>1882</v>
      </c>
      <c r="J212" s="66"/>
    </row>
    <row r="213" spans="1:10" ht="28.5" customHeight="1">
      <c r="A213" s="33" t="s">
        <v>131</v>
      </c>
      <c r="B213" s="87">
        <v>16</v>
      </c>
      <c r="C213" s="65" t="s">
        <v>413</v>
      </c>
      <c r="D213" s="66" t="s">
        <v>1886</v>
      </c>
      <c r="E213" s="68" t="s">
        <v>2474</v>
      </c>
      <c r="F213" s="86">
        <v>1</v>
      </c>
      <c r="G213" s="109"/>
      <c r="H213" s="60" t="s">
        <v>76</v>
      </c>
      <c r="I213" s="60" t="s">
        <v>1882</v>
      </c>
      <c r="J213" s="60"/>
    </row>
    <row r="214" spans="1:10" ht="28.5" customHeight="1">
      <c r="A214" s="33" t="s">
        <v>131</v>
      </c>
      <c r="B214" s="87">
        <v>17</v>
      </c>
      <c r="C214" s="65" t="s">
        <v>414</v>
      </c>
      <c r="D214" s="66" t="s">
        <v>1886</v>
      </c>
      <c r="E214" s="68" t="s">
        <v>2475</v>
      </c>
      <c r="F214" s="86">
        <v>1</v>
      </c>
      <c r="G214" s="109"/>
      <c r="H214" s="60" t="s">
        <v>76</v>
      </c>
      <c r="I214" s="60" t="s">
        <v>1882</v>
      </c>
      <c r="J214" s="60"/>
    </row>
    <row r="215" spans="1:10" ht="28.5" customHeight="1">
      <c r="A215" s="33" t="s">
        <v>131</v>
      </c>
      <c r="B215" s="87">
        <v>18</v>
      </c>
      <c r="C215" s="65" t="s">
        <v>972</v>
      </c>
      <c r="D215" s="66" t="s">
        <v>1886</v>
      </c>
      <c r="E215" s="68" t="s">
        <v>2476</v>
      </c>
      <c r="F215" s="86">
        <v>2</v>
      </c>
      <c r="G215" s="109"/>
      <c r="H215" s="60" t="s">
        <v>76</v>
      </c>
      <c r="I215" s="60" t="s">
        <v>1882</v>
      </c>
      <c r="J215" s="60"/>
    </row>
    <row r="216" spans="1:10" ht="28.5" customHeight="1">
      <c r="A216" s="33" t="s">
        <v>131</v>
      </c>
      <c r="B216" s="87">
        <v>19</v>
      </c>
      <c r="C216" s="65" t="s">
        <v>578</v>
      </c>
      <c r="D216" s="66" t="s">
        <v>1886</v>
      </c>
      <c r="E216" s="68" t="s">
        <v>2477</v>
      </c>
      <c r="F216" s="86">
        <v>2</v>
      </c>
      <c r="G216" s="109"/>
      <c r="H216" s="60" t="s">
        <v>76</v>
      </c>
      <c r="I216" s="60" t="s">
        <v>1882</v>
      </c>
      <c r="J216" s="60"/>
    </row>
    <row r="217" spans="1:13" ht="28.5" customHeight="1">
      <c r="A217" s="33" t="s">
        <v>131</v>
      </c>
      <c r="B217" s="87">
        <v>20</v>
      </c>
      <c r="C217" s="68" t="s">
        <v>439</v>
      </c>
      <c r="D217" s="62" t="s">
        <v>1886</v>
      </c>
      <c r="E217" s="63" t="s">
        <v>2478</v>
      </c>
      <c r="F217" s="105">
        <v>1</v>
      </c>
      <c r="G217" s="106"/>
      <c r="H217" s="62" t="s">
        <v>76</v>
      </c>
      <c r="I217" s="62" t="s">
        <v>1882</v>
      </c>
      <c r="J217" s="78"/>
      <c r="K217" s="17"/>
      <c r="L217" s="71"/>
      <c r="M217" s="71"/>
    </row>
    <row r="218" spans="1:13" ht="28.5" customHeight="1">
      <c r="A218" s="33" t="s">
        <v>131</v>
      </c>
      <c r="B218" s="87">
        <v>21</v>
      </c>
      <c r="C218" s="68" t="s">
        <v>737</v>
      </c>
      <c r="D218" s="62" t="s">
        <v>1886</v>
      </c>
      <c r="E218" s="68" t="s">
        <v>2479</v>
      </c>
      <c r="F218" s="105">
        <v>1</v>
      </c>
      <c r="G218" s="106"/>
      <c r="H218" s="62" t="s">
        <v>76</v>
      </c>
      <c r="I218" s="62" t="s">
        <v>1882</v>
      </c>
      <c r="J218" s="78"/>
      <c r="K218" s="17"/>
      <c r="L218" s="71"/>
      <c r="M218" s="71"/>
    </row>
    <row r="219" spans="1:13" ht="28.5" customHeight="1">
      <c r="A219" s="33" t="s">
        <v>131</v>
      </c>
      <c r="B219" s="87">
        <v>22</v>
      </c>
      <c r="C219" s="68" t="s">
        <v>738</v>
      </c>
      <c r="D219" s="62" t="s">
        <v>1886</v>
      </c>
      <c r="E219" s="68" t="s">
        <v>2480</v>
      </c>
      <c r="F219" s="105">
        <v>3</v>
      </c>
      <c r="G219" s="106"/>
      <c r="H219" s="62" t="s">
        <v>76</v>
      </c>
      <c r="I219" s="62" t="s">
        <v>1882</v>
      </c>
      <c r="J219" s="78"/>
      <c r="K219" s="16"/>
      <c r="L219" s="71"/>
      <c r="M219" s="71"/>
    </row>
    <row r="220" spans="1:13" ht="28.5" customHeight="1">
      <c r="A220" s="33" t="s">
        <v>131</v>
      </c>
      <c r="B220" s="87">
        <v>23</v>
      </c>
      <c r="C220" s="68" t="s">
        <v>739</v>
      </c>
      <c r="D220" s="62" t="s">
        <v>1886</v>
      </c>
      <c r="E220" s="68" t="s">
        <v>2481</v>
      </c>
      <c r="F220" s="105">
        <v>2</v>
      </c>
      <c r="G220" s="106"/>
      <c r="H220" s="62" t="s">
        <v>76</v>
      </c>
      <c r="I220" s="62" t="s">
        <v>1882</v>
      </c>
      <c r="J220" s="78"/>
      <c r="K220" s="16"/>
      <c r="L220" s="71"/>
      <c r="M220" s="71"/>
    </row>
    <row r="221" spans="1:10" ht="28.5" customHeight="1">
      <c r="A221" s="33" t="s">
        <v>131</v>
      </c>
      <c r="B221" s="87">
        <v>24</v>
      </c>
      <c r="C221" s="65" t="s">
        <v>415</v>
      </c>
      <c r="D221" s="66" t="s">
        <v>1886</v>
      </c>
      <c r="E221" s="68" t="s">
        <v>2482</v>
      </c>
      <c r="F221" s="86">
        <v>1</v>
      </c>
      <c r="G221" s="109"/>
      <c r="H221" s="60" t="s">
        <v>76</v>
      </c>
      <c r="I221" s="60" t="s">
        <v>1882</v>
      </c>
      <c r="J221" s="60"/>
    </row>
    <row r="222" spans="1:10" ht="28.5" customHeight="1">
      <c r="A222" s="33" t="s">
        <v>131</v>
      </c>
      <c r="B222" s="87">
        <v>25</v>
      </c>
      <c r="C222" s="65" t="s">
        <v>1037</v>
      </c>
      <c r="D222" s="66" t="s">
        <v>1886</v>
      </c>
      <c r="E222" s="68" t="s">
        <v>2483</v>
      </c>
      <c r="F222" s="86">
        <v>1</v>
      </c>
      <c r="G222" s="109"/>
      <c r="H222" s="60" t="s">
        <v>76</v>
      </c>
      <c r="I222" s="60" t="s">
        <v>1882</v>
      </c>
      <c r="J222" s="60"/>
    </row>
    <row r="223" spans="1:10" ht="28.5" customHeight="1">
      <c r="A223" s="33" t="s">
        <v>131</v>
      </c>
      <c r="B223" s="87">
        <v>26</v>
      </c>
      <c r="C223" s="65" t="s">
        <v>1038</v>
      </c>
      <c r="D223" s="66" t="s">
        <v>1886</v>
      </c>
      <c r="E223" s="68" t="s">
        <v>2484</v>
      </c>
      <c r="F223" s="86">
        <v>1</v>
      </c>
      <c r="G223" s="109"/>
      <c r="H223" s="60" t="s">
        <v>76</v>
      </c>
      <c r="I223" s="60" t="s">
        <v>1882</v>
      </c>
      <c r="J223" s="60"/>
    </row>
    <row r="224" spans="1:10" ht="28.5" customHeight="1">
      <c r="A224" s="33" t="s">
        <v>131</v>
      </c>
      <c r="B224" s="87">
        <v>27</v>
      </c>
      <c r="C224" s="65" t="s">
        <v>2049</v>
      </c>
      <c r="D224" s="66" t="s">
        <v>1886</v>
      </c>
      <c r="E224" s="68" t="s">
        <v>2485</v>
      </c>
      <c r="F224" s="86">
        <v>1</v>
      </c>
      <c r="G224" s="109">
        <v>1</v>
      </c>
      <c r="H224" s="60" t="s">
        <v>76</v>
      </c>
      <c r="I224" s="60" t="s">
        <v>1882</v>
      </c>
      <c r="J224" s="60"/>
    </row>
    <row r="225" spans="1:10" ht="28.5" customHeight="1">
      <c r="A225" s="33" t="s">
        <v>131</v>
      </c>
      <c r="B225" s="87">
        <v>28</v>
      </c>
      <c r="C225" s="65" t="s">
        <v>2050</v>
      </c>
      <c r="D225" s="66" t="s">
        <v>1886</v>
      </c>
      <c r="E225" s="68" t="s">
        <v>2486</v>
      </c>
      <c r="F225" s="86">
        <v>2</v>
      </c>
      <c r="G225" s="109"/>
      <c r="H225" s="60" t="s">
        <v>76</v>
      </c>
      <c r="I225" s="60" t="s">
        <v>1882</v>
      </c>
      <c r="J225" s="60"/>
    </row>
    <row r="226" spans="1:10" ht="28.5" customHeight="1">
      <c r="A226" s="33" t="s">
        <v>131</v>
      </c>
      <c r="B226" s="87">
        <v>29</v>
      </c>
      <c r="C226" s="65" t="s">
        <v>55</v>
      </c>
      <c r="D226" s="66" t="s">
        <v>1886</v>
      </c>
      <c r="E226" s="68" t="s">
        <v>2487</v>
      </c>
      <c r="F226" s="86">
        <v>1</v>
      </c>
      <c r="G226" s="109"/>
      <c r="H226" s="60" t="s">
        <v>76</v>
      </c>
      <c r="I226" s="60" t="s">
        <v>1882</v>
      </c>
      <c r="J226" s="60"/>
    </row>
    <row r="227" spans="1:10" ht="28.5" customHeight="1">
      <c r="A227" s="33" t="s">
        <v>131</v>
      </c>
      <c r="B227" s="87">
        <v>30</v>
      </c>
      <c r="C227" s="65" t="s">
        <v>572</v>
      </c>
      <c r="D227" s="66" t="s">
        <v>1886</v>
      </c>
      <c r="E227" s="68" t="s">
        <v>2488</v>
      </c>
      <c r="F227" s="86">
        <v>1</v>
      </c>
      <c r="G227" s="109"/>
      <c r="H227" s="60" t="s">
        <v>76</v>
      </c>
      <c r="I227" s="60" t="s">
        <v>1882</v>
      </c>
      <c r="J227" s="60"/>
    </row>
    <row r="228" spans="1:10" ht="28.5" customHeight="1">
      <c r="A228" s="33" t="s">
        <v>131</v>
      </c>
      <c r="B228" s="87">
        <v>31</v>
      </c>
      <c r="C228" s="65" t="s">
        <v>1084</v>
      </c>
      <c r="D228" s="66" t="s">
        <v>1886</v>
      </c>
      <c r="E228" s="68" t="s">
        <v>2489</v>
      </c>
      <c r="F228" s="86">
        <v>1</v>
      </c>
      <c r="G228" s="109">
        <v>1</v>
      </c>
      <c r="H228" s="60" t="s">
        <v>76</v>
      </c>
      <c r="I228" s="60" t="s">
        <v>1882</v>
      </c>
      <c r="J228" s="60"/>
    </row>
    <row r="229" spans="1:13" ht="28.5" customHeight="1">
      <c r="A229" s="33" t="s">
        <v>131</v>
      </c>
      <c r="B229" s="87">
        <v>32</v>
      </c>
      <c r="C229" s="68" t="s">
        <v>326</v>
      </c>
      <c r="D229" s="62" t="s">
        <v>1886</v>
      </c>
      <c r="E229" s="68" t="s">
        <v>2490</v>
      </c>
      <c r="F229" s="105">
        <v>2</v>
      </c>
      <c r="G229" s="106"/>
      <c r="H229" s="62" t="s">
        <v>76</v>
      </c>
      <c r="I229" s="62" t="s">
        <v>1882</v>
      </c>
      <c r="J229" s="78"/>
      <c r="K229" s="16"/>
      <c r="L229" s="71"/>
      <c r="M229" s="71"/>
    </row>
    <row r="230" spans="1:13" ht="28.5" customHeight="1">
      <c r="A230" s="33" t="s">
        <v>131</v>
      </c>
      <c r="B230" s="87">
        <v>33</v>
      </c>
      <c r="C230" s="68" t="s">
        <v>327</v>
      </c>
      <c r="D230" s="62" t="s">
        <v>1886</v>
      </c>
      <c r="E230" s="68" t="s">
        <v>2491</v>
      </c>
      <c r="F230" s="105">
        <v>2</v>
      </c>
      <c r="G230" s="106"/>
      <c r="H230" s="62" t="s">
        <v>76</v>
      </c>
      <c r="I230" s="62" t="s">
        <v>1882</v>
      </c>
      <c r="J230" s="78"/>
      <c r="K230" s="16"/>
      <c r="L230" s="71"/>
      <c r="M230" s="71"/>
    </row>
    <row r="231" spans="1:10" ht="28.5" customHeight="1">
      <c r="A231" s="33" t="s">
        <v>131</v>
      </c>
      <c r="B231" s="87">
        <v>34</v>
      </c>
      <c r="C231" s="65" t="s">
        <v>56</v>
      </c>
      <c r="D231" s="66" t="s">
        <v>1886</v>
      </c>
      <c r="E231" s="68" t="s">
        <v>2492</v>
      </c>
      <c r="F231" s="86">
        <v>1</v>
      </c>
      <c r="G231" s="109"/>
      <c r="H231" s="60" t="s">
        <v>76</v>
      </c>
      <c r="I231" s="60" t="s">
        <v>1882</v>
      </c>
      <c r="J231" s="60"/>
    </row>
    <row r="232" spans="1:10" ht="28.5" customHeight="1">
      <c r="A232" s="33" t="s">
        <v>131</v>
      </c>
      <c r="B232" s="87">
        <v>35</v>
      </c>
      <c r="C232" s="65" t="s">
        <v>57</v>
      </c>
      <c r="D232" s="66" t="s">
        <v>1886</v>
      </c>
      <c r="E232" s="68" t="s">
        <v>2493</v>
      </c>
      <c r="F232" s="86">
        <v>2</v>
      </c>
      <c r="G232" s="109">
        <v>2</v>
      </c>
      <c r="H232" s="60" t="s">
        <v>76</v>
      </c>
      <c r="I232" s="60" t="s">
        <v>1882</v>
      </c>
      <c r="J232" s="60"/>
    </row>
    <row r="233" spans="1:10" ht="28.5" customHeight="1">
      <c r="A233" s="33" t="s">
        <v>131</v>
      </c>
      <c r="B233" s="87">
        <v>36</v>
      </c>
      <c r="C233" s="65" t="s">
        <v>987</v>
      </c>
      <c r="D233" s="66" t="s">
        <v>1886</v>
      </c>
      <c r="E233" s="68" t="s">
        <v>2494</v>
      </c>
      <c r="F233" s="86">
        <v>2</v>
      </c>
      <c r="G233" s="109">
        <v>1</v>
      </c>
      <c r="H233" s="60" t="s">
        <v>76</v>
      </c>
      <c r="I233" s="60" t="s">
        <v>1882</v>
      </c>
      <c r="J233" s="60"/>
    </row>
    <row r="234" spans="1:10" ht="28.5" customHeight="1">
      <c r="A234" s="33" t="s">
        <v>131</v>
      </c>
      <c r="B234" s="87">
        <v>37</v>
      </c>
      <c r="C234" s="65" t="s">
        <v>573</v>
      </c>
      <c r="D234" s="66" t="s">
        <v>1886</v>
      </c>
      <c r="E234" s="68" t="s">
        <v>2495</v>
      </c>
      <c r="F234" s="86">
        <v>2</v>
      </c>
      <c r="G234" s="109">
        <v>1</v>
      </c>
      <c r="H234" s="60" t="s">
        <v>76</v>
      </c>
      <c r="I234" s="60" t="s">
        <v>1882</v>
      </c>
      <c r="J234" s="60"/>
    </row>
    <row r="235" spans="1:13" ht="28.5" customHeight="1">
      <c r="A235" s="33" t="s">
        <v>131</v>
      </c>
      <c r="B235" s="87">
        <v>38</v>
      </c>
      <c r="C235" s="68" t="s">
        <v>328</v>
      </c>
      <c r="D235" s="62" t="s">
        <v>1886</v>
      </c>
      <c r="E235" s="68" t="s">
        <v>2432</v>
      </c>
      <c r="F235" s="105">
        <v>1</v>
      </c>
      <c r="G235" s="106"/>
      <c r="H235" s="62" t="s">
        <v>76</v>
      </c>
      <c r="I235" s="62" t="s">
        <v>1882</v>
      </c>
      <c r="J235" s="78"/>
      <c r="K235" s="16"/>
      <c r="L235" s="71"/>
      <c r="M235" s="71"/>
    </row>
    <row r="236" spans="1:13" ht="28.5" customHeight="1">
      <c r="A236" s="33" t="s">
        <v>131</v>
      </c>
      <c r="B236" s="87">
        <v>39</v>
      </c>
      <c r="C236" s="68" t="s">
        <v>574</v>
      </c>
      <c r="D236" s="62" t="s">
        <v>1886</v>
      </c>
      <c r="E236" s="68" t="s">
        <v>2496</v>
      </c>
      <c r="F236" s="105"/>
      <c r="G236" s="106">
        <v>2</v>
      </c>
      <c r="H236" s="62" t="s">
        <v>76</v>
      </c>
      <c r="I236" s="62" t="s">
        <v>1882</v>
      </c>
      <c r="J236" s="78"/>
      <c r="K236" s="16"/>
      <c r="L236" s="71"/>
      <c r="M236" s="71"/>
    </row>
    <row r="237" spans="1:13" ht="28.5" customHeight="1">
      <c r="A237" s="33" t="s">
        <v>131</v>
      </c>
      <c r="B237" s="87">
        <v>40</v>
      </c>
      <c r="C237" s="68" t="s">
        <v>575</v>
      </c>
      <c r="D237" s="62" t="s">
        <v>1886</v>
      </c>
      <c r="E237" s="68" t="s">
        <v>2497</v>
      </c>
      <c r="F237" s="105"/>
      <c r="G237" s="106">
        <v>1</v>
      </c>
      <c r="H237" s="62" t="s">
        <v>76</v>
      </c>
      <c r="I237" s="62" t="s">
        <v>1882</v>
      </c>
      <c r="J237" s="78"/>
      <c r="K237" s="16"/>
      <c r="L237" s="71"/>
      <c r="M237" s="71"/>
    </row>
    <row r="238" spans="1:13" ht="28.5" customHeight="1">
      <c r="A238" s="33" t="s">
        <v>131</v>
      </c>
      <c r="B238" s="87">
        <v>41</v>
      </c>
      <c r="C238" s="68" t="s">
        <v>576</v>
      </c>
      <c r="D238" s="62" t="s">
        <v>1886</v>
      </c>
      <c r="E238" s="68" t="s">
        <v>2498</v>
      </c>
      <c r="F238" s="105">
        <v>1</v>
      </c>
      <c r="G238" s="106"/>
      <c r="H238" s="62" t="s">
        <v>76</v>
      </c>
      <c r="I238" s="62" t="s">
        <v>1882</v>
      </c>
      <c r="J238" s="78"/>
      <c r="K238" s="16"/>
      <c r="L238" s="71"/>
      <c r="M238" s="71"/>
    </row>
    <row r="239" spans="1:13" ht="28.5" customHeight="1">
      <c r="A239" s="33" t="s">
        <v>131</v>
      </c>
      <c r="B239" s="87">
        <v>42</v>
      </c>
      <c r="C239" s="68" t="s">
        <v>2419</v>
      </c>
      <c r="D239" s="62" t="s">
        <v>1886</v>
      </c>
      <c r="E239" s="68" t="s">
        <v>1595</v>
      </c>
      <c r="F239" s="105">
        <v>2</v>
      </c>
      <c r="G239" s="106">
        <v>1</v>
      </c>
      <c r="H239" s="62" t="s">
        <v>76</v>
      </c>
      <c r="I239" s="62" t="s">
        <v>1882</v>
      </c>
      <c r="J239" s="78"/>
      <c r="K239" s="16"/>
      <c r="L239" s="71"/>
      <c r="M239" s="71"/>
    </row>
    <row r="240" spans="1:13" ht="28.5" customHeight="1">
      <c r="A240" s="33" t="s">
        <v>131</v>
      </c>
      <c r="B240" s="87">
        <v>43</v>
      </c>
      <c r="C240" s="68" t="s">
        <v>2420</v>
      </c>
      <c r="D240" s="62" t="s">
        <v>1886</v>
      </c>
      <c r="E240" s="68" t="s">
        <v>1595</v>
      </c>
      <c r="F240" s="105">
        <v>1</v>
      </c>
      <c r="G240" s="106">
        <v>1</v>
      </c>
      <c r="H240" s="62" t="s">
        <v>76</v>
      </c>
      <c r="I240" s="62" t="s">
        <v>1882</v>
      </c>
      <c r="J240" s="78"/>
      <c r="K240" s="16"/>
      <c r="L240" s="71"/>
      <c r="M240" s="71"/>
    </row>
    <row r="241" spans="1:13" ht="28.5" customHeight="1">
      <c r="A241" s="33" t="s">
        <v>131</v>
      </c>
      <c r="B241" s="87">
        <v>44</v>
      </c>
      <c r="C241" s="68" t="s">
        <v>1596</v>
      </c>
      <c r="D241" s="62" t="s">
        <v>1886</v>
      </c>
      <c r="E241" s="68" t="s">
        <v>2499</v>
      </c>
      <c r="F241" s="105">
        <v>2</v>
      </c>
      <c r="G241" s="106"/>
      <c r="H241" s="62" t="s">
        <v>76</v>
      </c>
      <c r="I241" s="62" t="s">
        <v>1882</v>
      </c>
      <c r="J241" s="78"/>
      <c r="K241" s="16"/>
      <c r="L241" s="71"/>
      <c r="M241" s="71"/>
    </row>
    <row r="242" spans="1:13" ht="28.5" customHeight="1">
      <c r="A242" s="33" t="s">
        <v>131</v>
      </c>
      <c r="B242" s="87">
        <v>45</v>
      </c>
      <c r="C242" s="68" t="s">
        <v>1597</v>
      </c>
      <c r="D242" s="62" t="s">
        <v>1886</v>
      </c>
      <c r="E242" s="68" t="s">
        <v>2500</v>
      </c>
      <c r="F242" s="105">
        <v>1</v>
      </c>
      <c r="G242" s="106">
        <v>1</v>
      </c>
      <c r="H242" s="62" t="s">
        <v>76</v>
      </c>
      <c r="I242" s="62" t="s">
        <v>1882</v>
      </c>
      <c r="J242" s="78"/>
      <c r="K242" s="16"/>
      <c r="L242" s="71"/>
      <c r="M242" s="71"/>
    </row>
    <row r="243" spans="1:13" ht="28.5" customHeight="1">
      <c r="A243" s="33" t="s">
        <v>131</v>
      </c>
      <c r="B243" s="87">
        <v>46</v>
      </c>
      <c r="C243" s="68" t="s">
        <v>1598</v>
      </c>
      <c r="D243" s="62" t="s">
        <v>1886</v>
      </c>
      <c r="E243" s="68" t="s">
        <v>2501</v>
      </c>
      <c r="F243" s="105">
        <v>2</v>
      </c>
      <c r="G243" s="106"/>
      <c r="H243" s="62" t="s">
        <v>76</v>
      </c>
      <c r="I243" s="62" t="s">
        <v>1882</v>
      </c>
      <c r="J243" s="78"/>
      <c r="K243" s="16"/>
      <c r="L243" s="71"/>
      <c r="M243" s="71"/>
    </row>
    <row r="244" spans="1:13" ht="28.5" customHeight="1">
      <c r="A244" s="33" t="s">
        <v>131</v>
      </c>
      <c r="B244" s="87">
        <v>47</v>
      </c>
      <c r="C244" s="68" t="s">
        <v>1599</v>
      </c>
      <c r="D244" s="62" t="s">
        <v>1886</v>
      </c>
      <c r="E244" s="68" t="s">
        <v>2502</v>
      </c>
      <c r="F244" s="105">
        <v>2</v>
      </c>
      <c r="G244" s="106">
        <v>1</v>
      </c>
      <c r="H244" s="62" t="s">
        <v>76</v>
      </c>
      <c r="I244" s="62" t="s">
        <v>1882</v>
      </c>
      <c r="J244" s="78"/>
      <c r="K244" s="16"/>
      <c r="L244" s="71"/>
      <c r="M244" s="71"/>
    </row>
    <row r="245" spans="1:13" ht="28.5" customHeight="1">
      <c r="A245" s="33" t="s">
        <v>131</v>
      </c>
      <c r="B245" s="87">
        <v>48</v>
      </c>
      <c r="C245" s="68" t="s">
        <v>1600</v>
      </c>
      <c r="D245" s="62" t="s">
        <v>1886</v>
      </c>
      <c r="E245" s="68" t="s">
        <v>2503</v>
      </c>
      <c r="F245" s="105">
        <v>1</v>
      </c>
      <c r="G245" s="106"/>
      <c r="H245" s="62" t="s">
        <v>76</v>
      </c>
      <c r="I245" s="62" t="s">
        <v>1882</v>
      </c>
      <c r="J245" s="78"/>
      <c r="K245" s="16"/>
      <c r="L245" s="71"/>
      <c r="M245" s="71"/>
    </row>
    <row r="246" spans="1:13" ht="28.5" customHeight="1">
      <c r="A246" s="33" t="s">
        <v>131</v>
      </c>
      <c r="B246" s="87">
        <v>49</v>
      </c>
      <c r="C246" s="68" t="s">
        <v>1601</v>
      </c>
      <c r="D246" s="62" t="s">
        <v>1886</v>
      </c>
      <c r="E246" s="68" t="s">
        <v>2504</v>
      </c>
      <c r="F246" s="105">
        <v>2</v>
      </c>
      <c r="G246" s="106"/>
      <c r="H246" s="62" t="s">
        <v>76</v>
      </c>
      <c r="I246" s="62" t="s">
        <v>1882</v>
      </c>
      <c r="J246" s="78"/>
      <c r="K246" s="16"/>
      <c r="L246" s="71"/>
      <c r="M246" s="71"/>
    </row>
    <row r="247" spans="1:10" ht="28.5" customHeight="1">
      <c r="A247" s="33" t="s">
        <v>131</v>
      </c>
      <c r="B247" s="87">
        <v>50</v>
      </c>
      <c r="C247" s="65" t="s">
        <v>58</v>
      </c>
      <c r="D247" s="66" t="s">
        <v>1886</v>
      </c>
      <c r="E247" s="68" t="s">
        <v>2505</v>
      </c>
      <c r="F247" s="86">
        <v>2</v>
      </c>
      <c r="G247" s="109">
        <v>1</v>
      </c>
      <c r="H247" s="60" t="s">
        <v>76</v>
      </c>
      <c r="I247" s="60" t="s">
        <v>1882</v>
      </c>
      <c r="J247" s="60"/>
    </row>
    <row r="248" spans="1:10" ht="28.5" customHeight="1">
      <c r="A248" s="33" t="s">
        <v>131</v>
      </c>
      <c r="B248" s="87">
        <v>51</v>
      </c>
      <c r="C248" s="65" t="s">
        <v>1291</v>
      </c>
      <c r="D248" s="66" t="s">
        <v>1886</v>
      </c>
      <c r="E248" s="68" t="s">
        <v>2506</v>
      </c>
      <c r="F248" s="86">
        <v>1</v>
      </c>
      <c r="G248" s="109"/>
      <c r="H248" s="60" t="s">
        <v>76</v>
      </c>
      <c r="I248" s="60" t="s">
        <v>1882</v>
      </c>
      <c r="J248" s="60"/>
    </row>
    <row r="249" spans="1:10" ht="28.5" customHeight="1">
      <c r="A249" s="33" t="s">
        <v>131</v>
      </c>
      <c r="B249" s="87">
        <v>52</v>
      </c>
      <c r="C249" s="65" t="s">
        <v>577</v>
      </c>
      <c r="D249" s="66" t="s">
        <v>1886</v>
      </c>
      <c r="E249" s="68" t="s">
        <v>2507</v>
      </c>
      <c r="F249" s="86">
        <v>1</v>
      </c>
      <c r="G249" s="109">
        <v>1</v>
      </c>
      <c r="H249" s="60" t="s">
        <v>76</v>
      </c>
      <c r="I249" s="60" t="s">
        <v>1882</v>
      </c>
      <c r="J249" s="60"/>
    </row>
    <row r="250" spans="1:10" ht="28.5" customHeight="1">
      <c r="A250" s="33" t="s">
        <v>131</v>
      </c>
      <c r="B250" s="87">
        <v>53</v>
      </c>
      <c r="C250" s="65" t="s">
        <v>2230</v>
      </c>
      <c r="D250" s="66" t="s">
        <v>1886</v>
      </c>
      <c r="E250" s="68" t="s">
        <v>2231</v>
      </c>
      <c r="F250" s="86"/>
      <c r="G250" s="109">
        <v>2</v>
      </c>
      <c r="H250" s="60" t="s">
        <v>76</v>
      </c>
      <c r="I250" s="60" t="s">
        <v>1882</v>
      </c>
      <c r="J250" s="60"/>
    </row>
    <row r="251" spans="1:10" ht="28.5" customHeight="1">
      <c r="A251" s="33" t="s">
        <v>131</v>
      </c>
      <c r="B251" s="87">
        <v>54</v>
      </c>
      <c r="C251" s="65" t="s">
        <v>2233</v>
      </c>
      <c r="D251" s="66" t="s">
        <v>1886</v>
      </c>
      <c r="E251" s="68" t="s">
        <v>2234</v>
      </c>
      <c r="F251" s="86"/>
      <c r="G251" s="109">
        <v>1</v>
      </c>
      <c r="H251" s="60" t="s">
        <v>76</v>
      </c>
      <c r="I251" s="60" t="s">
        <v>1882</v>
      </c>
      <c r="J251" s="60"/>
    </row>
    <row r="252" spans="1:10" ht="28.5" customHeight="1">
      <c r="A252" s="33" t="s">
        <v>131</v>
      </c>
      <c r="B252" s="87">
        <v>55</v>
      </c>
      <c r="C252" s="65" t="s">
        <v>2285</v>
      </c>
      <c r="D252" s="66" t="s">
        <v>1886</v>
      </c>
      <c r="E252" s="68" t="s">
        <v>2286</v>
      </c>
      <c r="F252" s="86">
        <v>1</v>
      </c>
      <c r="G252" s="109"/>
      <c r="H252" s="60" t="s">
        <v>76</v>
      </c>
      <c r="I252" s="60" t="s">
        <v>1882</v>
      </c>
      <c r="J252" s="60"/>
    </row>
    <row r="253" spans="1:10" ht="28.5" customHeight="1">
      <c r="A253" s="33" t="s">
        <v>131</v>
      </c>
      <c r="B253" s="87">
        <v>56</v>
      </c>
      <c r="C253" s="65" t="s">
        <v>2293</v>
      </c>
      <c r="D253" s="66" t="s">
        <v>1886</v>
      </c>
      <c r="E253" s="68" t="s">
        <v>2294</v>
      </c>
      <c r="F253" s="86">
        <v>2</v>
      </c>
      <c r="G253" s="109"/>
      <c r="H253" s="60" t="s">
        <v>76</v>
      </c>
      <c r="I253" s="60" t="s">
        <v>1882</v>
      </c>
      <c r="J253" s="60"/>
    </row>
    <row r="254" spans="1:10" ht="28.5" customHeight="1">
      <c r="A254" s="33" t="s">
        <v>131</v>
      </c>
      <c r="B254" s="87">
        <v>57</v>
      </c>
      <c r="C254" s="65" t="s">
        <v>2404</v>
      </c>
      <c r="D254" s="66" t="s">
        <v>1886</v>
      </c>
      <c r="E254" s="68" t="s">
        <v>2405</v>
      </c>
      <c r="F254" s="86">
        <v>1</v>
      </c>
      <c r="G254" s="109"/>
      <c r="H254" s="60" t="s">
        <v>76</v>
      </c>
      <c r="I254" s="60" t="s">
        <v>1882</v>
      </c>
      <c r="J254" s="60"/>
    </row>
    <row r="255" spans="1:10" ht="28.5" customHeight="1">
      <c r="A255" s="33" t="s">
        <v>131</v>
      </c>
      <c r="B255" s="87">
        <v>58</v>
      </c>
      <c r="C255" s="104" t="s">
        <v>2978</v>
      </c>
      <c r="D255" s="79" t="s">
        <v>1886</v>
      </c>
      <c r="E255" s="58" t="s">
        <v>2979</v>
      </c>
      <c r="F255" s="86">
        <v>1</v>
      </c>
      <c r="G255" s="109"/>
      <c r="H255" s="60" t="s">
        <v>76</v>
      </c>
      <c r="I255" s="60" t="s">
        <v>1882</v>
      </c>
      <c r="J255" s="60"/>
    </row>
    <row r="256" spans="1:10" ht="28.5" customHeight="1">
      <c r="A256" s="33" t="s">
        <v>131</v>
      </c>
      <c r="B256" s="87">
        <v>59</v>
      </c>
      <c r="C256" s="104" t="s">
        <v>3018</v>
      </c>
      <c r="D256" s="79" t="s">
        <v>3019</v>
      </c>
      <c r="E256" s="58" t="s">
        <v>3020</v>
      </c>
      <c r="F256" s="186">
        <v>1</v>
      </c>
      <c r="G256" s="109"/>
      <c r="H256" s="60" t="s">
        <v>76</v>
      </c>
      <c r="I256" s="60" t="s">
        <v>1882</v>
      </c>
      <c r="J256" s="60"/>
    </row>
    <row r="257" spans="1:10" ht="15" customHeight="1">
      <c r="A257" s="33" t="s">
        <v>131</v>
      </c>
      <c r="B257" s="217" t="s">
        <v>915</v>
      </c>
      <c r="C257" s="218"/>
      <c r="D257" s="117"/>
      <c r="E257" s="118"/>
      <c r="F257" s="104">
        <f>SUM(F198:F256)</f>
        <v>79</v>
      </c>
      <c r="G257" s="104">
        <f>SUM(G198:G256)</f>
        <v>24</v>
      </c>
      <c r="H257" s="192"/>
      <c r="I257" s="193"/>
      <c r="J257" s="193"/>
    </row>
    <row r="258" spans="2:10" ht="15.75" customHeight="1">
      <c r="B258" s="120"/>
      <c r="C258" s="120"/>
      <c r="D258" s="120"/>
      <c r="E258" s="122"/>
      <c r="F258" s="123"/>
      <c r="G258" s="123"/>
      <c r="H258" s="120"/>
      <c r="I258" s="120"/>
      <c r="J258" s="121"/>
    </row>
    <row r="259" spans="1:10" s="99" customFormat="1" ht="30" customHeight="1">
      <c r="A259" s="124" t="s">
        <v>133</v>
      </c>
      <c r="B259" s="124"/>
      <c r="C259" s="124"/>
      <c r="D259" s="98"/>
      <c r="E259" s="98"/>
      <c r="F259" s="98"/>
      <c r="G259" s="98"/>
      <c r="H259" s="97"/>
      <c r="I259" s="97"/>
      <c r="J259" s="51"/>
    </row>
    <row r="260" spans="1:10" ht="14.25" customHeight="1">
      <c r="A260" s="32" t="s">
        <v>132</v>
      </c>
      <c r="B260" s="216" t="s">
        <v>127</v>
      </c>
      <c r="C260" s="216" t="s">
        <v>121</v>
      </c>
      <c r="D260" s="210" t="s">
        <v>1881</v>
      </c>
      <c r="E260" s="211"/>
      <c r="F260" s="205" t="s">
        <v>129</v>
      </c>
      <c r="G260" s="216"/>
      <c r="H260" s="199" t="s">
        <v>1105</v>
      </c>
      <c r="I260" s="200"/>
      <c r="J260" s="205" t="s">
        <v>592</v>
      </c>
    </row>
    <row r="261" spans="1:10" ht="14.25" customHeight="1">
      <c r="A261" s="32" t="s">
        <v>132</v>
      </c>
      <c r="B261" s="216"/>
      <c r="C261" s="216"/>
      <c r="D261" s="212"/>
      <c r="E261" s="213"/>
      <c r="F261" s="100"/>
      <c r="G261" s="100"/>
      <c r="H261" s="201"/>
      <c r="I261" s="202"/>
      <c r="J261" s="206"/>
    </row>
    <row r="262" spans="1:10" ht="14.25" customHeight="1">
      <c r="A262" s="32" t="s">
        <v>132</v>
      </c>
      <c r="B262" s="216"/>
      <c r="C262" s="216"/>
      <c r="D262" s="214"/>
      <c r="E262" s="215"/>
      <c r="F262" s="101" t="s">
        <v>1883</v>
      </c>
      <c r="G262" s="101" t="s">
        <v>1884</v>
      </c>
      <c r="H262" s="203"/>
      <c r="I262" s="204"/>
      <c r="J262" s="207"/>
    </row>
    <row r="263" spans="1:13" ht="28.5" customHeight="1">
      <c r="A263" s="32" t="s">
        <v>132</v>
      </c>
      <c r="B263" s="87">
        <v>1</v>
      </c>
      <c r="C263" s="68" t="s">
        <v>860</v>
      </c>
      <c r="D263" s="62" t="s">
        <v>1886</v>
      </c>
      <c r="E263" s="68" t="s">
        <v>2508</v>
      </c>
      <c r="F263" s="105">
        <v>1</v>
      </c>
      <c r="G263" s="106">
        <v>1</v>
      </c>
      <c r="H263" s="62" t="s">
        <v>76</v>
      </c>
      <c r="I263" s="62" t="s">
        <v>1882</v>
      </c>
      <c r="J263" s="78"/>
      <c r="K263" s="17"/>
      <c r="L263" s="74"/>
      <c r="M263" s="74"/>
    </row>
    <row r="264" spans="1:13" ht="28.5" customHeight="1">
      <c r="A264" s="32" t="s">
        <v>132</v>
      </c>
      <c r="B264" s="87">
        <v>2</v>
      </c>
      <c r="C264" s="68" t="s">
        <v>1926</v>
      </c>
      <c r="D264" s="62" t="s">
        <v>1886</v>
      </c>
      <c r="E264" s="68" t="s">
        <v>1278</v>
      </c>
      <c r="F264" s="105">
        <v>1</v>
      </c>
      <c r="G264" s="106">
        <v>1</v>
      </c>
      <c r="H264" s="62" t="s">
        <v>76</v>
      </c>
      <c r="I264" s="62" t="s">
        <v>1882</v>
      </c>
      <c r="J264" s="78"/>
      <c r="K264" s="16"/>
      <c r="L264" s="71"/>
      <c r="M264" s="19"/>
    </row>
    <row r="265" spans="1:10" ht="28.5" customHeight="1">
      <c r="A265" s="32" t="s">
        <v>132</v>
      </c>
      <c r="B265" s="87">
        <v>3</v>
      </c>
      <c r="C265" s="57" t="s">
        <v>1132</v>
      </c>
      <c r="D265" s="60" t="s">
        <v>1886</v>
      </c>
      <c r="E265" s="90" t="s">
        <v>1133</v>
      </c>
      <c r="F265" s="81">
        <v>1</v>
      </c>
      <c r="G265" s="103"/>
      <c r="H265" s="60" t="s">
        <v>76</v>
      </c>
      <c r="I265" s="60" t="s">
        <v>1103</v>
      </c>
      <c r="J265" s="60"/>
    </row>
    <row r="266" spans="1:10" ht="28.5" customHeight="1">
      <c r="A266" s="32" t="s">
        <v>132</v>
      </c>
      <c r="B266" s="87">
        <v>4</v>
      </c>
      <c r="C266" s="57" t="s">
        <v>514</v>
      </c>
      <c r="D266" s="60" t="s">
        <v>1886</v>
      </c>
      <c r="E266" s="80" t="s">
        <v>901</v>
      </c>
      <c r="F266" s="81">
        <v>1</v>
      </c>
      <c r="G266" s="103"/>
      <c r="H266" s="60" t="s">
        <v>76</v>
      </c>
      <c r="I266" s="60" t="s">
        <v>1103</v>
      </c>
      <c r="J266" s="60"/>
    </row>
    <row r="267" spans="1:10" ht="28.5" customHeight="1">
      <c r="A267" s="32" t="s">
        <v>132</v>
      </c>
      <c r="B267" s="87">
        <v>5</v>
      </c>
      <c r="C267" s="57" t="s">
        <v>603</v>
      </c>
      <c r="D267" s="60" t="s">
        <v>1886</v>
      </c>
      <c r="E267" s="90" t="s">
        <v>604</v>
      </c>
      <c r="F267" s="81">
        <v>6</v>
      </c>
      <c r="G267" s="103"/>
      <c r="H267" s="60" t="s">
        <v>76</v>
      </c>
      <c r="I267" s="60" t="s">
        <v>1103</v>
      </c>
      <c r="J267" s="60"/>
    </row>
    <row r="268" spans="1:13" ht="28.5" customHeight="1">
      <c r="A268" s="32" t="s">
        <v>132</v>
      </c>
      <c r="B268" s="87">
        <v>6</v>
      </c>
      <c r="C268" s="68" t="s">
        <v>1513</v>
      </c>
      <c r="D268" s="62" t="s">
        <v>1886</v>
      </c>
      <c r="E268" s="68" t="s">
        <v>2509</v>
      </c>
      <c r="F268" s="105">
        <v>3</v>
      </c>
      <c r="G268" s="106">
        <v>1</v>
      </c>
      <c r="H268" s="62" t="s">
        <v>76</v>
      </c>
      <c r="I268" s="62" t="s">
        <v>1882</v>
      </c>
      <c r="J268" s="78"/>
      <c r="K268" s="16"/>
      <c r="L268" s="71"/>
      <c r="M268" s="71"/>
    </row>
    <row r="269" spans="1:13" ht="28.5" customHeight="1">
      <c r="A269" s="32" t="s">
        <v>132</v>
      </c>
      <c r="B269" s="87">
        <v>7</v>
      </c>
      <c r="C269" s="68" t="s">
        <v>1514</v>
      </c>
      <c r="D269" s="62" t="s">
        <v>1886</v>
      </c>
      <c r="E269" s="68" t="s">
        <v>1515</v>
      </c>
      <c r="F269" s="105">
        <v>1</v>
      </c>
      <c r="G269" s="106"/>
      <c r="H269" s="62" t="s">
        <v>76</v>
      </c>
      <c r="I269" s="62" t="s">
        <v>1882</v>
      </c>
      <c r="J269" s="78"/>
      <c r="K269" s="17"/>
      <c r="L269" s="74"/>
      <c r="M269" s="74"/>
    </row>
    <row r="270" spans="1:12" ht="28.5" customHeight="1">
      <c r="A270" s="32" t="s">
        <v>132</v>
      </c>
      <c r="B270" s="87">
        <v>8</v>
      </c>
      <c r="C270" s="68" t="s">
        <v>693</v>
      </c>
      <c r="D270" s="62" t="s">
        <v>1886</v>
      </c>
      <c r="E270" s="68" t="s">
        <v>2510</v>
      </c>
      <c r="F270" s="105">
        <v>8</v>
      </c>
      <c r="G270" s="106"/>
      <c r="H270" s="62" t="s">
        <v>76</v>
      </c>
      <c r="I270" s="62" t="s">
        <v>1882</v>
      </c>
      <c r="J270" s="78"/>
      <c r="K270" s="17"/>
      <c r="L270" s="74"/>
    </row>
    <row r="271" spans="1:13" ht="28.5" customHeight="1">
      <c r="A271" s="32" t="s">
        <v>132</v>
      </c>
      <c r="B271" s="87">
        <v>9</v>
      </c>
      <c r="C271" s="68" t="s">
        <v>2421</v>
      </c>
      <c r="D271" s="62" t="s">
        <v>1886</v>
      </c>
      <c r="E271" s="68" t="s">
        <v>2431</v>
      </c>
      <c r="F271" s="105">
        <v>2</v>
      </c>
      <c r="G271" s="106"/>
      <c r="H271" s="62" t="s">
        <v>76</v>
      </c>
      <c r="I271" s="62" t="s">
        <v>1882</v>
      </c>
      <c r="J271" s="78"/>
      <c r="K271" s="17"/>
      <c r="L271" s="72"/>
      <c r="M271" s="72"/>
    </row>
    <row r="272" spans="1:10" ht="28.5" customHeight="1">
      <c r="A272" s="32" t="s">
        <v>132</v>
      </c>
      <c r="B272" s="87">
        <v>10</v>
      </c>
      <c r="C272" s="57" t="s">
        <v>241</v>
      </c>
      <c r="D272" s="60" t="s">
        <v>1886</v>
      </c>
      <c r="E272" s="90" t="s">
        <v>242</v>
      </c>
      <c r="F272" s="81">
        <v>14</v>
      </c>
      <c r="G272" s="103"/>
      <c r="H272" s="60" t="s">
        <v>76</v>
      </c>
      <c r="I272" s="60" t="s">
        <v>1103</v>
      </c>
      <c r="J272" s="60"/>
    </row>
    <row r="273" spans="1:10" ht="28.5" customHeight="1">
      <c r="A273" s="32" t="s">
        <v>132</v>
      </c>
      <c r="B273" s="87">
        <v>11</v>
      </c>
      <c r="C273" s="104" t="s">
        <v>3009</v>
      </c>
      <c r="D273" s="89" t="s">
        <v>3010</v>
      </c>
      <c r="E273" s="58" t="s">
        <v>3011</v>
      </c>
      <c r="F273" s="186">
        <v>1</v>
      </c>
      <c r="G273" s="187"/>
      <c r="H273" s="62" t="s">
        <v>76</v>
      </c>
      <c r="I273" s="62" t="s">
        <v>1882</v>
      </c>
      <c r="J273" s="60"/>
    </row>
    <row r="274" spans="1:10" ht="15" customHeight="1">
      <c r="A274" s="32" t="s">
        <v>132</v>
      </c>
      <c r="B274" s="217" t="s">
        <v>915</v>
      </c>
      <c r="C274" s="218"/>
      <c r="D274" s="117"/>
      <c r="E274" s="118"/>
      <c r="F274" s="104">
        <f>SUM(F263:F273)</f>
        <v>39</v>
      </c>
      <c r="G274" s="104">
        <f>SUM(G263:G273)</f>
        <v>3</v>
      </c>
      <c r="H274" s="192"/>
      <c r="I274" s="193"/>
      <c r="J274" s="193"/>
    </row>
    <row r="275" spans="2:10" ht="15.75" customHeight="1">
      <c r="B275" s="120"/>
      <c r="C275" s="120"/>
      <c r="D275" s="120"/>
      <c r="E275" s="120"/>
      <c r="F275" s="123"/>
      <c r="G275" s="123"/>
      <c r="H275" s="120"/>
      <c r="I275" s="120"/>
      <c r="J275" s="121"/>
    </row>
    <row r="276" spans="1:10" s="99" customFormat="1" ht="30" customHeight="1">
      <c r="A276" s="124" t="s">
        <v>2202</v>
      </c>
      <c r="B276" s="124"/>
      <c r="C276" s="124"/>
      <c r="D276" s="98"/>
      <c r="E276" s="98"/>
      <c r="F276" s="98"/>
      <c r="G276" s="98"/>
      <c r="H276" s="97"/>
      <c r="I276" s="97"/>
      <c r="J276" s="51"/>
    </row>
    <row r="277" spans="1:10" ht="14.25" customHeight="1">
      <c r="A277" s="32" t="s">
        <v>134</v>
      </c>
      <c r="B277" s="216" t="s">
        <v>2018</v>
      </c>
      <c r="C277" s="216" t="s">
        <v>121</v>
      </c>
      <c r="D277" s="210" t="s">
        <v>1881</v>
      </c>
      <c r="E277" s="211"/>
      <c r="F277" s="205" t="s">
        <v>129</v>
      </c>
      <c r="G277" s="216"/>
      <c r="H277" s="199" t="s">
        <v>1105</v>
      </c>
      <c r="I277" s="200"/>
      <c r="J277" s="205" t="s">
        <v>592</v>
      </c>
    </row>
    <row r="278" spans="1:10" ht="14.25" customHeight="1">
      <c r="A278" s="32" t="s">
        <v>134</v>
      </c>
      <c r="B278" s="216"/>
      <c r="C278" s="216"/>
      <c r="D278" s="212"/>
      <c r="E278" s="213"/>
      <c r="F278" s="100"/>
      <c r="G278" s="100"/>
      <c r="H278" s="201"/>
      <c r="I278" s="202"/>
      <c r="J278" s="206"/>
    </row>
    <row r="279" spans="1:10" ht="14.25" customHeight="1">
      <c r="A279" s="32" t="s">
        <v>134</v>
      </c>
      <c r="B279" s="216"/>
      <c r="C279" s="216"/>
      <c r="D279" s="214"/>
      <c r="E279" s="215"/>
      <c r="F279" s="101" t="s">
        <v>1883</v>
      </c>
      <c r="G279" s="101" t="s">
        <v>1884</v>
      </c>
      <c r="H279" s="203"/>
      <c r="I279" s="204"/>
      <c r="J279" s="207"/>
    </row>
    <row r="280" spans="1:13" ht="28.5" customHeight="1">
      <c r="A280" s="32" t="s">
        <v>134</v>
      </c>
      <c r="B280" s="87">
        <v>1</v>
      </c>
      <c r="C280" s="63" t="s">
        <v>451</v>
      </c>
      <c r="D280" s="62" t="s">
        <v>1886</v>
      </c>
      <c r="E280" s="63" t="s">
        <v>1539</v>
      </c>
      <c r="F280" s="86">
        <v>2</v>
      </c>
      <c r="G280" s="109">
        <v>1</v>
      </c>
      <c r="H280" s="62" t="s">
        <v>76</v>
      </c>
      <c r="I280" s="62" t="s">
        <v>1882</v>
      </c>
      <c r="J280" s="78"/>
      <c r="K280" s="16"/>
      <c r="L280" s="71"/>
      <c r="M280" s="71"/>
    </row>
    <row r="281" spans="1:13" ht="28.5" customHeight="1">
      <c r="A281" s="32" t="s">
        <v>134</v>
      </c>
      <c r="B281" s="87">
        <v>2</v>
      </c>
      <c r="C281" s="63" t="s">
        <v>1540</v>
      </c>
      <c r="D281" s="62" t="s">
        <v>1886</v>
      </c>
      <c r="E281" s="63" t="s">
        <v>2511</v>
      </c>
      <c r="F281" s="86">
        <v>4</v>
      </c>
      <c r="G281" s="109">
        <v>1</v>
      </c>
      <c r="H281" s="62" t="s">
        <v>76</v>
      </c>
      <c r="I281" s="62" t="s">
        <v>1882</v>
      </c>
      <c r="J281" s="78"/>
      <c r="K281" s="16"/>
      <c r="L281" s="71"/>
      <c r="M281" s="71"/>
    </row>
    <row r="282" spans="1:13" ht="28.5" customHeight="1">
      <c r="A282" s="32" t="s">
        <v>134</v>
      </c>
      <c r="B282" s="87">
        <v>3</v>
      </c>
      <c r="C282" s="63" t="s">
        <v>1541</v>
      </c>
      <c r="D282" s="62" t="s">
        <v>1886</v>
      </c>
      <c r="E282" s="63" t="s">
        <v>859</v>
      </c>
      <c r="F282" s="86">
        <v>2</v>
      </c>
      <c r="G282" s="109">
        <v>1</v>
      </c>
      <c r="H282" s="62" t="s">
        <v>76</v>
      </c>
      <c r="I282" s="62" t="s">
        <v>1882</v>
      </c>
      <c r="J282" s="78"/>
      <c r="K282" s="16"/>
      <c r="L282" s="71"/>
      <c r="M282" s="71"/>
    </row>
    <row r="283" spans="1:13" ht="28.5" customHeight="1">
      <c r="A283" s="32" t="s">
        <v>134</v>
      </c>
      <c r="B283" s="87">
        <v>4</v>
      </c>
      <c r="C283" s="63" t="s">
        <v>2200</v>
      </c>
      <c r="D283" s="62" t="s">
        <v>1886</v>
      </c>
      <c r="E283" s="63" t="s">
        <v>2968</v>
      </c>
      <c r="F283" s="86">
        <v>1</v>
      </c>
      <c r="G283" s="109"/>
      <c r="H283" s="62" t="s">
        <v>1099</v>
      </c>
      <c r="I283" s="62" t="s">
        <v>9</v>
      </c>
      <c r="J283" s="78" t="s">
        <v>1230</v>
      </c>
      <c r="K283" s="16"/>
      <c r="L283" s="71"/>
      <c r="M283" s="71"/>
    </row>
    <row r="284" spans="1:13" ht="28.5" customHeight="1">
      <c r="A284" s="32" t="s">
        <v>134</v>
      </c>
      <c r="B284" s="87">
        <v>5</v>
      </c>
      <c r="C284" s="63" t="s">
        <v>2201</v>
      </c>
      <c r="D284" s="62" t="s">
        <v>1886</v>
      </c>
      <c r="E284" s="63" t="s">
        <v>2967</v>
      </c>
      <c r="F284" s="86">
        <v>1</v>
      </c>
      <c r="G284" s="109">
        <v>1</v>
      </c>
      <c r="H284" s="62" t="s">
        <v>1099</v>
      </c>
      <c r="I284" s="62" t="s">
        <v>9</v>
      </c>
      <c r="J284" s="78" t="s">
        <v>2203</v>
      </c>
      <c r="K284" s="16"/>
      <c r="L284" s="71"/>
      <c r="M284" s="71"/>
    </row>
    <row r="285" spans="1:10" ht="15" customHeight="1">
      <c r="A285" s="32" t="s">
        <v>134</v>
      </c>
      <c r="B285" s="217" t="s">
        <v>915</v>
      </c>
      <c r="C285" s="218"/>
      <c r="D285" s="117"/>
      <c r="E285" s="118"/>
      <c r="F285" s="104">
        <f>SUM(F280:F284)</f>
        <v>10</v>
      </c>
      <c r="G285" s="104">
        <f>SUM(G280:G284)</f>
        <v>4</v>
      </c>
      <c r="H285" s="192"/>
      <c r="I285" s="193"/>
      <c r="J285" s="193"/>
    </row>
    <row r="286" spans="2:10" ht="15.75" customHeight="1">
      <c r="B286" s="120"/>
      <c r="C286" s="120"/>
      <c r="D286" s="120"/>
      <c r="E286" s="120"/>
      <c r="F286" s="123"/>
      <c r="G286" s="123"/>
      <c r="H286" s="120"/>
      <c r="I286" s="120"/>
      <c r="J286" s="121"/>
    </row>
    <row r="287" spans="1:10" s="99" customFormat="1" ht="30" customHeight="1">
      <c r="A287" s="132" t="s">
        <v>136</v>
      </c>
      <c r="B287" s="132"/>
      <c r="C287" s="132"/>
      <c r="D287" s="98"/>
      <c r="E287" s="98"/>
      <c r="F287" s="98"/>
      <c r="G287" s="98"/>
      <c r="H287" s="97"/>
      <c r="I287" s="97"/>
      <c r="J287" s="51"/>
    </row>
    <row r="288" spans="1:10" ht="14.25" customHeight="1">
      <c r="A288" s="32" t="s">
        <v>136</v>
      </c>
      <c r="B288" s="216" t="s">
        <v>1527</v>
      </c>
      <c r="C288" s="216" t="s">
        <v>121</v>
      </c>
      <c r="D288" s="210" t="s">
        <v>1881</v>
      </c>
      <c r="E288" s="211"/>
      <c r="F288" s="205" t="s">
        <v>129</v>
      </c>
      <c r="G288" s="216"/>
      <c r="H288" s="199" t="s">
        <v>1105</v>
      </c>
      <c r="I288" s="200"/>
      <c r="J288" s="205" t="s">
        <v>592</v>
      </c>
    </row>
    <row r="289" spans="1:10" ht="14.25" customHeight="1">
      <c r="A289" s="32" t="s">
        <v>136</v>
      </c>
      <c r="B289" s="216"/>
      <c r="C289" s="216"/>
      <c r="D289" s="212"/>
      <c r="E289" s="213"/>
      <c r="F289" s="100"/>
      <c r="G289" s="100"/>
      <c r="H289" s="201"/>
      <c r="I289" s="202"/>
      <c r="J289" s="206"/>
    </row>
    <row r="290" spans="1:10" ht="14.25" customHeight="1">
      <c r="A290" s="32" t="s">
        <v>136</v>
      </c>
      <c r="B290" s="216"/>
      <c r="C290" s="216"/>
      <c r="D290" s="214"/>
      <c r="E290" s="215"/>
      <c r="F290" s="101" t="s">
        <v>1883</v>
      </c>
      <c r="G290" s="101" t="s">
        <v>1884</v>
      </c>
      <c r="H290" s="203"/>
      <c r="I290" s="204"/>
      <c r="J290" s="207"/>
    </row>
    <row r="291" spans="1:10" ht="28.5" customHeight="1">
      <c r="A291" s="32" t="s">
        <v>136</v>
      </c>
      <c r="B291" s="79">
        <v>1</v>
      </c>
      <c r="C291" s="65" t="s">
        <v>441</v>
      </c>
      <c r="D291" s="66" t="s">
        <v>1886</v>
      </c>
      <c r="E291" s="63" t="s">
        <v>440</v>
      </c>
      <c r="F291" s="86">
        <v>4</v>
      </c>
      <c r="G291" s="109">
        <v>8</v>
      </c>
      <c r="H291" s="60" t="s">
        <v>76</v>
      </c>
      <c r="I291" s="60" t="s">
        <v>1882</v>
      </c>
      <c r="J291" s="60"/>
    </row>
    <row r="292" spans="1:10" ht="28.5" customHeight="1">
      <c r="A292" s="32" t="s">
        <v>136</v>
      </c>
      <c r="B292" s="79">
        <v>2</v>
      </c>
      <c r="C292" s="65" t="s">
        <v>442</v>
      </c>
      <c r="D292" s="66" t="s">
        <v>1886</v>
      </c>
      <c r="E292" s="63" t="s">
        <v>2060</v>
      </c>
      <c r="F292" s="86">
        <v>3</v>
      </c>
      <c r="G292" s="109">
        <v>1</v>
      </c>
      <c r="H292" s="60" t="s">
        <v>76</v>
      </c>
      <c r="I292" s="60" t="s">
        <v>1882</v>
      </c>
      <c r="J292" s="60"/>
    </row>
    <row r="293" spans="1:10" ht="28.5" customHeight="1">
      <c r="A293" s="32" t="s">
        <v>136</v>
      </c>
      <c r="B293" s="79">
        <v>3</v>
      </c>
      <c r="C293" s="65" t="s">
        <v>2061</v>
      </c>
      <c r="D293" s="66" t="s">
        <v>1886</v>
      </c>
      <c r="E293" s="63" t="s">
        <v>1292</v>
      </c>
      <c r="F293" s="86">
        <v>2</v>
      </c>
      <c r="G293" s="109"/>
      <c r="H293" s="60" t="s">
        <v>76</v>
      </c>
      <c r="I293" s="60" t="s">
        <v>1882</v>
      </c>
      <c r="J293" s="60"/>
    </row>
    <row r="294" spans="1:10" ht="28.5" customHeight="1">
      <c r="A294" s="32" t="s">
        <v>136</v>
      </c>
      <c r="B294" s="79">
        <v>4</v>
      </c>
      <c r="C294" s="65" t="s">
        <v>2586</v>
      </c>
      <c r="D294" s="66" t="s">
        <v>1886</v>
      </c>
      <c r="E294" s="63" t="s">
        <v>443</v>
      </c>
      <c r="F294" s="86">
        <v>1</v>
      </c>
      <c r="G294" s="109">
        <v>1</v>
      </c>
      <c r="H294" s="60" t="s">
        <v>76</v>
      </c>
      <c r="I294" s="60" t="s">
        <v>1882</v>
      </c>
      <c r="J294" s="60"/>
    </row>
    <row r="295" spans="1:10" ht="28.5" customHeight="1">
      <c r="A295" s="32" t="s">
        <v>136</v>
      </c>
      <c r="B295" s="79">
        <v>5</v>
      </c>
      <c r="C295" s="65" t="s">
        <v>2587</v>
      </c>
      <c r="D295" s="66" t="s">
        <v>1886</v>
      </c>
      <c r="E295" s="63" t="s">
        <v>444</v>
      </c>
      <c r="F295" s="86">
        <v>2</v>
      </c>
      <c r="G295" s="109"/>
      <c r="H295" s="60" t="s">
        <v>76</v>
      </c>
      <c r="I295" s="60" t="s">
        <v>1882</v>
      </c>
      <c r="J295" s="60"/>
    </row>
    <row r="296" spans="1:10" ht="28.5" customHeight="1">
      <c r="A296" s="32" t="s">
        <v>136</v>
      </c>
      <c r="B296" s="79">
        <v>6</v>
      </c>
      <c r="C296" s="65" t="s">
        <v>2588</v>
      </c>
      <c r="D296" s="66" t="s">
        <v>1886</v>
      </c>
      <c r="E296" s="63" t="s">
        <v>445</v>
      </c>
      <c r="F296" s="86">
        <v>2</v>
      </c>
      <c r="G296" s="109"/>
      <c r="H296" s="60" t="s">
        <v>76</v>
      </c>
      <c r="I296" s="60" t="s">
        <v>1882</v>
      </c>
      <c r="J296" s="60"/>
    </row>
    <row r="297" spans="1:10" ht="28.5" customHeight="1">
      <c r="A297" s="32" t="s">
        <v>136</v>
      </c>
      <c r="B297" s="79">
        <v>7</v>
      </c>
      <c r="C297" s="65" t="s">
        <v>2589</v>
      </c>
      <c r="D297" s="66" t="s">
        <v>1886</v>
      </c>
      <c r="E297" s="63" t="s">
        <v>445</v>
      </c>
      <c r="F297" s="86">
        <v>2</v>
      </c>
      <c r="G297" s="109"/>
      <c r="H297" s="60" t="s">
        <v>76</v>
      </c>
      <c r="I297" s="60" t="s">
        <v>1882</v>
      </c>
      <c r="J297" s="60"/>
    </row>
    <row r="298" spans="1:10" ht="28.5" customHeight="1">
      <c r="A298" s="32" t="s">
        <v>136</v>
      </c>
      <c r="B298" s="79">
        <v>8</v>
      </c>
      <c r="C298" s="65" t="s">
        <v>2590</v>
      </c>
      <c r="D298" s="66" t="s">
        <v>1886</v>
      </c>
      <c r="E298" s="63" t="s">
        <v>445</v>
      </c>
      <c r="F298" s="86">
        <v>2</v>
      </c>
      <c r="G298" s="109"/>
      <c r="H298" s="60" t="s">
        <v>76</v>
      </c>
      <c r="I298" s="60" t="s">
        <v>1882</v>
      </c>
      <c r="J298" s="60"/>
    </row>
    <row r="299" spans="1:10" ht="28.5" customHeight="1">
      <c r="A299" s="32" t="s">
        <v>136</v>
      </c>
      <c r="B299" s="79">
        <v>9</v>
      </c>
      <c r="C299" s="65" t="s">
        <v>2591</v>
      </c>
      <c r="D299" s="66" t="s">
        <v>1886</v>
      </c>
      <c r="E299" s="63" t="s">
        <v>446</v>
      </c>
      <c r="F299" s="86">
        <v>2</v>
      </c>
      <c r="G299" s="109"/>
      <c r="H299" s="60" t="s">
        <v>76</v>
      </c>
      <c r="I299" s="60" t="s">
        <v>1882</v>
      </c>
      <c r="J299" s="60"/>
    </row>
    <row r="300" spans="1:10" ht="28.5" customHeight="1">
      <c r="A300" s="32" t="s">
        <v>136</v>
      </c>
      <c r="B300" s="79">
        <v>10</v>
      </c>
      <c r="C300" s="65" t="s">
        <v>2592</v>
      </c>
      <c r="D300" s="66" t="s">
        <v>1886</v>
      </c>
      <c r="E300" s="63" t="s">
        <v>446</v>
      </c>
      <c r="F300" s="86">
        <v>2</v>
      </c>
      <c r="G300" s="109"/>
      <c r="H300" s="60" t="s">
        <v>76</v>
      </c>
      <c r="I300" s="60" t="s">
        <v>1882</v>
      </c>
      <c r="J300" s="60"/>
    </row>
    <row r="301" spans="1:10" ht="28.5" customHeight="1">
      <c r="A301" s="32" t="s">
        <v>136</v>
      </c>
      <c r="B301" s="79">
        <v>11</v>
      </c>
      <c r="C301" s="65" t="s">
        <v>2593</v>
      </c>
      <c r="D301" s="66" t="s">
        <v>1886</v>
      </c>
      <c r="E301" s="63" t="s">
        <v>447</v>
      </c>
      <c r="F301" s="86">
        <v>2</v>
      </c>
      <c r="G301" s="109"/>
      <c r="H301" s="60" t="s">
        <v>76</v>
      </c>
      <c r="I301" s="60" t="s">
        <v>1882</v>
      </c>
      <c r="J301" s="60"/>
    </row>
    <row r="302" spans="1:10" ht="28.5" customHeight="1">
      <c r="A302" s="32" t="s">
        <v>136</v>
      </c>
      <c r="B302" s="79">
        <v>12</v>
      </c>
      <c r="C302" s="65" t="s">
        <v>2594</v>
      </c>
      <c r="D302" s="66" t="s">
        <v>1886</v>
      </c>
      <c r="E302" s="63" t="s">
        <v>447</v>
      </c>
      <c r="F302" s="86">
        <v>2</v>
      </c>
      <c r="G302" s="109">
        <v>1</v>
      </c>
      <c r="H302" s="60" t="s">
        <v>76</v>
      </c>
      <c r="I302" s="60" t="s">
        <v>1882</v>
      </c>
      <c r="J302" s="60"/>
    </row>
    <row r="303" spans="1:10" ht="28.5" customHeight="1">
      <c r="A303" s="32" t="s">
        <v>136</v>
      </c>
      <c r="B303" s="79">
        <v>13</v>
      </c>
      <c r="C303" s="65" t="s">
        <v>2595</v>
      </c>
      <c r="D303" s="66" t="s">
        <v>1886</v>
      </c>
      <c r="E303" s="63" t="s">
        <v>448</v>
      </c>
      <c r="F303" s="86">
        <v>2</v>
      </c>
      <c r="G303" s="109"/>
      <c r="H303" s="60" t="s">
        <v>76</v>
      </c>
      <c r="I303" s="60" t="s">
        <v>1882</v>
      </c>
      <c r="J303" s="60"/>
    </row>
    <row r="304" spans="1:10" ht="28.5" customHeight="1">
      <c r="A304" s="32" t="s">
        <v>136</v>
      </c>
      <c r="B304" s="79">
        <v>14</v>
      </c>
      <c r="C304" s="65" t="s">
        <v>2596</v>
      </c>
      <c r="D304" s="66" t="s">
        <v>1886</v>
      </c>
      <c r="E304" s="63" t="s">
        <v>448</v>
      </c>
      <c r="F304" s="86">
        <v>1</v>
      </c>
      <c r="G304" s="109"/>
      <c r="H304" s="60" t="s">
        <v>76</v>
      </c>
      <c r="I304" s="60" t="s">
        <v>1882</v>
      </c>
      <c r="J304" s="60"/>
    </row>
    <row r="305" spans="1:10" ht="28.5" customHeight="1">
      <c r="A305" s="32" t="s">
        <v>136</v>
      </c>
      <c r="B305" s="79">
        <v>15</v>
      </c>
      <c r="C305" s="65" t="s">
        <v>2597</v>
      </c>
      <c r="D305" s="66" t="s">
        <v>1886</v>
      </c>
      <c r="E305" s="63" t="s">
        <v>449</v>
      </c>
      <c r="F305" s="86">
        <v>2</v>
      </c>
      <c r="G305" s="109">
        <v>1</v>
      </c>
      <c r="H305" s="60" t="s">
        <v>76</v>
      </c>
      <c r="I305" s="60" t="s">
        <v>1882</v>
      </c>
      <c r="J305" s="60"/>
    </row>
    <row r="306" spans="1:10" ht="28.5" customHeight="1">
      <c r="A306" s="32" t="s">
        <v>136</v>
      </c>
      <c r="B306" s="79">
        <v>16</v>
      </c>
      <c r="C306" s="65" t="s">
        <v>2598</v>
      </c>
      <c r="D306" s="66" t="s">
        <v>1886</v>
      </c>
      <c r="E306" s="63" t="s">
        <v>449</v>
      </c>
      <c r="F306" s="86">
        <v>2</v>
      </c>
      <c r="G306" s="109"/>
      <c r="H306" s="60" t="s">
        <v>76</v>
      </c>
      <c r="I306" s="60" t="s">
        <v>1882</v>
      </c>
      <c r="J306" s="60"/>
    </row>
    <row r="307" spans="1:10" ht="28.5" customHeight="1">
      <c r="A307" s="32" t="s">
        <v>136</v>
      </c>
      <c r="B307" s="79">
        <v>17</v>
      </c>
      <c r="C307" s="57" t="s">
        <v>1016</v>
      </c>
      <c r="D307" s="60" t="s">
        <v>1886</v>
      </c>
      <c r="E307" s="90" t="s">
        <v>1494</v>
      </c>
      <c r="F307" s="81">
        <v>1</v>
      </c>
      <c r="G307" s="103"/>
      <c r="H307" s="60" t="s">
        <v>1099</v>
      </c>
      <c r="I307" s="60"/>
      <c r="J307" s="60" t="s">
        <v>136</v>
      </c>
    </row>
    <row r="308" spans="1:10" ht="28.5" customHeight="1">
      <c r="A308" s="32" t="s">
        <v>136</v>
      </c>
      <c r="B308" s="79">
        <v>18</v>
      </c>
      <c r="C308" s="65" t="s">
        <v>1100</v>
      </c>
      <c r="D308" s="66" t="s">
        <v>1886</v>
      </c>
      <c r="E308" s="63" t="s">
        <v>450</v>
      </c>
      <c r="F308" s="86">
        <v>2</v>
      </c>
      <c r="G308" s="109"/>
      <c r="H308" s="60" t="s">
        <v>76</v>
      </c>
      <c r="I308" s="60" t="s">
        <v>1882</v>
      </c>
      <c r="J308" s="60"/>
    </row>
    <row r="309" spans="1:10" ht="28.5" customHeight="1">
      <c r="A309" s="32" t="s">
        <v>136</v>
      </c>
      <c r="B309" s="79">
        <v>19</v>
      </c>
      <c r="C309" s="65" t="s">
        <v>1689</v>
      </c>
      <c r="D309" s="66" t="s">
        <v>1886</v>
      </c>
      <c r="E309" s="63" t="s">
        <v>1690</v>
      </c>
      <c r="F309" s="86">
        <v>2</v>
      </c>
      <c r="G309" s="109"/>
      <c r="H309" s="60" t="s">
        <v>76</v>
      </c>
      <c r="I309" s="60" t="s">
        <v>1882</v>
      </c>
      <c r="J309" s="60"/>
    </row>
    <row r="310" spans="1:10" ht="28.5" customHeight="1">
      <c r="A310" s="32" t="s">
        <v>136</v>
      </c>
      <c r="B310" s="79">
        <v>20</v>
      </c>
      <c r="C310" s="65" t="s">
        <v>1691</v>
      </c>
      <c r="D310" s="66" t="s">
        <v>1886</v>
      </c>
      <c r="E310" s="63" t="s">
        <v>1692</v>
      </c>
      <c r="F310" s="86">
        <v>2</v>
      </c>
      <c r="G310" s="109"/>
      <c r="H310" s="60" t="s">
        <v>76</v>
      </c>
      <c r="I310" s="60" t="s">
        <v>1882</v>
      </c>
      <c r="J310" s="60"/>
    </row>
    <row r="311" spans="1:10" ht="28.5" customHeight="1">
      <c r="A311" s="32" t="s">
        <v>136</v>
      </c>
      <c r="B311" s="79">
        <v>21</v>
      </c>
      <c r="C311" s="65" t="s">
        <v>1693</v>
      </c>
      <c r="D311" s="66" t="s">
        <v>1886</v>
      </c>
      <c r="E311" s="63" t="s">
        <v>1694</v>
      </c>
      <c r="F311" s="86">
        <v>2</v>
      </c>
      <c r="G311" s="109">
        <v>1</v>
      </c>
      <c r="H311" s="60" t="s">
        <v>76</v>
      </c>
      <c r="I311" s="60" t="s">
        <v>1882</v>
      </c>
      <c r="J311" s="60"/>
    </row>
    <row r="312" spans="1:10" ht="28.5" customHeight="1">
      <c r="A312" s="32" t="s">
        <v>136</v>
      </c>
      <c r="B312" s="79">
        <v>22</v>
      </c>
      <c r="C312" s="65" t="s">
        <v>1695</v>
      </c>
      <c r="D312" s="66" t="s">
        <v>1886</v>
      </c>
      <c r="E312" s="63" t="s">
        <v>1696</v>
      </c>
      <c r="F312" s="86">
        <v>2</v>
      </c>
      <c r="G312" s="109"/>
      <c r="H312" s="60" t="s">
        <v>76</v>
      </c>
      <c r="I312" s="60" t="s">
        <v>1882</v>
      </c>
      <c r="J312" s="60"/>
    </row>
    <row r="313" spans="1:10" ht="28.5" customHeight="1">
      <c r="A313" s="32" t="s">
        <v>136</v>
      </c>
      <c r="B313" s="79">
        <v>23</v>
      </c>
      <c r="C313" s="65" t="s">
        <v>2599</v>
      </c>
      <c r="D313" s="66" t="s">
        <v>1886</v>
      </c>
      <c r="E313" s="63" t="s">
        <v>84</v>
      </c>
      <c r="F313" s="86">
        <v>2</v>
      </c>
      <c r="G313" s="109"/>
      <c r="H313" s="60" t="s">
        <v>76</v>
      </c>
      <c r="I313" s="60" t="s">
        <v>1882</v>
      </c>
      <c r="J313" s="60"/>
    </row>
    <row r="314" spans="1:10" ht="28.5" customHeight="1">
      <c r="A314" s="32" t="s">
        <v>136</v>
      </c>
      <c r="B314" s="79">
        <v>24</v>
      </c>
      <c r="C314" s="65" t="s">
        <v>2600</v>
      </c>
      <c r="D314" s="66" t="s">
        <v>1886</v>
      </c>
      <c r="E314" s="63" t="s">
        <v>84</v>
      </c>
      <c r="F314" s="86">
        <v>2</v>
      </c>
      <c r="G314" s="109"/>
      <c r="H314" s="60" t="s">
        <v>76</v>
      </c>
      <c r="I314" s="60" t="s">
        <v>1882</v>
      </c>
      <c r="J314" s="60"/>
    </row>
    <row r="315" spans="1:10" ht="28.5" customHeight="1">
      <c r="A315" s="32" t="s">
        <v>136</v>
      </c>
      <c r="B315" s="79">
        <v>25</v>
      </c>
      <c r="C315" s="65" t="s">
        <v>1101</v>
      </c>
      <c r="D315" s="66" t="s">
        <v>1886</v>
      </c>
      <c r="E315" s="63" t="s">
        <v>1134</v>
      </c>
      <c r="F315" s="86">
        <v>2</v>
      </c>
      <c r="G315" s="109"/>
      <c r="H315" s="60" t="s">
        <v>76</v>
      </c>
      <c r="I315" s="60" t="s">
        <v>1882</v>
      </c>
      <c r="J315" s="60"/>
    </row>
    <row r="316" spans="1:10" ht="28.5" customHeight="1">
      <c r="A316" s="32" t="s">
        <v>136</v>
      </c>
      <c r="B316" s="79">
        <v>26</v>
      </c>
      <c r="C316" s="57" t="s">
        <v>485</v>
      </c>
      <c r="D316" s="60" t="s">
        <v>1886</v>
      </c>
      <c r="E316" s="80" t="s">
        <v>486</v>
      </c>
      <c r="F316" s="81">
        <v>2</v>
      </c>
      <c r="G316" s="103"/>
      <c r="H316" s="60" t="s">
        <v>1099</v>
      </c>
      <c r="I316" s="60"/>
      <c r="J316" s="60" t="s">
        <v>136</v>
      </c>
    </row>
    <row r="317" spans="1:10" ht="28.5" customHeight="1">
      <c r="A317" s="32" t="s">
        <v>136</v>
      </c>
      <c r="B317" s="79">
        <v>27</v>
      </c>
      <c r="C317" s="57" t="s">
        <v>483</v>
      </c>
      <c r="D317" s="60" t="s">
        <v>1886</v>
      </c>
      <c r="E317" s="80" t="s">
        <v>484</v>
      </c>
      <c r="F317" s="81">
        <v>2</v>
      </c>
      <c r="G317" s="103"/>
      <c r="H317" s="60" t="s">
        <v>1099</v>
      </c>
      <c r="I317" s="60"/>
      <c r="J317" s="60" t="s">
        <v>136</v>
      </c>
    </row>
    <row r="318" spans="1:10" ht="28.5" customHeight="1">
      <c r="A318" s="32" t="s">
        <v>136</v>
      </c>
      <c r="B318" s="79">
        <v>28</v>
      </c>
      <c r="C318" s="65" t="s">
        <v>2601</v>
      </c>
      <c r="D318" s="66" t="s">
        <v>1886</v>
      </c>
      <c r="E318" s="63" t="s">
        <v>2512</v>
      </c>
      <c r="F318" s="86">
        <v>3</v>
      </c>
      <c r="G318" s="109"/>
      <c r="H318" s="60" t="s">
        <v>1099</v>
      </c>
      <c r="I318" s="60"/>
      <c r="J318" s="60" t="s">
        <v>136</v>
      </c>
    </row>
    <row r="319" spans="1:10" ht="28.5" customHeight="1">
      <c r="A319" s="32" t="s">
        <v>136</v>
      </c>
      <c r="B319" s="79">
        <v>29</v>
      </c>
      <c r="C319" s="65" t="s">
        <v>2211</v>
      </c>
      <c r="D319" s="66" t="s">
        <v>1886</v>
      </c>
      <c r="E319" s="63" t="s">
        <v>2429</v>
      </c>
      <c r="F319" s="86">
        <v>1</v>
      </c>
      <c r="G319" s="109"/>
      <c r="H319" s="60" t="s">
        <v>1099</v>
      </c>
      <c r="I319" s="60"/>
      <c r="J319" s="60" t="s">
        <v>136</v>
      </c>
    </row>
    <row r="320" spans="1:10" ht="28.5" customHeight="1">
      <c r="A320" s="32" t="s">
        <v>136</v>
      </c>
      <c r="B320" s="79">
        <v>30</v>
      </c>
      <c r="C320" s="65" t="s">
        <v>2211</v>
      </c>
      <c r="D320" s="66" t="s">
        <v>1886</v>
      </c>
      <c r="E320" s="63" t="s">
        <v>2430</v>
      </c>
      <c r="F320" s="86"/>
      <c r="G320" s="109">
        <v>4</v>
      </c>
      <c r="H320" s="60" t="s">
        <v>1099</v>
      </c>
      <c r="I320" s="60"/>
      <c r="J320" s="60" t="s">
        <v>136</v>
      </c>
    </row>
    <row r="321" spans="1:10" ht="28.5" customHeight="1">
      <c r="A321" s="32" t="s">
        <v>136</v>
      </c>
      <c r="B321" s="79">
        <v>31</v>
      </c>
      <c r="C321" s="104" t="s">
        <v>2991</v>
      </c>
      <c r="D321" s="89" t="s">
        <v>1886</v>
      </c>
      <c r="E321" s="58" t="s">
        <v>2992</v>
      </c>
      <c r="F321" s="186">
        <v>4</v>
      </c>
      <c r="G321" s="109"/>
      <c r="H321" s="60" t="s">
        <v>1099</v>
      </c>
      <c r="I321" s="60"/>
      <c r="J321" s="60" t="s">
        <v>136</v>
      </c>
    </row>
    <row r="322" spans="1:10" ht="28.5" customHeight="1">
      <c r="A322" s="32" t="s">
        <v>136</v>
      </c>
      <c r="B322" s="79">
        <v>32</v>
      </c>
      <c r="C322" s="104" t="s">
        <v>3016</v>
      </c>
      <c r="D322" s="89" t="s">
        <v>1886</v>
      </c>
      <c r="E322" s="58" t="s">
        <v>3017</v>
      </c>
      <c r="F322" s="186">
        <v>1</v>
      </c>
      <c r="G322" s="109"/>
      <c r="H322" s="60" t="s">
        <v>1099</v>
      </c>
      <c r="I322" s="60"/>
      <c r="J322" s="60" t="s">
        <v>136</v>
      </c>
    </row>
    <row r="323" spans="1:10" ht="15" customHeight="1">
      <c r="A323" s="32" t="s">
        <v>136</v>
      </c>
      <c r="B323" s="217" t="s">
        <v>915</v>
      </c>
      <c r="C323" s="218"/>
      <c r="D323" s="117"/>
      <c r="E323" s="118"/>
      <c r="F323" s="104">
        <f>SUM(F291:F322)</f>
        <v>63</v>
      </c>
      <c r="G323" s="104">
        <f>SUM(G291:G322)</f>
        <v>17</v>
      </c>
      <c r="H323" s="192"/>
      <c r="I323" s="193"/>
      <c r="J323" s="193"/>
    </row>
    <row r="324" spans="2:10" ht="15.75" customHeight="1">
      <c r="B324" s="128"/>
      <c r="C324" s="128"/>
      <c r="D324" s="120"/>
      <c r="E324" s="122"/>
      <c r="F324" s="123"/>
      <c r="G324" s="123"/>
      <c r="H324" s="120"/>
      <c r="I324" s="120"/>
      <c r="J324" s="121"/>
    </row>
    <row r="325" spans="1:10" s="99" customFormat="1" ht="30" customHeight="1">
      <c r="A325" s="132" t="s">
        <v>2114</v>
      </c>
      <c r="B325" s="132"/>
      <c r="C325" s="132"/>
      <c r="D325" s="134"/>
      <c r="E325" s="134"/>
      <c r="F325" s="98"/>
      <c r="G325" s="98"/>
      <c r="H325" s="132"/>
      <c r="I325" s="132"/>
      <c r="J325" s="133"/>
    </row>
    <row r="326" spans="1:10" ht="14.25" customHeight="1">
      <c r="A326" s="32" t="s">
        <v>2114</v>
      </c>
      <c r="B326" s="216" t="s">
        <v>177</v>
      </c>
      <c r="C326" s="216" t="s">
        <v>121</v>
      </c>
      <c r="D326" s="210" t="s">
        <v>1881</v>
      </c>
      <c r="E326" s="211"/>
      <c r="F326" s="205" t="s">
        <v>129</v>
      </c>
      <c r="G326" s="216"/>
      <c r="H326" s="199" t="s">
        <v>1105</v>
      </c>
      <c r="I326" s="200"/>
      <c r="J326" s="205" t="s">
        <v>592</v>
      </c>
    </row>
    <row r="327" spans="1:10" ht="14.25" customHeight="1">
      <c r="A327" s="32" t="s">
        <v>2114</v>
      </c>
      <c r="B327" s="216"/>
      <c r="C327" s="216"/>
      <c r="D327" s="212"/>
      <c r="E327" s="213"/>
      <c r="F327" s="100"/>
      <c r="G327" s="100"/>
      <c r="H327" s="201"/>
      <c r="I327" s="202"/>
      <c r="J327" s="206"/>
    </row>
    <row r="328" spans="1:10" ht="14.25" customHeight="1">
      <c r="A328" s="32" t="s">
        <v>2114</v>
      </c>
      <c r="B328" s="216"/>
      <c r="C328" s="216"/>
      <c r="D328" s="214"/>
      <c r="E328" s="215"/>
      <c r="F328" s="101" t="s">
        <v>1883</v>
      </c>
      <c r="G328" s="101" t="s">
        <v>1884</v>
      </c>
      <c r="H328" s="203"/>
      <c r="I328" s="204"/>
      <c r="J328" s="207"/>
    </row>
    <row r="329" spans="1:10" ht="28.5" customHeight="1">
      <c r="A329" s="32" t="s">
        <v>2114</v>
      </c>
      <c r="B329" s="79">
        <v>1</v>
      </c>
      <c r="C329" s="57" t="s">
        <v>2026</v>
      </c>
      <c r="D329" s="60" t="s">
        <v>1886</v>
      </c>
      <c r="E329" s="80" t="s">
        <v>2027</v>
      </c>
      <c r="F329" s="81">
        <v>2</v>
      </c>
      <c r="G329" s="103">
        <v>1</v>
      </c>
      <c r="H329" s="60" t="s">
        <v>1099</v>
      </c>
      <c r="I329" s="60" t="s">
        <v>2125</v>
      </c>
      <c r="J329" s="60" t="s">
        <v>223</v>
      </c>
    </row>
    <row r="330" spans="1:10" ht="28.5" customHeight="1">
      <c r="A330" s="32" t="s">
        <v>2114</v>
      </c>
      <c r="B330" s="79">
        <v>2</v>
      </c>
      <c r="C330" s="104" t="s">
        <v>2602</v>
      </c>
      <c r="D330" s="60" t="s">
        <v>1886</v>
      </c>
      <c r="E330" s="57" t="s">
        <v>1365</v>
      </c>
      <c r="F330" s="81">
        <v>1</v>
      </c>
      <c r="G330" s="103"/>
      <c r="H330" s="60" t="s">
        <v>1099</v>
      </c>
      <c r="I330" s="60" t="s">
        <v>2125</v>
      </c>
      <c r="J330" s="60" t="s">
        <v>223</v>
      </c>
    </row>
    <row r="331" spans="1:10" ht="28.5" customHeight="1">
      <c r="A331" s="32" t="s">
        <v>2114</v>
      </c>
      <c r="B331" s="79">
        <v>3</v>
      </c>
      <c r="C331" s="57" t="s">
        <v>2178</v>
      </c>
      <c r="D331" s="60" t="s">
        <v>1886</v>
      </c>
      <c r="E331" s="80" t="s">
        <v>2146</v>
      </c>
      <c r="F331" s="81">
        <v>4</v>
      </c>
      <c r="G331" s="103"/>
      <c r="H331" s="60" t="s">
        <v>1099</v>
      </c>
      <c r="I331" s="60" t="s">
        <v>2125</v>
      </c>
      <c r="J331" s="60" t="s">
        <v>223</v>
      </c>
    </row>
    <row r="332" spans="1:10" ht="28.5" customHeight="1">
      <c r="A332" s="32" t="s">
        <v>2114</v>
      </c>
      <c r="B332" s="79">
        <v>4</v>
      </c>
      <c r="C332" s="104" t="s">
        <v>722</v>
      </c>
      <c r="D332" s="60" t="s">
        <v>1886</v>
      </c>
      <c r="E332" s="104" t="s">
        <v>724</v>
      </c>
      <c r="F332" s="81">
        <v>1</v>
      </c>
      <c r="G332" s="103"/>
      <c r="H332" s="60" t="s">
        <v>1099</v>
      </c>
      <c r="I332" s="60" t="s">
        <v>2125</v>
      </c>
      <c r="J332" s="60" t="s">
        <v>423</v>
      </c>
    </row>
    <row r="333" spans="1:10" ht="28.5" customHeight="1">
      <c r="A333" s="32" t="s">
        <v>2114</v>
      </c>
      <c r="B333" s="79">
        <v>5</v>
      </c>
      <c r="C333" s="104" t="s">
        <v>2603</v>
      </c>
      <c r="D333" s="60" t="s">
        <v>1886</v>
      </c>
      <c r="E333" s="57" t="s">
        <v>1361</v>
      </c>
      <c r="F333" s="81">
        <v>11</v>
      </c>
      <c r="G333" s="103"/>
      <c r="H333" s="60" t="s">
        <v>1099</v>
      </c>
      <c r="I333" s="60" t="s">
        <v>2125</v>
      </c>
      <c r="J333" s="60" t="s">
        <v>223</v>
      </c>
    </row>
    <row r="334" spans="1:10" ht="28.5" customHeight="1">
      <c r="A334" s="32" t="s">
        <v>2114</v>
      </c>
      <c r="B334" s="79">
        <v>6</v>
      </c>
      <c r="C334" s="57" t="s">
        <v>405</v>
      </c>
      <c r="D334" s="60" t="s">
        <v>1886</v>
      </c>
      <c r="E334" s="90" t="s">
        <v>406</v>
      </c>
      <c r="F334" s="81">
        <v>1</v>
      </c>
      <c r="G334" s="103"/>
      <c r="H334" s="60" t="s">
        <v>1099</v>
      </c>
      <c r="I334" s="60" t="s">
        <v>2125</v>
      </c>
      <c r="J334" s="60"/>
    </row>
    <row r="335" spans="1:10" ht="28.5" customHeight="1">
      <c r="A335" s="32" t="s">
        <v>2114</v>
      </c>
      <c r="B335" s="79">
        <v>7</v>
      </c>
      <c r="C335" s="104" t="s">
        <v>3027</v>
      </c>
      <c r="D335" s="60" t="s">
        <v>1886</v>
      </c>
      <c r="E335" s="57" t="s">
        <v>1459</v>
      </c>
      <c r="F335" s="81">
        <v>6</v>
      </c>
      <c r="G335" s="103">
        <v>6</v>
      </c>
      <c r="H335" s="60" t="s">
        <v>1099</v>
      </c>
      <c r="I335" s="60" t="s">
        <v>2125</v>
      </c>
      <c r="J335" s="60" t="s">
        <v>223</v>
      </c>
    </row>
    <row r="336" spans="1:10" ht="28.5" customHeight="1">
      <c r="A336" s="32" t="s">
        <v>2114</v>
      </c>
      <c r="B336" s="79">
        <v>8</v>
      </c>
      <c r="C336" s="57" t="s">
        <v>2135</v>
      </c>
      <c r="D336" s="60" t="s">
        <v>1886</v>
      </c>
      <c r="E336" s="80" t="s">
        <v>2136</v>
      </c>
      <c r="F336" s="81">
        <v>9</v>
      </c>
      <c r="G336" s="103"/>
      <c r="H336" s="60" t="s">
        <v>1099</v>
      </c>
      <c r="I336" s="60" t="s">
        <v>2125</v>
      </c>
      <c r="J336" s="60" t="s">
        <v>622</v>
      </c>
    </row>
    <row r="337" spans="1:10" ht="28.5" customHeight="1">
      <c r="A337" s="32" t="s">
        <v>2114</v>
      </c>
      <c r="B337" s="79">
        <v>9</v>
      </c>
      <c r="C337" s="57" t="s">
        <v>1644</v>
      </c>
      <c r="D337" s="60" t="s">
        <v>1886</v>
      </c>
      <c r="E337" s="80" t="s">
        <v>1645</v>
      </c>
      <c r="F337" s="81">
        <v>2</v>
      </c>
      <c r="G337" s="103"/>
      <c r="H337" s="60" t="s">
        <v>1099</v>
      </c>
      <c r="I337" s="60" t="s">
        <v>1496</v>
      </c>
      <c r="J337" s="60"/>
    </row>
    <row r="338" spans="1:10" ht="28.5" customHeight="1">
      <c r="A338" s="32" t="s">
        <v>2114</v>
      </c>
      <c r="B338" s="79">
        <v>10</v>
      </c>
      <c r="C338" s="104" t="s">
        <v>2604</v>
      </c>
      <c r="D338" s="60" t="s">
        <v>1886</v>
      </c>
      <c r="E338" s="57" t="s">
        <v>1360</v>
      </c>
      <c r="F338" s="81">
        <v>2</v>
      </c>
      <c r="G338" s="103"/>
      <c r="H338" s="60" t="s">
        <v>1099</v>
      </c>
      <c r="I338" s="60" t="s">
        <v>2125</v>
      </c>
      <c r="J338" s="60" t="s">
        <v>223</v>
      </c>
    </row>
    <row r="339" spans="1:10" ht="28.5" customHeight="1">
      <c r="A339" s="32" t="s">
        <v>2114</v>
      </c>
      <c r="B339" s="79">
        <v>11</v>
      </c>
      <c r="C339" s="104" t="s">
        <v>1979</v>
      </c>
      <c r="D339" s="60" t="s">
        <v>1886</v>
      </c>
      <c r="E339" s="57" t="s">
        <v>189</v>
      </c>
      <c r="F339" s="81">
        <v>4</v>
      </c>
      <c r="G339" s="103"/>
      <c r="H339" s="60" t="s">
        <v>1099</v>
      </c>
      <c r="I339" s="60" t="s">
        <v>2125</v>
      </c>
      <c r="J339" s="60" t="s">
        <v>223</v>
      </c>
    </row>
    <row r="340" spans="1:10" ht="28.5" customHeight="1">
      <c r="A340" s="32" t="s">
        <v>2114</v>
      </c>
      <c r="B340" s="79">
        <v>12</v>
      </c>
      <c r="C340" s="104" t="s">
        <v>2605</v>
      </c>
      <c r="D340" s="60" t="s">
        <v>1886</v>
      </c>
      <c r="E340" s="57" t="s">
        <v>1359</v>
      </c>
      <c r="F340" s="81">
        <v>1</v>
      </c>
      <c r="G340" s="103"/>
      <c r="H340" s="60" t="s">
        <v>1099</v>
      </c>
      <c r="I340" s="60" t="s">
        <v>2125</v>
      </c>
      <c r="J340" s="60" t="s">
        <v>223</v>
      </c>
    </row>
    <row r="341" spans="1:10" ht="28.5" customHeight="1">
      <c r="A341" s="32" t="s">
        <v>2114</v>
      </c>
      <c r="B341" s="79">
        <v>13</v>
      </c>
      <c r="C341" s="104" t="s">
        <v>1978</v>
      </c>
      <c r="D341" s="60" t="s">
        <v>1886</v>
      </c>
      <c r="E341" s="57" t="s">
        <v>188</v>
      </c>
      <c r="F341" s="81">
        <v>3</v>
      </c>
      <c r="G341" s="103"/>
      <c r="H341" s="60" t="s">
        <v>1099</v>
      </c>
      <c r="I341" s="60" t="s">
        <v>2125</v>
      </c>
      <c r="J341" s="60" t="s">
        <v>223</v>
      </c>
    </row>
    <row r="342" spans="1:10" ht="28.5" customHeight="1">
      <c r="A342" s="32" t="s">
        <v>2114</v>
      </c>
      <c r="B342" s="79">
        <v>14</v>
      </c>
      <c r="C342" s="57" t="s">
        <v>2028</v>
      </c>
      <c r="D342" s="60" t="s">
        <v>1886</v>
      </c>
      <c r="E342" s="80" t="s">
        <v>973</v>
      </c>
      <c r="F342" s="81">
        <v>2</v>
      </c>
      <c r="G342" s="103">
        <v>1</v>
      </c>
      <c r="H342" s="60" t="s">
        <v>1099</v>
      </c>
      <c r="I342" s="60" t="s">
        <v>2125</v>
      </c>
      <c r="J342" s="60" t="s">
        <v>223</v>
      </c>
    </row>
    <row r="343" spans="1:10" ht="28.5" customHeight="1">
      <c r="A343" s="32" t="s">
        <v>2114</v>
      </c>
      <c r="B343" s="79">
        <v>15</v>
      </c>
      <c r="C343" s="104" t="s">
        <v>723</v>
      </c>
      <c r="D343" s="60" t="s">
        <v>1886</v>
      </c>
      <c r="E343" s="104" t="s">
        <v>725</v>
      </c>
      <c r="F343" s="81">
        <v>1</v>
      </c>
      <c r="G343" s="103"/>
      <c r="H343" s="60" t="s">
        <v>1099</v>
      </c>
      <c r="I343" s="60" t="s">
        <v>2125</v>
      </c>
      <c r="J343" s="60" t="s">
        <v>423</v>
      </c>
    </row>
    <row r="344" spans="1:10" ht="28.5" customHeight="1">
      <c r="A344" s="32" t="s">
        <v>2114</v>
      </c>
      <c r="B344" s="79">
        <v>16</v>
      </c>
      <c r="C344" s="57" t="s">
        <v>1244</v>
      </c>
      <c r="D344" s="60" t="s">
        <v>1886</v>
      </c>
      <c r="E344" s="80" t="s">
        <v>1245</v>
      </c>
      <c r="F344" s="81">
        <v>7</v>
      </c>
      <c r="G344" s="103"/>
      <c r="H344" s="60" t="s">
        <v>1099</v>
      </c>
      <c r="I344" s="60" t="s">
        <v>2125</v>
      </c>
      <c r="J344" s="60" t="s">
        <v>622</v>
      </c>
    </row>
    <row r="345" spans="1:10" ht="28.5" customHeight="1">
      <c r="A345" s="32" t="s">
        <v>2114</v>
      </c>
      <c r="B345" s="79">
        <v>17</v>
      </c>
      <c r="C345" s="104" t="s">
        <v>2606</v>
      </c>
      <c r="D345" s="60" t="s">
        <v>1886</v>
      </c>
      <c r="E345" s="57" t="s">
        <v>2428</v>
      </c>
      <c r="F345" s="81">
        <v>4</v>
      </c>
      <c r="G345" s="103"/>
      <c r="H345" s="60" t="s">
        <v>1099</v>
      </c>
      <c r="I345" s="60" t="s">
        <v>2125</v>
      </c>
      <c r="J345" s="60" t="s">
        <v>223</v>
      </c>
    </row>
    <row r="346" spans="1:10" ht="28.5" customHeight="1">
      <c r="A346" s="32" t="s">
        <v>2114</v>
      </c>
      <c r="B346" s="79">
        <v>18</v>
      </c>
      <c r="C346" s="104" t="s">
        <v>2607</v>
      </c>
      <c r="D346" s="60" t="s">
        <v>1886</v>
      </c>
      <c r="E346" s="90" t="s">
        <v>2427</v>
      </c>
      <c r="F346" s="81">
        <v>1</v>
      </c>
      <c r="G346" s="103"/>
      <c r="H346" s="60" t="s">
        <v>1099</v>
      </c>
      <c r="I346" s="60" t="s">
        <v>2125</v>
      </c>
      <c r="J346" s="60" t="s">
        <v>223</v>
      </c>
    </row>
    <row r="347" spans="1:10" ht="28.5" customHeight="1">
      <c r="A347" s="32" t="s">
        <v>2114</v>
      </c>
      <c r="B347" s="79">
        <v>19</v>
      </c>
      <c r="C347" s="104" t="s">
        <v>1980</v>
      </c>
      <c r="D347" s="60" t="s">
        <v>1886</v>
      </c>
      <c r="E347" s="57" t="s">
        <v>190</v>
      </c>
      <c r="F347" s="81">
        <v>2</v>
      </c>
      <c r="G347" s="103"/>
      <c r="H347" s="60" t="s">
        <v>1099</v>
      </c>
      <c r="I347" s="60" t="s">
        <v>2125</v>
      </c>
      <c r="J347" s="60" t="s">
        <v>223</v>
      </c>
    </row>
    <row r="348" spans="1:10" ht="28.5" customHeight="1">
      <c r="A348" s="32" t="s">
        <v>2114</v>
      </c>
      <c r="B348" s="79">
        <v>20</v>
      </c>
      <c r="C348" s="104" t="s">
        <v>1986</v>
      </c>
      <c r="D348" s="60" t="s">
        <v>1886</v>
      </c>
      <c r="E348" s="57" t="s">
        <v>1457</v>
      </c>
      <c r="F348" s="81">
        <v>3</v>
      </c>
      <c r="G348" s="103"/>
      <c r="H348" s="60" t="s">
        <v>1099</v>
      </c>
      <c r="I348" s="60" t="s">
        <v>2125</v>
      </c>
      <c r="J348" s="60" t="s">
        <v>223</v>
      </c>
    </row>
    <row r="349" spans="1:10" ht="28.5" customHeight="1">
      <c r="A349" s="32" t="s">
        <v>2114</v>
      </c>
      <c r="B349" s="79">
        <v>21</v>
      </c>
      <c r="C349" s="57" t="s">
        <v>1867</v>
      </c>
      <c r="D349" s="60" t="s">
        <v>1886</v>
      </c>
      <c r="E349" s="80" t="s">
        <v>142</v>
      </c>
      <c r="F349" s="81">
        <v>33</v>
      </c>
      <c r="G349" s="103"/>
      <c r="H349" s="60" t="s">
        <v>1099</v>
      </c>
      <c r="I349" s="60" t="s">
        <v>2125</v>
      </c>
      <c r="J349" s="60" t="s">
        <v>622</v>
      </c>
    </row>
    <row r="350" spans="1:10" ht="28.5" customHeight="1">
      <c r="A350" s="32" t="s">
        <v>2114</v>
      </c>
      <c r="B350" s="79">
        <v>22</v>
      </c>
      <c r="C350" s="104" t="s">
        <v>2608</v>
      </c>
      <c r="D350" s="60" t="s">
        <v>1886</v>
      </c>
      <c r="E350" s="104" t="s">
        <v>435</v>
      </c>
      <c r="F350" s="81">
        <v>1</v>
      </c>
      <c r="G350" s="103"/>
      <c r="H350" s="60" t="s">
        <v>1099</v>
      </c>
      <c r="I350" s="60" t="s">
        <v>2125</v>
      </c>
      <c r="J350" s="60" t="s">
        <v>423</v>
      </c>
    </row>
    <row r="351" spans="1:10" ht="28.5" customHeight="1">
      <c r="A351" s="32" t="s">
        <v>2114</v>
      </c>
      <c r="B351" s="79">
        <v>23</v>
      </c>
      <c r="C351" s="104" t="s">
        <v>2609</v>
      </c>
      <c r="D351" s="60" t="s">
        <v>1886</v>
      </c>
      <c r="E351" s="104" t="s">
        <v>436</v>
      </c>
      <c r="F351" s="81">
        <v>1</v>
      </c>
      <c r="G351" s="103"/>
      <c r="H351" s="60" t="s">
        <v>1099</v>
      </c>
      <c r="I351" s="60" t="s">
        <v>2125</v>
      </c>
      <c r="J351" s="60" t="s">
        <v>423</v>
      </c>
    </row>
    <row r="352" spans="1:10" ht="28.5" customHeight="1">
      <c r="A352" s="32" t="s">
        <v>2114</v>
      </c>
      <c r="B352" s="79">
        <v>24</v>
      </c>
      <c r="C352" s="57" t="s">
        <v>234</v>
      </c>
      <c r="D352" s="60" t="s">
        <v>1886</v>
      </c>
      <c r="E352" s="80" t="s">
        <v>235</v>
      </c>
      <c r="F352" s="81">
        <v>7</v>
      </c>
      <c r="G352" s="103"/>
      <c r="H352" s="60" t="s">
        <v>1099</v>
      </c>
      <c r="I352" s="60" t="s">
        <v>2125</v>
      </c>
      <c r="J352" s="60" t="s">
        <v>622</v>
      </c>
    </row>
    <row r="353" spans="1:10" ht="28.5" customHeight="1">
      <c r="A353" s="32" t="s">
        <v>2114</v>
      </c>
      <c r="B353" s="79">
        <v>25</v>
      </c>
      <c r="C353" s="104" t="s">
        <v>2610</v>
      </c>
      <c r="D353" s="60" t="s">
        <v>1886</v>
      </c>
      <c r="E353" s="104" t="s">
        <v>438</v>
      </c>
      <c r="F353" s="81">
        <v>1</v>
      </c>
      <c r="G353" s="103"/>
      <c r="H353" s="60" t="s">
        <v>1099</v>
      </c>
      <c r="I353" s="60" t="s">
        <v>2125</v>
      </c>
      <c r="J353" s="60" t="s">
        <v>423</v>
      </c>
    </row>
    <row r="354" spans="1:10" ht="28.5" customHeight="1">
      <c r="A354" s="32" t="s">
        <v>2114</v>
      </c>
      <c r="B354" s="79">
        <v>26</v>
      </c>
      <c r="C354" s="57" t="s">
        <v>231</v>
      </c>
      <c r="D354" s="60" t="s">
        <v>1886</v>
      </c>
      <c r="E354" s="80" t="s">
        <v>232</v>
      </c>
      <c r="F354" s="81">
        <v>4</v>
      </c>
      <c r="G354" s="103">
        <v>4</v>
      </c>
      <c r="H354" s="60" t="s">
        <v>1099</v>
      </c>
      <c r="I354" s="60" t="s">
        <v>2125</v>
      </c>
      <c r="J354" s="60" t="s">
        <v>622</v>
      </c>
    </row>
    <row r="355" spans="1:10" ht="28.5" customHeight="1">
      <c r="A355" s="32" t="s">
        <v>2114</v>
      </c>
      <c r="B355" s="79">
        <v>27</v>
      </c>
      <c r="C355" s="104" t="s">
        <v>2612</v>
      </c>
      <c r="D355" s="135" t="s">
        <v>1886</v>
      </c>
      <c r="E355" s="57" t="s">
        <v>187</v>
      </c>
      <c r="F355" s="136">
        <v>3</v>
      </c>
      <c r="G355" s="103"/>
      <c r="H355" s="60" t="s">
        <v>1099</v>
      </c>
      <c r="I355" s="60" t="s">
        <v>2125</v>
      </c>
      <c r="J355" s="60" t="s">
        <v>223</v>
      </c>
    </row>
    <row r="356" spans="1:10" ht="28.5" customHeight="1">
      <c r="A356" s="32" t="s">
        <v>2114</v>
      </c>
      <c r="B356" s="79">
        <v>28</v>
      </c>
      <c r="C356" s="104" t="s">
        <v>2611</v>
      </c>
      <c r="D356" s="60" t="s">
        <v>1886</v>
      </c>
      <c r="E356" s="57" t="s">
        <v>1358</v>
      </c>
      <c r="F356" s="81">
        <v>1</v>
      </c>
      <c r="G356" s="103"/>
      <c r="H356" s="60" t="s">
        <v>1099</v>
      </c>
      <c r="I356" s="60" t="s">
        <v>2125</v>
      </c>
      <c r="J356" s="60" t="s">
        <v>223</v>
      </c>
    </row>
    <row r="357" spans="1:10" ht="28.5" customHeight="1">
      <c r="A357" s="32" t="s">
        <v>2114</v>
      </c>
      <c r="B357" s="79">
        <v>29</v>
      </c>
      <c r="C357" s="57" t="s">
        <v>2298</v>
      </c>
      <c r="D357" s="60" t="s">
        <v>1886</v>
      </c>
      <c r="E357" s="80" t="s">
        <v>1154</v>
      </c>
      <c r="F357" s="81">
        <v>1</v>
      </c>
      <c r="G357" s="103">
        <v>1</v>
      </c>
      <c r="H357" s="60" t="s">
        <v>1099</v>
      </c>
      <c r="I357" s="60" t="s">
        <v>2125</v>
      </c>
      <c r="J357" s="60" t="s">
        <v>622</v>
      </c>
    </row>
    <row r="358" spans="1:10" ht="28.5" customHeight="1">
      <c r="A358" s="32" t="s">
        <v>2114</v>
      </c>
      <c r="B358" s="79">
        <v>30</v>
      </c>
      <c r="C358" s="57" t="s">
        <v>2297</v>
      </c>
      <c r="D358" s="60" t="s">
        <v>1886</v>
      </c>
      <c r="E358" s="80" t="s">
        <v>1835</v>
      </c>
      <c r="F358" s="81">
        <v>1</v>
      </c>
      <c r="G358" s="103">
        <v>4</v>
      </c>
      <c r="H358" s="60" t="s">
        <v>1099</v>
      </c>
      <c r="I358" s="60" t="s">
        <v>2125</v>
      </c>
      <c r="J358" s="60" t="s">
        <v>622</v>
      </c>
    </row>
    <row r="359" spans="1:10" ht="28.5" customHeight="1">
      <c r="A359" s="32" t="s">
        <v>2114</v>
      </c>
      <c r="B359" s="79">
        <v>31</v>
      </c>
      <c r="C359" s="57" t="s">
        <v>1276</v>
      </c>
      <c r="D359" s="60" t="s">
        <v>1886</v>
      </c>
      <c r="E359" s="90" t="s">
        <v>1277</v>
      </c>
      <c r="F359" s="81">
        <v>2</v>
      </c>
      <c r="G359" s="103"/>
      <c r="H359" s="60" t="s">
        <v>1099</v>
      </c>
      <c r="I359" s="60" t="s">
        <v>2125</v>
      </c>
      <c r="J359" s="60" t="s">
        <v>378</v>
      </c>
    </row>
    <row r="360" spans="1:10" ht="28.5" customHeight="1">
      <c r="A360" s="32" t="s">
        <v>2114</v>
      </c>
      <c r="B360" s="79">
        <v>32</v>
      </c>
      <c r="C360" s="104" t="s">
        <v>2613</v>
      </c>
      <c r="D360" s="60" t="s">
        <v>1886</v>
      </c>
      <c r="E360" s="57" t="s">
        <v>1848</v>
      </c>
      <c r="F360" s="81">
        <v>2</v>
      </c>
      <c r="G360" s="103"/>
      <c r="H360" s="60" t="s">
        <v>1099</v>
      </c>
      <c r="I360" s="60" t="s">
        <v>2125</v>
      </c>
      <c r="J360" s="60" t="s">
        <v>223</v>
      </c>
    </row>
    <row r="361" spans="1:10" ht="28.5" customHeight="1">
      <c r="A361" s="32" t="s">
        <v>2114</v>
      </c>
      <c r="B361" s="79">
        <v>33</v>
      </c>
      <c r="C361" s="57" t="s">
        <v>2137</v>
      </c>
      <c r="D361" s="60" t="s">
        <v>1886</v>
      </c>
      <c r="E361" s="80" t="s">
        <v>2138</v>
      </c>
      <c r="F361" s="81">
        <v>20</v>
      </c>
      <c r="G361" s="103"/>
      <c r="H361" s="60" t="s">
        <v>1099</v>
      </c>
      <c r="I361" s="60" t="s">
        <v>2125</v>
      </c>
      <c r="J361" s="60" t="s">
        <v>622</v>
      </c>
    </row>
    <row r="362" spans="1:10" ht="28.5" customHeight="1">
      <c r="A362" s="32" t="s">
        <v>2114</v>
      </c>
      <c r="B362" s="79">
        <v>34</v>
      </c>
      <c r="C362" s="57" t="s">
        <v>3217</v>
      </c>
      <c r="D362" s="60" t="s">
        <v>1886</v>
      </c>
      <c r="E362" s="90" t="s">
        <v>2044</v>
      </c>
      <c r="F362" s="81">
        <v>8</v>
      </c>
      <c r="G362" s="103">
        <v>12</v>
      </c>
      <c r="H362" s="60" t="s">
        <v>1099</v>
      </c>
      <c r="I362" s="60" t="s">
        <v>2125</v>
      </c>
      <c r="J362" s="60" t="s">
        <v>622</v>
      </c>
    </row>
    <row r="363" spans="1:10" ht="28.5" customHeight="1">
      <c r="A363" s="32" t="s">
        <v>2114</v>
      </c>
      <c r="B363" s="79">
        <v>35</v>
      </c>
      <c r="C363" s="57" t="s">
        <v>222</v>
      </c>
      <c r="D363" s="60" t="s">
        <v>1886</v>
      </c>
      <c r="E363" s="90" t="s">
        <v>1795</v>
      </c>
      <c r="F363" s="81">
        <v>10</v>
      </c>
      <c r="G363" s="103"/>
      <c r="H363" s="60" t="s">
        <v>1099</v>
      </c>
      <c r="I363" s="60" t="s">
        <v>527</v>
      </c>
      <c r="J363" s="60"/>
    </row>
    <row r="364" spans="1:10" ht="28.5" customHeight="1">
      <c r="A364" s="32" t="s">
        <v>2114</v>
      </c>
      <c r="B364" s="79">
        <v>36</v>
      </c>
      <c r="C364" s="57" t="s">
        <v>2021</v>
      </c>
      <c r="D364" s="60" t="s">
        <v>1886</v>
      </c>
      <c r="E364" s="90" t="s">
        <v>2020</v>
      </c>
      <c r="F364" s="81">
        <v>1</v>
      </c>
      <c r="G364" s="103"/>
      <c r="H364" s="60" t="s">
        <v>1099</v>
      </c>
      <c r="I364" s="60" t="s">
        <v>2125</v>
      </c>
      <c r="J364" s="60"/>
    </row>
    <row r="365" spans="1:10" ht="28.5" customHeight="1">
      <c r="A365" s="32" t="s">
        <v>2114</v>
      </c>
      <c r="B365" s="79">
        <v>37</v>
      </c>
      <c r="C365" s="104" t="s">
        <v>2614</v>
      </c>
      <c r="D365" s="60" t="s">
        <v>1886</v>
      </c>
      <c r="E365" s="57" t="s">
        <v>2118</v>
      </c>
      <c r="F365" s="81">
        <v>1</v>
      </c>
      <c r="G365" s="103"/>
      <c r="H365" s="60" t="s">
        <v>1099</v>
      </c>
      <c r="I365" s="60" t="s">
        <v>2125</v>
      </c>
      <c r="J365" s="60" t="s">
        <v>223</v>
      </c>
    </row>
    <row r="366" spans="1:10" ht="28.5" customHeight="1">
      <c r="A366" s="32" t="s">
        <v>2114</v>
      </c>
      <c r="B366" s="79">
        <v>38</v>
      </c>
      <c r="C366" s="104" t="s">
        <v>2615</v>
      </c>
      <c r="D366" s="60" t="s">
        <v>1886</v>
      </c>
      <c r="E366" s="57" t="s">
        <v>1847</v>
      </c>
      <c r="F366" s="81">
        <v>2</v>
      </c>
      <c r="G366" s="103"/>
      <c r="H366" s="60" t="s">
        <v>1099</v>
      </c>
      <c r="I366" s="60" t="s">
        <v>2125</v>
      </c>
      <c r="J366" s="60" t="s">
        <v>223</v>
      </c>
    </row>
    <row r="367" spans="1:10" ht="28.5" customHeight="1">
      <c r="A367" s="32" t="s">
        <v>2114</v>
      </c>
      <c r="B367" s="79">
        <v>39</v>
      </c>
      <c r="C367" s="104" t="s">
        <v>2616</v>
      </c>
      <c r="D367" s="60" t="s">
        <v>1886</v>
      </c>
      <c r="E367" s="104" t="s">
        <v>437</v>
      </c>
      <c r="F367" s="81">
        <v>1</v>
      </c>
      <c r="G367" s="103"/>
      <c r="H367" s="60" t="s">
        <v>1099</v>
      </c>
      <c r="I367" s="60" t="s">
        <v>2125</v>
      </c>
      <c r="J367" s="60" t="s">
        <v>423</v>
      </c>
    </row>
    <row r="368" spans="1:10" ht="28.5" customHeight="1">
      <c r="A368" s="32" t="s">
        <v>2114</v>
      </c>
      <c r="B368" s="79">
        <v>40</v>
      </c>
      <c r="C368" s="57" t="s">
        <v>3033</v>
      </c>
      <c r="D368" s="60" t="s">
        <v>1886</v>
      </c>
      <c r="E368" s="80" t="s">
        <v>233</v>
      </c>
      <c r="F368" s="81">
        <v>4</v>
      </c>
      <c r="G368" s="103">
        <v>1</v>
      </c>
      <c r="H368" s="60" t="s">
        <v>1099</v>
      </c>
      <c r="I368" s="60" t="s">
        <v>2125</v>
      </c>
      <c r="J368" s="60" t="s">
        <v>223</v>
      </c>
    </row>
    <row r="369" spans="1:10" ht="28.5" customHeight="1">
      <c r="A369" s="32" t="s">
        <v>2114</v>
      </c>
      <c r="B369" s="79">
        <v>41</v>
      </c>
      <c r="C369" s="104" t="s">
        <v>2617</v>
      </c>
      <c r="D369" s="60" t="s">
        <v>1886</v>
      </c>
      <c r="E369" s="57" t="s">
        <v>1364</v>
      </c>
      <c r="F369" s="81">
        <v>2</v>
      </c>
      <c r="G369" s="103"/>
      <c r="H369" s="60" t="s">
        <v>1099</v>
      </c>
      <c r="I369" s="60" t="s">
        <v>2125</v>
      </c>
      <c r="J369" s="60" t="s">
        <v>223</v>
      </c>
    </row>
    <row r="370" spans="1:10" ht="28.5" customHeight="1">
      <c r="A370" s="32" t="s">
        <v>2114</v>
      </c>
      <c r="B370" s="79">
        <v>42</v>
      </c>
      <c r="C370" s="57" t="s">
        <v>2223</v>
      </c>
      <c r="D370" s="60" t="s">
        <v>1886</v>
      </c>
      <c r="E370" s="90" t="s">
        <v>2222</v>
      </c>
      <c r="F370" s="81">
        <v>4</v>
      </c>
      <c r="G370" s="103"/>
      <c r="H370" s="60" t="s">
        <v>1099</v>
      </c>
      <c r="I370" s="60" t="s">
        <v>527</v>
      </c>
      <c r="J370" s="60"/>
    </row>
    <row r="371" spans="1:10" ht="28.5" customHeight="1">
      <c r="A371" s="32" t="s">
        <v>2114</v>
      </c>
      <c r="B371" s="79">
        <v>43</v>
      </c>
      <c r="C371" s="57" t="s">
        <v>2022</v>
      </c>
      <c r="D371" s="60" t="s">
        <v>1886</v>
      </c>
      <c r="E371" s="80" t="s">
        <v>2023</v>
      </c>
      <c r="F371" s="81">
        <v>1</v>
      </c>
      <c r="G371" s="103"/>
      <c r="H371" s="60" t="s">
        <v>1099</v>
      </c>
      <c r="I371" s="60" t="s">
        <v>2125</v>
      </c>
      <c r="J371" s="60"/>
    </row>
    <row r="372" spans="1:10" ht="28.5" customHeight="1">
      <c r="A372" s="32" t="s">
        <v>2114</v>
      </c>
      <c r="B372" s="79">
        <v>44</v>
      </c>
      <c r="C372" s="104" t="s">
        <v>2618</v>
      </c>
      <c r="D372" s="60" t="s">
        <v>1886</v>
      </c>
      <c r="E372" s="57" t="s">
        <v>1363</v>
      </c>
      <c r="F372" s="81">
        <v>1</v>
      </c>
      <c r="G372" s="103"/>
      <c r="H372" s="60" t="s">
        <v>1099</v>
      </c>
      <c r="I372" s="60" t="s">
        <v>2125</v>
      </c>
      <c r="J372" s="60" t="s">
        <v>223</v>
      </c>
    </row>
    <row r="373" spans="1:10" ht="28.5" customHeight="1">
      <c r="A373" s="32" t="s">
        <v>2114</v>
      </c>
      <c r="B373" s="79">
        <v>45</v>
      </c>
      <c r="C373" s="104" t="s">
        <v>1982</v>
      </c>
      <c r="D373" s="60" t="s">
        <v>1886</v>
      </c>
      <c r="E373" s="104" t="s">
        <v>1235</v>
      </c>
      <c r="F373" s="81">
        <v>15</v>
      </c>
      <c r="G373" s="103"/>
      <c r="H373" s="60" t="s">
        <v>1099</v>
      </c>
      <c r="I373" s="60" t="s">
        <v>2125</v>
      </c>
      <c r="J373" s="60" t="s">
        <v>622</v>
      </c>
    </row>
    <row r="374" spans="1:10" ht="28.5" customHeight="1">
      <c r="A374" s="32" t="s">
        <v>2114</v>
      </c>
      <c r="B374" s="79">
        <v>46</v>
      </c>
      <c r="C374" s="104" t="s">
        <v>2619</v>
      </c>
      <c r="D374" s="60" t="s">
        <v>1886</v>
      </c>
      <c r="E374" s="104" t="s">
        <v>721</v>
      </c>
      <c r="F374" s="81">
        <v>1</v>
      </c>
      <c r="G374" s="103"/>
      <c r="H374" s="60" t="s">
        <v>1099</v>
      </c>
      <c r="I374" s="60" t="s">
        <v>2125</v>
      </c>
      <c r="J374" s="60" t="s">
        <v>743</v>
      </c>
    </row>
    <row r="375" spans="1:10" ht="28.5" customHeight="1">
      <c r="A375" s="32" t="s">
        <v>2114</v>
      </c>
      <c r="B375" s="79">
        <v>47</v>
      </c>
      <c r="C375" s="57" t="s">
        <v>2299</v>
      </c>
      <c r="D375" s="60" t="s">
        <v>1886</v>
      </c>
      <c r="E375" s="80" t="s">
        <v>1152</v>
      </c>
      <c r="F375" s="81">
        <v>4</v>
      </c>
      <c r="G375" s="103">
        <v>2</v>
      </c>
      <c r="H375" s="60" t="s">
        <v>1099</v>
      </c>
      <c r="I375" s="60" t="s">
        <v>2125</v>
      </c>
      <c r="J375" s="60" t="s">
        <v>223</v>
      </c>
    </row>
    <row r="376" spans="1:10" ht="28.5" customHeight="1">
      <c r="A376" s="32" t="s">
        <v>2114</v>
      </c>
      <c r="B376" s="79">
        <v>48</v>
      </c>
      <c r="C376" s="104" t="s">
        <v>740</v>
      </c>
      <c r="D376" s="60" t="s">
        <v>1886</v>
      </c>
      <c r="E376" s="104" t="s">
        <v>186</v>
      </c>
      <c r="F376" s="81">
        <v>1</v>
      </c>
      <c r="G376" s="103"/>
      <c r="H376" s="60" t="s">
        <v>1099</v>
      </c>
      <c r="I376" s="60" t="s">
        <v>2125</v>
      </c>
      <c r="J376" s="60" t="s">
        <v>743</v>
      </c>
    </row>
    <row r="377" spans="1:10" ht="28.5" customHeight="1">
      <c r="A377" s="32" t="s">
        <v>2114</v>
      </c>
      <c r="B377" s="79">
        <v>49</v>
      </c>
      <c r="C377" s="104" t="s">
        <v>2620</v>
      </c>
      <c r="D377" s="60" t="s">
        <v>1886</v>
      </c>
      <c r="E377" s="57" t="s">
        <v>2422</v>
      </c>
      <c r="F377" s="81">
        <v>1</v>
      </c>
      <c r="G377" s="103"/>
      <c r="H377" s="60" t="s">
        <v>1099</v>
      </c>
      <c r="I377" s="60" t="s">
        <v>2125</v>
      </c>
      <c r="J377" s="60" t="s">
        <v>223</v>
      </c>
    </row>
    <row r="378" spans="1:10" ht="28.5" customHeight="1">
      <c r="A378" s="32" t="s">
        <v>2114</v>
      </c>
      <c r="B378" s="79">
        <v>50</v>
      </c>
      <c r="C378" s="104" t="s">
        <v>1985</v>
      </c>
      <c r="D378" s="60" t="s">
        <v>1886</v>
      </c>
      <c r="E378" s="57" t="s">
        <v>194</v>
      </c>
      <c r="F378" s="81">
        <v>3</v>
      </c>
      <c r="G378" s="103"/>
      <c r="H378" s="60" t="s">
        <v>1099</v>
      </c>
      <c r="I378" s="60" t="s">
        <v>2125</v>
      </c>
      <c r="J378" s="60" t="s">
        <v>223</v>
      </c>
    </row>
    <row r="379" spans="1:9" ht="28.5" customHeight="1">
      <c r="A379" s="32" t="s">
        <v>2114</v>
      </c>
      <c r="B379" s="79">
        <v>51</v>
      </c>
      <c r="C379" s="57" t="s">
        <v>265</v>
      </c>
      <c r="D379" s="60" t="s">
        <v>1886</v>
      </c>
      <c r="E379" s="90" t="s">
        <v>266</v>
      </c>
      <c r="F379" s="81">
        <v>2</v>
      </c>
      <c r="G379" s="103"/>
      <c r="H379" s="60" t="s">
        <v>1099</v>
      </c>
      <c r="I379" s="60" t="s">
        <v>783</v>
      </c>
    </row>
    <row r="380" spans="1:10" ht="28.5" customHeight="1">
      <c r="A380" s="32" t="s">
        <v>2114</v>
      </c>
      <c r="B380" s="79">
        <v>52</v>
      </c>
      <c r="C380" s="57" t="s">
        <v>2139</v>
      </c>
      <c r="D380" s="60" t="s">
        <v>1886</v>
      </c>
      <c r="E380" s="80" t="s">
        <v>2140</v>
      </c>
      <c r="F380" s="81">
        <v>2</v>
      </c>
      <c r="G380" s="103">
        <v>1</v>
      </c>
      <c r="H380" s="60" t="s">
        <v>1099</v>
      </c>
      <c r="I380" s="60" t="s">
        <v>2125</v>
      </c>
      <c r="J380" s="60" t="s">
        <v>622</v>
      </c>
    </row>
    <row r="381" spans="1:10" ht="28.5" customHeight="1">
      <c r="A381" s="32" t="s">
        <v>2114</v>
      </c>
      <c r="B381" s="79">
        <v>53</v>
      </c>
      <c r="C381" s="104" t="s">
        <v>3028</v>
      </c>
      <c r="D381" s="60" t="s">
        <v>1886</v>
      </c>
      <c r="E381" s="57" t="s">
        <v>1458</v>
      </c>
      <c r="F381" s="81">
        <v>2</v>
      </c>
      <c r="G381" s="103">
        <v>2</v>
      </c>
      <c r="H381" s="60" t="s">
        <v>1099</v>
      </c>
      <c r="I381" s="60" t="s">
        <v>2125</v>
      </c>
      <c r="J381" s="60" t="s">
        <v>223</v>
      </c>
    </row>
    <row r="382" spans="1:10" ht="28.5" customHeight="1">
      <c r="A382" s="32" t="s">
        <v>2114</v>
      </c>
      <c r="B382" s="79">
        <v>54</v>
      </c>
      <c r="C382" s="57" t="s">
        <v>710</v>
      </c>
      <c r="D382" s="60" t="s">
        <v>1886</v>
      </c>
      <c r="E382" s="80" t="s">
        <v>2031</v>
      </c>
      <c r="F382" s="81">
        <v>1</v>
      </c>
      <c r="G382" s="103">
        <v>1</v>
      </c>
      <c r="H382" s="60" t="s">
        <v>1099</v>
      </c>
      <c r="I382" s="60" t="s">
        <v>2125</v>
      </c>
      <c r="J382" s="60" t="s">
        <v>223</v>
      </c>
    </row>
    <row r="383" spans="1:9" ht="28.5" customHeight="1">
      <c r="A383" s="32" t="s">
        <v>2114</v>
      </c>
      <c r="B383" s="79">
        <v>55</v>
      </c>
      <c r="C383" s="57" t="s">
        <v>225</v>
      </c>
      <c r="D383" s="60" t="s">
        <v>1886</v>
      </c>
      <c r="E383" s="80" t="s">
        <v>226</v>
      </c>
      <c r="F383" s="81">
        <v>2</v>
      </c>
      <c r="G383" s="103"/>
      <c r="H383" s="60" t="s">
        <v>1099</v>
      </c>
      <c r="I383" s="60" t="s">
        <v>783</v>
      </c>
    </row>
    <row r="384" spans="1:10" ht="28.5" customHeight="1">
      <c r="A384" s="32" t="s">
        <v>2114</v>
      </c>
      <c r="B384" s="79">
        <v>56</v>
      </c>
      <c r="C384" s="57" t="s">
        <v>1983</v>
      </c>
      <c r="D384" s="60" t="s">
        <v>1886</v>
      </c>
      <c r="E384" s="57" t="s">
        <v>192</v>
      </c>
      <c r="F384" s="81">
        <v>2</v>
      </c>
      <c r="G384" s="103"/>
      <c r="H384" s="60" t="s">
        <v>1099</v>
      </c>
      <c r="I384" s="60" t="s">
        <v>2125</v>
      </c>
      <c r="J384" s="60" t="s">
        <v>223</v>
      </c>
    </row>
    <row r="385" spans="1:10" ht="28.5" customHeight="1">
      <c r="A385" s="32" t="s">
        <v>2114</v>
      </c>
      <c r="B385" s="79">
        <v>57</v>
      </c>
      <c r="C385" s="138" t="s">
        <v>2621</v>
      </c>
      <c r="D385" s="60" t="s">
        <v>1886</v>
      </c>
      <c r="E385" s="139" t="s">
        <v>1846</v>
      </c>
      <c r="F385" s="81">
        <v>2</v>
      </c>
      <c r="G385" s="103"/>
      <c r="H385" s="60" t="s">
        <v>1099</v>
      </c>
      <c r="I385" s="60" t="s">
        <v>2125</v>
      </c>
      <c r="J385" s="60" t="s">
        <v>223</v>
      </c>
    </row>
    <row r="386" spans="1:10" ht="28.5" customHeight="1">
      <c r="A386" s="32" t="s">
        <v>2114</v>
      </c>
      <c r="B386" s="79">
        <v>58</v>
      </c>
      <c r="C386" s="57" t="s">
        <v>2179</v>
      </c>
      <c r="D386" s="60" t="s">
        <v>1886</v>
      </c>
      <c r="E386" s="80" t="s">
        <v>2147</v>
      </c>
      <c r="F386" s="81">
        <v>7</v>
      </c>
      <c r="G386" s="103"/>
      <c r="H386" s="60" t="s">
        <v>1099</v>
      </c>
      <c r="I386" s="60" t="s">
        <v>2125</v>
      </c>
      <c r="J386" s="60" t="s">
        <v>223</v>
      </c>
    </row>
    <row r="387" spans="1:10" ht="28.5" customHeight="1">
      <c r="A387" s="32" t="s">
        <v>2114</v>
      </c>
      <c r="B387" s="79">
        <v>59</v>
      </c>
      <c r="C387" s="104" t="s">
        <v>2622</v>
      </c>
      <c r="D387" s="60" t="s">
        <v>1886</v>
      </c>
      <c r="E387" s="57" t="s">
        <v>1844</v>
      </c>
      <c r="F387" s="81">
        <v>1</v>
      </c>
      <c r="G387" s="103"/>
      <c r="H387" s="60" t="s">
        <v>1099</v>
      </c>
      <c r="I387" s="60" t="s">
        <v>2125</v>
      </c>
      <c r="J387" s="60" t="s">
        <v>223</v>
      </c>
    </row>
    <row r="388" spans="1:10" ht="28.5" customHeight="1">
      <c r="A388" s="32" t="s">
        <v>2114</v>
      </c>
      <c r="B388" s="79">
        <v>60</v>
      </c>
      <c r="C388" s="90" t="s">
        <v>1468</v>
      </c>
      <c r="D388" s="60" t="s">
        <v>1886</v>
      </c>
      <c r="E388" s="90" t="s">
        <v>1467</v>
      </c>
      <c r="F388" s="81">
        <v>1</v>
      </c>
      <c r="G388" s="103">
        <v>1</v>
      </c>
      <c r="H388" s="60" t="s">
        <v>1099</v>
      </c>
      <c r="I388" s="60" t="s">
        <v>2125</v>
      </c>
      <c r="J388" s="60"/>
    </row>
    <row r="389" spans="1:10" ht="28.5" customHeight="1">
      <c r="A389" s="32" t="s">
        <v>2114</v>
      </c>
      <c r="B389" s="79">
        <v>61</v>
      </c>
      <c r="C389" s="57" t="s">
        <v>403</v>
      </c>
      <c r="D389" s="60" t="s">
        <v>1886</v>
      </c>
      <c r="E389" s="90" t="s">
        <v>404</v>
      </c>
      <c r="F389" s="81">
        <v>1</v>
      </c>
      <c r="G389" s="103"/>
      <c r="H389" s="60" t="s">
        <v>1099</v>
      </c>
      <c r="I389" s="60" t="s">
        <v>2125</v>
      </c>
      <c r="J389" s="60"/>
    </row>
    <row r="390" spans="1:10" ht="28.5" customHeight="1">
      <c r="A390" s="32" t="s">
        <v>2114</v>
      </c>
      <c r="B390" s="79">
        <v>62</v>
      </c>
      <c r="C390" s="57" t="s">
        <v>1437</v>
      </c>
      <c r="D390" s="60" t="s">
        <v>1886</v>
      </c>
      <c r="E390" s="80" t="s">
        <v>619</v>
      </c>
      <c r="F390" s="81">
        <v>2</v>
      </c>
      <c r="G390" s="103"/>
      <c r="H390" s="60" t="s">
        <v>1099</v>
      </c>
      <c r="I390" s="60" t="s">
        <v>2125</v>
      </c>
      <c r="J390" s="60"/>
    </row>
    <row r="391" spans="1:10" ht="28.5" customHeight="1">
      <c r="A391" s="32" t="s">
        <v>2114</v>
      </c>
      <c r="B391" s="79">
        <v>63</v>
      </c>
      <c r="C391" s="57" t="s">
        <v>1466</v>
      </c>
      <c r="D391" s="60" t="s">
        <v>1886</v>
      </c>
      <c r="E391" s="80" t="s">
        <v>102</v>
      </c>
      <c r="F391" s="81">
        <v>4</v>
      </c>
      <c r="G391" s="103"/>
      <c r="H391" s="60" t="s">
        <v>1099</v>
      </c>
      <c r="I391" s="60" t="s">
        <v>2125</v>
      </c>
      <c r="J391" s="60" t="s">
        <v>378</v>
      </c>
    </row>
    <row r="392" spans="1:10" ht="28.5" customHeight="1">
      <c r="A392" s="32" t="s">
        <v>2114</v>
      </c>
      <c r="B392" s="79">
        <v>64</v>
      </c>
      <c r="C392" s="104" t="s">
        <v>2623</v>
      </c>
      <c r="D392" s="60" t="s">
        <v>1886</v>
      </c>
      <c r="E392" s="57" t="s">
        <v>3095</v>
      </c>
      <c r="F392" s="81">
        <v>2</v>
      </c>
      <c r="G392" s="103"/>
      <c r="H392" s="60" t="s">
        <v>1099</v>
      </c>
      <c r="I392" s="60" t="s">
        <v>2125</v>
      </c>
      <c r="J392" s="60" t="s">
        <v>223</v>
      </c>
    </row>
    <row r="393" spans="1:10" ht="28.5" customHeight="1">
      <c r="A393" s="32" t="s">
        <v>2114</v>
      </c>
      <c r="B393" s="79">
        <v>65</v>
      </c>
      <c r="C393" s="104" t="s">
        <v>2624</v>
      </c>
      <c r="D393" s="60" t="s">
        <v>1886</v>
      </c>
      <c r="E393" s="57" t="s">
        <v>1843</v>
      </c>
      <c r="F393" s="81">
        <v>1</v>
      </c>
      <c r="G393" s="103"/>
      <c r="H393" s="60" t="s">
        <v>1099</v>
      </c>
      <c r="I393" s="60" t="s">
        <v>2125</v>
      </c>
      <c r="J393" s="60" t="s">
        <v>223</v>
      </c>
    </row>
    <row r="394" spans="1:10" ht="28.5" customHeight="1">
      <c r="A394" s="32" t="s">
        <v>2114</v>
      </c>
      <c r="B394" s="79">
        <v>66</v>
      </c>
      <c r="C394" s="57" t="s">
        <v>2180</v>
      </c>
      <c r="D394" s="60" t="s">
        <v>1886</v>
      </c>
      <c r="E394" s="80" t="s">
        <v>2148</v>
      </c>
      <c r="F394" s="81">
        <v>2</v>
      </c>
      <c r="G394" s="103"/>
      <c r="H394" s="60" t="s">
        <v>1099</v>
      </c>
      <c r="I394" s="60" t="s">
        <v>2125</v>
      </c>
      <c r="J394" s="60" t="s">
        <v>223</v>
      </c>
    </row>
    <row r="395" spans="1:10" ht="28.5" customHeight="1">
      <c r="A395" s="32" t="s">
        <v>2114</v>
      </c>
      <c r="B395" s="79">
        <v>67</v>
      </c>
      <c r="C395" s="57" t="s">
        <v>3125</v>
      </c>
      <c r="D395" s="60" t="s">
        <v>1886</v>
      </c>
      <c r="E395" s="80" t="s">
        <v>1296</v>
      </c>
      <c r="F395" s="81">
        <v>6</v>
      </c>
      <c r="G395" s="103">
        <v>2</v>
      </c>
      <c r="H395" s="60" t="s">
        <v>1099</v>
      </c>
      <c r="I395" s="60" t="s">
        <v>2125</v>
      </c>
      <c r="J395" s="60" t="s">
        <v>622</v>
      </c>
    </row>
    <row r="396" spans="1:10" ht="28.5" customHeight="1">
      <c r="A396" s="32" t="s">
        <v>2114</v>
      </c>
      <c r="B396" s="79">
        <v>68</v>
      </c>
      <c r="C396" s="104" t="s">
        <v>1984</v>
      </c>
      <c r="D396" s="60" t="s">
        <v>1886</v>
      </c>
      <c r="E396" s="57" t="s">
        <v>193</v>
      </c>
      <c r="F396" s="81">
        <v>3</v>
      </c>
      <c r="G396" s="103"/>
      <c r="H396" s="60" t="s">
        <v>1099</v>
      </c>
      <c r="I396" s="60" t="s">
        <v>2125</v>
      </c>
      <c r="J396" s="60" t="s">
        <v>223</v>
      </c>
    </row>
    <row r="397" spans="1:10" ht="28.5" customHeight="1">
      <c r="A397" s="32" t="s">
        <v>2114</v>
      </c>
      <c r="B397" s="79">
        <v>69</v>
      </c>
      <c r="C397" s="57" t="s">
        <v>1981</v>
      </c>
      <c r="D397" s="60" t="s">
        <v>1886</v>
      </c>
      <c r="E397" s="57" t="s">
        <v>191</v>
      </c>
      <c r="F397" s="81">
        <v>2</v>
      </c>
      <c r="G397" s="103"/>
      <c r="H397" s="60" t="s">
        <v>1099</v>
      </c>
      <c r="I397" s="60" t="s">
        <v>2125</v>
      </c>
      <c r="J397" s="60" t="s">
        <v>223</v>
      </c>
    </row>
    <row r="398" spans="1:10" ht="28.5" customHeight="1">
      <c r="A398" s="32" t="s">
        <v>2114</v>
      </c>
      <c r="B398" s="79">
        <v>70</v>
      </c>
      <c r="C398" s="104" t="s">
        <v>2625</v>
      </c>
      <c r="D398" s="60" t="s">
        <v>1886</v>
      </c>
      <c r="E398" s="57" t="s">
        <v>1845</v>
      </c>
      <c r="F398" s="81">
        <v>4</v>
      </c>
      <c r="G398" s="103"/>
      <c r="H398" s="60" t="s">
        <v>1099</v>
      </c>
      <c r="I398" s="60" t="s">
        <v>2125</v>
      </c>
      <c r="J398" s="60" t="s">
        <v>223</v>
      </c>
    </row>
    <row r="399" spans="1:10" ht="28.5" customHeight="1">
      <c r="A399" s="32" t="s">
        <v>2114</v>
      </c>
      <c r="B399" s="79">
        <v>71</v>
      </c>
      <c r="C399" s="57" t="s">
        <v>750</v>
      </c>
      <c r="D399" s="60" t="s">
        <v>1886</v>
      </c>
      <c r="E399" s="80" t="s">
        <v>1554</v>
      </c>
      <c r="F399" s="81">
        <v>20</v>
      </c>
      <c r="G399" s="103">
        <v>3</v>
      </c>
      <c r="H399" s="60" t="s">
        <v>1099</v>
      </c>
      <c r="I399" s="60" t="s">
        <v>2125</v>
      </c>
      <c r="J399" s="60" t="s">
        <v>223</v>
      </c>
    </row>
    <row r="400" spans="1:10" ht="28.5" customHeight="1">
      <c r="A400" s="32" t="s">
        <v>2114</v>
      </c>
      <c r="B400" s="79">
        <v>72</v>
      </c>
      <c r="C400" s="57" t="s">
        <v>1865</v>
      </c>
      <c r="D400" s="60" t="s">
        <v>1886</v>
      </c>
      <c r="E400" s="80" t="s">
        <v>1866</v>
      </c>
      <c r="F400" s="81">
        <v>2</v>
      </c>
      <c r="G400" s="103"/>
      <c r="H400" s="60" t="s">
        <v>1099</v>
      </c>
      <c r="I400" s="60" t="s">
        <v>2125</v>
      </c>
      <c r="J400" s="60" t="s">
        <v>223</v>
      </c>
    </row>
    <row r="401" spans="1:10" ht="28.5" customHeight="1">
      <c r="A401" s="32" t="s">
        <v>2114</v>
      </c>
      <c r="B401" s="79">
        <v>73</v>
      </c>
      <c r="C401" s="57" t="s">
        <v>1039</v>
      </c>
      <c r="D401" s="60" t="s">
        <v>1886</v>
      </c>
      <c r="E401" s="90" t="s">
        <v>1040</v>
      </c>
      <c r="F401" s="81">
        <v>1</v>
      </c>
      <c r="G401" s="103"/>
      <c r="H401" s="60" t="s">
        <v>1099</v>
      </c>
      <c r="I401" s="60" t="s">
        <v>1496</v>
      </c>
      <c r="J401" s="60" t="s">
        <v>1726</v>
      </c>
    </row>
    <row r="402" spans="1:10" ht="28.5" customHeight="1">
      <c r="A402" s="32" t="s">
        <v>2114</v>
      </c>
      <c r="B402" s="79">
        <v>74</v>
      </c>
      <c r="C402" s="57" t="s">
        <v>401</v>
      </c>
      <c r="D402" s="60" t="s">
        <v>1886</v>
      </c>
      <c r="E402" s="90" t="s">
        <v>402</v>
      </c>
      <c r="F402" s="81">
        <v>1</v>
      </c>
      <c r="G402" s="103"/>
      <c r="H402" s="60" t="s">
        <v>1099</v>
      </c>
      <c r="I402" s="60" t="s">
        <v>2125</v>
      </c>
      <c r="J402" s="60"/>
    </row>
    <row r="403" spans="1:10" ht="28.5" customHeight="1">
      <c r="A403" s="32" t="s">
        <v>2114</v>
      </c>
      <c r="B403" s="79">
        <v>75</v>
      </c>
      <c r="C403" s="57" t="s">
        <v>1647</v>
      </c>
      <c r="D403" s="60" t="s">
        <v>1886</v>
      </c>
      <c r="E403" s="80" t="s">
        <v>1377</v>
      </c>
      <c r="F403" s="81">
        <v>15</v>
      </c>
      <c r="G403" s="103"/>
      <c r="H403" s="60" t="s">
        <v>1099</v>
      </c>
      <c r="I403" s="60" t="s">
        <v>2125</v>
      </c>
      <c r="J403" s="60" t="s">
        <v>622</v>
      </c>
    </row>
    <row r="404" spans="1:10" ht="28.5" customHeight="1">
      <c r="A404" s="32" t="s">
        <v>2114</v>
      </c>
      <c r="B404" s="79">
        <v>76</v>
      </c>
      <c r="C404" s="57" t="s">
        <v>711</v>
      </c>
      <c r="D404" s="60" t="s">
        <v>1886</v>
      </c>
      <c r="E404" s="80" t="s">
        <v>2032</v>
      </c>
      <c r="F404" s="81">
        <v>1</v>
      </c>
      <c r="G404" s="103"/>
      <c r="H404" s="60" t="s">
        <v>1099</v>
      </c>
      <c r="I404" s="60" t="s">
        <v>2125</v>
      </c>
      <c r="J404" s="60" t="s">
        <v>223</v>
      </c>
    </row>
    <row r="405" spans="1:10" ht="28.5" customHeight="1">
      <c r="A405" s="32" t="s">
        <v>2114</v>
      </c>
      <c r="B405" s="79">
        <v>77</v>
      </c>
      <c r="C405" s="104" t="s">
        <v>829</v>
      </c>
      <c r="D405" s="60" t="s">
        <v>1886</v>
      </c>
      <c r="E405" s="104" t="s">
        <v>259</v>
      </c>
      <c r="F405" s="81">
        <v>1</v>
      </c>
      <c r="G405" s="103"/>
      <c r="H405" s="60" t="s">
        <v>1099</v>
      </c>
      <c r="I405" s="60" t="s">
        <v>2125</v>
      </c>
      <c r="J405" s="60" t="s">
        <v>423</v>
      </c>
    </row>
    <row r="406" spans="1:10" ht="28.5" customHeight="1">
      <c r="A406" s="32" t="s">
        <v>2114</v>
      </c>
      <c r="B406" s="79">
        <v>78</v>
      </c>
      <c r="C406" s="57" t="s">
        <v>1552</v>
      </c>
      <c r="D406" s="60" t="s">
        <v>1886</v>
      </c>
      <c r="E406" s="80" t="s">
        <v>1553</v>
      </c>
      <c r="F406" s="81">
        <v>35</v>
      </c>
      <c r="G406" s="103">
        <v>7</v>
      </c>
      <c r="H406" s="60" t="s">
        <v>1099</v>
      </c>
      <c r="I406" s="60" t="s">
        <v>2125</v>
      </c>
      <c r="J406" s="60" t="s">
        <v>622</v>
      </c>
    </row>
    <row r="407" spans="1:10" ht="28.5" customHeight="1">
      <c r="A407" s="32" t="s">
        <v>2114</v>
      </c>
      <c r="B407" s="79">
        <v>79</v>
      </c>
      <c r="C407" s="104" t="s">
        <v>895</v>
      </c>
      <c r="D407" s="60" t="s">
        <v>1886</v>
      </c>
      <c r="E407" s="57" t="s">
        <v>2426</v>
      </c>
      <c r="F407" s="81">
        <v>1</v>
      </c>
      <c r="G407" s="103">
        <v>1</v>
      </c>
      <c r="H407" s="60" t="s">
        <v>1099</v>
      </c>
      <c r="I407" s="60" t="s">
        <v>2125</v>
      </c>
      <c r="J407" s="60"/>
    </row>
    <row r="408" spans="1:10" ht="28.5" customHeight="1">
      <c r="A408" s="32" t="s">
        <v>2114</v>
      </c>
      <c r="B408" s="79">
        <v>80</v>
      </c>
      <c r="C408" s="12" t="s">
        <v>742</v>
      </c>
      <c r="D408" s="60" t="s">
        <v>1886</v>
      </c>
      <c r="E408" s="58" t="s">
        <v>185</v>
      </c>
      <c r="F408" s="81">
        <v>1</v>
      </c>
      <c r="G408" s="103"/>
      <c r="H408" s="60" t="s">
        <v>1099</v>
      </c>
      <c r="I408" s="60" t="s">
        <v>2125</v>
      </c>
      <c r="J408" s="60" t="s">
        <v>743</v>
      </c>
    </row>
    <row r="409" spans="1:10" ht="28.5" customHeight="1">
      <c r="A409" s="32" t="s">
        <v>2114</v>
      </c>
      <c r="B409" s="79">
        <v>81</v>
      </c>
      <c r="C409" s="104" t="s">
        <v>2626</v>
      </c>
      <c r="D409" s="60" t="s">
        <v>1886</v>
      </c>
      <c r="E409" s="57" t="s">
        <v>1362</v>
      </c>
      <c r="F409" s="81">
        <v>1</v>
      </c>
      <c r="G409" s="103"/>
      <c r="H409" s="60" t="s">
        <v>1099</v>
      </c>
      <c r="I409" s="60" t="s">
        <v>2125</v>
      </c>
      <c r="J409" s="60" t="s">
        <v>223</v>
      </c>
    </row>
    <row r="410" spans="1:10" ht="28.5" customHeight="1">
      <c r="A410" s="32" t="s">
        <v>2114</v>
      </c>
      <c r="B410" s="79">
        <v>82</v>
      </c>
      <c r="C410" s="57" t="s">
        <v>2627</v>
      </c>
      <c r="D410" s="60" t="s">
        <v>1886</v>
      </c>
      <c r="E410" s="80" t="s">
        <v>2059</v>
      </c>
      <c r="F410" s="81">
        <v>1</v>
      </c>
      <c r="G410" s="103"/>
      <c r="H410" s="60" t="s">
        <v>1099</v>
      </c>
      <c r="I410" s="60" t="s">
        <v>2125</v>
      </c>
      <c r="J410" s="60" t="s">
        <v>423</v>
      </c>
    </row>
    <row r="411" spans="1:10" ht="28.5" customHeight="1">
      <c r="A411" s="32" t="s">
        <v>2114</v>
      </c>
      <c r="B411" s="79">
        <v>83</v>
      </c>
      <c r="C411" s="104" t="s">
        <v>2628</v>
      </c>
      <c r="D411" s="60" t="s">
        <v>1886</v>
      </c>
      <c r="E411" s="104" t="s">
        <v>260</v>
      </c>
      <c r="F411" s="81">
        <v>1</v>
      </c>
      <c r="G411" s="103"/>
      <c r="H411" s="60" t="s">
        <v>1099</v>
      </c>
      <c r="I411" s="60" t="s">
        <v>2125</v>
      </c>
      <c r="J411" s="60" t="s">
        <v>423</v>
      </c>
    </row>
    <row r="412" spans="1:10" ht="28.5" customHeight="1">
      <c r="A412" s="32" t="s">
        <v>2114</v>
      </c>
      <c r="B412" s="79">
        <v>84</v>
      </c>
      <c r="C412" s="57" t="s">
        <v>2629</v>
      </c>
      <c r="D412" s="60" t="s">
        <v>1886</v>
      </c>
      <c r="E412" s="80" t="s">
        <v>2425</v>
      </c>
      <c r="F412" s="81">
        <v>1</v>
      </c>
      <c r="G412" s="103"/>
      <c r="H412" s="60" t="s">
        <v>1099</v>
      </c>
      <c r="I412" s="60" t="s">
        <v>2125</v>
      </c>
      <c r="J412" s="60"/>
    </row>
    <row r="413" spans="1:10" ht="28.5" customHeight="1">
      <c r="A413" s="32" t="s">
        <v>2114</v>
      </c>
      <c r="B413" s="79">
        <v>85</v>
      </c>
      <c r="C413" s="104" t="s">
        <v>1205</v>
      </c>
      <c r="D413" s="60" t="s">
        <v>1886</v>
      </c>
      <c r="E413" s="104" t="s">
        <v>191</v>
      </c>
      <c r="F413" s="81">
        <v>1</v>
      </c>
      <c r="G413" s="103">
        <v>1</v>
      </c>
      <c r="H413" s="60" t="s">
        <v>1099</v>
      </c>
      <c r="I413" s="60" t="s">
        <v>2125</v>
      </c>
      <c r="J413" s="60"/>
    </row>
    <row r="414" spans="1:10" ht="28.5" customHeight="1">
      <c r="A414" s="32" t="s">
        <v>2114</v>
      </c>
      <c r="B414" s="79">
        <v>86</v>
      </c>
      <c r="C414" s="104" t="s">
        <v>1013</v>
      </c>
      <c r="D414" s="60" t="s">
        <v>1886</v>
      </c>
      <c r="E414" s="104" t="s">
        <v>2424</v>
      </c>
      <c r="F414" s="81">
        <v>2</v>
      </c>
      <c r="G414" s="103"/>
      <c r="H414" s="60" t="s">
        <v>1099</v>
      </c>
      <c r="I414" s="60" t="s">
        <v>2125</v>
      </c>
      <c r="J414" s="60" t="s">
        <v>224</v>
      </c>
    </row>
    <row r="415" spans="1:10" ht="28.5" customHeight="1">
      <c r="A415" s="32" t="s">
        <v>2114</v>
      </c>
      <c r="B415" s="79">
        <v>87</v>
      </c>
      <c r="C415" s="59" t="s">
        <v>2630</v>
      </c>
      <c r="D415" s="60" t="s">
        <v>1886</v>
      </c>
      <c r="E415" s="61" t="s">
        <v>2513</v>
      </c>
      <c r="F415" s="81">
        <v>3</v>
      </c>
      <c r="G415" s="103"/>
      <c r="H415" s="60" t="s">
        <v>1099</v>
      </c>
      <c r="I415" s="60" t="s">
        <v>2125</v>
      </c>
      <c r="J415" s="59"/>
    </row>
    <row r="416" spans="1:10" ht="28.5" customHeight="1">
      <c r="A416" s="32" t="s">
        <v>2114</v>
      </c>
      <c r="B416" s="79">
        <v>88</v>
      </c>
      <c r="C416" s="59" t="s">
        <v>2631</v>
      </c>
      <c r="D416" s="60" t="s">
        <v>1886</v>
      </c>
      <c r="E416" s="59" t="s">
        <v>2514</v>
      </c>
      <c r="F416" s="81">
        <v>1</v>
      </c>
      <c r="G416" s="103"/>
      <c r="H416" s="60" t="s">
        <v>1099</v>
      </c>
      <c r="I416" s="60" t="s">
        <v>2124</v>
      </c>
      <c r="J416" s="59"/>
    </row>
    <row r="417" spans="1:10" ht="28.5" customHeight="1">
      <c r="A417" s="32" t="s">
        <v>2114</v>
      </c>
      <c r="B417" s="79">
        <v>89</v>
      </c>
      <c r="C417" s="59" t="s">
        <v>2632</v>
      </c>
      <c r="D417" s="60" t="s">
        <v>1886</v>
      </c>
      <c r="E417" s="59" t="s">
        <v>416</v>
      </c>
      <c r="F417" s="81">
        <v>2</v>
      </c>
      <c r="G417" s="103"/>
      <c r="H417" s="60" t="s">
        <v>1099</v>
      </c>
      <c r="I417" s="60" t="s">
        <v>2125</v>
      </c>
      <c r="J417" s="60" t="s">
        <v>223</v>
      </c>
    </row>
    <row r="418" spans="1:10" ht="28.5" customHeight="1">
      <c r="A418" s="32" t="s">
        <v>2114</v>
      </c>
      <c r="B418" s="79">
        <v>90</v>
      </c>
      <c r="C418" s="59" t="s">
        <v>2633</v>
      </c>
      <c r="D418" s="60" t="s">
        <v>1886</v>
      </c>
      <c r="E418" s="59" t="s">
        <v>505</v>
      </c>
      <c r="F418" s="81">
        <v>3</v>
      </c>
      <c r="G418" s="103"/>
      <c r="H418" s="60" t="s">
        <v>1099</v>
      </c>
      <c r="I418" s="60" t="s">
        <v>2125</v>
      </c>
      <c r="J418" s="60" t="s">
        <v>378</v>
      </c>
    </row>
    <row r="419" spans="1:10" ht="28.5" customHeight="1">
      <c r="A419" s="32" t="s">
        <v>2114</v>
      </c>
      <c r="B419" s="79">
        <v>91</v>
      </c>
      <c r="C419" s="59" t="s">
        <v>2172</v>
      </c>
      <c r="D419" s="60" t="s">
        <v>1886</v>
      </c>
      <c r="E419" s="59" t="s">
        <v>2174</v>
      </c>
      <c r="F419" s="81"/>
      <c r="G419" s="103">
        <v>1</v>
      </c>
      <c r="H419" s="60" t="s">
        <v>1099</v>
      </c>
      <c r="I419" s="60" t="s">
        <v>2125</v>
      </c>
      <c r="J419" s="60" t="s">
        <v>224</v>
      </c>
    </row>
    <row r="420" spans="1:10" ht="28.5" customHeight="1">
      <c r="A420" s="32" t="s">
        <v>2114</v>
      </c>
      <c r="B420" s="79">
        <v>92</v>
      </c>
      <c r="C420" s="59" t="s">
        <v>2173</v>
      </c>
      <c r="D420" s="60" t="s">
        <v>1886</v>
      </c>
      <c r="E420" s="59" t="s">
        <v>2175</v>
      </c>
      <c r="F420" s="81"/>
      <c r="G420" s="103">
        <v>1</v>
      </c>
      <c r="H420" s="60" t="s">
        <v>1099</v>
      </c>
      <c r="I420" s="60" t="s">
        <v>2125</v>
      </c>
      <c r="J420" s="60" t="s">
        <v>224</v>
      </c>
    </row>
    <row r="421" spans="1:10" ht="28.5" customHeight="1">
      <c r="A421" s="32" t="s">
        <v>2114</v>
      </c>
      <c r="B421" s="79">
        <v>93</v>
      </c>
      <c r="C421" s="59" t="s">
        <v>2301</v>
      </c>
      <c r="D421" s="60" t="s">
        <v>1886</v>
      </c>
      <c r="E421" s="59" t="s">
        <v>2181</v>
      </c>
      <c r="F421" s="81">
        <v>2</v>
      </c>
      <c r="G421" s="103">
        <v>2</v>
      </c>
      <c r="H421" s="60" t="s">
        <v>1099</v>
      </c>
      <c r="I421" s="60" t="s">
        <v>2125</v>
      </c>
      <c r="J421" s="60" t="s">
        <v>2125</v>
      </c>
    </row>
    <row r="422" spans="1:10" ht="28.5" customHeight="1">
      <c r="A422" s="32" t="s">
        <v>2114</v>
      </c>
      <c r="B422" s="79">
        <v>94</v>
      </c>
      <c r="C422" s="59" t="s">
        <v>2214</v>
      </c>
      <c r="D422" s="60" t="s">
        <v>1886</v>
      </c>
      <c r="E422" s="59" t="s">
        <v>2216</v>
      </c>
      <c r="F422" s="81">
        <v>3</v>
      </c>
      <c r="G422" s="103"/>
      <c r="H422" s="60" t="s">
        <v>1099</v>
      </c>
      <c r="I422" s="60" t="s">
        <v>2125</v>
      </c>
      <c r="J422" s="60" t="s">
        <v>622</v>
      </c>
    </row>
    <row r="423" spans="1:10" ht="28.5" customHeight="1">
      <c r="A423" s="32" t="s">
        <v>2114</v>
      </c>
      <c r="B423" s="79">
        <v>95</v>
      </c>
      <c r="C423" s="59" t="s">
        <v>2218</v>
      </c>
      <c r="D423" s="60" t="s">
        <v>1886</v>
      </c>
      <c r="E423" s="58" t="s">
        <v>2219</v>
      </c>
      <c r="F423" s="81">
        <v>1</v>
      </c>
      <c r="G423" s="103"/>
      <c r="H423" s="60" t="s">
        <v>1099</v>
      </c>
      <c r="I423" s="60" t="s">
        <v>9</v>
      </c>
      <c r="J423" s="60" t="s">
        <v>2196</v>
      </c>
    </row>
    <row r="424" spans="1:10" ht="28.5" customHeight="1">
      <c r="A424" s="32" t="s">
        <v>2114</v>
      </c>
      <c r="B424" s="79">
        <v>96</v>
      </c>
      <c r="C424" s="59" t="s">
        <v>2634</v>
      </c>
      <c r="D424" s="60" t="s">
        <v>1886</v>
      </c>
      <c r="E424" s="58" t="s">
        <v>2226</v>
      </c>
      <c r="F424" s="81">
        <v>12</v>
      </c>
      <c r="G424" s="103">
        <v>5</v>
      </c>
      <c r="H424" s="60" t="s">
        <v>1099</v>
      </c>
      <c r="I424" s="60" t="s">
        <v>2125</v>
      </c>
      <c r="J424" s="60" t="s">
        <v>622</v>
      </c>
    </row>
    <row r="425" spans="1:10" ht="28.5" customHeight="1">
      <c r="A425" s="32" t="s">
        <v>2114</v>
      </c>
      <c r="B425" s="79">
        <v>97</v>
      </c>
      <c r="C425" s="59" t="s">
        <v>2237</v>
      </c>
      <c r="D425" s="60" t="s">
        <v>1886</v>
      </c>
      <c r="E425" s="58" t="s">
        <v>2235</v>
      </c>
      <c r="F425" s="81">
        <v>1</v>
      </c>
      <c r="G425" s="103"/>
      <c r="H425" s="60" t="s">
        <v>1099</v>
      </c>
      <c r="I425" s="60" t="s">
        <v>1496</v>
      </c>
      <c r="J425" s="60" t="s">
        <v>1726</v>
      </c>
    </row>
    <row r="426" spans="1:10" ht="28.5" customHeight="1">
      <c r="A426" s="32" t="s">
        <v>2114</v>
      </c>
      <c r="B426" s="79">
        <v>98</v>
      </c>
      <c r="C426" s="59" t="s">
        <v>2238</v>
      </c>
      <c r="D426" s="60" t="s">
        <v>1886</v>
      </c>
      <c r="E426" s="58" t="s">
        <v>2236</v>
      </c>
      <c r="F426" s="81">
        <v>1</v>
      </c>
      <c r="G426" s="103"/>
      <c r="H426" s="60" t="s">
        <v>1099</v>
      </c>
      <c r="I426" s="60" t="s">
        <v>1496</v>
      </c>
      <c r="J426" s="60" t="s">
        <v>1726</v>
      </c>
    </row>
    <row r="427" spans="1:10" ht="28.5" customHeight="1">
      <c r="A427" s="32" t="s">
        <v>2114</v>
      </c>
      <c r="B427" s="79">
        <v>99</v>
      </c>
      <c r="C427" s="59" t="s">
        <v>2302</v>
      </c>
      <c r="D427" s="60" t="s">
        <v>1886</v>
      </c>
      <c r="E427" s="58" t="s">
        <v>2303</v>
      </c>
      <c r="F427" s="81">
        <v>1</v>
      </c>
      <c r="G427" s="103"/>
      <c r="H427" s="60" t="s">
        <v>1099</v>
      </c>
      <c r="I427" s="60" t="s">
        <v>1496</v>
      </c>
      <c r="J427" s="60"/>
    </row>
    <row r="428" spans="1:10" ht="28.5" customHeight="1">
      <c r="A428" s="32" t="s">
        <v>2114</v>
      </c>
      <c r="B428" s="79">
        <v>100</v>
      </c>
      <c r="C428" s="59" t="s">
        <v>2320</v>
      </c>
      <c r="D428" s="60" t="s">
        <v>1886</v>
      </c>
      <c r="E428" s="58" t="s">
        <v>2321</v>
      </c>
      <c r="F428" s="81">
        <v>29</v>
      </c>
      <c r="G428" s="103">
        <v>10</v>
      </c>
      <c r="H428" s="60" t="s">
        <v>1099</v>
      </c>
      <c r="I428" s="60" t="s">
        <v>2125</v>
      </c>
      <c r="J428" s="60" t="s">
        <v>622</v>
      </c>
    </row>
    <row r="429" spans="1:10" ht="28.5" customHeight="1">
      <c r="A429" s="32" t="s">
        <v>2114</v>
      </c>
      <c r="B429" s="79">
        <v>101</v>
      </c>
      <c r="C429" s="59" t="s">
        <v>2314</v>
      </c>
      <c r="D429" s="60" t="s">
        <v>1886</v>
      </c>
      <c r="E429" s="58" t="s">
        <v>2341</v>
      </c>
      <c r="F429" s="81">
        <v>1</v>
      </c>
      <c r="G429" s="103"/>
      <c r="H429" s="60" t="s">
        <v>1099</v>
      </c>
      <c r="I429" s="60" t="s">
        <v>1496</v>
      </c>
      <c r="J429" s="60" t="s">
        <v>2289</v>
      </c>
    </row>
    <row r="430" spans="1:10" ht="28.5" customHeight="1">
      <c r="A430" s="32" t="s">
        <v>2114</v>
      </c>
      <c r="B430" s="79">
        <v>102</v>
      </c>
      <c r="C430" s="59" t="s">
        <v>2635</v>
      </c>
      <c r="D430" s="60" t="s">
        <v>1886</v>
      </c>
      <c r="E430" s="58" t="s">
        <v>2423</v>
      </c>
      <c r="F430" s="81">
        <v>4</v>
      </c>
      <c r="G430" s="103"/>
      <c r="H430" s="60" t="s">
        <v>1099</v>
      </c>
      <c r="I430" s="60" t="s">
        <v>2125</v>
      </c>
      <c r="J430" s="60" t="s">
        <v>223</v>
      </c>
    </row>
    <row r="431" spans="1:10" ht="28.5" customHeight="1">
      <c r="A431" s="32" t="s">
        <v>2114</v>
      </c>
      <c r="B431" s="79">
        <v>103</v>
      </c>
      <c r="C431" s="104" t="s">
        <v>2980</v>
      </c>
      <c r="D431" s="89" t="s">
        <v>1886</v>
      </c>
      <c r="E431" s="58" t="s">
        <v>2982</v>
      </c>
      <c r="F431" s="186">
        <v>4</v>
      </c>
      <c r="G431" s="109"/>
      <c r="H431" s="60" t="s">
        <v>1099</v>
      </c>
      <c r="I431" s="60" t="s">
        <v>2125</v>
      </c>
      <c r="J431" s="60" t="s">
        <v>223</v>
      </c>
    </row>
    <row r="432" spans="1:10" ht="28.5" customHeight="1">
      <c r="A432" s="32" t="s">
        <v>2114</v>
      </c>
      <c r="B432" s="79">
        <v>104</v>
      </c>
      <c r="C432" s="104" t="s">
        <v>2981</v>
      </c>
      <c r="D432" s="89" t="s">
        <v>1886</v>
      </c>
      <c r="E432" s="58" t="s">
        <v>2983</v>
      </c>
      <c r="F432" s="186">
        <v>2</v>
      </c>
      <c r="G432" s="109"/>
      <c r="H432" s="60" t="s">
        <v>1099</v>
      </c>
      <c r="I432" s="60" t="s">
        <v>2125</v>
      </c>
      <c r="J432" s="60" t="s">
        <v>223</v>
      </c>
    </row>
    <row r="433" spans="1:10" ht="28.5" customHeight="1">
      <c r="A433" s="32" t="s">
        <v>2114</v>
      </c>
      <c r="B433" s="79">
        <v>105</v>
      </c>
      <c r="C433" s="12" t="s">
        <v>3006</v>
      </c>
      <c r="D433" s="89" t="s">
        <v>3007</v>
      </c>
      <c r="E433" s="58" t="s">
        <v>3008</v>
      </c>
      <c r="F433" s="186">
        <v>5</v>
      </c>
      <c r="G433" s="109">
        <v>4</v>
      </c>
      <c r="H433" s="115" t="s">
        <v>1099</v>
      </c>
      <c r="I433" s="115" t="s">
        <v>2125</v>
      </c>
      <c r="J433" s="88"/>
    </row>
    <row r="434" spans="1:10" ht="28.5" customHeight="1">
      <c r="A434" s="32"/>
      <c r="B434" s="79">
        <v>106</v>
      </c>
      <c r="C434" s="58" t="s">
        <v>3202</v>
      </c>
      <c r="D434" s="89" t="s">
        <v>3007</v>
      </c>
      <c r="E434" s="58" t="s">
        <v>3026</v>
      </c>
      <c r="F434" s="186">
        <v>6</v>
      </c>
      <c r="G434" s="187">
        <v>10</v>
      </c>
      <c r="H434" s="60" t="s">
        <v>1099</v>
      </c>
      <c r="I434" s="60" t="s">
        <v>2125</v>
      </c>
      <c r="J434" s="60" t="s">
        <v>223</v>
      </c>
    </row>
    <row r="435" spans="1:10" ht="28.5" customHeight="1">
      <c r="A435" s="32"/>
      <c r="B435" s="79">
        <v>107</v>
      </c>
      <c r="C435" s="104" t="s">
        <v>3197</v>
      </c>
      <c r="D435" s="89" t="s">
        <v>3007</v>
      </c>
      <c r="E435" s="58" t="s">
        <v>3072</v>
      </c>
      <c r="F435" s="186"/>
      <c r="G435" s="187">
        <v>2</v>
      </c>
      <c r="H435" s="60" t="s">
        <v>1099</v>
      </c>
      <c r="I435" s="60" t="s">
        <v>2125</v>
      </c>
      <c r="J435" s="60" t="s">
        <v>223</v>
      </c>
    </row>
    <row r="436" spans="1:10" ht="28.5" customHeight="1">
      <c r="A436" s="32"/>
      <c r="B436" s="79">
        <v>108</v>
      </c>
      <c r="C436" s="59" t="s">
        <v>3195</v>
      </c>
      <c r="D436" s="89" t="s">
        <v>3007</v>
      </c>
      <c r="E436" s="58" t="s">
        <v>3196</v>
      </c>
      <c r="F436" s="186">
        <v>1</v>
      </c>
      <c r="G436" s="187"/>
      <c r="H436" s="60" t="s">
        <v>1099</v>
      </c>
      <c r="I436" s="60" t="s">
        <v>2125</v>
      </c>
      <c r="J436" s="60" t="s">
        <v>223</v>
      </c>
    </row>
    <row r="437" spans="1:10" ht="28.5" customHeight="1">
      <c r="A437" s="32" t="s">
        <v>2114</v>
      </c>
      <c r="B437" s="79">
        <v>109</v>
      </c>
      <c r="C437" s="59" t="s">
        <v>3220</v>
      </c>
      <c r="D437" s="89" t="s">
        <v>3007</v>
      </c>
      <c r="E437" s="58" t="s">
        <v>3221</v>
      </c>
      <c r="F437" s="186">
        <v>2</v>
      </c>
      <c r="G437" s="187"/>
      <c r="H437" s="60" t="s">
        <v>1099</v>
      </c>
      <c r="I437" s="60" t="s">
        <v>2125</v>
      </c>
      <c r="J437" s="60" t="s">
        <v>223</v>
      </c>
    </row>
    <row r="438" spans="1:10" ht="15" customHeight="1">
      <c r="A438" s="32" t="s">
        <v>2114</v>
      </c>
      <c r="B438" s="217" t="s">
        <v>915</v>
      </c>
      <c r="C438" s="218"/>
      <c r="D438" s="117"/>
      <c r="E438" s="118"/>
      <c r="F438" s="104">
        <f>SUM(F329:F437)</f>
        <v>422</v>
      </c>
      <c r="G438" s="104">
        <f>SUM(G329:G437)</f>
        <v>86</v>
      </c>
      <c r="H438" s="192"/>
      <c r="I438" s="193"/>
      <c r="J438" s="193"/>
    </row>
    <row r="439" spans="2:10" ht="15.75" customHeight="1">
      <c r="B439" s="128"/>
      <c r="C439" s="128"/>
      <c r="D439" s="128"/>
      <c r="E439" s="140"/>
      <c r="F439" s="141"/>
      <c r="G439" s="141"/>
      <c r="H439" s="120"/>
      <c r="I439" s="120"/>
      <c r="J439" s="121"/>
    </row>
    <row r="440" spans="1:10" ht="15.75" customHeight="1">
      <c r="A440" s="32" t="s">
        <v>137</v>
      </c>
      <c r="B440" s="120"/>
      <c r="C440" s="120"/>
      <c r="D440" s="120"/>
      <c r="E440" s="142"/>
      <c r="F440" s="60" t="s">
        <v>88</v>
      </c>
      <c r="G440" s="60" t="s">
        <v>1884</v>
      </c>
      <c r="H440" s="120"/>
      <c r="I440" s="120"/>
      <c r="J440" s="121"/>
    </row>
    <row r="441" spans="1:10" ht="15.75" customHeight="1">
      <c r="A441" s="32" t="s">
        <v>137</v>
      </c>
      <c r="B441" s="45"/>
      <c r="C441" s="45"/>
      <c r="D441" s="46"/>
      <c r="E441" s="44" t="s">
        <v>3218</v>
      </c>
      <c r="F441" s="188">
        <f>F38+F53+F111+F126+F169+F192+F257+F274+F285+F323+F438</f>
        <v>994</v>
      </c>
      <c r="G441" s="26">
        <f>G38+G53+G111+G126+G169+G192+G257+G274+G285+G323+G438</f>
        <v>262</v>
      </c>
      <c r="H441" s="45"/>
      <c r="I441" s="45"/>
      <c r="J441" s="50"/>
    </row>
    <row r="442" spans="1:10" ht="15.75" customHeight="1">
      <c r="A442" s="32" t="s">
        <v>137</v>
      </c>
      <c r="B442" s="47"/>
      <c r="C442" s="47"/>
      <c r="D442" s="47"/>
      <c r="E442" s="25"/>
      <c r="F442" s="28"/>
      <c r="G442" s="28"/>
      <c r="H442" s="47"/>
      <c r="I442" s="47"/>
      <c r="J442" s="51"/>
    </row>
    <row r="443" spans="1:10" ht="15.75" customHeight="1">
      <c r="A443" s="32" t="s">
        <v>137</v>
      </c>
      <c r="B443" s="45"/>
      <c r="C443" s="45"/>
      <c r="D443" s="45"/>
      <c r="E443" s="44" t="s">
        <v>83</v>
      </c>
      <c r="F443" s="219">
        <f>B37+B52+B110+B125+B168+B191+B256+B273+B284+B322+B437</f>
        <v>371</v>
      </c>
      <c r="G443" s="220"/>
      <c r="H443" s="45"/>
      <c r="I443" s="45"/>
      <c r="J443" s="50"/>
    </row>
  </sheetData>
  <sheetProtection/>
  <autoFilter ref="A2:A443"/>
  <mergeCells count="78">
    <mergeCell ref="F326:G326"/>
    <mergeCell ref="B260:B262"/>
    <mergeCell ref="F260:G260"/>
    <mergeCell ref="F288:G288"/>
    <mergeCell ref="B274:C274"/>
    <mergeCell ref="B277:B279"/>
    <mergeCell ref="C326:C328"/>
    <mergeCell ref="C277:C279"/>
    <mergeCell ref="F195:G195"/>
    <mergeCell ref="F172:G172"/>
    <mergeCell ref="D195:E197"/>
    <mergeCell ref="F129:G129"/>
    <mergeCell ref="D172:E174"/>
    <mergeCell ref="B172:B174"/>
    <mergeCell ref="C172:C174"/>
    <mergeCell ref="D129:E131"/>
    <mergeCell ref="B129:B131"/>
    <mergeCell ref="F443:G443"/>
    <mergeCell ref="F277:G277"/>
    <mergeCell ref="B195:B197"/>
    <mergeCell ref="B192:C192"/>
    <mergeCell ref="B257:C257"/>
    <mergeCell ref="B323:C323"/>
    <mergeCell ref="C260:C262"/>
    <mergeCell ref="D260:E262"/>
    <mergeCell ref="D277:E279"/>
    <mergeCell ref="B285:C285"/>
    <mergeCell ref="B126:C126"/>
    <mergeCell ref="D326:E328"/>
    <mergeCell ref="D288:E290"/>
    <mergeCell ref="B438:C438"/>
    <mergeCell ref="B169:C169"/>
    <mergeCell ref="B326:B328"/>
    <mergeCell ref="B288:B290"/>
    <mergeCell ref="C288:C290"/>
    <mergeCell ref="C195:C197"/>
    <mergeCell ref="C129:C131"/>
    <mergeCell ref="B4:B6"/>
    <mergeCell ref="B56:B58"/>
    <mergeCell ref="C56:C58"/>
    <mergeCell ref="B41:B43"/>
    <mergeCell ref="B114:B116"/>
    <mergeCell ref="C114:C116"/>
    <mergeCell ref="D56:E58"/>
    <mergeCell ref="F114:G114"/>
    <mergeCell ref="D114:E116"/>
    <mergeCell ref="C41:C43"/>
    <mergeCell ref="B38:C38"/>
    <mergeCell ref="B53:C53"/>
    <mergeCell ref="B111:C111"/>
    <mergeCell ref="F56:G56"/>
    <mergeCell ref="F4:G4"/>
    <mergeCell ref="D4:E6"/>
    <mergeCell ref="H4:I6"/>
    <mergeCell ref="C4:C6"/>
    <mergeCell ref="J4:J6"/>
    <mergeCell ref="H41:I43"/>
    <mergeCell ref="J41:J43"/>
    <mergeCell ref="F41:G41"/>
    <mergeCell ref="D41:E43"/>
    <mergeCell ref="H129:I131"/>
    <mergeCell ref="H277:I279"/>
    <mergeCell ref="J277:J279"/>
    <mergeCell ref="H56:I58"/>
    <mergeCell ref="J56:J58"/>
    <mergeCell ref="H114:I116"/>
    <mergeCell ref="J114:J116"/>
    <mergeCell ref="J129:J131"/>
    <mergeCell ref="H172:I174"/>
    <mergeCell ref="J172:J174"/>
    <mergeCell ref="H288:I290"/>
    <mergeCell ref="J288:J290"/>
    <mergeCell ref="H326:I328"/>
    <mergeCell ref="J326:J328"/>
    <mergeCell ref="H195:I197"/>
    <mergeCell ref="J195:J197"/>
    <mergeCell ref="H260:I262"/>
    <mergeCell ref="J260:J262"/>
  </mergeCells>
  <printOptions/>
  <pageMargins left="0.5511811023622047" right="0.1968503937007874" top="0.5118110236220472" bottom="0.984251968503937" header="0.2755905511811024" footer="0.5118110236220472"/>
  <pageSetup fitToHeight="0" fitToWidth="1" horizontalDpi="600" verticalDpi="600" orientation="portrait" paperSize="9" scale="79" r:id="rId2"/>
  <headerFooter alignWithMargins="0">
    <oddHeader>&amp;L&amp;12思いやり駐車場設置施設一覧</oddHeader>
  </headerFooter>
  <rowBreaks count="1" manualBreakCount="1">
    <brk id="50" max="1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375" style="70" customWidth="1"/>
    <col min="2" max="2" width="4.125" style="70" customWidth="1"/>
    <col min="3" max="3" width="28.625" style="70" customWidth="1"/>
    <col min="4" max="4" width="7.125" style="143" customWidth="1"/>
    <col min="5" max="5" width="23.125" style="70" customWidth="1"/>
    <col min="6" max="7" width="7.875" style="70" customWidth="1"/>
    <col min="8" max="9" width="9.125" style="70" customWidth="1"/>
    <col min="10" max="10" width="17.625" style="70" customWidth="1"/>
    <col min="11" max="16384" width="9.00390625" style="70" customWidth="1"/>
  </cols>
  <sheetData>
    <row r="1" spans="2:10" ht="21" customHeight="1">
      <c r="B1" s="29" t="s">
        <v>1556</v>
      </c>
      <c r="D1" s="70"/>
      <c r="I1" s="143"/>
      <c r="J1" s="143"/>
    </row>
    <row r="3" spans="2:10" ht="14.25" customHeight="1">
      <c r="B3" s="216" t="s">
        <v>127</v>
      </c>
      <c r="C3" s="216" t="s">
        <v>121</v>
      </c>
      <c r="D3" s="210" t="s">
        <v>1881</v>
      </c>
      <c r="E3" s="211"/>
      <c r="F3" s="205" t="s">
        <v>129</v>
      </c>
      <c r="G3" s="216"/>
      <c r="H3" s="199" t="s">
        <v>1105</v>
      </c>
      <c r="I3" s="200"/>
      <c r="J3" s="205" t="s">
        <v>592</v>
      </c>
    </row>
    <row r="4" spans="2:10" ht="14.25" customHeight="1">
      <c r="B4" s="216"/>
      <c r="C4" s="216"/>
      <c r="D4" s="212"/>
      <c r="E4" s="213"/>
      <c r="F4" s="100"/>
      <c r="G4" s="100"/>
      <c r="H4" s="201"/>
      <c r="I4" s="202"/>
      <c r="J4" s="206"/>
    </row>
    <row r="5" spans="2:10" ht="14.25" customHeight="1">
      <c r="B5" s="216"/>
      <c r="C5" s="216"/>
      <c r="D5" s="214"/>
      <c r="E5" s="215"/>
      <c r="F5" s="101" t="s">
        <v>1883</v>
      </c>
      <c r="G5" s="101" t="s">
        <v>1884</v>
      </c>
      <c r="H5" s="203"/>
      <c r="I5" s="204"/>
      <c r="J5" s="207"/>
    </row>
    <row r="6" spans="2:10" ht="28.5" customHeight="1">
      <c r="B6" s="79">
        <v>1</v>
      </c>
      <c r="C6" s="57" t="s">
        <v>2378</v>
      </c>
      <c r="D6" s="60" t="s">
        <v>1711</v>
      </c>
      <c r="E6" s="58" t="s">
        <v>1774</v>
      </c>
      <c r="F6" s="67">
        <v>2</v>
      </c>
      <c r="G6" s="83">
        <v>1</v>
      </c>
      <c r="H6" s="60" t="s">
        <v>76</v>
      </c>
      <c r="I6" s="60" t="s">
        <v>1882</v>
      </c>
      <c r="J6" s="60" t="s">
        <v>2152</v>
      </c>
    </row>
    <row r="7" spans="2:10" ht="28.5" customHeight="1">
      <c r="B7" s="79">
        <v>2</v>
      </c>
      <c r="C7" s="57" t="s">
        <v>1710</v>
      </c>
      <c r="D7" s="60" t="s">
        <v>1711</v>
      </c>
      <c r="E7" s="57" t="s">
        <v>1712</v>
      </c>
      <c r="F7" s="81">
        <v>1</v>
      </c>
      <c r="G7" s="103"/>
      <c r="H7" s="60" t="s">
        <v>76</v>
      </c>
      <c r="I7" s="60" t="s">
        <v>1103</v>
      </c>
      <c r="J7" s="60" t="s">
        <v>1782</v>
      </c>
    </row>
    <row r="8" spans="2:10" ht="28.5" customHeight="1">
      <c r="B8" s="79">
        <v>3</v>
      </c>
      <c r="C8" s="57" t="s">
        <v>22</v>
      </c>
      <c r="D8" s="60" t="s">
        <v>1711</v>
      </c>
      <c r="E8" s="58" t="s">
        <v>290</v>
      </c>
      <c r="F8" s="67">
        <v>2</v>
      </c>
      <c r="G8" s="83"/>
      <c r="H8" s="60" t="s">
        <v>76</v>
      </c>
      <c r="I8" s="60" t="s">
        <v>1882</v>
      </c>
      <c r="J8" s="60" t="s">
        <v>656</v>
      </c>
    </row>
    <row r="9" spans="2:10" ht="28.5" customHeight="1">
      <c r="B9" s="79">
        <v>4</v>
      </c>
      <c r="C9" s="57" t="s">
        <v>1231</v>
      </c>
      <c r="D9" s="60" t="s">
        <v>1711</v>
      </c>
      <c r="E9" s="58" t="s">
        <v>2068</v>
      </c>
      <c r="F9" s="67">
        <v>2</v>
      </c>
      <c r="G9" s="83">
        <v>4</v>
      </c>
      <c r="H9" s="60" t="s">
        <v>76</v>
      </c>
      <c r="I9" s="60" t="s">
        <v>1882</v>
      </c>
      <c r="J9" s="60" t="s">
        <v>653</v>
      </c>
    </row>
    <row r="10" spans="2:10" ht="28.5" customHeight="1">
      <c r="B10" s="79">
        <v>5</v>
      </c>
      <c r="C10" s="57" t="s">
        <v>609</v>
      </c>
      <c r="D10" s="60" t="s">
        <v>1711</v>
      </c>
      <c r="E10" s="64" t="s">
        <v>610</v>
      </c>
      <c r="F10" s="81">
        <v>1</v>
      </c>
      <c r="G10" s="103"/>
      <c r="H10" s="60" t="s">
        <v>1099</v>
      </c>
      <c r="I10" s="60"/>
      <c r="J10" s="60" t="s">
        <v>846</v>
      </c>
    </row>
    <row r="11" spans="2:10" ht="28.5" customHeight="1">
      <c r="B11" s="79">
        <v>6</v>
      </c>
      <c r="C11" s="57" t="s">
        <v>2035</v>
      </c>
      <c r="D11" s="60" t="s">
        <v>1711</v>
      </c>
      <c r="E11" s="58" t="s">
        <v>288</v>
      </c>
      <c r="F11" s="67">
        <v>2</v>
      </c>
      <c r="G11" s="83"/>
      <c r="H11" s="60" t="s">
        <v>76</v>
      </c>
      <c r="I11" s="60" t="s">
        <v>1882</v>
      </c>
      <c r="J11" s="60" t="s">
        <v>1331</v>
      </c>
    </row>
    <row r="12" spans="2:10" ht="28.5" customHeight="1">
      <c r="B12" s="79">
        <v>7</v>
      </c>
      <c r="C12" s="57" t="s">
        <v>1818</v>
      </c>
      <c r="D12" s="60" t="s">
        <v>1711</v>
      </c>
      <c r="E12" s="58" t="s">
        <v>289</v>
      </c>
      <c r="F12" s="67">
        <v>2</v>
      </c>
      <c r="G12" s="83"/>
      <c r="H12" s="60" t="s">
        <v>76</v>
      </c>
      <c r="I12" s="60" t="s">
        <v>1882</v>
      </c>
      <c r="J12" s="60" t="s">
        <v>1331</v>
      </c>
    </row>
    <row r="13" spans="2:10" ht="28.5" customHeight="1">
      <c r="B13" s="79">
        <v>8</v>
      </c>
      <c r="C13" s="57" t="s">
        <v>21</v>
      </c>
      <c r="D13" s="60" t="s">
        <v>1711</v>
      </c>
      <c r="E13" s="58" t="s">
        <v>288</v>
      </c>
      <c r="F13" s="67">
        <v>2</v>
      </c>
      <c r="G13" s="83"/>
      <c r="H13" s="60" t="s">
        <v>76</v>
      </c>
      <c r="I13" s="60" t="s">
        <v>1882</v>
      </c>
      <c r="J13" s="60" t="s">
        <v>1331</v>
      </c>
    </row>
    <row r="14" spans="2:10" ht="28.5" customHeight="1">
      <c r="B14" s="79">
        <v>9</v>
      </c>
      <c r="C14" s="57" t="s">
        <v>23</v>
      </c>
      <c r="D14" s="60" t="s">
        <v>1711</v>
      </c>
      <c r="E14" s="58" t="s">
        <v>1773</v>
      </c>
      <c r="F14" s="67">
        <v>2</v>
      </c>
      <c r="G14" s="83">
        <v>1</v>
      </c>
      <c r="H14" s="60" t="s">
        <v>76</v>
      </c>
      <c r="I14" s="60" t="s">
        <v>1882</v>
      </c>
      <c r="J14" s="60" t="s">
        <v>2153</v>
      </c>
    </row>
    <row r="15" spans="2:10" ht="28.5" customHeight="1">
      <c r="B15" s="79">
        <v>10</v>
      </c>
      <c r="C15" s="57" t="s">
        <v>1227</v>
      </c>
      <c r="D15" s="60" t="s">
        <v>1711</v>
      </c>
      <c r="E15" s="58" t="s">
        <v>2064</v>
      </c>
      <c r="F15" s="67">
        <v>1</v>
      </c>
      <c r="G15" s="83"/>
      <c r="H15" s="60" t="s">
        <v>76</v>
      </c>
      <c r="I15" s="60" t="s">
        <v>1882</v>
      </c>
      <c r="J15" s="60" t="s">
        <v>1806</v>
      </c>
    </row>
    <row r="16" spans="2:10" ht="28.5" customHeight="1">
      <c r="B16" s="79">
        <v>11</v>
      </c>
      <c r="C16" s="57" t="s">
        <v>1228</v>
      </c>
      <c r="D16" s="60" t="s">
        <v>1711</v>
      </c>
      <c r="E16" s="58" t="s">
        <v>2065</v>
      </c>
      <c r="F16" s="67">
        <v>1</v>
      </c>
      <c r="G16" s="83"/>
      <c r="H16" s="60" t="s">
        <v>76</v>
      </c>
      <c r="I16" s="60" t="s">
        <v>1882</v>
      </c>
      <c r="J16" s="60" t="s">
        <v>1806</v>
      </c>
    </row>
    <row r="17" spans="2:10" ht="28.5" customHeight="1">
      <c r="B17" s="79">
        <v>12</v>
      </c>
      <c r="C17" s="57" t="s">
        <v>1229</v>
      </c>
      <c r="D17" s="60" t="s">
        <v>1711</v>
      </c>
      <c r="E17" s="58" t="s">
        <v>2066</v>
      </c>
      <c r="F17" s="67">
        <v>1</v>
      </c>
      <c r="G17" s="83"/>
      <c r="H17" s="60" t="s">
        <v>76</v>
      </c>
      <c r="I17" s="60" t="s">
        <v>1882</v>
      </c>
      <c r="J17" s="60" t="s">
        <v>1806</v>
      </c>
    </row>
    <row r="18" spans="2:10" ht="28.5" customHeight="1">
      <c r="B18" s="79">
        <v>13</v>
      </c>
      <c r="C18" s="57" t="s">
        <v>1232</v>
      </c>
      <c r="D18" s="60" t="s">
        <v>1711</v>
      </c>
      <c r="E18" s="58" t="s">
        <v>1460</v>
      </c>
      <c r="F18" s="67">
        <v>5</v>
      </c>
      <c r="G18" s="83"/>
      <c r="H18" s="60" t="s">
        <v>76</v>
      </c>
      <c r="I18" s="60" t="s">
        <v>1882</v>
      </c>
      <c r="J18" s="60" t="s">
        <v>202</v>
      </c>
    </row>
    <row r="19" spans="2:10" ht="28.5" customHeight="1">
      <c r="B19" s="79">
        <v>14</v>
      </c>
      <c r="C19" s="57" t="s">
        <v>1233</v>
      </c>
      <c r="D19" s="60" t="s">
        <v>1711</v>
      </c>
      <c r="E19" s="58" t="s">
        <v>3122</v>
      </c>
      <c r="F19" s="67">
        <v>2</v>
      </c>
      <c r="G19" s="83"/>
      <c r="H19" s="60" t="s">
        <v>76</v>
      </c>
      <c r="I19" s="60" t="s">
        <v>1882</v>
      </c>
      <c r="J19" s="60" t="s">
        <v>202</v>
      </c>
    </row>
    <row r="20" spans="2:10" ht="28.5" customHeight="1">
      <c r="B20" s="79">
        <v>15</v>
      </c>
      <c r="C20" s="57" t="s">
        <v>1234</v>
      </c>
      <c r="D20" s="60" t="s">
        <v>1711</v>
      </c>
      <c r="E20" s="58" t="s">
        <v>770</v>
      </c>
      <c r="F20" s="67">
        <v>1</v>
      </c>
      <c r="G20" s="83"/>
      <c r="H20" s="60" t="s">
        <v>76</v>
      </c>
      <c r="I20" s="60" t="s">
        <v>1882</v>
      </c>
      <c r="J20" s="60" t="s">
        <v>1784</v>
      </c>
    </row>
    <row r="21" spans="2:10" ht="28.5" customHeight="1">
      <c r="B21" s="79">
        <v>16</v>
      </c>
      <c r="C21" s="57" t="s">
        <v>3118</v>
      </c>
      <c r="D21" s="60" t="s">
        <v>1711</v>
      </c>
      <c r="E21" s="58" t="s">
        <v>3124</v>
      </c>
      <c r="F21" s="67">
        <v>2</v>
      </c>
      <c r="G21" s="83"/>
      <c r="H21" s="60" t="s">
        <v>76</v>
      </c>
      <c r="I21" s="60" t="s">
        <v>1882</v>
      </c>
      <c r="J21" s="60" t="s">
        <v>1784</v>
      </c>
    </row>
    <row r="22" spans="2:10" ht="28.5" customHeight="1">
      <c r="B22" s="79">
        <v>17</v>
      </c>
      <c r="C22" s="57" t="s">
        <v>1320</v>
      </c>
      <c r="D22" s="60" t="s">
        <v>1711</v>
      </c>
      <c r="E22" s="58" t="s">
        <v>771</v>
      </c>
      <c r="F22" s="67">
        <v>2</v>
      </c>
      <c r="G22" s="83"/>
      <c r="H22" s="60" t="s">
        <v>76</v>
      </c>
      <c r="I22" s="60" t="s">
        <v>1882</v>
      </c>
      <c r="J22" s="60" t="s">
        <v>1784</v>
      </c>
    </row>
    <row r="23" spans="2:10" ht="28.5" customHeight="1">
      <c r="B23" s="79">
        <v>18</v>
      </c>
      <c r="C23" s="57" t="s">
        <v>1321</v>
      </c>
      <c r="D23" s="60" t="s">
        <v>1711</v>
      </c>
      <c r="E23" s="58" t="s">
        <v>772</v>
      </c>
      <c r="F23" s="67">
        <v>1</v>
      </c>
      <c r="G23" s="83"/>
      <c r="H23" s="60" t="s">
        <v>76</v>
      </c>
      <c r="I23" s="60" t="s">
        <v>1882</v>
      </c>
      <c r="J23" s="60" t="s">
        <v>1784</v>
      </c>
    </row>
    <row r="24" spans="2:10" ht="28.5" customHeight="1">
      <c r="B24" s="79">
        <v>19</v>
      </c>
      <c r="C24" s="57" t="s">
        <v>1575</v>
      </c>
      <c r="D24" s="60" t="s">
        <v>1711</v>
      </c>
      <c r="E24" s="58" t="s">
        <v>287</v>
      </c>
      <c r="F24" s="67">
        <v>1</v>
      </c>
      <c r="G24" s="83"/>
      <c r="H24" s="60" t="s">
        <v>76</v>
      </c>
      <c r="I24" s="60" t="s">
        <v>1882</v>
      </c>
      <c r="J24" s="60" t="s">
        <v>1784</v>
      </c>
    </row>
    <row r="25" spans="2:10" ht="28.5" customHeight="1">
      <c r="B25" s="79">
        <v>20</v>
      </c>
      <c r="C25" s="57" t="s">
        <v>1230</v>
      </c>
      <c r="D25" s="60" t="s">
        <v>1711</v>
      </c>
      <c r="E25" s="58" t="s">
        <v>2067</v>
      </c>
      <c r="F25" s="67">
        <v>2</v>
      </c>
      <c r="G25" s="83"/>
      <c r="H25" s="60" t="s">
        <v>76</v>
      </c>
      <c r="I25" s="60" t="s">
        <v>1882</v>
      </c>
      <c r="J25" s="60" t="s">
        <v>1230</v>
      </c>
    </row>
    <row r="26" spans="2:10" ht="28.5" customHeight="1">
      <c r="B26" s="79">
        <v>21</v>
      </c>
      <c r="C26" s="57" t="s">
        <v>1381</v>
      </c>
      <c r="D26" s="60" t="s">
        <v>1711</v>
      </c>
      <c r="E26" s="64" t="s">
        <v>1834</v>
      </c>
      <c r="F26" s="81">
        <v>6</v>
      </c>
      <c r="G26" s="103">
        <v>3</v>
      </c>
      <c r="H26" s="60" t="s">
        <v>1099</v>
      </c>
      <c r="I26" s="60"/>
      <c r="J26" s="60" t="s">
        <v>622</v>
      </c>
    </row>
    <row r="27" spans="2:10" ht="28.5" customHeight="1">
      <c r="B27" s="79">
        <v>22</v>
      </c>
      <c r="C27" s="57" t="s">
        <v>2845</v>
      </c>
      <c r="D27" s="60" t="s">
        <v>1711</v>
      </c>
      <c r="E27" s="64" t="s">
        <v>2846</v>
      </c>
      <c r="F27" s="81">
        <v>1</v>
      </c>
      <c r="G27" s="103"/>
      <c r="H27" s="60" t="s">
        <v>1099</v>
      </c>
      <c r="I27" s="60"/>
      <c r="J27" s="60" t="s">
        <v>223</v>
      </c>
    </row>
    <row r="28" spans="2:10" ht="28.5" customHeight="1">
      <c r="B28" s="79">
        <v>23</v>
      </c>
      <c r="C28" s="59" t="s">
        <v>524</v>
      </c>
      <c r="D28" s="60" t="s">
        <v>1711</v>
      </c>
      <c r="E28" s="61" t="s">
        <v>2847</v>
      </c>
      <c r="F28" s="81">
        <v>1</v>
      </c>
      <c r="G28" s="103"/>
      <c r="H28" s="60" t="s">
        <v>1099</v>
      </c>
      <c r="I28" s="60"/>
      <c r="J28" s="60" t="s">
        <v>1230</v>
      </c>
    </row>
    <row r="29" spans="2:10" ht="28.5" customHeight="1">
      <c r="B29" s="79">
        <v>24</v>
      </c>
      <c r="C29" s="59" t="s">
        <v>2844</v>
      </c>
      <c r="D29" s="60" t="s">
        <v>1711</v>
      </c>
      <c r="E29" s="61" t="s">
        <v>657</v>
      </c>
      <c r="F29" s="81">
        <v>1</v>
      </c>
      <c r="G29" s="103"/>
      <c r="H29" s="60" t="s">
        <v>1099</v>
      </c>
      <c r="I29" s="60"/>
      <c r="J29" s="60" t="s">
        <v>1496</v>
      </c>
    </row>
    <row r="30" spans="2:10" ht="28.5" customHeight="1">
      <c r="B30" s="79">
        <v>25</v>
      </c>
      <c r="C30" s="59" t="s">
        <v>2843</v>
      </c>
      <c r="D30" s="60" t="s">
        <v>1711</v>
      </c>
      <c r="E30" s="61" t="s">
        <v>2282</v>
      </c>
      <c r="F30" s="81">
        <v>3</v>
      </c>
      <c r="G30" s="103"/>
      <c r="H30" s="60" t="s">
        <v>1099</v>
      </c>
      <c r="I30" s="60" t="s">
        <v>2196</v>
      </c>
      <c r="J30" s="60" t="s">
        <v>378</v>
      </c>
    </row>
    <row r="31" spans="2:10" ht="28.5" customHeight="1">
      <c r="B31" s="79">
        <v>26</v>
      </c>
      <c r="C31" s="13" t="s">
        <v>2359</v>
      </c>
      <c r="D31" s="60" t="s">
        <v>1711</v>
      </c>
      <c r="E31" s="61" t="s">
        <v>2848</v>
      </c>
      <c r="F31" s="81">
        <v>1</v>
      </c>
      <c r="G31" s="103"/>
      <c r="H31" s="60" t="s">
        <v>76</v>
      </c>
      <c r="I31" s="60" t="s">
        <v>1882</v>
      </c>
      <c r="J31" s="60" t="s">
        <v>653</v>
      </c>
    </row>
    <row r="32" spans="2:8" ht="28.5" customHeight="1">
      <c r="B32" s="217" t="s">
        <v>128</v>
      </c>
      <c r="C32" s="218"/>
      <c r="D32" s="218"/>
      <c r="E32" s="227"/>
      <c r="F32" s="104">
        <f>SUM(F6:F31)</f>
        <v>48</v>
      </c>
      <c r="G32" s="104">
        <f>SUM(G6:G31)</f>
        <v>9</v>
      </c>
      <c r="H32" s="104"/>
    </row>
    <row r="33" spans="3:10" ht="13.5">
      <c r="C33" s="146"/>
      <c r="D33" s="146"/>
      <c r="E33" s="146"/>
      <c r="F33" s="123"/>
      <c r="G33" s="123"/>
      <c r="H33" s="146"/>
      <c r="I33" s="146"/>
      <c r="J33" s="146"/>
    </row>
    <row r="34" spans="3:10" ht="13.5">
      <c r="C34" s="120"/>
      <c r="D34" s="120"/>
      <c r="E34" s="142"/>
      <c r="F34" s="60" t="s">
        <v>88</v>
      </c>
      <c r="G34" s="60" t="s">
        <v>1817</v>
      </c>
      <c r="H34" s="120"/>
      <c r="I34" s="120"/>
      <c r="J34" s="120"/>
    </row>
    <row r="35" spans="3:10" ht="13.5">
      <c r="C35" s="45"/>
      <c r="D35" s="45"/>
      <c r="E35" s="44" t="s">
        <v>2412</v>
      </c>
      <c r="F35" s="26">
        <f>F32</f>
        <v>48</v>
      </c>
      <c r="G35" s="26">
        <f>G32</f>
        <v>9</v>
      </c>
      <c r="H35" s="45"/>
      <c r="I35" s="45"/>
      <c r="J35" s="45"/>
    </row>
    <row r="36" spans="3:10" ht="13.5">
      <c r="C36" s="47"/>
      <c r="D36" s="47"/>
      <c r="E36" s="25"/>
      <c r="F36" s="28"/>
      <c r="G36" s="28"/>
      <c r="H36" s="47"/>
      <c r="I36" s="47"/>
      <c r="J36" s="47"/>
    </row>
    <row r="37" spans="3:10" ht="13.5">
      <c r="C37" s="45"/>
      <c r="D37" s="45"/>
      <c r="E37" s="44" t="s">
        <v>2413</v>
      </c>
      <c r="F37" s="219">
        <f>B31</f>
        <v>26</v>
      </c>
      <c r="G37" s="220"/>
      <c r="H37" s="45"/>
      <c r="I37" s="45"/>
      <c r="J37" s="45"/>
    </row>
  </sheetData>
  <sheetProtection/>
  <mergeCells count="8">
    <mergeCell ref="J3:J5"/>
    <mergeCell ref="F37:G37"/>
    <mergeCell ref="B32:E32"/>
    <mergeCell ref="F3:G3"/>
    <mergeCell ref="B3:B5"/>
    <mergeCell ref="C3:C5"/>
    <mergeCell ref="D3:E5"/>
    <mergeCell ref="H3:I5"/>
  </mergeCells>
  <printOptions/>
  <pageMargins left="0.44" right="0.28" top="1" bottom="1" header="0.512" footer="0.512"/>
  <pageSetup horizontalDpi="600" verticalDpi="600" orientation="portrait" paperSize="9" r:id="rId1"/>
  <headerFooter alignWithMargins="0">
    <oddHeader>&amp;L&amp;12思いやり駐車場設置施設一覧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70" customWidth="1"/>
    <col min="2" max="2" width="4.125" style="70" customWidth="1"/>
    <col min="3" max="3" width="31.125" style="70" customWidth="1"/>
    <col min="4" max="4" width="7.875" style="143" customWidth="1"/>
    <col min="5" max="5" width="25.75390625" style="70" customWidth="1"/>
    <col min="6" max="7" width="7.875" style="70" customWidth="1"/>
    <col min="8" max="9" width="9.125" style="70" customWidth="1"/>
    <col min="10" max="10" width="17.625" style="70" customWidth="1"/>
    <col min="11" max="16384" width="9.00390625" style="70" customWidth="1"/>
  </cols>
  <sheetData>
    <row r="1" spans="1:4" s="29" customFormat="1" ht="27" customHeight="1">
      <c r="A1" s="123"/>
      <c r="B1" s="29" t="s">
        <v>650</v>
      </c>
      <c r="D1" s="35"/>
    </row>
    <row r="2" spans="2:4" s="55" customFormat="1" ht="23.25" customHeight="1">
      <c r="B2" s="55" t="s">
        <v>1487</v>
      </c>
      <c r="D2" s="56"/>
    </row>
    <row r="3" spans="1:10" s="99" customFormat="1" ht="30" customHeight="1">
      <c r="A3" s="95" t="s">
        <v>884</v>
      </c>
      <c r="B3" s="96"/>
      <c r="C3" s="96"/>
      <c r="D3" s="98"/>
      <c r="E3" s="98"/>
      <c r="F3" s="98"/>
      <c r="G3" s="98"/>
      <c r="H3" s="97"/>
      <c r="I3" s="51"/>
      <c r="J3" s="98"/>
    </row>
    <row r="4" spans="1:10" ht="14.25" customHeight="1">
      <c r="A4" s="36" t="s">
        <v>884</v>
      </c>
      <c r="B4" s="216" t="s">
        <v>127</v>
      </c>
      <c r="C4" s="216" t="s">
        <v>121</v>
      </c>
      <c r="D4" s="210" t="s">
        <v>1881</v>
      </c>
      <c r="E4" s="211"/>
      <c r="F4" s="205" t="s">
        <v>129</v>
      </c>
      <c r="G4" s="216"/>
      <c r="H4" s="199" t="s">
        <v>1105</v>
      </c>
      <c r="I4" s="200"/>
      <c r="J4" s="205" t="s">
        <v>592</v>
      </c>
    </row>
    <row r="5" spans="1:10" ht="14.25" customHeight="1">
      <c r="A5" s="36" t="s">
        <v>884</v>
      </c>
      <c r="B5" s="216"/>
      <c r="C5" s="216"/>
      <c r="D5" s="212"/>
      <c r="E5" s="213"/>
      <c r="F5" s="100"/>
      <c r="G5" s="100"/>
      <c r="H5" s="201"/>
      <c r="I5" s="202"/>
      <c r="J5" s="206"/>
    </row>
    <row r="6" spans="1:10" ht="14.25" customHeight="1">
      <c r="A6" s="36" t="s">
        <v>884</v>
      </c>
      <c r="B6" s="216"/>
      <c r="C6" s="216"/>
      <c r="D6" s="214"/>
      <c r="E6" s="215"/>
      <c r="F6" s="101" t="s">
        <v>1883</v>
      </c>
      <c r="G6" s="101" t="s">
        <v>1884</v>
      </c>
      <c r="H6" s="203"/>
      <c r="I6" s="204"/>
      <c r="J6" s="207"/>
    </row>
    <row r="7" spans="1:10" ht="28.5" customHeight="1">
      <c r="A7" s="36" t="s">
        <v>884</v>
      </c>
      <c r="B7" s="79">
        <v>1</v>
      </c>
      <c r="C7" s="57" t="s">
        <v>2350</v>
      </c>
      <c r="D7" s="60" t="s">
        <v>967</v>
      </c>
      <c r="E7" s="57" t="s">
        <v>1254</v>
      </c>
      <c r="F7" s="81">
        <v>2</v>
      </c>
      <c r="G7" s="103"/>
      <c r="H7" s="60" t="s">
        <v>76</v>
      </c>
      <c r="I7" s="60" t="s">
        <v>1103</v>
      </c>
      <c r="J7" s="60"/>
    </row>
    <row r="8" spans="1:10" ht="28.5" customHeight="1">
      <c r="A8" s="36" t="s">
        <v>884</v>
      </c>
      <c r="B8" s="79">
        <v>2</v>
      </c>
      <c r="C8" s="12" t="s">
        <v>2379</v>
      </c>
      <c r="D8" s="66" t="s">
        <v>967</v>
      </c>
      <c r="E8" s="13" t="s">
        <v>1179</v>
      </c>
      <c r="F8" s="67">
        <v>2</v>
      </c>
      <c r="G8" s="83"/>
      <c r="H8" s="60" t="s">
        <v>76</v>
      </c>
      <c r="I8" s="60" t="s">
        <v>1882</v>
      </c>
      <c r="J8" s="60"/>
    </row>
    <row r="9" spans="1:10" ht="28.5" customHeight="1">
      <c r="A9" s="36" t="s">
        <v>884</v>
      </c>
      <c r="B9" s="79">
        <v>3</v>
      </c>
      <c r="C9" s="12" t="s">
        <v>2849</v>
      </c>
      <c r="D9" s="66" t="s">
        <v>967</v>
      </c>
      <c r="E9" s="13" t="s">
        <v>1179</v>
      </c>
      <c r="F9" s="67">
        <v>2</v>
      </c>
      <c r="G9" s="83">
        <v>2</v>
      </c>
      <c r="H9" s="60" t="s">
        <v>76</v>
      </c>
      <c r="I9" s="60" t="s">
        <v>1882</v>
      </c>
      <c r="J9" s="60"/>
    </row>
    <row r="10" spans="1:10" ht="28.5" customHeight="1">
      <c r="A10" s="36" t="s">
        <v>884</v>
      </c>
      <c r="B10" s="79">
        <v>4</v>
      </c>
      <c r="C10" s="12" t="s">
        <v>2850</v>
      </c>
      <c r="D10" s="66" t="s">
        <v>967</v>
      </c>
      <c r="E10" s="13" t="s">
        <v>1798</v>
      </c>
      <c r="F10" s="67">
        <v>2</v>
      </c>
      <c r="G10" s="14"/>
      <c r="H10" s="60" t="s">
        <v>76</v>
      </c>
      <c r="I10" s="60" t="s">
        <v>1882</v>
      </c>
      <c r="J10" s="60"/>
    </row>
    <row r="11" spans="1:10" ht="28.5" customHeight="1">
      <c r="A11" s="36" t="s">
        <v>884</v>
      </c>
      <c r="B11" s="79">
        <v>5</v>
      </c>
      <c r="C11" s="12" t="s">
        <v>2851</v>
      </c>
      <c r="D11" s="66" t="s">
        <v>967</v>
      </c>
      <c r="E11" s="13" t="s">
        <v>1798</v>
      </c>
      <c r="F11" s="67">
        <v>2</v>
      </c>
      <c r="G11" s="14"/>
      <c r="H11" s="60" t="s">
        <v>76</v>
      </c>
      <c r="I11" s="60" t="s">
        <v>1882</v>
      </c>
      <c r="J11" s="60"/>
    </row>
    <row r="12" spans="1:10" ht="28.5" customHeight="1">
      <c r="A12" s="36" t="s">
        <v>884</v>
      </c>
      <c r="B12" s="79">
        <v>6</v>
      </c>
      <c r="C12" s="12" t="s">
        <v>2852</v>
      </c>
      <c r="D12" s="66" t="s">
        <v>967</v>
      </c>
      <c r="E12" s="13" t="s">
        <v>1799</v>
      </c>
      <c r="F12" s="67">
        <v>4</v>
      </c>
      <c r="G12" s="14"/>
      <c r="H12" s="60" t="s">
        <v>76</v>
      </c>
      <c r="I12" s="60" t="s">
        <v>1882</v>
      </c>
      <c r="J12" s="60"/>
    </row>
    <row r="13" spans="1:10" ht="28.5" customHeight="1">
      <c r="A13" s="36" t="s">
        <v>884</v>
      </c>
      <c r="B13" s="79">
        <v>7</v>
      </c>
      <c r="C13" s="12" t="s">
        <v>2853</v>
      </c>
      <c r="D13" s="66" t="s">
        <v>967</v>
      </c>
      <c r="E13" s="13" t="s">
        <v>1800</v>
      </c>
      <c r="F13" s="67">
        <v>2</v>
      </c>
      <c r="G13" s="83"/>
      <c r="H13" s="60" t="s">
        <v>76</v>
      </c>
      <c r="I13" s="60" t="s">
        <v>1882</v>
      </c>
      <c r="J13" s="60"/>
    </row>
    <row r="14" spans="1:10" ht="28.5" customHeight="1">
      <c r="A14" s="36" t="s">
        <v>884</v>
      </c>
      <c r="B14" s="79">
        <v>8</v>
      </c>
      <c r="C14" s="12" t="s">
        <v>2854</v>
      </c>
      <c r="D14" s="66" t="s">
        <v>967</v>
      </c>
      <c r="E14" s="13" t="s">
        <v>1801</v>
      </c>
      <c r="F14" s="67">
        <v>2</v>
      </c>
      <c r="G14" s="14"/>
      <c r="H14" s="60" t="s">
        <v>76</v>
      </c>
      <c r="I14" s="60" t="s">
        <v>1882</v>
      </c>
      <c r="J14" s="60"/>
    </row>
    <row r="15" spans="1:10" ht="28.5" customHeight="1">
      <c r="A15" s="36" t="s">
        <v>884</v>
      </c>
      <c r="B15" s="79">
        <v>9</v>
      </c>
      <c r="C15" s="12" t="s">
        <v>2855</v>
      </c>
      <c r="D15" s="66" t="s">
        <v>967</v>
      </c>
      <c r="E15" s="13" t="s">
        <v>862</v>
      </c>
      <c r="F15" s="67">
        <v>2</v>
      </c>
      <c r="G15" s="83"/>
      <c r="H15" s="60" t="s">
        <v>76</v>
      </c>
      <c r="I15" s="60" t="s">
        <v>1882</v>
      </c>
      <c r="J15" s="60"/>
    </row>
    <row r="16" spans="1:10" ht="28.5" customHeight="1">
      <c r="A16" s="36" t="s">
        <v>884</v>
      </c>
      <c r="B16" s="79">
        <v>10</v>
      </c>
      <c r="C16" s="12" t="s">
        <v>2856</v>
      </c>
      <c r="D16" s="66" t="s">
        <v>967</v>
      </c>
      <c r="E16" s="13" t="s">
        <v>1353</v>
      </c>
      <c r="F16" s="67">
        <v>1</v>
      </c>
      <c r="G16" s="83"/>
      <c r="H16" s="60" t="s">
        <v>76</v>
      </c>
      <c r="I16" s="60" t="s">
        <v>1882</v>
      </c>
      <c r="J16" s="60"/>
    </row>
    <row r="17" spans="1:10" ht="28.5" customHeight="1">
      <c r="A17" s="36" t="s">
        <v>884</v>
      </c>
      <c r="B17" s="79">
        <v>11</v>
      </c>
      <c r="C17" s="12" t="s">
        <v>2857</v>
      </c>
      <c r="D17" s="66" t="s">
        <v>967</v>
      </c>
      <c r="E17" s="13" t="s">
        <v>1354</v>
      </c>
      <c r="F17" s="67">
        <v>1</v>
      </c>
      <c r="G17" s="83"/>
      <c r="H17" s="60" t="s">
        <v>76</v>
      </c>
      <c r="I17" s="60" t="s">
        <v>1882</v>
      </c>
      <c r="J17" s="60"/>
    </row>
    <row r="18" spans="1:10" ht="28.5" customHeight="1">
      <c r="A18" s="36" t="s">
        <v>884</v>
      </c>
      <c r="B18" s="79">
        <v>12</v>
      </c>
      <c r="C18" s="12" t="s">
        <v>2858</v>
      </c>
      <c r="D18" s="66" t="s">
        <v>967</v>
      </c>
      <c r="E18" s="13" t="s">
        <v>799</v>
      </c>
      <c r="F18" s="67">
        <v>1</v>
      </c>
      <c r="G18" s="83"/>
      <c r="H18" s="60" t="s">
        <v>76</v>
      </c>
      <c r="I18" s="60" t="s">
        <v>1882</v>
      </c>
      <c r="J18" s="60"/>
    </row>
    <row r="19" spans="1:10" s="69" customFormat="1" ht="15" customHeight="1">
      <c r="A19" s="36" t="s">
        <v>884</v>
      </c>
      <c r="B19" s="231" t="s">
        <v>1394</v>
      </c>
      <c r="C19" s="232"/>
      <c r="D19" s="117"/>
      <c r="E19" s="172"/>
      <c r="F19" s="104">
        <f>SUM(F7:F18)</f>
        <v>23</v>
      </c>
      <c r="G19" s="104">
        <f>SUM(G7:G18)</f>
        <v>2</v>
      </c>
      <c r="H19" s="192"/>
      <c r="I19" s="195"/>
      <c r="J19" s="193"/>
    </row>
    <row r="20" spans="2:10" s="119" customFormat="1" ht="13.5" customHeight="1">
      <c r="B20" s="173"/>
      <c r="C20" s="72"/>
      <c r="D20" s="146"/>
      <c r="E20" s="174"/>
      <c r="F20" s="69"/>
      <c r="G20" s="69"/>
      <c r="H20" s="146"/>
      <c r="I20" s="146"/>
      <c r="J20" s="146"/>
    </row>
    <row r="21" spans="1:10" s="99" customFormat="1" ht="30" customHeight="1">
      <c r="A21" s="124" t="s">
        <v>883</v>
      </c>
      <c r="B21" s="124"/>
      <c r="C21" s="124"/>
      <c r="D21" s="98"/>
      <c r="E21" s="98"/>
      <c r="F21" s="98"/>
      <c r="G21" s="98"/>
      <c r="H21" s="97"/>
      <c r="I21" s="51"/>
      <c r="J21" s="98"/>
    </row>
    <row r="22" spans="1:10" ht="14.25" customHeight="1">
      <c r="A22" s="32" t="s">
        <v>647</v>
      </c>
      <c r="B22" s="216" t="s">
        <v>127</v>
      </c>
      <c r="C22" s="216" t="s">
        <v>121</v>
      </c>
      <c r="D22" s="210" t="s">
        <v>1881</v>
      </c>
      <c r="E22" s="211"/>
      <c r="F22" s="205" t="s">
        <v>129</v>
      </c>
      <c r="G22" s="216"/>
      <c r="H22" s="199" t="s">
        <v>1105</v>
      </c>
      <c r="I22" s="200"/>
      <c r="J22" s="205" t="s">
        <v>592</v>
      </c>
    </row>
    <row r="23" spans="1:10" ht="14.25" customHeight="1">
      <c r="A23" s="32" t="s">
        <v>647</v>
      </c>
      <c r="B23" s="216"/>
      <c r="C23" s="216"/>
      <c r="D23" s="212"/>
      <c r="E23" s="213"/>
      <c r="F23" s="100"/>
      <c r="G23" s="100"/>
      <c r="H23" s="201"/>
      <c r="I23" s="202"/>
      <c r="J23" s="206"/>
    </row>
    <row r="24" spans="1:10" ht="14.25" customHeight="1">
      <c r="A24" s="32" t="s">
        <v>647</v>
      </c>
      <c r="B24" s="216"/>
      <c r="C24" s="216"/>
      <c r="D24" s="214"/>
      <c r="E24" s="215"/>
      <c r="F24" s="101" t="s">
        <v>1883</v>
      </c>
      <c r="G24" s="101" t="s">
        <v>1884</v>
      </c>
      <c r="H24" s="203"/>
      <c r="I24" s="204"/>
      <c r="J24" s="207"/>
    </row>
    <row r="25" spans="1:10" ht="28.5" customHeight="1">
      <c r="A25" s="32" t="s">
        <v>647</v>
      </c>
      <c r="B25" s="79">
        <v>1</v>
      </c>
      <c r="C25" s="57" t="s">
        <v>584</v>
      </c>
      <c r="D25" s="60" t="s">
        <v>967</v>
      </c>
      <c r="E25" s="57" t="s">
        <v>585</v>
      </c>
      <c r="F25" s="81">
        <v>2</v>
      </c>
      <c r="G25" s="103">
        <v>1</v>
      </c>
      <c r="H25" s="60" t="s">
        <v>76</v>
      </c>
      <c r="I25" s="60" t="s">
        <v>1103</v>
      </c>
      <c r="J25" s="60"/>
    </row>
    <row r="26" spans="1:10" s="69" customFormat="1" ht="15" customHeight="1">
      <c r="A26" s="32" t="s">
        <v>647</v>
      </c>
      <c r="B26" s="231" t="s">
        <v>1394</v>
      </c>
      <c r="C26" s="232"/>
      <c r="D26" s="117"/>
      <c r="E26" s="172"/>
      <c r="F26" s="104">
        <f>SUM(F25)</f>
        <v>2</v>
      </c>
      <c r="G26" s="104">
        <f>SUM(G25)</f>
        <v>1</v>
      </c>
      <c r="H26" s="192"/>
      <c r="I26" s="195"/>
      <c r="J26" s="193"/>
    </row>
    <row r="27" spans="2:10" s="119" customFormat="1" ht="13.5" customHeight="1">
      <c r="B27" s="173"/>
      <c r="C27" s="72"/>
      <c r="D27" s="146"/>
      <c r="E27" s="72"/>
      <c r="F27" s="72"/>
      <c r="G27" s="72"/>
      <c r="H27" s="146"/>
      <c r="I27" s="146"/>
      <c r="J27" s="146"/>
    </row>
    <row r="28" spans="1:10" s="99" customFormat="1" ht="30" customHeight="1">
      <c r="A28" s="124" t="s">
        <v>885</v>
      </c>
      <c r="B28" s="124"/>
      <c r="C28" s="124"/>
      <c r="D28" s="98"/>
      <c r="E28" s="98"/>
      <c r="F28" s="98"/>
      <c r="G28" s="98"/>
      <c r="H28" s="97"/>
      <c r="I28" s="51"/>
      <c r="J28" s="98"/>
    </row>
    <row r="29" spans="1:10" ht="14.25" customHeight="1">
      <c r="A29" s="36" t="s">
        <v>702</v>
      </c>
      <c r="B29" s="216" t="s">
        <v>127</v>
      </c>
      <c r="C29" s="216" t="s">
        <v>121</v>
      </c>
      <c r="D29" s="210" t="s">
        <v>1881</v>
      </c>
      <c r="E29" s="211"/>
      <c r="F29" s="205" t="s">
        <v>129</v>
      </c>
      <c r="G29" s="216"/>
      <c r="H29" s="199" t="s">
        <v>1105</v>
      </c>
      <c r="I29" s="200"/>
      <c r="J29" s="205" t="s">
        <v>592</v>
      </c>
    </row>
    <row r="30" spans="1:10" ht="14.25" customHeight="1">
      <c r="A30" s="36" t="s">
        <v>702</v>
      </c>
      <c r="B30" s="216"/>
      <c r="C30" s="216"/>
      <c r="D30" s="212"/>
      <c r="E30" s="213"/>
      <c r="F30" s="100"/>
      <c r="G30" s="100"/>
      <c r="H30" s="201"/>
      <c r="I30" s="202"/>
      <c r="J30" s="206"/>
    </row>
    <row r="31" spans="1:10" ht="14.25" customHeight="1">
      <c r="A31" s="36" t="s">
        <v>702</v>
      </c>
      <c r="B31" s="216"/>
      <c r="C31" s="216"/>
      <c r="D31" s="214"/>
      <c r="E31" s="215"/>
      <c r="F31" s="101" t="s">
        <v>1883</v>
      </c>
      <c r="G31" s="101" t="s">
        <v>1884</v>
      </c>
      <c r="H31" s="203"/>
      <c r="I31" s="204"/>
      <c r="J31" s="207"/>
    </row>
    <row r="32" spans="1:10" ht="28.5" customHeight="1">
      <c r="A32" s="36" t="s">
        <v>702</v>
      </c>
      <c r="B32" s="79">
        <v>1</v>
      </c>
      <c r="C32" s="57" t="s">
        <v>124</v>
      </c>
      <c r="D32" s="60" t="s">
        <v>967</v>
      </c>
      <c r="E32" s="57" t="s">
        <v>125</v>
      </c>
      <c r="F32" s="81">
        <v>2</v>
      </c>
      <c r="G32" s="103"/>
      <c r="H32" s="60" t="s">
        <v>76</v>
      </c>
      <c r="I32" s="60" t="s">
        <v>1103</v>
      </c>
      <c r="J32" s="60" t="s">
        <v>1068</v>
      </c>
    </row>
    <row r="33" spans="1:10" ht="28.5" customHeight="1">
      <c r="A33" s="36" t="s">
        <v>702</v>
      </c>
      <c r="B33" s="79">
        <v>2</v>
      </c>
      <c r="C33" s="57" t="s">
        <v>1469</v>
      </c>
      <c r="D33" s="60" t="s">
        <v>967</v>
      </c>
      <c r="E33" s="57" t="s">
        <v>1470</v>
      </c>
      <c r="F33" s="81">
        <v>13</v>
      </c>
      <c r="G33" s="103"/>
      <c r="H33" s="60" t="s">
        <v>1099</v>
      </c>
      <c r="I33" s="60" t="s">
        <v>846</v>
      </c>
      <c r="J33" s="60" t="s">
        <v>1068</v>
      </c>
    </row>
    <row r="34" spans="1:10" ht="28.5" customHeight="1">
      <c r="A34" s="36" t="s">
        <v>702</v>
      </c>
      <c r="B34" s="79">
        <v>3</v>
      </c>
      <c r="C34" s="57" t="s">
        <v>2151</v>
      </c>
      <c r="D34" s="60" t="s">
        <v>967</v>
      </c>
      <c r="E34" s="57" t="s">
        <v>564</v>
      </c>
      <c r="F34" s="81">
        <v>1</v>
      </c>
      <c r="G34" s="103"/>
      <c r="H34" s="60" t="s">
        <v>1099</v>
      </c>
      <c r="I34" s="60" t="s">
        <v>846</v>
      </c>
      <c r="J34" s="60" t="s">
        <v>1069</v>
      </c>
    </row>
    <row r="35" spans="1:10" ht="28.5" customHeight="1">
      <c r="A35" s="36" t="s">
        <v>702</v>
      </c>
      <c r="B35" s="79">
        <v>4</v>
      </c>
      <c r="C35" s="12" t="s">
        <v>1231</v>
      </c>
      <c r="D35" s="66" t="s">
        <v>967</v>
      </c>
      <c r="E35" s="13" t="s">
        <v>863</v>
      </c>
      <c r="F35" s="67">
        <v>2</v>
      </c>
      <c r="G35" s="83">
        <v>1</v>
      </c>
      <c r="H35" s="60" t="s">
        <v>76</v>
      </c>
      <c r="I35" s="60" t="s">
        <v>1882</v>
      </c>
      <c r="J35" s="60"/>
    </row>
    <row r="36" spans="1:10" ht="28.5" customHeight="1">
      <c r="A36" s="36" t="s">
        <v>702</v>
      </c>
      <c r="B36" s="79">
        <v>5</v>
      </c>
      <c r="C36" s="12" t="s">
        <v>94</v>
      </c>
      <c r="D36" s="66" t="s">
        <v>967</v>
      </c>
      <c r="E36" s="13" t="s">
        <v>1337</v>
      </c>
      <c r="F36" s="67">
        <v>2</v>
      </c>
      <c r="G36" s="83">
        <v>1</v>
      </c>
      <c r="H36" s="60" t="s">
        <v>76</v>
      </c>
      <c r="I36" s="60" t="s">
        <v>1882</v>
      </c>
      <c r="J36" s="60"/>
    </row>
    <row r="37" spans="1:10" ht="28.5" customHeight="1">
      <c r="A37" s="36" t="s">
        <v>702</v>
      </c>
      <c r="B37" s="79">
        <v>6</v>
      </c>
      <c r="C37" s="12" t="s">
        <v>95</v>
      </c>
      <c r="D37" s="66" t="s">
        <v>967</v>
      </c>
      <c r="E37" s="13" t="s">
        <v>1338</v>
      </c>
      <c r="F37" s="67">
        <v>1</v>
      </c>
      <c r="G37" s="83">
        <v>1</v>
      </c>
      <c r="H37" s="60" t="s">
        <v>76</v>
      </c>
      <c r="I37" s="60" t="s">
        <v>1882</v>
      </c>
      <c r="J37" s="60"/>
    </row>
    <row r="38" spans="1:10" ht="28.5" customHeight="1">
      <c r="A38" s="36" t="s">
        <v>702</v>
      </c>
      <c r="B38" s="79">
        <v>7</v>
      </c>
      <c r="C38" s="12" t="s">
        <v>96</v>
      </c>
      <c r="D38" s="66" t="s">
        <v>967</v>
      </c>
      <c r="E38" s="13" t="s">
        <v>1339</v>
      </c>
      <c r="F38" s="67">
        <v>2</v>
      </c>
      <c r="G38" s="83"/>
      <c r="H38" s="60" t="s">
        <v>76</v>
      </c>
      <c r="I38" s="60" t="s">
        <v>1882</v>
      </c>
      <c r="J38" s="60"/>
    </row>
    <row r="39" spans="1:10" ht="28.5" customHeight="1">
      <c r="A39" s="36" t="s">
        <v>702</v>
      </c>
      <c r="B39" s="79">
        <v>8</v>
      </c>
      <c r="C39" s="12" t="s">
        <v>97</v>
      </c>
      <c r="D39" s="66" t="s">
        <v>967</v>
      </c>
      <c r="E39" s="13" t="s">
        <v>1340</v>
      </c>
      <c r="F39" s="67">
        <v>1</v>
      </c>
      <c r="G39" s="83"/>
      <c r="H39" s="60" t="s">
        <v>76</v>
      </c>
      <c r="I39" s="60" t="s">
        <v>1882</v>
      </c>
      <c r="J39" s="60"/>
    </row>
    <row r="40" spans="1:10" ht="28.5" customHeight="1">
      <c r="A40" s="36" t="s">
        <v>702</v>
      </c>
      <c r="B40" s="79">
        <v>9</v>
      </c>
      <c r="C40" s="12" t="s">
        <v>98</v>
      </c>
      <c r="D40" s="66" t="s">
        <v>967</v>
      </c>
      <c r="E40" s="13" t="s">
        <v>862</v>
      </c>
      <c r="F40" s="67">
        <v>2</v>
      </c>
      <c r="G40" s="83">
        <v>2</v>
      </c>
      <c r="H40" s="60" t="s">
        <v>76</v>
      </c>
      <c r="I40" s="60" t="s">
        <v>1882</v>
      </c>
      <c r="J40" s="60"/>
    </row>
    <row r="41" spans="1:10" ht="28.5" customHeight="1">
      <c r="A41" s="36" t="s">
        <v>702</v>
      </c>
      <c r="B41" s="79">
        <v>10</v>
      </c>
      <c r="C41" s="57" t="s">
        <v>981</v>
      </c>
      <c r="D41" s="60" t="s">
        <v>967</v>
      </c>
      <c r="E41" s="64" t="s">
        <v>480</v>
      </c>
      <c r="F41" s="81">
        <v>2</v>
      </c>
      <c r="G41" s="103"/>
      <c r="H41" s="60" t="s">
        <v>1099</v>
      </c>
      <c r="I41" s="60" t="s">
        <v>653</v>
      </c>
      <c r="J41" s="60"/>
    </row>
    <row r="42" spans="1:10" ht="28.5" customHeight="1">
      <c r="A42" s="36" t="s">
        <v>702</v>
      </c>
      <c r="B42" s="79">
        <v>11</v>
      </c>
      <c r="C42" s="57" t="s">
        <v>982</v>
      </c>
      <c r="D42" s="60" t="s">
        <v>967</v>
      </c>
      <c r="E42" s="57" t="s">
        <v>407</v>
      </c>
      <c r="F42" s="81">
        <v>2</v>
      </c>
      <c r="G42" s="103">
        <v>5</v>
      </c>
      <c r="H42" s="60" t="s">
        <v>1099</v>
      </c>
      <c r="I42" s="60" t="s">
        <v>653</v>
      </c>
      <c r="J42" s="60"/>
    </row>
    <row r="43" spans="1:10" ht="28.5" customHeight="1">
      <c r="A43" s="36" t="s">
        <v>702</v>
      </c>
      <c r="B43" s="79">
        <v>12</v>
      </c>
      <c r="C43" s="57" t="s">
        <v>1012</v>
      </c>
      <c r="D43" s="66" t="s">
        <v>967</v>
      </c>
      <c r="E43" s="57" t="s">
        <v>785</v>
      </c>
      <c r="F43" s="81">
        <v>1</v>
      </c>
      <c r="G43" s="103">
        <v>1</v>
      </c>
      <c r="H43" s="60" t="s">
        <v>76</v>
      </c>
      <c r="I43" s="60" t="s">
        <v>1882</v>
      </c>
      <c r="J43" s="60"/>
    </row>
    <row r="44" spans="1:10" ht="28.5" customHeight="1">
      <c r="A44" s="36" t="s">
        <v>702</v>
      </c>
      <c r="B44" s="79">
        <v>13</v>
      </c>
      <c r="C44" s="57" t="s">
        <v>696</v>
      </c>
      <c r="D44" s="66" t="s">
        <v>967</v>
      </c>
      <c r="E44" s="57" t="s">
        <v>697</v>
      </c>
      <c r="F44" s="81">
        <v>2</v>
      </c>
      <c r="G44" s="103">
        <v>1</v>
      </c>
      <c r="H44" s="60" t="s">
        <v>76</v>
      </c>
      <c r="I44" s="60" t="s">
        <v>1882</v>
      </c>
      <c r="J44" s="60"/>
    </row>
    <row r="45" spans="1:10" ht="28.5" customHeight="1">
      <c r="A45" s="36" t="s">
        <v>702</v>
      </c>
      <c r="B45" s="79">
        <v>14</v>
      </c>
      <c r="C45" s="57" t="s">
        <v>698</v>
      </c>
      <c r="D45" s="66" t="s">
        <v>967</v>
      </c>
      <c r="E45" s="57" t="s">
        <v>699</v>
      </c>
      <c r="F45" s="81">
        <v>2</v>
      </c>
      <c r="G45" s="103"/>
      <c r="H45" s="60" t="s">
        <v>76</v>
      </c>
      <c r="I45" s="60" t="s">
        <v>1882</v>
      </c>
      <c r="J45" s="60"/>
    </row>
    <row r="46" spans="1:10" ht="28.5" customHeight="1">
      <c r="A46" s="36" t="s">
        <v>702</v>
      </c>
      <c r="B46" s="79">
        <v>15</v>
      </c>
      <c r="C46" s="57" t="s">
        <v>700</v>
      </c>
      <c r="D46" s="66" t="s">
        <v>967</v>
      </c>
      <c r="E46" s="57" t="s">
        <v>701</v>
      </c>
      <c r="F46" s="81">
        <v>4</v>
      </c>
      <c r="G46" s="103"/>
      <c r="H46" s="60" t="s">
        <v>76</v>
      </c>
      <c r="I46" s="60" t="s">
        <v>1882</v>
      </c>
      <c r="J46" s="60"/>
    </row>
    <row r="47" spans="1:10" ht="28.5" customHeight="1">
      <c r="A47" s="36" t="s">
        <v>702</v>
      </c>
      <c r="B47" s="79">
        <v>16</v>
      </c>
      <c r="C47" s="59" t="s">
        <v>1824</v>
      </c>
      <c r="D47" s="66" t="s">
        <v>967</v>
      </c>
      <c r="E47" s="59" t="s">
        <v>1191</v>
      </c>
      <c r="F47" s="81">
        <v>7</v>
      </c>
      <c r="G47" s="103"/>
      <c r="H47" s="60" t="s">
        <v>1099</v>
      </c>
      <c r="I47" s="60" t="s">
        <v>846</v>
      </c>
      <c r="J47" s="60" t="s">
        <v>1068</v>
      </c>
    </row>
    <row r="48" spans="1:10" ht="28.5" customHeight="1">
      <c r="A48" s="36"/>
      <c r="B48" s="79">
        <v>17</v>
      </c>
      <c r="C48" s="59" t="s">
        <v>1825</v>
      </c>
      <c r="D48" s="66" t="s">
        <v>967</v>
      </c>
      <c r="E48" s="61" t="s">
        <v>3036</v>
      </c>
      <c r="F48" s="81">
        <v>1</v>
      </c>
      <c r="G48" s="103"/>
      <c r="H48" s="60" t="s">
        <v>1099</v>
      </c>
      <c r="I48" s="60" t="s">
        <v>846</v>
      </c>
      <c r="J48" s="60" t="s">
        <v>1068</v>
      </c>
    </row>
    <row r="49" spans="1:10" ht="28.5" customHeight="1">
      <c r="A49" s="36" t="s">
        <v>702</v>
      </c>
      <c r="B49" s="79">
        <v>18</v>
      </c>
      <c r="C49" s="104" t="s">
        <v>3034</v>
      </c>
      <c r="D49" s="66" t="s">
        <v>967</v>
      </c>
      <c r="E49" s="58" t="s">
        <v>3035</v>
      </c>
      <c r="F49" s="81">
        <v>2</v>
      </c>
      <c r="G49" s="103">
        <v>2</v>
      </c>
      <c r="H49" s="60" t="s">
        <v>1099</v>
      </c>
      <c r="I49" s="60" t="s">
        <v>846</v>
      </c>
      <c r="J49" s="60" t="s">
        <v>1068</v>
      </c>
    </row>
    <row r="50" spans="1:10" s="69" customFormat="1" ht="15" customHeight="1">
      <c r="A50" s="36" t="s">
        <v>702</v>
      </c>
      <c r="B50" s="231" t="s">
        <v>1394</v>
      </c>
      <c r="C50" s="232"/>
      <c r="D50" s="117"/>
      <c r="E50" s="172"/>
      <c r="F50" s="104">
        <f>SUM(F32:F49)</f>
        <v>49</v>
      </c>
      <c r="G50" s="104">
        <f>SUM(G32:G49)</f>
        <v>14</v>
      </c>
      <c r="H50" s="192"/>
      <c r="I50" s="195"/>
      <c r="J50" s="193"/>
    </row>
    <row r="51" spans="2:10" s="119" customFormat="1" ht="13.5" customHeight="1">
      <c r="B51" s="173"/>
      <c r="C51" s="72"/>
      <c r="D51" s="146"/>
      <c r="E51" s="72"/>
      <c r="F51" s="72"/>
      <c r="G51" s="72"/>
      <c r="H51" s="146"/>
      <c r="I51" s="146"/>
      <c r="J51" s="146"/>
    </row>
    <row r="52" spans="1:10" s="99" customFormat="1" ht="30" customHeight="1">
      <c r="A52" s="124" t="s">
        <v>886</v>
      </c>
      <c r="B52" s="124"/>
      <c r="C52" s="124"/>
      <c r="D52" s="98"/>
      <c r="E52" s="98"/>
      <c r="F52" s="98"/>
      <c r="G52" s="98"/>
      <c r="H52" s="97"/>
      <c r="I52" s="51"/>
      <c r="J52" s="98"/>
    </row>
    <row r="53" spans="1:10" ht="14.25" customHeight="1">
      <c r="A53" s="32" t="s">
        <v>1651</v>
      </c>
      <c r="B53" s="216" t="s">
        <v>127</v>
      </c>
      <c r="C53" s="216" t="s">
        <v>121</v>
      </c>
      <c r="D53" s="210" t="s">
        <v>1881</v>
      </c>
      <c r="E53" s="211"/>
      <c r="F53" s="205" t="s">
        <v>129</v>
      </c>
      <c r="G53" s="216"/>
      <c r="H53" s="199" t="s">
        <v>1105</v>
      </c>
      <c r="I53" s="200"/>
      <c r="J53" s="205" t="s">
        <v>592</v>
      </c>
    </row>
    <row r="54" spans="1:10" ht="14.25" customHeight="1">
      <c r="A54" s="32" t="s">
        <v>1651</v>
      </c>
      <c r="B54" s="216"/>
      <c r="C54" s="216"/>
      <c r="D54" s="212"/>
      <c r="E54" s="213"/>
      <c r="F54" s="100"/>
      <c r="G54" s="100"/>
      <c r="H54" s="201"/>
      <c r="I54" s="202"/>
      <c r="J54" s="206"/>
    </row>
    <row r="55" spans="1:10" ht="14.25" customHeight="1">
      <c r="A55" s="32" t="s">
        <v>1651</v>
      </c>
      <c r="B55" s="216"/>
      <c r="C55" s="216"/>
      <c r="D55" s="214"/>
      <c r="E55" s="215"/>
      <c r="F55" s="101" t="s">
        <v>1883</v>
      </c>
      <c r="G55" s="101" t="s">
        <v>1884</v>
      </c>
      <c r="H55" s="203"/>
      <c r="I55" s="204"/>
      <c r="J55" s="207"/>
    </row>
    <row r="56" spans="1:10" ht="28.5" customHeight="1">
      <c r="A56" s="32" t="s">
        <v>1651</v>
      </c>
      <c r="B56" s="79">
        <v>1</v>
      </c>
      <c r="C56" s="57" t="s">
        <v>999</v>
      </c>
      <c r="D56" s="60" t="s">
        <v>1000</v>
      </c>
      <c r="E56" s="64" t="s">
        <v>2859</v>
      </c>
      <c r="F56" s="81">
        <v>1</v>
      </c>
      <c r="G56" s="103">
        <v>1</v>
      </c>
      <c r="H56" s="60" t="s">
        <v>76</v>
      </c>
      <c r="I56" s="60" t="s">
        <v>1103</v>
      </c>
      <c r="J56" s="60"/>
    </row>
    <row r="57" spans="1:10" ht="28.5" customHeight="1">
      <c r="A57" s="32" t="s">
        <v>1651</v>
      </c>
      <c r="B57" s="79">
        <v>2</v>
      </c>
      <c r="C57" s="57" t="s">
        <v>836</v>
      </c>
      <c r="D57" s="60" t="s">
        <v>1000</v>
      </c>
      <c r="E57" s="64" t="s">
        <v>2860</v>
      </c>
      <c r="F57" s="81">
        <v>1</v>
      </c>
      <c r="G57" s="103">
        <v>1</v>
      </c>
      <c r="H57" s="60" t="s">
        <v>76</v>
      </c>
      <c r="I57" s="60" t="s">
        <v>1103</v>
      </c>
      <c r="J57" s="60"/>
    </row>
    <row r="58" spans="1:10" ht="28.5" customHeight="1">
      <c r="A58" s="32" t="s">
        <v>1651</v>
      </c>
      <c r="B58" s="79">
        <v>3</v>
      </c>
      <c r="C58" s="57" t="s">
        <v>1649</v>
      </c>
      <c r="D58" s="60" t="s">
        <v>1000</v>
      </c>
      <c r="E58" s="64" t="s">
        <v>1650</v>
      </c>
      <c r="F58" s="81"/>
      <c r="G58" s="103">
        <v>1</v>
      </c>
      <c r="H58" s="60" t="s">
        <v>76</v>
      </c>
      <c r="I58" s="60" t="s">
        <v>1882</v>
      </c>
      <c r="J58" s="60"/>
    </row>
    <row r="59" spans="1:10" s="69" customFormat="1" ht="15" customHeight="1">
      <c r="A59" s="32" t="s">
        <v>1651</v>
      </c>
      <c r="B59" s="231" t="s">
        <v>1394</v>
      </c>
      <c r="C59" s="232"/>
      <c r="D59" s="117"/>
      <c r="E59" s="172"/>
      <c r="F59" s="104">
        <f>SUM(F56:F58)</f>
        <v>2</v>
      </c>
      <c r="G59" s="104">
        <f>SUM(G56:G58)</f>
        <v>3</v>
      </c>
      <c r="H59" s="192"/>
      <c r="I59" s="195"/>
      <c r="J59" s="193"/>
    </row>
    <row r="60" spans="2:10" s="119" customFormat="1" ht="13.5" customHeight="1">
      <c r="B60" s="173"/>
      <c r="C60" s="72"/>
      <c r="D60" s="146"/>
      <c r="E60" s="175"/>
      <c r="F60" s="72"/>
      <c r="G60" s="72"/>
      <c r="H60" s="146"/>
      <c r="I60" s="146"/>
      <c r="J60" s="146"/>
    </row>
    <row r="61" spans="1:10" s="99" customFormat="1" ht="30" customHeight="1">
      <c r="A61" s="124" t="s">
        <v>888</v>
      </c>
      <c r="B61" s="124"/>
      <c r="C61" s="124"/>
      <c r="D61" s="124"/>
      <c r="E61" s="98"/>
      <c r="F61" s="98"/>
      <c r="G61" s="98"/>
      <c r="H61" s="124"/>
      <c r="I61" s="129"/>
      <c r="J61" s="124"/>
    </row>
    <row r="62" spans="1:10" ht="13.5" customHeight="1">
      <c r="A62" s="32" t="s">
        <v>644</v>
      </c>
      <c r="B62" s="216" t="s">
        <v>127</v>
      </c>
      <c r="C62" s="216" t="s">
        <v>121</v>
      </c>
      <c r="D62" s="210" t="s">
        <v>1881</v>
      </c>
      <c r="E62" s="211"/>
      <c r="F62" s="205" t="s">
        <v>129</v>
      </c>
      <c r="G62" s="216"/>
      <c r="H62" s="199" t="s">
        <v>1105</v>
      </c>
      <c r="I62" s="200"/>
      <c r="J62" s="205" t="s">
        <v>592</v>
      </c>
    </row>
    <row r="63" spans="1:10" ht="13.5">
      <c r="A63" s="32" t="s">
        <v>644</v>
      </c>
      <c r="B63" s="216"/>
      <c r="C63" s="216"/>
      <c r="D63" s="212"/>
      <c r="E63" s="213"/>
      <c r="F63" s="100"/>
      <c r="G63" s="100"/>
      <c r="H63" s="201"/>
      <c r="I63" s="202"/>
      <c r="J63" s="206"/>
    </row>
    <row r="64" spans="1:10" ht="12" customHeight="1">
      <c r="A64" s="32" t="s">
        <v>644</v>
      </c>
      <c r="B64" s="216"/>
      <c r="C64" s="216"/>
      <c r="D64" s="214"/>
      <c r="E64" s="215"/>
      <c r="F64" s="101" t="s">
        <v>1883</v>
      </c>
      <c r="G64" s="101" t="s">
        <v>1884</v>
      </c>
      <c r="H64" s="203"/>
      <c r="I64" s="204"/>
      <c r="J64" s="207"/>
    </row>
    <row r="65" spans="1:10" ht="28.5" customHeight="1">
      <c r="A65" s="32" t="s">
        <v>644</v>
      </c>
      <c r="B65" s="79">
        <v>1</v>
      </c>
      <c r="C65" s="57" t="s">
        <v>1652</v>
      </c>
      <c r="D65" s="66" t="s">
        <v>967</v>
      </c>
      <c r="E65" s="104" t="s">
        <v>1653</v>
      </c>
      <c r="F65" s="81">
        <v>4</v>
      </c>
      <c r="G65" s="103">
        <v>4</v>
      </c>
      <c r="H65" s="60" t="s">
        <v>76</v>
      </c>
      <c r="I65" s="60" t="s">
        <v>1882</v>
      </c>
      <c r="J65" s="60"/>
    </row>
    <row r="66" spans="1:10" ht="28.5" customHeight="1">
      <c r="A66" s="32" t="s">
        <v>644</v>
      </c>
      <c r="B66" s="79">
        <v>2</v>
      </c>
      <c r="C66" s="57" t="s">
        <v>1654</v>
      </c>
      <c r="D66" s="66" t="s">
        <v>967</v>
      </c>
      <c r="E66" s="104" t="s">
        <v>1655</v>
      </c>
      <c r="F66" s="81">
        <v>3</v>
      </c>
      <c r="G66" s="103"/>
      <c r="H66" s="60" t="s">
        <v>76</v>
      </c>
      <c r="I66" s="60" t="s">
        <v>1882</v>
      </c>
      <c r="J66" s="60"/>
    </row>
    <row r="67" spans="1:10" ht="28.5" customHeight="1">
      <c r="A67" s="32" t="s">
        <v>644</v>
      </c>
      <c r="B67" s="79">
        <v>3</v>
      </c>
      <c r="C67" s="57" t="s">
        <v>1656</v>
      </c>
      <c r="D67" s="66" t="s">
        <v>967</v>
      </c>
      <c r="E67" s="104" t="s">
        <v>1657</v>
      </c>
      <c r="F67" s="81">
        <v>6</v>
      </c>
      <c r="G67" s="103"/>
      <c r="H67" s="60" t="s">
        <v>76</v>
      </c>
      <c r="I67" s="60" t="s">
        <v>1882</v>
      </c>
      <c r="J67" s="60"/>
    </row>
    <row r="68" spans="1:10" ht="28.5" customHeight="1">
      <c r="A68" s="32" t="s">
        <v>644</v>
      </c>
      <c r="B68" s="79">
        <v>4</v>
      </c>
      <c r="C68" s="57" t="s">
        <v>1658</v>
      </c>
      <c r="D68" s="66" t="s">
        <v>967</v>
      </c>
      <c r="E68" s="104" t="s">
        <v>1659</v>
      </c>
      <c r="F68" s="81">
        <v>2</v>
      </c>
      <c r="G68" s="103"/>
      <c r="H68" s="60" t="s">
        <v>76</v>
      </c>
      <c r="I68" s="60" t="s">
        <v>1882</v>
      </c>
      <c r="J68" s="60"/>
    </row>
    <row r="69" spans="1:10" ht="28.5" customHeight="1">
      <c r="A69" s="32" t="s">
        <v>644</v>
      </c>
      <c r="B69" s="79">
        <v>5</v>
      </c>
      <c r="C69" s="57" t="s">
        <v>1660</v>
      </c>
      <c r="D69" s="66" t="s">
        <v>967</v>
      </c>
      <c r="E69" s="104" t="s">
        <v>638</v>
      </c>
      <c r="F69" s="81">
        <v>2</v>
      </c>
      <c r="G69" s="103">
        <v>1</v>
      </c>
      <c r="H69" s="60" t="s">
        <v>76</v>
      </c>
      <c r="I69" s="60" t="s">
        <v>1882</v>
      </c>
      <c r="J69" s="60"/>
    </row>
    <row r="70" spans="1:10" ht="28.5" customHeight="1">
      <c r="A70" s="32" t="s">
        <v>644</v>
      </c>
      <c r="B70" s="79">
        <v>6</v>
      </c>
      <c r="C70" s="57" t="s">
        <v>639</v>
      </c>
      <c r="D70" s="66" t="s">
        <v>967</v>
      </c>
      <c r="E70" s="104" t="s">
        <v>1659</v>
      </c>
      <c r="F70" s="81">
        <v>1</v>
      </c>
      <c r="G70" s="103">
        <v>1</v>
      </c>
      <c r="H70" s="60" t="s">
        <v>76</v>
      </c>
      <c r="I70" s="60" t="s">
        <v>1882</v>
      </c>
      <c r="J70" s="60"/>
    </row>
    <row r="71" spans="1:10" ht="28.5" customHeight="1">
      <c r="A71" s="32" t="s">
        <v>644</v>
      </c>
      <c r="B71" s="79">
        <v>7</v>
      </c>
      <c r="C71" s="57" t="s">
        <v>640</v>
      </c>
      <c r="D71" s="66" t="s">
        <v>967</v>
      </c>
      <c r="E71" s="104" t="s">
        <v>641</v>
      </c>
      <c r="F71" s="81">
        <v>2</v>
      </c>
      <c r="G71" s="103"/>
      <c r="H71" s="60" t="s">
        <v>76</v>
      </c>
      <c r="I71" s="60" t="s">
        <v>1882</v>
      </c>
      <c r="J71" s="60"/>
    </row>
    <row r="72" spans="1:10" ht="28.5" customHeight="1">
      <c r="A72" s="32" t="s">
        <v>644</v>
      </c>
      <c r="B72" s="79">
        <v>8</v>
      </c>
      <c r="C72" s="57" t="s">
        <v>642</v>
      </c>
      <c r="D72" s="66" t="s">
        <v>967</v>
      </c>
      <c r="E72" s="104" t="s">
        <v>643</v>
      </c>
      <c r="F72" s="81">
        <v>1</v>
      </c>
      <c r="G72" s="103">
        <v>1</v>
      </c>
      <c r="H72" s="60" t="s">
        <v>76</v>
      </c>
      <c r="I72" s="60" t="s">
        <v>1882</v>
      </c>
      <c r="J72" s="60"/>
    </row>
    <row r="73" spans="1:10" ht="28.5" customHeight="1">
      <c r="A73" s="32" t="s">
        <v>644</v>
      </c>
      <c r="B73" s="79">
        <v>9</v>
      </c>
      <c r="C73" s="57" t="s">
        <v>3068</v>
      </c>
      <c r="D73" s="66" t="s">
        <v>967</v>
      </c>
      <c r="E73" s="104" t="s">
        <v>3067</v>
      </c>
      <c r="F73" s="81">
        <v>3</v>
      </c>
      <c r="G73" s="103"/>
      <c r="H73" s="60" t="s">
        <v>76</v>
      </c>
      <c r="I73" s="60" t="s">
        <v>1106</v>
      </c>
      <c r="J73" s="60"/>
    </row>
    <row r="74" spans="1:10" s="69" customFormat="1" ht="15" customHeight="1">
      <c r="A74" s="32" t="s">
        <v>644</v>
      </c>
      <c r="B74" s="231" t="s">
        <v>1394</v>
      </c>
      <c r="C74" s="232"/>
      <c r="D74" s="117"/>
      <c r="E74" s="172"/>
      <c r="F74" s="104">
        <f>SUM(F65:F73)</f>
        <v>24</v>
      </c>
      <c r="G74" s="104">
        <f>SUM(G65:G73)</f>
        <v>7</v>
      </c>
      <c r="H74" s="192"/>
      <c r="I74" s="195"/>
      <c r="J74" s="193"/>
    </row>
    <row r="75" spans="2:10" s="119" customFormat="1" ht="13.5" customHeight="1">
      <c r="B75" s="146"/>
      <c r="C75" s="146"/>
      <c r="D75" s="146"/>
      <c r="E75" s="146"/>
      <c r="F75" s="72"/>
      <c r="G75" s="72"/>
      <c r="H75" s="176"/>
      <c r="I75" s="176"/>
      <c r="J75" s="146"/>
    </row>
    <row r="76" spans="1:10" s="99" customFormat="1" ht="30" customHeight="1">
      <c r="A76" s="124" t="s">
        <v>889</v>
      </c>
      <c r="B76" s="124"/>
      <c r="C76" s="124"/>
      <c r="D76" s="98"/>
      <c r="E76" s="98"/>
      <c r="F76" s="98"/>
      <c r="G76" s="98"/>
      <c r="H76" s="97"/>
      <c r="I76" s="51"/>
      <c r="J76" s="98"/>
    </row>
    <row r="77" spans="1:10" ht="13.5" customHeight="1">
      <c r="A77" s="36" t="s">
        <v>1648</v>
      </c>
      <c r="B77" s="216" t="s">
        <v>127</v>
      </c>
      <c r="C77" s="216" t="s">
        <v>121</v>
      </c>
      <c r="D77" s="210" t="s">
        <v>1881</v>
      </c>
      <c r="E77" s="211"/>
      <c r="F77" s="205" t="s">
        <v>129</v>
      </c>
      <c r="G77" s="216"/>
      <c r="H77" s="199" t="s">
        <v>1105</v>
      </c>
      <c r="I77" s="200"/>
      <c r="J77" s="205" t="s">
        <v>592</v>
      </c>
    </row>
    <row r="78" spans="1:10" ht="13.5">
      <c r="A78" s="36" t="s">
        <v>889</v>
      </c>
      <c r="B78" s="216"/>
      <c r="C78" s="216"/>
      <c r="D78" s="212"/>
      <c r="E78" s="213"/>
      <c r="F78" s="100"/>
      <c r="G78" s="100"/>
      <c r="H78" s="201"/>
      <c r="I78" s="202"/>
      <c r="J78" s="206"/>
    </row>
    <row r="79" spans="1:10" ht="12" customHeight="1">
      <c r="A79" s="36" t="s">
        <v>889</v>
      </c>
      <c r="B79" s="216"/>
      <c r="C79" s="216"/>
      <c r="D79" s="214"/>
      <c r="E79" s="215"/>
      <c r="F79" s="101" t="s">
        <v>1883</v>
      </c>
      <c r="G79" s="101" t="s">
        <v>1884</v>
      </c>
      <c r="H79" s="203"/>
      <c r="I79" s="204"/>
      <c r="J79" s="207"/>
    </row>
    <row r="80" spans="1:10" ht="28.5" customHeight="1">
      <c r="A80" s="36" t="s">
        <v>889</v>
      </c>
      <c r="B80" s="79">
        <v>1</v>
      </c>
      <c r="C80" s="57" t="s">
        <v>1202</v>
      </c>
      <c r="D80" s="60" t="s">
        <v>967</v>
      </c>
      <c r="E80" s="104" t="s">
        <v>424</v>
      </c>
      <c r="F80" s="81">
        <v>1</v>
      </c>
      <c r="G80" s="103"/>
      <c r="H80" s="60" t="s">
        <v>76</v>
      </c>
      <c r="I80" s="60" t="s">
        <v>1882</v>
      </c>
      <c r="J80" s="60"/>
    </row>
    <row r="81" spans="1:10" ht="28.5" customHeight="1">
      <c r="A81" s="36" t="s">
        <v>889</v>
      </c>
      <c r="B81" s="79">
        <v>2</v>
      </c>
      <c r="C81" s="57" t="s">
        <v>425</v>
      </c>
      <c r="D81" s="60" t="s">
        <v>967</v>
      </c>
      <c r="E81" s="104" t="s">
        <v>426</v>
      </c>
      <c r="F81" s="81">
        <v>1</v>
      </c>
      <c r="G81" s="103"/>
      <c r="H81" s="60" t="s">
        <v>76</v>
      </c>
      <c r="I81" s="60" t="s">
        <v>1882</v>
      </c>
      <c r="J81" s="60"/>
    </row>
    <row r="82" spans="1:10" ht="28.5" customHeight="1">
      <c r="A82" s="36" t="s">
        <v>889</v>
      </c>
      <c r="B82" s="79">
        <v>3</v>
      </c>
      <c r="C82" s="57" t="s">
        <v>791</v>
      </c>
      <c r="D82" s="60" t="s">
        <v>967</v>
      </c>
      <c r="E82" s="104" t="s">
        <v>792</v>
      </c>
      <c r="F82" s="81">
        <v>1</v>
      </c>
      <c r="G82" s="103">
        <v>1</v>
      </c>
      <c r="H82" s="60" t="s">
        <v>76</v>
      </c>
      <c r="I82" s="60" t="s">
        <v>1882</v>
      </c>
      <c r="J82" s="60"/>
    </row>
    <row r="83" spans="1:10" ht="28.5" customHeight="1">
      <c r="A83" s="36" t="s">
        <v>889</v>
      </c>
      <c r="B83" s="79">
        <v>4</v>
      </c>
      <c r="C83" s="57" t="s">
        <v>793</v>
      </c>
      <c r="D83" s="60" t="s">
        <v>967</v>
      </c>
      <c r="E83" s="104" t="s">
        <v>794</v>
      </c>
      <c r="F83" s="81">
        <v>2</v>
      </c>
      <c r="G83" s="103">
        <v>2</v>
      </c>
      <c r="H83" s="60" t="s">
        <v>76</v>
      </c>
      <c r="I83" s="60" t="s">
        <v>1882</v>
      </c>
      <c r="J83" s="60"/>
    </row>
    <row r="84" spans="1:10" ht="28.5" customHeight="1">
      <c r="A84" s="36" t="s">
        <v>889</v>
      </c>
      <c r="B84" s="79">
        <v>5</v>
      </c>
      <c r="C84" s="57" t="s">
        <v>795</v>
      </c>
      <c r="D84" s="60" t="s">
        <v>967</v>
      </c>
      <c r="E84" s="104" t="s">
        <v>796</v>
      </c>
      <c r="F84" s="81">
        <v>5</v>
      </c>
      <c r="G84" s="103"/>
      <c r="H84" s="60" t="s">
        <v>76</v>
      </c>
      <c r="I84" s="60" t="s">
        <v>1882</v>
      </c>
      <c r="J84" s="60"/>
    </row>
    <row r="85" spans="1:10" s="69" customFormat="1" ht="15" customHeight="1">
      <c r="A85" s="36" t="s">
        <v>889</v>
      </c>
      <c r="B85" s="231" t="s">
        <v>1394</v>
      </c>
      <c r="C85" s="232"/>
      <c r="D85" s="117"/>
      <c r="E85" s="172"/>
      <c r="F85" s="104">
        <f>SUM(F80:F84)</f>
        <v>10</v>
      </c>
      <c r="G85" s="104">
        <f>SUM(G80:G84)</f>
        <v>3</v>
      </c>
      <c r="H85" s="192"/>
      <c r="I85" s="195"/>
      <c r="J85" s="193"/>
    </row>
    <row r="86" spans="2:10" s="119" customFormat="1" ht="13.5" customHeight="1">
      <c r="B86" s="146"/>
      <c r="C86" s="146"/>
      <c r="D86" s="146"/>
      <c r="E86" s="146"/>
      <c r="F86" s="72"/>
      <c r="G86" s="72"/>
      <c r="H86" s="176"/>
      <c r="I86" s="176"/>
      <c r="J86" s="146"/>
    </row>
    <row r="87" spans="1:10" s="99" customFormat="1" ht="30" customHeight="1">
      <c r="A87" s="132" t="s">
        <v>131</v>
      </c>
      <c r="B87" s="133"/>
      <c r="C87" s="133"/>
      <c r="D87" s="134"/>
      <c r="E87" s="98"/>
      <c r="F87" s="98"/>
      <c r="G87" s="98"/>
      <c r="H87" s="133"/>
      <c r="I87" s="133"/>
      <c r="J87" s="134"/>
    </row>
    <row r="88" spans="1:10" ht="13.5" customHeight="1">
      <c r="A88" s="36" t="s">
        <v>131</v>
      </c>
      <c r="B88" s="216" t="s">
        <v>127</v>
      </c>
      <c r="C88" s="216" t="s">
        <v>121</v>
      </c>
      <c r="D88" s="210" t="s">
        <v>1881</v>
      </c>
      <c r="E88" s="211"/>
      <c r="F88" s="205" t="s">
        <v>129</v>
      </c>
      <c r="G88" s="216"/>
      <c r="H88" s="199" t="s">
        <v>1105</v>
      </c>
      <c r="I88" s="200"/>
      <c r="J88" s="205" t="s">
        <v>592</v>
      </c>
    </row>
    <row r="89" spans="1:10" ht="13.5">
      <c r="A89" s="36" t="s">
        <v>131</v>
      </c>
      <c r="B89" s="216"/>
      <c r="C89" s="216"/>
      <c r="D89" s="212"/>
      <c r="E89" s="213"/>
      <c r="F89" s="100"/>
      <c r="G89" s="100"/>
      <c r="H89" s="201"/>
      <c r="I89" s="202"/>
      <c r="J89" s="206"/>
    </row>
    <row r="90" spans="1:10" ht="12" customHeight="1">
      <c r="A90" s="36" t="s">
        <v>131</v>
      </c>
      <c r="B90" s="216"/>
      <c r="C90" s="216"/>
      <c r="D90" s="214"/>
      <c r="E90" s="215"/>
      <c r="F90" s="101" t="s">
        <v>1883</v>
      </c>
      <c r="G90" s="101" t="s">
        <v>1884</v>
      </c>
      <c r="H90" s="203"/>
      <c r="I90" s="204"/>
      <c r="J90" s="207"/>
    </row>
    <row r="91" spans="1:10" ht="28.5" customHeight="1">
      <c r="A91" s="36" t="s">
        <v>131</v>
      </c>
      <c r="B91" s="79">
        <v>1</v>
      </c>
      <c r="C91" s="57" t="s">
        <v>813</v>
      </c>
      <c r="D91" s="60" t="s">
        <v>967</v>
      </c>
      <c r="E91" s="70" t="s">
        <v>814</v>
      </c>
      <c r="F91" s="81">
        <v>3</v>
      </c>
      <c r="G91" s="103"/>
      <c r="H91" s="60" t="s">
        <v>76</v>
      </c>
      <c r="I91" s="60" t="s">
        <v>1882</v>
      </c>
      <c r="J91" s="60"/>
    </row>
    <row r="92" spans="1:10" ht="28.5" customHeight="1">
      <c r="A92" s="36" t="s">
        <v>131</v>
      </c>
      <c r="B92" s="79">
        <v>2</v>
      </c>
      <c r="C92" s="57" t="s">
        <v>815</v>
      </c>
      <c r="D92" s="60" t="s">
        <v>967</v>
      </c>
      <c r="E92" s="64" t="s">
        <v>1355</v>
      </c>
      <c r="F92" s="81">
        <v>3</v>
      </c>
      <c r="G92" s="103"/>
      <c r="H92" s="60" t="s">
        <v>76</v>
      </c>
      <c r="I92" s="60" t="s">
        <v>1882</v>
      </c>
      <c r="J92" s="60"/>
    </row>
    <row r="93" spans="1:10" ht="28.5" customHeight="1">
      <c r="A93" s="36" t="s">
        <v>131</v>
      </c>
      <c r="B93" s="79">
        <v>3</v>
      </c>
      <c r="C93" s="70" t="s">
        <v>811</v>
      </c>
      <c r="D93" s="60" t="s">
        <v>967</v>
      </c>
      <c r="E93" s="70" t="s">
        <v>1356</v>
      </c>
      <c r="F93" s="81">
        <v>2</v>
      </c>
      <c r="G93" s="103">
        <v>1</v>
      </c>
      <c r="H93" s="60" t="s">
        <v>76</v>
      </c>
      <c r="I93" s="60" t="s">
        <v>1882</v>
      </c>
      <c r="J93" s="82"/>
    </row>
    <row r="94" spans="1:10" ht="28.5" customHeight="1">
      <c r="A94" s="36" t="s">
        <v>131</v>
      </c>
      <c r="B94" s="79">
        <v>4</v>
      </c>
      <c r="C94" s="177" t="s">
        <v>812</v>
      </c>
      <c r="D94" s="60" t="s">
        <v>967</v>
      </c>
      <c r="E94" s="172" t="s">
        <v>1357</v>
      </c>
      <c r="F94" s="81">
        <v>1</v>
      </c>
      <c r="G94" s="103">
        <v>1</v>
      </c>
      <c r="H94" s="60" t="s">
        <v>76</v>
      </c>
      <c r="I94" s="60" t="s">
        <v>1882</v>
      </c>
      <c r="J94" s="60"/>
    </row>
    <row r="95" spans="1:10" ht="28.5" customHeight="1">
      <c r="A95" s="36" t="s">
        <v>131</v>
      </c>
      <c r="B95" s="79">
        <v>5</v>
      </c>
      <c r="C95" s="57" t="s">
        <v>1192</v>
      </c>
      <c r="D95" s="60" t="s">
        <v>967</v>
      </c>
      <c r="E95" s="64" t="s">
        <v>1193</v>
      </c>
      <c r="F95" s="81">
        <v>1</v>
      </c>
      <c r="G95" s="103">
        <v>1</v>
      </c>
      <c r="H95" s="60" t="s">
        <v>76</v>
      </c>
      <c r="I95" s="60" t="s">
        <v>1882</v>
      </c>
      <c r="J95" s="60"/>
    </row>
    <row r="96" spans="1:10" ht="28.5" customHeight="1">
      <c r="A96" s="36" t="s">
        <v>131</v>
      </c>
      <c r="B96" s="79">
        <v>6</v>
      </c>
      <c r="C96" s="57" t="s">
        <v>1194</v>
      </c>
      <c r="D96" s="60" t="s">
        <v>967</v>
      </c>
      <c r="E96" s="64" t="s">
        <v>2861</v>
      </c>
      <c r="F96" s="81">
        <v>1</v>
      </c>
      <c r="G96" s="103">
        <v>1</v>
      </c>
      <c r="H96" s="60" t="s">
        <v>76</v>
      </c>
      <c r="I96" s="60" t="s">
        <v>1882</v>
      </c>
      <c r="J96" s="60"/>
    </row>
    <row r="97" spans="1:10" ht="28.5" customHeight="1">
      <c r="A97" s="36" t="s">
        <v>131</v>
      </c>
      <c r="B97" s="79">
        <v>7</v>
      </c>
      <c r="C97" s="57" t="s">
        <v>1195</v>
      </c>
      <c r="D97" s="60" t="s">
        <v>967</v>
      </c>
      <c r="E97" s="64" t="s">
        <v>2862</v>
      </c>
      <c r="F97" s="81">
        <v>2</v>
      </c>
      <c r="G97" s="103">
        <v>2</v>
      </c>
      <c r="H97" s="60" t="s">
        <v>76</v>
      </c>
      <c r="I97" s="60" t="s">
        <v>1882</v>
      </c>
      <c r="J97" s="60"/>
    </row>
    <row r="98" spans="1:10" ht="28.5" customHeight="1">
      <c r="A98" s="36" t="s">
        <v>131</v>
      </c>
      <c r="B98" s="79">
        <v>8</v>
      </c>
      <c r="C98" s="57" t="s">
        <v>1196</v>
      </c>
      <c r="D98" s="60" t="s">
        <v>967</v>
      </c>
      <c r="E98" s="64" t="s">
        <v>1197</v>
      </c>
      <c r="F98" s="81">
        <v>1</v>
      </c>
      <c r="G98" s="103"/>
      <c r="H98" s="60" t="s">
        <v>76</v>
      </c>
      <c r="I98" s="60" t="s">
        <v>1882</v>
      </c>
      <c r="J98" s="60"/>
    </row>
    <row r="99" spans="1:10" ht="28.5" customHeight="1">
      <c r="A99" s="36" t="s">
        <v>131</v>
      </c>
      <c r="B99" s="79">
        <v>9</v>
      </c>
      <c r="C99" s="57" t="s">
        <v>1198</v>
      </c>
      <c r="D99" s="60" t="s">
        <v>967</v>
      </c>
      <c r="E99" s="64" t="s">
        <v>2863</v>
      </c>
      <c r="F99" s="81">
        <v>1</v>
      </c>
      <c r="G99" s="103"/>
      <c r="H99" s="60" t="s">
        <v>76</v>
      </c>
      <c r="I99" s="60" t="s">
        <v>1882</v>
      </c>
      <c r="J99" s="60"/>
    </row>
    <row r="100" spans="1:10" ht="28.5" customHeight="1">
      <c r="A100" s="36" t="s">
        <v>131</v>
      </c>
      <c r="B100" s="79">
        <v>10</v>
      </c>
      <c r="C100" s="57" t="s">
        <v>1199</v>
      </c>
      <c r="D100" s="60" t="s">
        <v>967</v>
      </c>
      <c r="E100" s="64" t="s">
        <v>1200</v>
      </c>
      <c r="F100" s="81">
        <v>1</v>
      </c>
      <c r="G100" s="103"/>
      <c r="H100" s="60" t="s">
        <v>76</v>
      </c>
      <c r="I100" s="60" t="s">
        <v>1882</v>
      </c>
      <c r="J100" s="60"/>
    </row>
    <row r="101" spans="1:10" ht="28.5" customHeight="1">
      <c r="A101" s="36" t="s">
        <v>131</v>
      </c>
      <c r="B101" s="79">
        <v>11</v>
      </c>
      <c r="C101" s="57" t="s">
        <v>1108</v>
      </c>
      <c r="D101" s="60" t="s">
        <v>967</v>
      </c>
      <c r="E101" s="64" t="s">
        <v>1109</v>
      </c>
      <c r="F101" s="81">
        <v>1</v>
      </c>
      <c r="G101" s="103"/>
      <c r="H101" s="60" t="s">
        <v>76</v>
      </c>
      <c r="I101" s="60" t="s">
        <v>1882</v>
      </c>
      <c r="J101" s="60"/>
    </row>
    <row r="102" spans="1:10" ht="28.5" customHeight="1">
      <c r="A102" s="36" t="s">
        <v>131</v>
      </c>
      <c r="B102" s="79">
        <v>12</v>
      </c>
      <c r="C102" s="57" t="s">
        <v>1110</v>
      </c>
      <c r="D102" s="60" t="s">
        <v>967</v>
      </c>
      <c r="E102" s="64" t="s">
        <v>1111</v>
      </c>
      <c r="F102" s="81">
        <v>1</v>
      </c>
      <c r="G102" s="103"/>
      <c r="H102" s="60" t="s">
        <v>76</v>
      </c>
      <c r="I102" s="60" t="s">
        <v>1882</v>
      </c>
      <c r="J102" s="60"/>
    </row>
    <row r="103" spans="1:10" ht="28.5" customHeight="1">
      <c r="A103" s="36" t="s">
        <v>131</v>
      </c>
      <c r="B103" s="79">
        <v>13</v>
      </c>
      <c r="C103" s="57" t="s">
        <v>1112</v>
      </c>
      <c r="D103" s="60" t="s">
        <v>967</v>
      </c>
      <c r="E103" s="64" t="s">
        <v>1113</v>
      </c>
      <c r="F103" s="81">
        <v>1</v>
      </c>
      <c r="G103" s="103"/>
      <c r="H103" s="60" t="s">
        <v>76</v>
      </c>
      <c r="I103" s="60" t="s">
        <v>1882</v>
      </c>
      <c r="J103" s="60"/>
    </row>
    <row r="104" spans="1:10" ht="28.5" customHeight="1">
      <c r="A104" s="36" t="s">
        <v>131</v>
      </c>
      <c r="B104" s="79">
        <v>14</v>
      </c>
      <c r="C104" s="57" t="s">
        <v>1114</v>
      </c>
      <c r="D104" s="60" t="s">
        <v>967</v>
      </c>
      <c r="E104" s="64" t="s">
        <v>1115</v>
      </c>
      <c r="F104" s="81">
        <v>1</v>
      </c>
      <c r="G104" s="103">
        <v>1</v>
      </c>
      <c r="H104" s="60" t="s">
        <v>76</v>
      </c>
      <c r="I104" s="60" t="s">
        <v>1882</v>
      </c>
      <c r="J104" s="60"/>
    </row>
    <row r="105" spans="1:10" ht="28.5" customHeight="1">
      <c r="A105" s="36" t="s">
        <v>131</v>
      </c>
      <c r="B105" s="79">
        <v>15</v>
      </c>
      <c r="C105" s="57" t="s">
        <v>1116</v>
      </c>
      <c r="D105" s="60" t="s">
        <v>967</v>
      </c>
      <c r="E105" s="64" t="s">
        <v>2864</v>
      </c>
      <c r="F105" s="81">
        <v>2</v>
      </c>
      <c r="G105" s="103"/>
      <c r="H105" s="60" t="s">
        <v>76</v>
      </c>
      <c r="I105" s="60" t="s">
        <v>1882</v>
      </c>
      <c r="J105" s="60"/>
    </row>
    <row r="106" spans="1:10" ht="28.5" customHeight="1">
      <c r="A106" s="36" t="s">
        <v>131</v>
      </c>
      <c r="B106" s="79">
        <v>16</v>
      </c>
      <c r="C106" s="57" t="s">
        <v>1117</v>
      </c>
      <c r="D106" s="60" t="s">
        <v>967</v>
      </c>
      <c r="E106" s="64" t="s">
        <v>1118</v>
      </c>
      <c r="F106" s="81">
        <v>1</v>
      </c>
      <c r="G106" s="103"/>
      <c r="H106" s="60" t="s">
        <v>76</v>
      </c>
      <c r="I106" s="60" t="s">
        <v>1882</v>
      </c>
      <c r="J106" s="60"/>
    </row>
    <row r="107" spans="1:10" ht="28.5" customHeight="1">
      <c r="A107" s="36" t="s">
        <v>131</v>
      </c>
      <c r="B107" s="79">
        <v>17</v>
      </c>
      <c r="C107" s="57" t="s">
        <v>1119</v>
      </c>
      <c r="D107" s="60" t="s">
        <v>967</v>
      </c>
      <c r="E107" s="64" t="s">
        <v>1120</v>
      </c>
      <c r="F107" s="81">
        <v>3</v>
      </c>
      <c r="G107" s="103">
        <v>1</v>
      </c>
      <c r="H107" s="60" t="s">
        <v>76</v>
      </c>
      <c r="I107" s="60" t="s">
        <v>1882</v>
      </c>
      <c r="J107" s="60"/>
    </row>
    <row r="108" spans="1:10" ht="28.5" customHeight="1">
      <c r="A108" s="36" t="s">
        <v>131</v>
      </c>
      <c r="B108" s="79">
        <v>18</v>
      </c>
      <c r="C108" s="57" t="s">
        <v>1121</v>
      </c>
      <c r="D108" s="60" t="s">
        <v>967</v>
      </c>
      <c r="E108" s="64" t="s">
        <v>1122</v>
      </c>
      <c r="F108" s="81">
        <v>2</v>
      </c>
      <c r="G108" s="103"/>
      <c r="H108" s="60" t="s">
        <v>76</v>
      </c>
      <c r="I108" s="60" t="s">
        <v>1882</v>
      </c>
      <c r="J108" s="60"/>
    </row>
    <row r="109" spans="1:10" ht="28.5" customHeight="1">
      <c r="A109" s="36" t="s">
        <v>131</v>
      </c>
      <c r="B109" s="79">
        <v>19</v>
      </c>
      <c r="C109" s="57" t="s">
        <v>1123</v>
      </c>
      <c r="D109" s="60" t="s">
        <v>967</v>
      </c>
      <c r="E109" s="64" t="s">
        <v>1124</v>
      </c>
      <c r="F109" s="81">
        <v>1</v>
      </c>
      <c r="G109" s="103"/>
      <c r="H109" s="60" t="s">
        <v>76</v>
      </c>
      <c r="I109" s="60" t="s">
        <v>1882</v>
      </c>
      <c r="J109" s="60"/>
    </row>
    <row r="110" spans="1:10" ht="28.5" customHeight="1">
      <c r="A110" s="36" t="s">
        <v>131</v>
      </c>
      <c r="B110" s="79">
        <v>20</v>
      </c>
      <c r="C110" s="57" t="s">
        <v>1125</v>
      </c>
      <c r="D110" s="60" t="s">
        <v>967</v>
      </c>
      <c r="E110" s="64" t="s">
        <v>816</v>
      </c>
      <c r="F110" s="81">
        <v>2</v>
      </c>
      <c r="G110" s="103"/>
      <c r="H110" s="60" t="s">
        <v>76</v>
      </c>
      <c r="I110" s="60" t="s">
        <v>1882</v>
      </c>
      <c r="J110" s="60"/>
    </row>
    <row r="111" spans="1:10" ht="28.5" customHeight="1">
      <c r="A111" s="36" t="s">
        <v>131</v>
      </c>
      <c r="B111" s="79">
        <v>21</v>
      </c>
      <c r="C111" s="57" t="s">
        <v>817</v>
      </c>
      <c r="D111" s="60" t="s">
        <v>967</v>
      </c>
      <c r="E111" s="64" t="s">
        <v>818</v>
      </c>
      <c r="F111" s="81">
        <v>1</v>
      </c>
      <c r="G111" s="103">
        <v>2</v>
      </c>
      <c r="H111" s="60" t="s">
        <v>76</v>
      </c>
      <c r="I111" s="60" t="s">
        <v>1882</v>
      </c>
      <c r="J111" s="60"/>
    </row>
    <row r="112" spans="1:10" ht="28.5" customHeight="1">
      <c r="A112" s="36" t="s">
        <v>131</v>
      </c>
      <c r="B112" s="79">
        <v>22</v>
      </c>
      <c r="C112" s="57" t="s">
        <v>819</v>
      </c>
      <c r="D112" s="60" t="s">
        <v>967</v>
      </c>
      <c r="E112" s="64" t="s">
        <v>820</v>
      </c>
      <c r="F112" s="81">
        <v>2</v>
      </c>
      <c r="G112" s="103"/>
      <c r="H112" s="60" t="s">
        <v>76</v>
      </c>
      <c r="I112" s="60" t="s">
        <v>1882</v>
      </c>
      <c r="J112" s="60"/>
    </row>
    <row r="113" spans="1:10" ht="28.5" customHeight="1">
      <c r="A113" s="36" t="s">
        <v>131</v>
      </c>
      <c r="B113" s="79">
        <v>23</v>
      </c>
      <c r="C113" s="57" t="s">
        <v>821</v>
      </c>
      <c r="D113" s="60" t="s">
        <v>967</v>
      </c>
      <c r="E113" s="64" t="s">
        <v>822</v>
      </c>
      <c r="F113" s="81">
        <v>2</v>
      </c>
      <c r="G113" s="103">
        <v>1</v>
      </c>
      <c r="H113" s="60" t="s">
        <v>76</v>
      </c>
      <c r="I113" s="60" t="s">
        <v>1882</v>
      </c>
      <c r="J113" s="60"/>
    </row>
    <row r="114" spans="1:10" ht="28.5" customHeight="1">
      <c r="A114" s="36" t="s">
        <v>131</v>
      </c>
      <c r="B114" s="79">
        <v>24</v>
      </c>
      <c r="C114" s="57" t="s">
        <v>823</v>
      </c>
      <c r="D114" s="60" t="s">
        <v>967</v>
      </c>
      <c r="E114" s="64" t="s">
        <v>1328</v>
      </c>
      <c r="F114" s="81">
        <v>1</v>
      </c>
      <c r="G114" s="103">
        <v>1</v>
      </c>
      <c r="H114" s="60" t="s">
        <v>76</v>
      </c>
      <c r="I114" s="60" t="s">
        <v>1882</v>
      </c>
      <c r="J114" s="60"/>
    </row>
    <row r="115" spans="1:10" ht="28.5" customHeight="1">
      <c r="A115" s="36" t="s">
        <v>131</v>
      </c>
      <c r="B115" s="79">
        <v>25</v>
      </c>
      <c r="C115" s="57" t="s">
        <v>1329</v>
      </c>
      <c r="D115" s="60" t="s">
        <v>967</v>
      </c>
      <c r="E115" s="64" t="s">
        <v>1330</v>
      </c>
      <c r="F115" s="81">
        <v>1</v>
      </c>
      <c r="G115" s="103">
        <v>1</v>
      </c>
      <c r="H115" s="60" t="s">
        <v>76</v>
      </c>
      <c r="I115" s="60" t="s">
        <v>1882</v>
      </c>
      <c r="J115" s="60"/>
    </row>
    <row r="116" spans="1:10" ht="28.5" customHeight="1">
      <c r="A116" s="36" t="s">
        <v>131</v>
      </c>
      <c r="B116" s="79">
        <v>26</v>
      </c>
      <c r="C116" s="57" t="s">
        <v>398</v>
      </c>
      <c r="D116" s="60" t="s">
        <v>967</v>
      </c>
      <c r="E116" s="64" t="s">
        <v>1390</v>
      </c>
      <c r="F116" s="81">
        <v>1</v>
      </c>
      <c r="G116" s="103"/>
      <c r="H116" s="60" t="s">
        <v>76</v>
      </c>
      <c r="I116" s="60" t="s">
        <v>1882</v>
      </c>
      <c r="J116" s="60"/>
    </row>
    <row r="117" spans="1:10" ht="28.5" customHeight="1">
      <c r="A117" s="36"/>
      <c r="B117" s="79">
        <v>27</v>
      </c>
      <c r="C117" s="57" t="s">
        <v>3223</v>
      </c>
      <c r="D117" s="60" t="s">
        <v>967</v>
      </c>
      <c r="E117" s="64" t="s">
        <v>1391</v>
      </c>
      <c r="F117" s="81">
        <v>1</v>
      </c>
      <c r="G117" s="103">
        <v>1</v>
      </c>
      <c r="H117" s="60" t="s">
        <v>76</v>
      </c>
      <c r="I117" s="60" t="s">
        <v>1882</v>
      </c>
      <c r="J117" s="60"/>
    </row>
    <row r="118" spans="1:10" ht="28.5" customHeight="1">
      <c r="A118" s="36"/>
      <c r="B118" s="79">
        <v>28</v>
      </c>
      <c r="C118" s="57" t="s">
        <v>1392</v>
      </c>
      <c r="D118" s="60" t="s">
        <v>967</v>
      </c>
      <c r="E118" s="64" t="s">
        <v>1393</v>
      </c>
      <c r="F118" s="81">
        <v>2</v>
      </c>
      <c r="G118" s="103"/>
      <c r="H118" s="60" t="s">
        <v>76</v>
      </c>
      <c r="I118" s="60" t="s">
        <v>1882</v>
      </c>
      <c r="J118" s="60"/>
    </row>
    <row r="119" spans="1:10" ht="28.5" customHeight="1">
      <c r="A119" s="36" t="s">
        <v>131</v>
      </c>
      <c r="B119" s="79">
        <v>29</v>
      </c>
      <c r="C119" s="57" t="s">
        <v>3225</v>
      </c>
      <c r="D119" s="60" t="s">
        <v>967</v>
      </c>
      <c r="E119" s="64" t="s">
        <v>3226</v>
      </c>
      <c r="F119" s="81">
        <v>3</v>
      </c>
      <c r="G119" s="103"/>
      <c r="H119" s="60" t="s">
        <v>76</v>
      </c>
      <c r="I119" s="60" t="s">
        <v>1882</v>
      </c>
      <c r="J119" s="60"/>
    </row>
    <row r="120" spans="1:10" ht="28.5" customHeight="1">
      <c r="A120" s="36" t="s">
        <v>131</v>
      </c>
      <c r="B120" s="79">
        <v>30</v>
      </c>
      <c r="C120" s="57" t="s">
        <v>3224</v>
      </c>
      <c r="D120" s="60" t="s">
        <v>967</v>
      </c>
      <c r="E120" s="64" t="s">
        <v>3227</v>
      </c>
      <c r="F120" s="81">
        <v>2</v>
      </c>
      <c r="G120" s="103"/>
      <c r="H120" s="60" t="s">
        <v>76</v>
      </c>
      <c r="I120" s="60" t="s">
        <v>1882</v>
      </c>
      <c r="J120" s="60"/>
    </row>
    <row r="121" spans="1:10" s="69" customFormat="1" ht="15" customHeight="1">
      <c r="A121" s="36" t="s">
        <v>131</v>
      </c>
      <c r="B121" s="231" t="s">
        <v>1394</v>
      </c>
      <c r="C121" s="232"/>
      <c r="D121" s="117"/>
      <c r="E121" s="172"/>
      <c r="F121" s="104">
        <f>SUM(F91:F120)</f>
        <v>47</v>
      </c>
      <c r="G121" s="104">
        <f>SUM(G91:G120)</f>
        <v>14</v>
      </c>
      <c r="H121" s="192"/>
      <c r="I121" s="195"/>
      <c r="J121" s="193"/>
    </row>
    <row r="122" spans="2:10" s="119" customFormat="1" ht="13.5" customHeight="1">
      <c r="B122" s="146"/>
      <c r="C122" s="146"/>
      <c r="D122" s="146"/>
      <c r="E122" s="146"/>
      <c r="F122" s="72"/>
      <c r="G122" s="72"/>
      <c r="H122" s="176"/>
      <c r="I122" s="176"/>
      <c r="J122" s="146"/>
    </row>
    <row r="123" spans="1:10" s="99" customFormat="1" ht="30" customHeight="1">
      <c r="A123" s="124" t="s">
        <v>133</v>
      </c>
      <c r="B123" s="124"/>
      <c r="C123" s="124"/>
      <c r="D123" s="98"/>
      <c r="E123" s="98"/>
      <c r="F123" s="98"/>
      <c r="G123" s="98"/>
      <c r="H123" s="97"/>
      <c r="I123" s="51"/>
      <c r="J123" s="98"/>
    </row>
    <row r="124" spans="1:10" ht="14.25" customHeight="1">
      <c r="A124" s="32" t="s">
        <v>132</v>
      </c>
      <c r="B124" s="216" t="s">
        <v>127</v>
      </c>
      <c r="C124" s="216" t="s">
        <v>121</v>
      </c>
      <c r="D124" s="210" t="s">
        <v>1881</v>
      </c>
      <c r="E124" s="211"/>
      <c r="F124" s="205" t="s">
        <v>129</v>
      </c>
      <c r="G124" s="216"/>
      <c r="H124" s="199" t="s">
        <v>1105</v>
      </c>
      <c r="I124" s="200"/>
      <c r="J124" s="205" t="s">
        <v>592</v>
      </c>
    </row>
    <row r="125" spans="1:10" ht="14.25" customHeight="1">
      <c r="A125" s="32" t="s">
        <v>132</v>
      </c>
      <c r="B125" s="216"/>
      <c r="C125" s="216"/>
      <c r="D125" s="212"/>
      <c r="E125" s="213"/>
      <c r="F125" s="100"/>
      <c r="G125" s="100"/>
      <c r="H125" s="201"/>
      <c r="I125" s="202"/>
      <c r="J125" s="206"/>
    </row>
    <row r="126" spans="1:10" ht="14.25" customHeight="1">
      <c r="A126" s="32" t="s">
        <v>132</v>
      </c>
      <c r="B126" s="216"/>
      <c r="C126" s="216"/>
      <c r="D126" s="214"/>
      <c r="E126" s="215"/>
      <c r="F126" s="101" t="s">
        <v>1883</v>
      </c>
      <c r="G126" s="101" t="s">
        <v>1884</v>
      </c>
      <c r="H126" s="203"/>
      <c r="I126" s="204"/>
      <c r="J126" s="207"/>
    </row>
    <row r="127" spans="1:10" ht="28.5" customHeight="1">
      <c r="A127" s="32" t="s">
        <v>132</v>
      </c>
      <c r="B127" s="79">
        <v>1</v>
      </c>
      <c r="C127" s="57" t="s">
        <v>1406</v>
      </c>
      <c r="D127" s="60" t="s">
        <v>967</v>
      </c>
      <c r="E127" s="57" t="s">
        <v>839</v>
      </c>
      <c r="F127" s="81">
        <v>1</v>
      </c>
      <c r="G127" s="103"/>
      <c r="H127" s="60" t="s">
        <v>76</v>
      </c>
      <c r="I127" s="60" t="s">
        <v>1103</v>
      </c>
      <c r="J127" s="60"/>
    </row>
    <row r="128" spans="1:10" ht="28.5" customHeight="1">
      <c r="A128" s="32" t="s">
        <v>132</v>
      </c>
      <c r="B128" s="79">
        <v>2</v>
      </c>
      <c r="C128" s="59" t="s">
        <v>979</v>
      </c>
      <c r="D128" s="60" t="s">
        <v>967</v>
      </c>
      <c r="E128" s="61" t="s">
        <v>533</v>
      </c>
      <c r="F128" s="81">
        <v>1</v>
      </c>
      <c r="G128" s="103"/>
      <c r="H128" s="60" t="s">
        <v>1099</v>
      </c>
      <c r="I128" s="135" t="s">
        <v>980</v>
      </c>
      <c r="J128" s="104"/>
    </row>
    <row r="129" spans="1:10" ht="28.5" customHeight="1">
      <c r="A129" s="32"/>
      <c r="B129" s="79">
        <v>3</v>
      </c>
      <c r="C129" s="59" t="s">
        <v>525</v>
      </c>
      <c r="D129" s="60" t="s">
        <v>967</v>
      </c>
      <c r="E129" s="61" t="s">
        <v>526</v>
      </c>
      <c r="F129" s="81">
        <v>1</v>
      </c>
      <c r="G129" s="103"/>
      <c r="H129" s="60" t="s">
        <v>1099</v>
      </c>
      <c r="I129" s="135" t="s">
        <v>980</v>
      </c>
      <c r="J129" s="104"/>
    </row>
    <row r="130" spans="1:10" ht="28.5" customHeight="1">
      <c r="A130" s="32"/>
      <c r="B130" s="79">
        <v>4</v>
      </c>
      <c r="C130" s="104" t="s">
        <v>3030</v>
      </c>
      <c r="D130" s="60" t="s">
        <v>967</v>
      </c>
      <c r="E130" s="58" t="s">
        <v>3032</v>
      </c>
      <c r="F130" s="81">
        <v>2</v>
      </c>
      <c r="G130" s="103">
        <v>1</v>
      </c>
      <c r="H130" s="60" t="s">
        <v>76</v>
      </c>
      <c r="I130" s="60" t="s">
        <v>1882</v>
      </c>
      <c r="J130" s="60" t="s">
        <v>3031</v>
      </c>
    </row>
    <row r="131" spans="1:10" s="69" customFormat="1" ht="15" customHeight="1">
      <c r="A131" s="32" t="s">
        <v>132</v>
      </c>
      <c r="B131" s="231" t="s">
        <v>1394</v>
      </c>
      <c r="C131" s="232"/>
      <c r="D131" s="117"/>
      <c r="E131" s="172"/>
      <c r="F131" s="104">
        <f>SUM(F127:F130)</f>
        <v>5</v>
      </c>
      <c r="G131" s="104">
        <f>SUM(G127:G130)</f>
        <v>1</v>
      </c>
      <c r="H131" s="192"/>
      <c r="I131" s="195"/>
      <c r="J131" s="193"/>
    </row>
    <row r="132" spans="2:10" s="119" customFormat="1" ht="13.5" customHeight="1">
      <c r="B132" s="173"/>
      <c r="C132" s="72"/>
      <c r="D132" s="146"/>
      <c r="E132" s="72"/>
      <c r="F132" s="72"/>
      <c r="G132" s="72"/>
      <c r="H132" s="146"/>
      <c r="I132" s="146"/>
      <c r="J132" s="146"/>
    </row>
    <row r="133" spans="1:10" s="99" customFormat="1" ht="30" customHeight="1">
      <c r="A133" s="124" t="s">
        <v>135</v>
      </c>
      <c r="B133" s="124"/>
      <c r="C133" s="124"/>
      <c r="D133" s="98"/>
      <c r="E133" s="98"/>
      <c r="F133" s="98"/>
      <c r="G133" s="98"/>
      <c r="H133" s="97"/>
      <c r="I133" s="51"/>
      <c r="J133" s="98"/>
    </row>
    <row r="134" spans="1:10" ht="14.25" customHeight="1">
      <c r="A134" s="32" t="s">
        <v>1201</v>
      </c>
      <c r="B134" s="216" t="s">
        <v>127</v>
      </c>
      <c r="C134" s="216" t="s">
        <v>121</v>
      </c>
      <c r="D134" s="210" t="s">
        <v>1881</v>
      </c>
      <c r="E134" s="211"/>
      <c r="F134" s="205" t="s">
        <v>129</v>
      </c>
      <c r="G134" s="216"/>
      <c r="H134" s="199" t="s">
        <v>1105</v>
      </c>
      <c r="I134" s="200"/>
      <c r="J134" s="205" t="s">
        <v>592</v>
      </c>
    </row>
    <row r="135" spans="1:10" ht="14.25" customHeight="1">
      <c r="A135" s="32" t="s">
        <v>134</v>
      </c>
      <c r="B135" s="216"/>
      <c r="C135" s="216"/>
      <c r="D135" s="212"/>
      <c r="E135" s="213"/>
      <c r="F135" s="100"/>
      <c r="G135" s="100"/>
      <c r="H135" s="201"/>
      <c r="I135" s="202"/>
      <c r="J135" s="206"/>
    </row>
    <row r="136" spans="1:10" ht="14.25" customHeight="1">
      <c r="A136" s="32" t="s">
        <v>134</v>
      </c>
      <c r="B136" s="216"/>
      <c r="C136" s="216"/>
      <c r="D136" s="214"/>
      <c r="E136" s="215"/>
      <c r="F136" s="101" t="s">
        <v>1883</v>
      </c>
      <c r="G136" s="101" t="s">
        <v>1884</v>
      </c>
      <c r="H136" s="203"/>
      <c r="I136" s="204"/>
      <c r="J136" s="207"/>
    </row>
    <row r="137" spans="1:10" ht="28.5" customHeight="1">
      <c r="A137" s="32" t="s">
        <v>134</v>
      </c>
      <c r="B137" s="79">
        <v>1</v>
      </c>
      <c r="C137" s="57" t="s">
        <v>800</v>
      </c>
      <c r="D137" s="60" t="s">
        <v>967</v>
      </c>
      <c r="E137" s="64" t="s">
        <v>804</v>
      </c>
      <c r="F137" s="81">
        <v>3</v>
      </c>
      <c r="G137" s="103"/>
      <c r="H137" s="60" t="s">
        <v>76</v>
      </c>
      <c r="I137" s="60" t="s">
        <v>1882</v>
      </c>
      <c r="J137" s="60"/>
    </row>
    <row r="138" spans="1:10" ht="28.5" customHeight="1">
      <c r="A138" s="32" t="s">
        <v>134</v>
      </c>
      <c r="B138" s="79">
        <v>2</v>
      </c>
      <c r="C138" s="57" t="s">
        <v>805</v>
      </c>
      <c r="D138" s="60" t="s">
        <v>967</v>
      </c>
      <c r="E138" s="64" t="s">
        <v>804</v>
      </c>
      <c r="F138" s="81">
        <v>3</v>
      </c>
      <c r="G138" s="103">
        <v>1</v>
      </c>
      <c r="H138" s="60" t="s">
        <v>76</v>
      </c>
      <c r="I138" s="60" t="s">
        <v>1882</v>
      </c>
      <c r="J138" s="60"/>
    </row>
    <row r="139" spans="1:10" s="69" customFormat="1" ht="15" customHeight="1">
      <c r="A139" s="32" t="s">
        <v>134</v>
      </c>
      <c r="B139" s="231" t="s">
        <v>1394</v>
      </c>
      <c r="C139" s="232"/>
      <c r="D139" s="117"/>
      <c r="E139" s="172"/>
      <c r="F139" s="104">
        <f>SUM(F137:F138)</f>
        <v>6</v>
      </c>
      <c r="G139" s="104">
        <f>SUM(G137:G138)</f>
        <v>1</v>
      </c>
      <c r="H139" s="192"/>
      <c r="I139" s="195"/>
      <c r="J139" s="193"/>
    </row>
    <row r="140" spans="2:10" s="119" customFormat="1" ht="13.5" customHeight="1">
      <c r="B140" s="146"/>
      <c r="C140" s="146"/>
      <c r="D140" s="146"/>
      <c r="E140" s="146"/>
      <c r="F140" s="72"/>
      <c r="G140" s="72"/>
      <c r="H140" s="176"/>
      <c r="I140" s="176"/>
      <c r="J140" s="146"/>
    </row>
    <row r="141" spans="1:10" s="99" customFormat="1" ht="30" customHeight="1">
      <c r="A141" s="132" t="s">
        <v>810</v>
      </c>
      <c r="B141" s="132"/>
      <c r="C141" s="132"/>
      <c r="D141" s="134"/>
      <c r="E141" s="98"/>
      <c r="F141" s="98"/>
      <c r="G141" s="98"/>
      <c r="H141" s="132"/>
      <c r="I141" s="133"/>
      <c r="J141" s="134"/>
    </row>
    <row r="142" spans="1:10" ht="14.25" customHeight="1">
      <c r="A142" s="36" t="s">
        <v>810</v>
      </c>
      <c r="B142" s="216" t="s">
        <v>127</v>
      </c>
      <c r="C142" s="216" t="s">
        <v>121</v>
      </c>
      <c r="D142" s="210" t="s">
        <v>1881</v>
      </c>
      <c r="E142" s="211"/>
      <c r="F142" s="205" t="s">
        <v>129</v>
      </c>
      <c r="G142" s="216"/>
      <c r="H142" s="199" t="s">
        <v>1105</v>
      </c>
      <c r="I142" s="200"/>
      <c r="J142" s="205" t="s">
        <v>592</v>
      </c>
    </row>
    <row r="143" spans="1:10" ht="14.25" customHeight="1">
      <c r="A143" s="36" t="s">
        <v>810</v>
      </c>
      <c r="B143" s="216"/>
      <c r="C143" s="216"/>
      <c r="D143" s="212"/>
      <c r="E143" s="213"/>
      <c r="F143" s="100"/>
      <c r="G143" s="100"/>
      <c r="H143" s="201"/>
      <c r="I143" s="202"/>
      <c r="J143" s="206"/>
    </row>
    <row r="144" spans="1:10" ht="14.25" customHeight="1">
      <c r="A144" s="36" t="s">
        <v>810</v>
      </c>
      <c r="B144" s="216"/>
      <c r="C144" s="216"/>
      <c r="D144" s="214"/>
      <c r="E144" s="215"/>
      <c r="F144" s="101" t="s">
        <v>1883</v>
      </c>
      <c r="G144" s="101" t="s">
        <v>1884</v>
      </c>
      <c r="H144" s="203"/>
      <c r="I144" s="204"/>
      <c r="J144" s="207"/>
    </row>
    <row r="145" spans="1:10" ht="28.5" customHeight="1">
      <c r="A145" s="36" t="s">
        <v>810</v>
      </c>
      <c r="B145" s="79">
        <v>1</v>
      </c>
      <c r="C145" s="57" t="s">
        <v>645</v>
      </c>
      <c r="D145" s="60" t="s">
        <v>967</v>
      </c>
      <c r="E145" s="64" t="s">
        <v>646</v>
      </c>
      <c r="F145" s="81">
        <v>2</v>
      </c>
      <c r="G145" s="103">
        <v>1</v>
      </c>
      <c r="H145" s="60" t="s">
        <v>76</v>
      </c>
      <c r="I145" s="60" t="s">
        <v>1882</v>
      </c>
      <c r="J145" s="60"/>
    </row>
    <row r="146" spans="1:10" ht="28.5" customHeight="1">
      <c r="A146" s="36" t="s">
        <v>810</v>
      </c>
      <c r="B146" s="79">
        <v>2</v>
      </c>
      <c r="C146" s="57" t="s">
        <v>374</v>
      </c>
      <c r="D146" s="60" t="s">
        <v>967</v>
      </c>
      <c r="E146" s="64" t="s">
        <v>1426</v>
      </c>
      <c r="F146" s="81">
        <v>6</v>
      </c>
      <c r="G146" s="103">
        <v>2</v>
      </c>
      <c r="H146" s="60" t="s">
        <v>1099</v>
      </c>
      <c r="I146" s="60" t="s">
        <v>2125</v>
      </c>
      <c r="J146" s="60" t="s">
        <v>622</v>
      </c>
    </row>
    <row r="147" spans="1:10" ht="28.5" customHeight="1">
      <c r="A147" s="36" t="s">
        <v>810</v>
      </c>
      <c r="B147" s="79">
        <v>3</v>
      </c>
      <c r="C147" s="57" t="s">
        <v>372</v>
      </c>
      <c r="D147" s="60" t="s">
        <v>967</v>
      </c>
      <c r="E147" s="64" t="s">
        <v>373</v>
      </c>
      <c r="F147" s="81">
        <v>5</v>
      </c>
      <c r="G147" s="103"/>
      <c r="H147" s="60" t="s">
        <v>1099</v>
      </c>
      <c r="I147" s="60" t="s">
        <v>2125</v>
      </c>
      <c r="J147" s="60" t="s">
        <v>622</v>
      </c>
    </row>
    <row r="148" spans="1:10" ht="28.5" customHeight="1">
      <c r="A148" s="36" t="s">
        <v>810</v>
      </c>
      <c r="B148" s="79">
        <v>4</v>
      </c>
      <c r="C148" s="57" t="s">
        <v>2161</v>
      </c>
      <c r="D148" s="60" t="s">
        <v>967</v>
      </c>
      <c r="E148" s="64" t="s">
        <v>2132</v>
      </c>
      <c r="F148" s="81">
        <v>19</v>
      </c>
      <c r="G148" s="103"/>
      <c r="H148" s="60" t="s">
        <v>1099</v>
      </c>
      <c r="I148" s="60" t="s">
        <v>2125</v>
      </c>
      <c r="J148" s="60" t="s">
        <v>622</v>
      </c>
    </row>
    <row r="149" spans="1:10" ht="28.5" customHeight="1">
      <c r="A149" s="36" t="s">
        <v>810</v>
      </c>
      <c r="B149" s="79">
        <v>5</v>
      </c>
      <c r="C149" s="57" t="s">
        <v>1701</v>
      </c>
      <c r="D149" s="60" t="s">
        <v>967</v>
      </c>
      <c r="E149" s="57" t="s">
        <v>1702</v>
      </c>
      <c r="F149" s="81">
        <v>3</v>
      </c>
      <c r="G149" s="103"/>
      <c r="H149" s="60" t="s">
        <v>1099</v>
      </c>
      <c r="I149" s="60" t="s">
        <v>2125</v>
      </c>
      <c r="J149" s="60" t="s">
        <v>378</v>
      </c>
    </row>
    <row r="150" spans="1:10" ht="28.5" customHeight="1">
      <c r="A150" s="36" t="s">
        <v>810</v>
      </c>
      <c r="B150" s="79">
        <v>6</v>
      </c>
      <c r="C150" s="57" t="s">
        <v>1014</v>
      </c>
      <c r="D150" s="60" t="s">
        <v>967</v>
      </c>
      <c r="E150" s="57" t="s">
        <v>1015</v>
      </c>
      <c r="F150" s="81">
        <v>2</v>
      </c>
      <c r="G150" s="103"/>
      <c r="H150" s="60" t="s">
        <v>1099</v>
      </c>
      <c r="I150" s="60" t="s">
        <v>2125</v>
      </c>
      <c r="J150" s="60"/>
    </row>
    <row r="151" spans="1:10" ht="28.5" customHeight="1">
      <c r="A151" s="36" t="s">
        <v>810</v>
      </c>
      <c r="B151" s="79">
        <v>7</v>
      </c>
      <c r="C151" s="57" t="s">
        <v>797</v>
      </c>
      <c r="D151" s="60" t="s">
        <v>967</v>
      </c>
      <c r="E151" s="64" t="s">
        <v>798</v>
      </c>
      <c r="F151" s="81">
        <v>1</v>
      </c>
      <c r="G151" s="103">
        <v>1</v>
      </c>
      <c r="H151" s="60" t="s">
        <v>1099</v>
      </c>
      <c r="I151" s="60" t="s">
        <v>2125</v>
      </c>
      <c r="J151" s="60" t="s">
        <v>224</v>
      </c>
    </row>
    <row r="152" spans="1:10" ht="28.5" customHeight="1">
      <c r="A152" s="36" t="s">
        <v>810</v>
      </c>
      <c r="B152" s="79">
        <v>8</v>
      </c>
      <c r="C152" s="57" t="s">
        <v>227</v>
      </c>
      <c r="D152" s="60" t="s">
        <v>967</v>
      </c>
      <c r="E152" s="64" t="s">
        <v>228</v>
      </c>
      <c r="F152" s="81">
        <v>7</v>
      </c>
      <c r="G152" s="103"/>
      <c r="H152" s="60" t="s">
        <v>1099</v>
      </c>
      <c r="I152" s="60" t="s">
        <v>2125</v>
      </c>
      <c r="J152" s="60" t="s">
        <v>622</v>
      </c>
    </row>
    <row r="153" spans="1:10" ht="28.5" customHeight="1">
      <c r="A153" s="36" t="s">
        <v>810</v>
      </c>
      <c r="B153" s="79">
        <v>9</v>
      </c>
      <c r="C153" s="57" t="s">
        <v>2300</v>
      </c>
      <c r="D153" s="60" t="s">
        <v>967</v>
      </c>
      <c r="E153" s="64" t="s">
        <v>1380</v>
      </c>
      <c r="F153" s="81">
        <v>2</v>
      </c>
      <c r="G153" s="103">
        <v>1</v>
      </c>
      <c r="H153" s="60" t="s">
        <v>1099</v>
      </c>
      <c r="I153" s="60" t="s">
        <v>2125</v>
      </c>
      <c r="J153" s="60" t="s">
        <v>223</v>
      </c>
    </row>
    <row r="154" spans="1:10" ht="28.5" customHeight="1">
      <c r="A154" s="36" t="s">
        <v>810</v>
      </c>
      <c r="B154" s="79">
        <v>10</v>
      </c>
      <c r="C154" s="57" t="s">
        <v>974</v>
      </c>
      <c r="D154" s="60" t="s">
        <v>967</v>
      </c>
      <c r="E154" s="64" t="s">
        <v>975</v>
      </c>
      <c r="F154" s="81">
        <v>2</v>
      </c>
      <c r="G154" s="103">
        <v>1</v>
      </c>
      <c r="H154" s="60" t="s">
        <v>1099</v>
      </c>
      <c r="I154" s="60" t="s">
        <v>2125</v>
      </c>
      <c r="J154" s="60" t="s">
        <v>223</v>
      </c>
    </row>
    <row r="155" spans="1:10" ht="28.5" customHeight="1">
      <c r="A155" s="36" t="s">
        <v>810</v>
      </c>
      <c r="B155" s="79">
        <v>11</v>
      </c>
      <c r="C155" s="57" t="s">
        <v>976</v>
      </c>
      <c r="D155" s="60" t="s">
        <v>967</v>
      </c>
      <c r="E155" s="64" t="s">
        <v>2039</v>
      </c>
      <c r="F155" s="81">
        <v>2</v>
      </c>
      <c r="G155" s="103">
        <v>1</v>
      </c>
      <c r="H155" s="60" t="s">
        <v>1099</v>
      </c>
      <c r="I155" s="60" t="s">
        <v>2125</v>
      </c>
      <c r="J155" s="60" t="s">
        <v>223</v>
      </c>
    </row>
    <row r="156" spans="1:10" ht="28.5" customHeight="1">
      <c r="A156" s="36" t="s">
        <v>810</v>
      </c>
      <c r="B156" s="79">
        <v>12</v>
      </c>
      <c r="C156" s="57" t="s">
        <v>2871</v>
      </c>
      <c r="D156" s="60" t="s">
        <v>967</v>
      </c>
      <c r="E156" s="64" t="s">
        <v>1918</v>
      </c>
      <c r="F156" s="81">
        <v>1</v>
      </c>
      <c r="G156" s="103">
        <v>1</v>
      </c>
      <c r="H156" s="60" t="s">
        <v>1099</v>
      </c>
      <c r="I156" s="60" t="s">
        <v>930</v>
      </c>
      <c r="J156" s="60" t="s">
        <v>1072</v>
      </c>
    </row>
    <row r="157" spans="1:10" ht="28.5" customHeight="1">
      <c r="A157" s="36" t="s">
        <v>810</v>
      </c>
      <c r="B157" s="79">
        <v>13</v>
      </c>
      <c r="C157" s="57" t="s">
        <v>2870</v>
      </c>
      <c r="D157" s="60" t="s">
        <v>967</v>
      </c>
      <c r="E157" s="64" t="s">
        <v>300</v>
      </c>
      <c r="F157" s="81">
        <v>1</v>
      </c>
      <c r="G157" s="103"/>
      <c r="H157" s="60" t="s">
        <v>1099</v>
      </c>
      <c r="I157" s="60" t="s">
        <v>2125</v>
      </c>
      <c r="J157" s="60" t="s">
        <v>423</v>
      </c>
    </row>
    <row r="158" spans="1:10" ht="28.5" customHeight="1">
      <c r="A158" s="36" t="s">
        <v>810</v>
      </c>
      <c r="B158" s="79">
        <v>14</v>
      </c>
      <c r="C158" s="57" t="s">
        <v>2869</v>
      </c>
      <c r="D158" s="60" t="s">
        <v>967</v>
      </c>
      <c r="E158" s="64" t="s">
        <v>301</v>
      </c>
      <c r="F158" s="81">
        <v>1</v>
      </c>
      <c r="G158" s="103"/>
      <c r="H158" s="60" t="s">
        <v>1099</v>
      </c>
      <c r="I158" s="60" t="s">
        <v>2125</v>
      </c>
      <c r="J158" s="60" t="s">
        <v>423</v>
      </c>
    </row>
    <row r="159" spans="1:10" ht="28.5" customHeight="1">
      <c r="A159" s="36" t="s">
        <v>810</v>
      </c>
      <c r="B159" s="79">
        <v>15</v>
      </c>
      <c r="C159" s="57" t="s">
        <v>2868</v>
      </c>
      <c r="D159" s="60" t="s">
        <v>967</v>
      </c>
      <c r="E159" s="64" t="s">
        <v>478</v>
      </c>
      <c r="F159" s="81">
        <v>2</v>
      </c>
      <c r="G159" s="103"/>
      <c r="H159" s="60" t="s">
        <v>1099</v>
      </c>
      <c r="I159" s="60" t="s">
        <v>2125</v>
      </c>
      <c r="J159" s="60" t="s">
        <v>622</v>
      </c>
    </row>
    <row r="160" spans="1:10" ht="28.5" customHeight="1">
      <c r="A160" s="36" t="s">
        <v>810</v>
      </c>
      <c r="B160" s="79">
        <v>16</v>
      </c>
      <c r="C160" s="116" t="s">
        <v>2867</v>
      </c>
      <c r="D160" s="60" t="s">
        <v>967</v>
      </c>
      <c r="E160" s="178" t="s">
        <v>1127</v>
      </c>
      <c r="F160" s="81">
        <v>4</v>
      </c>
      <c r="G160" s="103"/>
      <c r="H160" s="60" t="s">
        <v>1099</v>
      </c>
      <c r="I160" s="60" t="s">
        <v>2125</v>
      </c>
      <c r="J160" s="60" t="s">
        <v>223</v>
      </c>
    </row>
    <row r="161" spans="1:10" ht="28.5" customHeight="1">
      <c r="A161" s="36" t="s">
        <v>810</v>
      </c>
      <c r="B161" s="79">
        <v>17</v>
      </c>
      <c r="C161" s="57" t="s">
        <v>358</v>
      </c>
      <c r="D161" s="60" t="s">
        <v>967</v>
      </c>
      <c r="E161" s="64" t="s">
        <v>359</v>
      </c>
      <c r="F161" s="81">
        <v>2</v>
      </c>
      <c r="G161" s="103"/>
      <c r="H161" s="60" t="s">
        <v>1099</v>
      </c>
      <c r="I161" s="60" t="s">
        <v>2125</v>
      </c>
      <c r="J161" s="60" t="s">
        <v>223</v>
      </c>
    </row>
    <row r="162" spans="1:10" ht="28.5" customHeight="1">
      <c r="A162" s="36" t="s">
        <v>810</v>
      </c>
      <c r="B162" s="79">
        <v>18</v>
      </c>
      <c r="C162" s="57" t="s">
        <v>360</v>
      </c>
      <c r="D162" s="60" t="s">
        <v>967</v>
      </c>
      <c r="E162" s="64" t="s">
        <v>361</v>
      </c>
      <c r="F162" s="81">
        <v>2</v>
      </c>
      <c r="G162" s="103"/>
      <c r="H162" s="60" t="s">
        <v>1099</v>
      </c>
      <c r="I162" s="60" t="s">
        <v>2125</v>
      </c>
      <c r="J162" s="60" t="s">
        <v>223</v>
      </c>
    </row>
    <row r="163" spans="1:10" ht="28.5" customHeight="1">
      <c r="A163" s="36" t="s">
        <v>810</v>
      </c>
      <c r="B163" s="79">
        <v>19</v>
      </c>
      <c r="C163" s="57" t="s">
        <v>2866</v>
      </c>
      <c r="D163" s="60" t="s">
        <v>967</v>
      </c>
      <c r="E163" s="178" t="s">
        <v>294</v>
      </c>
      <c r="F163" s="81">
        <v>3</v>
      </c>
      <c r="G163" s="103"/>
      <c r="H163" s="60" t="s">
        <v>1099</v>
      </c>
      <c r="I163" s="60" t="s">
        <v>2125</v>
      </c>
      <c r="J163" s="60" t="s">
        <v>223</v>
      </c>
    </row>
    <row r="164" spans="1:10" ht="26.25" customHeight="1">
      <c r="A164" s="36" t="s">
        <v>810</v>
      </c>
      <c r="B164" s="79">
        <v>20</v>
      </c>
      <c r="C164" s="59" t="s">
        <v>2865</v>
      </c>
      <c r="D164" s="60" t="s">
        <v>967</v>
      </c>
      <c r="E164" s="61" t="s">
        <v>985</v>
      </c>
      <c r="F164" s="81">
        <v>1</v>
      </c>
      <c r="G164" s="103"/>
      <c r="H164" s="60" t="s">
        <v>1099</v>
      </c>
      <c r="I164" s="60" t="s">
        <v>1496</v>
      </c>
      <c r="J164" s="60"/>
    </row>
    <row r="165" spans="1:10" ht="28.5" customHeight="1">
      <c r="A165" s="36" t="s">
        <v>810</v>
      </c>
      <c r="B165" s="79">
        <v>21</v>
      </c>
      <c r="C165" s="59" t="s">
        <v>3070</v>
      </c>
      <c r="D165" s="60" t="s">
        <v>967</v>
      </c>
      <c r="E165" s="61" t="s">
        <v>3071</v>
      </c>
      <c r="F165" s="81">
        <v>5</v>
      </c>
      <c r="G165" s="103">
        <v>3</v>
      </c>
      <c r="H165" s="60" t="s">
        <v>1099</v>
      </c>
      <c r="I165" s="60" t="s">
        <v>2125</v>
      </c>
      <c r="J165" s="60"/>
    </row>
    <row r="166" spans="1:10" s="69" customFormat="1" ht="15" customHeight="1">
      <c r="A166" s="36" t="s">
        <v>810</v>
      </c>
      <c r="B166" s="231" t="s">
        <v>1394</v>
      </c>
      <c r="C166" s="232"/>
      <c r="D166" s="117"/>
      <c r="E166" s="172"/>
      <c r="F166" s="104">
        <f>SUM(F145:F165)</f>
        <v>73</v>
      </c>
      <c r="G166" s="104">
        <f>SUM(G145:G165)</f>
        <v>11</v>
      </c>
      <c r="H166" s="192"/>
      <c r="I166" s="195"/>
      <c r="J166" s="193"/>
    </row>
    <row r="168" spans="1:10" s="69" customFormat="1" ht="15.75" customHeight="1">
      <c r="A168" s="32" t="s">
        <v>137</v>
      </c>
      <c r="B168" s="120"/>
      <c r="C168" s="120"/>
      <c r="D168" s="120"/>
      <c r="E168" s="142"/>
      <c r="F168" s="57" t="s">
        <v>88</v>
      </c>
      <c r="G168" s="57" t="s">
        <v>1884</v>
      </c>
      <c r="H168" s="120"/>
      <c r="I168" s="120"/>
      <c r="J168" s="121"/>
    </row>
    <row r="169" spans="1:10" s="69" customFormat="1" ht="15.75" customHeight="1">
      <c r="A169" s="32" t="s">
        <v>137</v>
      </c>
      <c r="B169" s="120"/>
      <c r="C169" s="45"/>
      <c r="D169" s="46"/>
      <c r="E169" s="44" t="s">
        <v>648</v>
      </c>
      <c r="F169" s="26">
        <f>F19+F26+F50+F59+F74+F85+F121+F131+F139+F166</f>
        <v>241</v>
      </c>
      <c r="G169" s="26">
        <f>G19+G26+G50+G59+G74+G85+G121+G131+G139+G166</f>
        <v>57</v>
      </c>
      <c r="H169" s="45"/>
      <c r="I169" s="45"/>
      <c r="J169" s="50"/>
    </row>
    <row r="170" spans="1:10" s="69" customFormat="1" ht="15.75" customHeight="1">
      <c r="A170" s="32" t="s">
        <v>137</v>
      </c>
      <c r="B170" s="120"/>
      <c r="C170" s="47"/>
      <c r="D170" s="47"/>
      <c r="E170" s="25"/>
      <c r="F170" s="28"/>
      <c r="G170" s="28"/>
      <c r="H170" s="47"/>
      <c r="I170" s="47"/>
      <c r="J170" s="51"/>
    </row>
    <row r="171" spans="1:10" s="69" customFormat="1" ht="15.75" customHeight="1">
      <c r="A171" s="32" t="s">
        <v>137</v>
      </c>
      <c r="B171" s="120"/>
      <c r="C171" s="45"/>
      <c r="D171" s="45"/>
      <c r="E171" s="44" t="s">
        <v>649</v>
      </c>
      <c r="F171" s="219">
        <f>B18+B25+B49+B58+B73+B84+B120+B130+B138+B165</f>
        <v>105</v>
      </c>
      <c r="G171" s="220"/>
      <c r="H171" s="45"/>
      <c r="I171" s="45"/>
      <c r="J171" s="50"/>
    </row>
  </sheetData>
  <sheetProtection/>
  <autoFilter ref="A2:A171"/>
  <mergeCells count="71">
    <mergeCell ref="F4:G4"/>
    <mergeCell ref="D29:E31"/>
    <mergeCell ref="B53:B55"/>
    <mergeCell ref="B19:C19"/>
    <mergeCell ref="B4:B6"/>
    <mergeCell ref="C4:C6"/>
    <mergeCell ref="B29:B31"/>
    <mergeCell ref="D4:E6"/>
    <mergeCell ref="B22:B24"/>
    <mergeCell ref="D62:E64"/>
    <mergeCell ref="F62:G62"/>
    <mergeCell ref="B62:B64"/>
    <mergeCell ref="C62:C64"/>
    <mergeCell ref="D22:E24"/>
    <mergeCell ref="F22:G22"/>
    <mergeCell ref="C53:C55"/>
    <mergeCell ref="F29:G29"/>
    <mergeCell ref="C22:C24"/>
    <mergeCell ref="D134:E136"/>
    <mergeCell ref="F53:G53"/>
    <mergeCell ref="D124:E126"/>
    <mergeCell ref="B88:B90"/>
    <mergeCell ref="C88:C90"/>
    <mergeCell ref="D88:E90"/>
    <mergeCell ref="F88:G88"/>
    <mergeCell ref="D77:E79"/>
    <mergeCell ref="F77:G77"/>
    <mergeCell ref="F124:G124"/>
    <mergeCell ref="B77:B79"/>
    <mergeCell ref="B74:C74"/>
    <mergeCell ref="C77:C79"/>
    <mergeCell ref="B166:C166"/>
    <mergeCell ref="B26:C26"/>
    <mergeCell ref="C142:C144"/>
    <mergeCell ref="B50:C50"/>
    <mergeCell ref="B142:B144"/>
    <mergeCell ref="B59:C59"/>
    <mergeCell ref="C29:C31"/>
    <mergeCell ref="D142:E144"/>
    <mergeCell ref="B134:B136"/>
    <mergeCell ref="C134:C136"/>
    <mergeCell ref="B124:B126"/>
    <mergeCell ref="D53:E55"/>
    <mergeCell ref="F171:G171"/>
    <mergeCell ref="B121:C121"/>
    <mergeCell ref="B131:C131"/>
    <mergeCell ref="B139:C139"/>
    <mergeCell ref="B85:C85"/>
    <mergeCell ref="F142:G142"/>
    <mergeCell ref="F134:G134"/>
    <mergeCell ref="C124:C126"/>
    <mergeCell ref="H4:I6"/>
    <mergeCell ref="J4:J6"/>
    <mergeCell ref="H22:I24"/>
    <mergeCell ref="J22:J24"/>
    <mergeCell ref="H29:I31"/>
    <mergeCell ref="J29:J31"/>
    <mergeCell ref="H53:I55"/>
    <mergeCell ref="J53:J55"/>
    <mergeCell ref="H62:I64"/>
    <mergeCell ref="J62:J64"/>
    <mergeCell ref="H77:I79"/>
    <mergeCell ref="J77:J79"/>
    <mergeCell ref="J88:J90"/>
    <mergeCell ref="H88:I90"/>
    <mergeCell ref="H124:I126"/>
    <mergeCell ref="J124:J126"/>
    <mergeCell ref="H134:I136"/>
    <mergeCell ref="J134:J136"/>
    <mergeCell ref="H142:I144"/>
    <mergeCell ref="J142:J144"/>
  </mergeCells>
  <printOptions/>
  <pageMargins left="0.7480314960629921" right="0.2362204724409449" top="0.984251968503937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&amp;L思いやり駐車場設置施設一覧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70" customWidth="1"/>
    <col min="2" max="2" width="4.125" style="70" customWidth="1"/>
    <col min="3" max="3" width="26.75390625" style="70" customWidth="1"/>
    <col min="4" max="4" width="8.125" style="143" customWidth="1"/>
    <col min="5" max="5" width="25.375" style="70" customWidth="1"/>
    <col min="6" max="7" width="7.875" style="70" customWidth="1"/>
    <col min="8" max="9" width="9.125" style="70" customWidth="1"/>
    <col min="10" max="10" width="17.75390625" style="139" customWidth="1"/>
    <col min="11" max="16384" width="9.00390625" style="70" customWidth="1"/>
  </cols>
  <sheetData>
    <row r="1" spans="1:10" ht="45.75" customHeight="1">
      <c r="A1" s="37" t="s">
        <v>3210</v>
      </c>
      <c r="B1" s="53"/>
      <c r="C1" s="53"/>
      <c r="D1" s="53"/>
      <c r="E1" s="53"/>
      <c r="F1" s="53"/>
      <c r="G1" s="53"/>
      <c r="H1" s="53"/>
      <c r="I1" s="53"/>
      <c r="J1" s="53"/>
    </row>
    <row r="2" spans="2:10" ht="27" customHeight="1">
      <c r="B2" s="34" t="s">
        <v>3136</v>
      </c>
      <c r="C2" s="39"/>
      <c r="D2" s="39"/>
      <c r="E2" s="39"/>
      <c r="F2" s="39"/>
      <c r="G2" s="39"/>
      <c r="H2" s="39"/>
      <c r="I2" s="39"/>
      <c r="J2" s="52"/>
    </row>
    <row r="3" spans="1:10" s="99" customFormat="1" ht="30" customHeight="1">
      <c r="A3" s="179" t="s">
        <v>884</v>
      </c>
      <c r="B3" s="96"/>
      <c r="C3" s="96"/>
      <c r="D3" s="98"/>
      <c r="E3" s="98"/>
      <c r="F3" s="98"/>
      <c r="G3" s="98"/>
      <c r="H3" s="97"/>
      <c r="I3" s="97"/>
      <c r="J3" s="51"/>
    </row>
    <row r="4" spans="1:10" ht="14.25" customHeight="1">
      <c r="A4" s="36" t="s">
        <v>884</v>
      </c>
      <c r="B4" s="216" t="s">
        <v>1212</v>
      </c>
      <c r="C4" s="216" t="s">
        <v>121</v>
      </c>
      <c r="D4" s="210" t="s">
        <v>1881</v>
      </c>
      <c r="E4" s="211"/>
      <c r="F4" s="208" t="s">
        <v>129</v>
      </c>
      <c r="G4" s="209"/>
      <c r="H4" s="199" t="s">
        <v>1105</v>
      </c>
      <c r="I4" s="200"/>
      <c r="J4" s="205" t="s">
        <v>592</v>
      </c>
    </row>
    <row r="5" spans="1:10" ht="14.25" customHeight="1">
      <c r="A5" s="36" t="s">
        <v>884</v>
      </c>
      <c r="B5" s="216"/>
      <c r="C5" s="216"/>
      <c r="D5" s="212"/>
      <c r="E5" s="213"/>
      <c r="F5" s="100"/>
      <c r="G5" s="100"/>
      <c r="H5" s="201"/>
      <c r="I5" s="202"/>
      <c r="J5" s="206"/>
    </row>
    <row r="6" spans="1:10" ht="14.25" customHeight="1">
      <c r="A6" s="36" t="s">
        <v>884</v>
      </c>
      <c r="B6" s="216"/>
      <c r="C6" s="216"/>
      <c r="D6" s="214"/>
      <c r="E6" s="215"/>
      <c r="F6" s="101" t="s">
        <v>1883</v>
      </c>
      <c r="G6" s="101" t="s">
        <v>1884</v>
      </c>
      <c r="H6" s="203"/>
      <c r="I6" s="204"/>
      <c r="J6" s="207"/>
    </row>
    <row r="7" spans="1:10" ht="28.5" customHeight="1">
      <c r="A7" s="36" t="s">
        <v>884</v>
      </c>
      <c r="B7" s="79">
        <v>1</v>
      </c>
      <c r="C7" s="57" t="s">
        <v>3211</v>
      </c>
      <c r="D7" s="60" t="s">
        <v>169</v>
      </c>
      <c r="E7" s="58" t="s">
        <v>2349</v>
      </c>
      <c r="F7" s="67">
        <v>3</v>
      </c>
      <c r="G7" s="83"/>
      <c r="H7" s="60" t="s">
        <v>76</v>
      </c>
      <c r="I7" s="60" t="s">
        <v>1103</v>
      </c>
      <c r="J7" s="60"/>
    </row>
    <row r="8" spans="1:10" ht="28.5" customHeight="1">
      <c r="A8" s="36" t="s">
        <v>884</v>
      </c>
      <c r="B8" s="79">
        <v>2</v>
      </c>
      <c r="C8" s="57" t="s">
        <v>1214</v>
      </c>
      <c r="D8" s="60" t="s">
        <v>169</v>
      </c>
      <c r="E8" s="58" t="s">
        <v>2936</v>
      </c>
      <c r="F8" s="67">
        <v>6</v>
      </c>
      <c r="G8" s="83"/>
      <c r="H8" s="60" t="s">
        <v>76</v>
      </c>
      <c r="I8" s="60" t="s">
        <v>1882</v>
      </c>
      <c r="J8" s="60"/>
    </row>
    <row r="9" spans="1:10" ht="28.5" customHeight="1">
      <c r="A9" s="36" t="s">
        <v>884</v>
      </c>
      <c r="B9" s="79">
        <v>3</v>
      </c>
      <c r="C9" s="57" t="s">
        <v>149</v>
      </c>
      <c r="D9" s="60" t="s">
        <v>169</v>
      </c>
      <c r="E9" s="58" t="s">
        <v>2935</v>
      </c>
      <c r="F9" s="67">
        <v>2</v>
      </c>
      <c r="G9" s="83"/>
      <c r="H9" s="60" t="s">
        <v>76</v>
      </c>
      <c r="I9" s="60" t="s">
        <v>1882</v>
      </c>
      <c r="J9" s="60"/>
    </row>
    <row r="10" spans="1:10" ht="28.5" customHeight="1">
      <c r="A10" s="36" t="s">
        <v>884</v>
      </c>
      <c r="B10" s="79">
        <v>4</v>
      </c>
      <c r="C10" s="57" t="s">
        <v>153</v>
      </c>
      <c r="D10" s="60" t="s">
        <v>169</v>
      </c>
      <c r="E10" s="58" t="s">
        <v>2934</v>
      </c>
      <c r="F10" s="67">
        <v>2</v>
      </c>
      <c r="G10" s="83">
        <v>3</v>
      </c>
      <c r="H10" s="60" t="s">
        <v>76</v>
      </c>
      <c r="I10" s="60" t="s">
        <v>1882</v>
      </c>
      <c r="J10" s="60"/>
    </row>
    <row r="11" spans="1:10" ht="28.5" customHeight="1">
      <c r="A11" s="36" t="s">
        <v>884</v>
      </c>
      <c r="B11" s="79">
        <v>5</v>
      </c>
      <c r="C11" s="57" t="s">
        <v>2269</v>
      </c>
      <c r="D11" s="60" t="s">
        <v>169</v>
      </c>
      <c r="E11" s="58" t="s">
        <v>2265</v>
      </c>
      <c r="F11" s="67">
        <v>2</v>
      </c>
      <c r="G11" s="83"/>
      <c r="H11" s="60" t="s">
        <v>76</v>
      </c>
      <c r="I11" s="60" t="s">
        <v>1882</v>
      </c>
      <c r="J11" s="60"/>
    </row>
    <row r="12" spans="1:10" s="69" customFormat="1" ht="15" customHeight="1">
      <c r="A12" s="36" t="s">
        <v>884</v>
      </c>
      <c r="B12" s="217" t="s">
        <v>882</v>
      </c>
      <c r="C12" s="218"/>
      <c r="D12" s="117"/>
      <c r="E12" s="118"/>
      <c r="F12" s="104">
        <f>SUM(F7:F11)</f>
        <v>15</v>
      </c>
      <c r="G12" s="104">
        <f>SUM(G7:G11)</f>
        <v>3</v>
      </c>
      <c r="H12" s="194"/>
      <c r="I12" s="196"/>
      <c r="J12" s="195"/>
    </row>
    <row r="14" spans="1:10" s="99" customFormat="1" ht="30" customHeight="1">
      <c r="A14" s="124" t="s">
        <v>883</v>
      </c>
      <c r="B14" s="124"/>
      <c r="C14" s="124"/>
      <c r="D14" s="98"/>
      <c r="E14" s="98"/>
      <c r="F14" s="98"/>
      <c r="G14" s="98"/>
      <c r="H14" s="97"/>
      <c r="I14" s="51"/>
      <c r="J14" s="98"/>
    </row>
    <row r="15" spans="1:10" ht="13.5" customHeight="1">
      <c r="A15" s="32" t="s">
        <v>647</v>
      </c>
      <c r="B15" s="216" t="s">
        <v>85</v>
      </c>
      <c r="C15" s="216" t="s">
        <v>121</v>
      </c>
      <c r="D15" s="210" t="s">
        <v>1881</v>
      </c>
      <c r="E15" s="211"/>
      <c r="F15" s="205" t="s">
        <v>129</v>
      </c>
      <c r="G15" s="216"/>
      <c r="H15" s="199" t="s">
        <v>1105</v>
      </c>
      <c r="I15" s="200"/>
      <c r="J15" s="205" t="s">
        <v>592</v>
      </c>
    </row>
    <row r="16" spans="1:10" ht="13.5">
      <c r="A16" s="32" t="s">
        <v>647</v>
      </c>
      <c r="B16" s="216"/>
      <c r="C16" s="216"/>
      <c r="D16" s="212"/>
      <c r="E16" s="213"/>
      <c r="F16" s="100"/>
      <c r="G16" s="100"/>
      <c r="H16" s="201"/>
      <c r="I16" s="202"/>
      <c r="J16" s="206"/>
    </row>
    <row r="17" spans="1:10" ht="12" customHeight="1">
      <c r="A17" s="32" t="s">
        <v>647</v>
      </c>
      <c r="B17" s="216"/>
      <c r="C17" s="216"/>
      <c r="D17" s="214"/>
      <c r="E17" s="215"/>
      <c r="F17" s="101" t="s">
        <v>1883</v>
      </c>
      <c r="G17" s="101" t="s">
        <v>1817</v>
      </c>
      <c r="H17" s="203"/>
      <c r="I17" s="204"/>
      <c r="J17" s="207"/>
    </row>
    <row r="18" spans="1:10" ht="28.5" customHeight="1">
      <c r="A18" s="32" t="s">
        <v>647</v>
      </c>
      <c r="B18" s="79">
        <v>1</v>
      </c>
      <c r="C18" s="57" t="s">
        <v>2279</v>
      </c>
      <c r="D18" s="60" t="s">
        <v>2280</v>
      </c>
      <c r="E18" s="57" t="s">
        <v>2281</v>
      </c>
      <c r="F18" s="81">
        <v>1</v>
      </c>
      <c r="G18" s="103"/>
      <c r="H18" s="60" t="s">
        <v>76</v>
      </c>
      <c r="I18" s="60" t="s">
        <v>1103</v>
      </c>
      <c r="J18" s="60"/>
    </row>
    <row r="19" spans="1:10" s="69" customFormat="1" ht="15" customHeight="1">
      <c r="A19" s="32" t="s">
        <v>647</v>
      </c>
      <c r="B19" s="231" t="s">
        <v>1394</v>
      </c>
      <c r="C19" s="232"/>
      <c r="D19" s="117"/>
      <c r="E19" s="172"/>
      <c r="F19" s="104">
        <f>SUM(F18)</f>
        <v>1</v>
      </c>
      <c r="G19" s="104">
        <f>SUM(G18)</f>
        <v>0</v>
      </c>
      <c r="H19" s="194"/>
      <c r="I19" s="196"/>
      <c r="J19" s="195"/>
    </row>
    <row r="20" spans="1:10" s="69" customFormat="1" ht="12" customHeight="1">
      <c r="A20" s="32"/>
      <c r="B20" s="180"/>
      <c r="C20" s="180"/>
      <c r="D20" s="170"/>
      <c r="E20" s="123"/>
      <c r="F20" s="123"/>
      <c r="G20" s="123"/>
      <c r="H20" s="170"/>
      <c r="I20" s="160"/>
      <c r="J20" s="170"/>
    </row>
    <row r="21" spans="1:10" s="99" customFormat="1" ht="30" customHeight="1">
      <c r="A21" s="124" t="s">
        <v>885</v>
      </c>
      <c r="B21" s="124"/>
      <c r="C21" s="124"/>
      <c r="D21" s="98"/>
      <c r="E21" s="98"/>
      <c r="F21" s="98"/>
      <c r="G21" s="98"/>
      <c r="H21" s="97"/>
      <c r="I21" s="97"/>
      <c r="J21" s="51"/>
    </row>
    <row r="22" spans="1:10" s="69" customFormat="1" ht="14.25" customHeight="1">
      <c r="A22" s="32" t="s">
        <v>2037</v>
      </c>
      <c r="B22" s="216" t="s">
        <v>802</v>
      </c>
      <c r="C22" s="216" t="s">
        <v>121</v>
      </c>
      <c r="D22" s="210" t="s">
        <v>1881</v>
      </c>
      <c r="E22" s="211"/>
      <c r="F22" s="205" t="s">
        <v>129</v>
      </c>
      <c r="G22" s="216"/>
      <c r="H22" s="199" t="s">
        <v>1105</v>
      </c>
      <c r="I22" s="200"/>
      <c r="J22" s="205" t="s">
        <v>592</v>
      </c>
    </row>
    <row r="23" spans="1:10" s="69" customFormat="1" ht="14.25" customHeight="1">
      <c r="A23" s="32" t="s">
        <v>702</v>
      </c>
      <c r="B23" s="216"/>
      <c r="C23" s="216"/>
      <c r="D23" s="212"/>
      <c r="E23" s="213"/>
      <c r="F23" s="100"/>
      <c r="G23" s="100"/>
      <c r="H23" s="201"/>
      <c r="I23" s="202"/>
      <c r="J23" s="206"/>
    </row>
    <row r="24" spans="1:10" s="69" customFormat="1" ht="14.25" customHeight="1">
      <c r="A24" s="32" t="s">
        <v>702</v>
      </c>
      <c r="B24" s="216"/>
      <c r="C24" s="216"/>
      <c r="D24" s="214"/>
      <c r="E24" s="215"/>
      <c r="F24" s="101" t="s">
        <v>1883</v>
      </c>
      <c r="G24" s="101" t="s">
        <v>1884</v>
      </c>
      <c r="H24" s="203"/>
      <c r="I24" s="204"/>
      <c r="J24" s="207"/>
    </row>
    <row r="25" spans="1:10" ht="28.5" customHeight="1">
      <c r="A25" s="32" t="s">
        <v>702</v>
      </c>
      <c r="B25" s="79">
        <v>1</v>
      </c>
      <c r="C25" s="57" t="s">
        <v>1870</v>
      </c>
      <c r="D25" s="60" t="s">
        <v>169</v>
      </c>
      <c r="E25" s="58" t="s">
        <v>2933</v>
      </c>
      <c r="F25" s="67">
        <v>2</v>
      </c>
      <c r="G25" s="83"/>
      <c r="H25" s="60" t="s">
        <v>76</v>
      </c>
      <c r="I25" s="60" t="s">
        <v>1882</v>
      </c>
      <c r="J25" s="60"/>
    </row>
    <row r="26" spans="1:10" ht="28.5" customHeight="1">
      <c r="A26" s="32" t="s">
        <v>702</v>
      </c>
      <c r="B26" s="79">
        <v>2</v>
      </c>
      <c r="C26" s="57" t="s">
        <v>952</v>
      </c>
      <c r="D26" s="60" t="s">
        <v>169</v>
      </c>
      <c r="E26" s="58" t="s">
        <v>2932</v>
      </c>
      <c r="F26" s="67">
        <v>9</v>
      </c>
      <c r="G26" s="83"/>
      <c r="H26" s="60" t="s">
        <v>76</v>
      </c>
      <c r="I26" s="60" t="s">
        <v>1882</v>
      </c>
      <c r="J26" s="60"/>
    </row>
    <row r="27" spans="1:10" ht="28.5" customHeight="1">
      <c r="A27" s="32" t="s">
        <v>702</v>
      </c>
      <c r="B27" s="79">
        <v>3</v>
      </c>
      <c r="C27" s="57" t="s">
        <v>953</v>
      </c>
      <c r="D27" s="60" t="s">
        <v>169</v>
      </c>
      <c r="E27" s="58" t="s">
        <v>2931</v>
      </c>
      <c r="F27" s="67">
        <v>1</v>
      </c>
      <c r="G27" s="83"/>
      <c r="H27" s="60" t="s">
        <v>76</v>
      </c>
      <c r="I27" s="60" t="s">
        <v>1882</v>
      </c>
      <c r="J27" s="60"/>
    </row>
    <row r="28" spans="1:10" ht="28.5" customHeight="1">
      <c r="A28" s="32" t="s">
        <v>702</v>
      </c>
      <c r="B28" s="79">
        <v>4</v>
      </c>
      <c r="C28" s="57" t="s">
        <v>954</v>
      </c>
      <c r="D28" s="60" t="s">
        <v>169</v>
      </c>
      <c r="E28" s="58" t="s">
        <v>2930</v>
      </c>
      <c r="F28" s="67">
        <v>2</v>
      </c>
      <c r="G28" s="83"/>
      <c r="H28" s="60" t="s">
        <v>76</v>
      </c>
      <c r="I28" s="60" t="s">
        <v>1882</v>
      </c>
      <c r="J28" s="60"/>
    </row>
    <row r="29" spans="1:10" ht="28.5" customHeight="1">
      <c r="A29" s="32" t="s">
        <v>702</v>
      </c>
      <c r="B29" s="79">
        <v>5</v>
      </c>
      <c r="C29" s="57" t="s">
        <v>955</v>
      </c>
      <c r="D29" s="60" t="s">
        <v>169</v>
      </c>
      <c r="E29" s="58" t="s">
        <v>2929</v>
      </c>
      <c r="F29" s="67">
        <v>8</v>
      </c>
      <c r="G29" s="83"/>
      <c r="H29" s="60" t="s">
        <v>76</v>
      </c>
      <c r="I29" s="60" t="s">
        <v>1882</v>
      </c>
      <c r="J29" s="60"/>
    </row>
    <row r="30" spans="1:10" ht="28.5" customHeight="1">
      <c r="A30" s="32" t="s">
        <v>702</v>
      </c>
      <c r="B30" s="79">
        <v>6</v>
      </c>
      <c r="C30" s="57" t="s">
        <v>956</v>
      </c>
      <c r="D30" s="60" t="s">
        <v>169</v>
      </c>
      <c r="E30" s="58" t="s">
        <v>2928</v>
      </c>
      <c r="F30" s="67">
        <v>2</v>
      </c>
      <c r="G30" s="83"/>
      <c r="H30" s="60" t="s">
        <v>76</v>
      </c>
      <c r="I30" s="60" t="s">
        <v>1882</v>
      </c>
      <c r="J30" s="60"/>
    </row>
    <row r="31" spans="1:10" ht="28.5" customHeight="1">
      <c r="A31" s="32" t="s">
        <v>702</v>
      </c>
      <c r="B31" s="79">
        <v>7</v>
      </c>
      <c r="C31" s="57" t="s">
        <v>680</v>
      </c>
      <c r="D31" s="60" t="s">
        <v>169</v>
      </c>
      <c r="E31" s="64" t="s">
        <v>681</v>
      </c>
      <c r="F31" s="81">
        <v>4</v>
      </c>
      <c r="G31" s="103"/>
      <c r="H31" s="60" t="s">
        <v>1099</v>
      </c>
      <c r="I31" s="60" t="s">
        <v>653</v>
      </c>
      <c r="J31" s="60" t="s">
        <v>1073</v>
      </c>
    </row>
    <row r="32" spans="1:10" ht="28.5" customHeight="1">
      <c r="A32" s="32" t="s">
        <v>702</v>
      </c>
      <c r="B32" s="79">
        <v>8</v>
      </c>
      <c r="C32" s="57" t="s">
        <v>686</v>
      </c>
      <c r="D32" s="60" t="s">
        <v>169</v>
      </c>
      <c r="E32" s="57" t="s">
        <v>687</v>
      </c>
      <c r="F32" s="81">
        <v>1</v>
      </c>
      <c r="G32" s="103"/>
      <c r="H32" s="60" t="s">
        <v>1099</v>
      </c>
      <c r="I32" s="79" t="s">
        <v>846</v>
      </c>
      <c r="J32" s="60" t="s">
        <v>1068</v>
      </c>
    </row>
    <row r="33" spans="1:10" ht="28.5" customHeight="1">
      <c r="A33" s="32" t="s">
        <v>702</v>
      </c>
      <c r="B33" s="79">
        <v>9</v>
      </c>
      <c r="C33" s="59" t="s">
        <v>664</v>
      </c>
      <c r="D33" s="60" t="s">
        <v>169</v>
      </c>
      <c r="E33" s="61" t="s">
        <v>666</v>
      </c>
      <c r="F33" s="67">
        <v>2</v>
      </c>
      <c r="G33" s="83"/>
      <c r="H33" s="60" t="s">
        <v>1099</v>
      </c>
      <c r="I33" s="60" t="s">
        <v>653</v>
      </c>
      <c r="J33" s="60"/>
    </row>
    <row r="34" spans="1:10" ht="28.5" customHeight="1">
      <c r="A34" s="32" t="s">
        <v>702</v>
      </c>
      <c r="B34" s="79">
        <v>10</v>
      </c>
      <c r="C34" s="59" t="s">
        <v>665</v>
      </c>
      <c r="D34" s="60" t="s">
        <v>169</v>
      </c>
      <c r="E34" s="61" t="s">
        <v>532</v>
      </c>
      <c r="F34" s="81">
        <v>1</v>
      </c>
      <c r="G34" s="103"/>
      <c r="H34" s="60" t="s">
        <v>1099</v>
      </c>
      <c r="I34" s="79" t="s">
        <v>846</v>
      </c>
      <c r="J34" s="60" t="s">
        <v>1068</v>
      </c>
    </row>
    <row r="35" spans="1:10" ht="28.5" customHeight="1">
      <c r="A35" s="32" t="s">
        <v>702</v>
      </c>
      <c r="B35" s="79">
        <v>11</v>
      </c>
      <c r="C35" s="59" t="s">
        <v>544</v>
      </c>
      <c r="D35" s="60" t="s">
        <v>169</v>
      </c>
      <c r="E35" s="61" t="s">
        <v>2927</v>
      </c>
      <c r="F35" s="81">
        <v>1</v>
      </c>
      <c r="G35" s="103"/>
      <c r="H35" s="60" t="s">
        <v>1099</v>
      </c>
      <c r="I35" s="60" t="s">
        <v>653</v>
      </c>
      <c r="J35" s="60" t="s">
        <v>543</v>
      </c>
    </row>
    <row r="36" spans="1:10" ht="28.5" customHeight="1">
      <c r="A36" s="32" t="s">
        <v>702</v>
      </c>
      <c r="B36" s="79">
        <v>12</v>
      </c>
      <c r="C36" s="59" t="s">
        <v>3083</v>
      </c>
      <c r="D36" s="60" t="s">
        <v>169</v>
      </c>
      <c r="E36" s="61" t="s">
        <v>687</v>
      </c>
      <c r="F36" s="81"/>
      <c r="G36" s="103">
        <v>1</v>
      </c>
      <c r="H36" s="60" t="s">
        <v>1099</v>
      </c>
      <c r="I36" s="79" t="s">
        <v>846</v>
      </c>
      <c r="J36" s="60" t="s">
        <v>1068</v>
      </c>
    </row>
    <row r="37" spans="1:10" s="69" customFormat="1" ht="15" customHeight="1">
      <c r="A37" s="32" t="s">
        <v>702</v>
      </c>
      <c r="B37" s="217" t="s">
        <v>882</v>
      </c>
      <c r="C37" s="218"/>
      <c r="D37" s="117"/>
      <c r="E37" s="118"/>
      <c r="F37" s="104">
        <f>SUM(F25:F36)</f>
        <v>33</v>
      </c>
      <c r="G37" s="104">
        <f>SUM(G25:G36)</f>
        <v>1</v>
      </c>
      <c r="H37" s="194"/>
      <c r="I37" s="196"/>
      <c r="J37" s="195"/>
    </row>
    <row r="38" spans="1:10" s="69" customFormat="1" ht="15.75" customHeight="1">
      <c r="A38" s="32"/>
      <c r="B38" s="120"/>
      <c r="C38" s="120"/>
      <c r="D38" s="170"/>
      <c r="E38" s="170"/>
      <c r="F38" s="123"/>
      <c r="G38" s="123"/>
      <c r="H38" s="120"/>
      <c r="I38" s="120"/>
      <c r="J38" s="160"/>
    </row>
    <row r="39" spans="1:10" s="99" customFormat="1" ht="30" customHeight="1">
      <c r="A39" s="124" t="s">
        <v>3001</v>
      </c>
      <c r="B39" s="124"/>
      <c r="C39" s="124"/>
      <c r="D39" s="98"/>
      <c r="E39" s="98"/>
      <c r="F39" s="98"/>
      <c r="G39" s="98"/>
      <c r="H39" s="97"/>
      <c r="I39" s="97"/>
      <c r="J39" s="51"/>
    </row>
    <row r="40" spans="1:10" s="69" customFormat="1" ht="14.25" customHeight="1">
      <c r="A40" s="32" t="s">
        <v>3002</v>
      </c>
      <c r="B40" s="216" t="s">
        <v>1661</v>
      </c>
      <c r="C40" s="216" t="s">
        <v>121</v>
      </c>
      <c r="D40" s="210" t="s">
        <v>1881</v>
      </c>
      <c r="E40" s="211"/>
      <c r="F40" s="205" t="s">
        <v>129</v>
      </c>
      <c r="G40" s="216"/>
      <c r="H40" s="199" t="s">
        <v>1105</v>
      </c>
      <c r="I40" s="200"/>
      <c r="J40" s="205" t="s">
        <v>592</v>
      </c>
    </row>
    <row r="41" spans="1:10" s="69" customFormat="1" ht="14.25" customHeight="1">
      <c r="A41" s="32" t="s">
        <v>3002</v>
      </c>
      <c r="B41" s="216"/>
      <c r="C41" s="216"/>
      <c r="D41" s="212"/>
      <c r="E41" s="213"/>
      <c r="F41" s="100"/>
      <c r="G41" s="100"/>
      <c r="H41" s="201"/>
      <c r="I41" s="202"/>
      <c r="J41" s="206"/>
    </row>
    <row r="42" spans="1:10" s="69" customFormat="1" ht="14.25" customHeight="1">
      <c r="A42" s="32" t="s">
        <v>3002</v>
      </c>
      <c r="B42" s="216"/>
      <c r="C42" s="216"/>
      <c r="D42" s="214"/>
      <c r="E42" s="215"/>
      <c r="F42" s="101" t="s">
        <v>1883</v>
      </c>
      <c r="G42" s="101" t="s">
        <v>1884</v>
      </c>
      <c r="H42" s="203"/>
      <c r="I42" s="204"/>
      <c r="J42" s="207"/>
    </row>
    <row r="43" spans="1:10" ht="28.5" customHeight="1">
      <c r="A43" s="32" t="s">
        <v>3002</v>
      </c>
      <c r="B43" s="79">
        <v>1</v>
      </c>
      <c r="C43" s="57" t="s">
        <v>957</v>
      </c>
      <c r="D43" s="60" t="s">
        <v>169</v>
      </c>
      <c r="E43" s="58" t="s">
        <v>2926</v>
      </c>
      <c r="F43" s="67">
        <v>1</v>
      </c>
      <c r="G43" s="83"/>
      <c r="H43" s="60" t="s">
        <v>76</v>
      </c>
      <c r="I43" s="60" t="s">
        <v>1882</v>
      </c>
      <c r="J43" s="60"/>
    </row>
    <row r="44" spans="1:10" ht="28.5" customHeight="1">
      <c r="A44" s="32" t="s">
        <v>3002</v>
      </c>
      <c r="B44" s="79">
        <v>2</v>
      </c>
      <c r="C44" s="57" t="s">
        <v>958</v>
      </c>
      <c r="D44" s="60" t="s">
        <v>169</v>
      </c>
      <c r="E44" s="58" t="s">
        <v>2925</v>
      </c>
      <c r="F44" s="67">
        <v>2</v>
      </c>
      <c r="G44" s="83"/>
      <c r="H44" s="60" t="s">
        <v>76</v>
      </c>
      <c r="I44" s="60" t="s">
        <v>1882</v>
      </c>
      <c r="J44" s="60"/>
    </row>
    <row r="45" spans="1:10" ht="28.5" customHeight="1">
      <c r="A45" s="32" t="s">
        <v>3002</v>
      </c>
      <c r="B45" s="79">
        <v>3</v>
      </c>
      <c r="C45" s="57" t="s">
        <v>1868</v>
      </c>
      <c r="D45" s="60" t="s">
        <v>169</v>
      </c>
      <c r="E45" s="58" t="s">
        <v>2924</v>
      </c>
      <c r="F45" s="67">
        <v>1</v>
      </c>
      <c r="G45" s="83"/>
      <c r="H45" s="60" t="s">
        <v>76</v>
      </c>
      <c r="I45" s="60" t="s">
        <v>1882</v>
      </c>
      <c r="J45" s="60"/>
    </row>
    <row r="46" spans="1:10" ht="28.5" customHeight="1">
      <c r="A46" s="32" t="s">
        <v>3002</v>
      </c>
      <c r="B46" s="79">
        <v>4</v>
      </c>
      <c r="C46" s="57" t="s">
        <v>1869</v>
      </c>
      <c r="D46" s="60" t="s">
        <v>169</v>
      </c>
      <c r="E46" s="58" t="s">
        <v>2923</v>
      </c>
      <c r="F46" s="67">
        <v>1</v>
      </c>
      <c r="G46" s="83"/>
      <c r="H46" s="60" t="s">
        <v>76</v>
      </c>
      <c r="I46" s="60" t="s">
        <v>1882</v>
      </c>
      <c r="J46" s="60"/>
    </row>
    <row r="47" spans="1:10" ht="28.5" customHeight="1">
      <c r="A47" s="32" t="s">
        <v>3002</v>
      </c>
      <c r="B47" s="79">
        <v>5</v>
      </c>
      <c r="C47" s="57" t="s">
        <v>1663</v>
      </c>
      <c r="D47" s="60" t="s">
        <v>169</v>
      </c>
      <c r="E47" s="58" t="s">
        <v>2922</v>
      </c>
      <c r="F47" s="67">
        <v>1</v>
      </c>
      <c r="G47" s="83"/>
      <c r="H47" s="60" t="s">
        <v>76</v>
      </c>
      <c r="I47" s="60" t="s">
        <v>1882</v>
      </c>
      <c r="J47" s="60"/>
    </row>
    <row r="48" spans="1:10" ht="28.5" customHeight="1">
      <c r="A48" s="32" t="s">
        <v>3002</v>
      </c>
      <c r="B48" s="79">
        <v>6</v>
      </c>
      <c r="C48" s="12" t="s">
        <v>1664</v>
      </c>
      <c r="D48" s="60" t="s">
        <v>169</v>
      </c>
      <c r="E48" s="13" t="s">
        <v>2921</v>
      </c>
      <c r="F48" s="67">
        <v>1</v>
      </c>
      <c r="G48" s="83"/>
      <c r="H48" s="60" t="s">
        <v>76</v>
      </c>
      <c r="I48" s="60" t="s">
        <v>1882</v>
      </c>
      <c r="J48" s="60"/>
    </row>
    <row r="49" spans="1:10" ht="28.5" customHeight="1">
      <c r="A49" s="32" t="s">
        <v>3002</v>
      </c>
      <c r="B49" s="79">
        <v>7</v>
      </c>
      <c r="C49" s="12" t="s">
        <v>1665</v>
      </c>
      <c r="D49" s="60" t="s">
        <v>169</v>
      </c>
      <c r="E49" s="13" t="s">
        <v>2920</v>
      </c>
      <c r="F49" s="67">
        <v>1</v>
      </c>
      <c r="G49" s="83"/>
      <c r="H49" s="60" t="s">
        <v>76</v>
      </c>
      <c r="I49" s="60" t="s">
        <v>1882</v>
      </c>
      <c r="J49" s="60"/>
    </row>
    <row r="50" spans="1:10" ht="28.5" customHeight="1">
      <c r="A50" s="32" t="s">
        <v>3002</v>
      </c>
      <c r="B50" s="79">
        <v>8</v>
      </c>
      <c r="C50" s="12" t="s">
        <v>1666</v>
      </c>
      <c r="D50" s="60" t="s">
        <v>169</v>
      </c>
      <c r="E50" s="13" t="s">
        <v>2919</v>
      </c>
      <c r="F50" s="67">
        <v>1</v>
      </c>
      <c r="G50" s="83"/>
      <c r="H50" s="60" t="s">
        <v>76</v>
      </c>
      <c r="I50" s="60" t="s">
        <v>1882</v>
      </c>
      <c r="J50" s="60"/>
    </row>
    <row r="51" spans="1:10" ht="28.5" customHeight="1">
      <c r="A51" s="32" t="s">
        <v>3002</v>
      </c>
      <c r="B51" s="79">
        <v>9</v>
      </c>
      <c r="C51" s="12" t="s">
        <v>890</v>
      </c>
      <c r="D51" s="60" t="s">
        <v>169</v>
      </c>
      <c r="E51" s="13" t="s">
        <v>2918</v>
      </c>
      <c r="F51" s="67">
        <v>1</v>
      </c>
      <c r="G51" s="83"/>
      <c r="H51" s="60" t="s">
        <v>76</v>
      </c>
      <c r="I51" s="60" t="s">
        <v>1882</v>
      </c>
      <c r="J51" s="60"/>
    </row>
    <row r="52" spans="1:10" ht="28.5" customHeight="1">
      <c r="A52" s="32" t="s">
        <v>3002</v>
      </c>
      <c r="B52" s="79">
        <v>10</v>
      </c>
      <c r="C52" s="12" t="s">
        <v>281</v>
      </c>
      <c r="D52" s="60" t="s">
        <v>169</v>
      </c>
      <c r="E52" s="13" t="s">
        <v>2917</v>
      </c>
      <c r="F52" s="67">
        <v>1</v>
      </c>
      <c r="G52" s="83"/>
      <c r="H52" s="60" t="s">
        <v>76</v>
      </c>
      <c r="I52" s="60" t="s">
        <v>1882</v>
      </c>
      <c r="J52" s="60"/>
    </row>
    <row r="53" spans="1:10" ht="28.5" customHeight="1">
      <c r="A53" s="32" t="s">
        <v>3002</v>
      </c>
      <c r="B53" s="79">
        <v>11</v>
      </c>
      <c r="C53" s="12" t="s">
        <v>282</v>
      </c>
      <c r="D53" s="60" t="s">
        <v>169</v>
      </c>
      <c r="E53" s="13" t="s">
        <v>2916</v>
      </c>
      <c r="F53" s="67">
        <v>1</v>
      </c>
      <c r="G53" s="83"/>
      <c r="H53" s="60" t="s">
        <v>76</v>
      </c>
      <c r="I53" s="60" t="s">
        <v>1882</v>
      </c>
      <c r="J53" s="60"/>
    </row>
    <row r="54" spans="1:10" ht="28.5" customHeight="1">
      <c r="A54" s="32" t="s">
        <v>3002</v>
      </c>
      <c r="B54" s="79">
        <v>12</v>
      </c>
      <c r="C54" s="12" t="s">
        <v>283</v>
      </c>
      <c r="D54" s="60" t="s">
        <v>169</v>
      </c>
      <c r="E54" s="13" t="s">
        <v>2915</v>
      </c>
      <c r="F54" s="67">
        <v>1</v>
      </c>
      <c r="G54" s="83"/>
      <c r="H54" s="60" t="s">
        <v>76</v>
      </c>
      <c r="I54" s="60" t="s">
        <v>1882</v>
      </c>
      <c r="J54" s="60"/>
    </row>
    <row r="55" spans="1:10" ht="28.5" customHeight="1">
      <c r="A55" s="32" t="s">
        <v>3002</v>
      </c>
      <c r="B55" s="79">
        <v>13</v>
      </c>
      <c r="C55" s="12" t="s">
        <v>284</v>
      </c>
      <c r="D55" s="60" t="s">
        <v>169</v>
      </c>
      <c r="E55" s="13" t="s">
        <v>2914</v>
      </c>
      <c r="F55" s="67">
        <v>1</v>
      </c>
      <c r="G55" s="83"/>
      <c r="H55" s="60" t="s">
        <v>76</v>
      </c>
      <c r="I55" s="60" t="s">
        <v>1882</v>
      </c>
      <c r="J55" s="60"/>
    </row>
    <row r="56" spans="1:10" ht="28.5" customHeight="1">
      <c r="A56" s="32" t="s">
        <v>3002</v>
      </c>
      <c r="B56" s="79">
        <v>14</v>
      </c>
      <c r="C56" s="12" t="s">
        <v>285</v>
      </c>
      <c r="D56" s="60" t="s">
        <v>169</v>
      </c>
      <c r="E56" s="13" t="s">
        <v>2913</v>
      </c>
      <c r="F56" s="67">
        <v>1</v>
      </c>
      <c r="G56" s="83"/>
      <c r="H56" s="60" t="s">
        <v>76</v>
      </c>
      <c r="I56" s="60" t="s">
        <v>1882</v>
      </c>
      <c r="J56" s="60"/>
    </row>
    <row r="57" spans="1:10" ht="28.5" customHeight="1">
      <c r="A57" s="32" t="s">
        <v>3002</v>
      </c>
      <c r="B57" s="79">
        <v>15</v>
      </c>
      <c r="C57" s="12" t="s">
        <v>312</v>
      </c>
      <c r="D57" s="60" t="s">
        <v>169</v>
      </c>
      <c r="E57" s="13" t="s">
        <v>2912</v>
      </c>
      <c r="F57" s="67">
        <v>1</v>
      </c>
      <c r="G57" s="83"/>
      <c r="H57" s="60" t="s">
        <v>76</v>
      </c>
      <c r="I57" s="60" t="s">
        <v>1882</v>
      </c>
      <c r="J57" s="60"/>
    </row>
    <row r="58" spans="1:10" ht="28.5" customHeight="1">
      <c r="A58" s="32" t="s">
        <v>3002</v>
      </c>
      <c r="B58" s="79">
        <v>16</v>
      </c>
      <c r="C58" s="12" t="s">
        <v>313</v>
      </c>
      <c r="D58" s="60" t="s">
        <v>169</v>
      </c>
      <c r="E58" s="13" t="s">
        <v>2911</v>
      </c>
      <c r="F58" s="67">
        <v>1</v>
      </c>
      <c r="G58" s="83"/>
      <c r="H58" s="60" t="s">
        <v>76</v>
      </c>
      <c r="I58" s="60" t="s">
        <v>1882</v>
      </c>
      <c r="J58" s="60"/>
    </row>
    <row r="59" spans="1:10" ht="28.5" customHeight="1">
      <c r="A59" s="32" t="s">
        <v>3002</v>
      </c>
      <c r="B59" s="79">
        <v>17</v>
      </c>
      <c r="C59" s="12" t="s">
        <v>314</v>
      </c>
      <c r="D59" s="60" t="s">
        <v>169</v>
      </c>
      <c r="E59" s="13" t="s">
        <v>2910</v>
      </c>
      <c r="F59" s="67">
        <v>1</v>
      </c>
      <c r="G59" s="83"/>
      <c r="H59" s="60" t="s">
        <v>76</v>
      </c>
      <c r="I59" s="60" t="s">
        <v>1882</v>
      </c>
      <c r="J59" s="60"/>
    </row>
    <row r="60" spans="1:10" ht="28.5" customHeight="1">
      <c r="A60" s="32" t="s">
        <v>3002</v>
      </c>
      <c r="B60" s="79">
        <v>18</v>
      </c>
      <c r="C60" s="12" t="s">
        <v>315</v>
      </c>
      <c r="D60" s="60" t="s">
        <v>169</v>
      </c>
      <c r="E60" s="13" t="s">
        <v>2909</v>
      </c>
      <c r="F60" s="67">
        <v>1</v>
      </c>
      <c r="G60" s="83"/>
      <c r="H60" s="60" t="s">
        <v>76</v>
      </c>
      <c r="I60" s="60" t="s">
        <v>1882</v>
      </c>
      <c r="J60" s="60"/>
    </row>
    <row r="61" spans="1:10" ht="28.5" customHeight="1">
      <c r="A61" s="32" t="s">
        <v>3002</v>
      </c>
      <c r="B61" s="79">
        <v>19</v>
      </c>
      <c r="C61" s="12" t="s">
        <v>316</v>
      </c>
      <c r="D61" s="60" t="s">
        <v>169</v>
      </c>
      <c r="E61" s="13" t="s">
        <v>2908</v>
      </c>
      <c r="F61" s="67">
        <v>1</v>
      </c>
      <c r="G61" s="83"/>
      <c r="H61" s="60" t="s">
        <v>76</v>
      </c>
      <c r="I61" s="60" t="s">
        <v>1882</v>
      </c>
      <c r="J61" s="60"/>
    </row>
    <row r="62" spans="1:10" ht="28.5" customHeight="1">
      <c r="A62" s="32" t="s">
        <v>3002</v>
      </c>
      <c r="B62" s="79">
        <v>20</v>
      </c>
      <c r="C62" s="12" t="s">
        <v>317</v>
      </c>
      <c r="D62" s="60" t="s">
        <v>169</v>
      </c>
      <c r="E62" s="13" t="s">
        <v>2907</v>
      </c>
      <c r="F62" s="67">
        <v>1</v>
      </c>
      <c r="G62" s="83"/>
      <c r="H62" s="60" t="s">
        <v>76</v>
      </c>
      <c r="I62" s="60" t="s">
        <v>1882</v>
      </c>
      <c r="J62" s="60"/>
    </row>
    <row r="63" spans="1:10" ht="28.5" customHeight="1">
      <c r="A63" s="32" t="s">
        <v>3002</v>
      </c>
      <c r="B63" s="79">
        <v>21</v>
      </c>
      <c r="C63" s="12" t="s">
        <v>178</v>
      </c>
      <c r="D63" s="60" t="s">
        <v>169</v>
      </c>
      <c r="E63" s="13" t="s">
        <v>2906</v>
      </c>
      <c r="F63" s="67">
        <v>1</v>
      </c>
      <c r="G63" s="83"/>
      <c r="H63" s="60" t="s">
        <v>76</v>
      </c>
      <c r="I63" s="60" t="s">
        <v>1882</v>
      </c>
      <c r="J63" s="60"/>
    </row>
    <row r="64" spans="1:10" ht="28.5" customHeight="1">
      <c r="A64" s="32" t="s">
        <v>3002</v>
      </c>
      <c r="B64" s="79">
        <v>22</v>
      </c>
      <c r="C64" s="12" t="s">
        <v>179</v>
      </c>
      <c r="D64" s="60" t="s">
        <v>169</v>
      </c>
      <c r="E64" s="13" t="s">
        <v>2905</v>
      </c>
      <c r="F64" s="67">
        <v>1</v>
      </c>
      <c r="G64" s="83"/>
      <c r="H64" s="60" t="s">
        <v>76</v>
      </c>
      <c r="I64" s="60" t="s">
        <v>1882</v>
      </c>
      <c r="J64" s="60"/>
    </row>
    <row r="65" spans="1:10" ht="28.5" customHeight="1">
      <c r="A65" s="32" t="s">
        <v>3002</v>
      </c>
      <c r="B65" s="79">
        <v>23</v>
      </c>
      <c r="C65" s="12" t="s">
        <v>180</v>
      </c>
      <c r="D65" s="60" t="s">
        <v>169</v>
      </c>
      <c r="E65" s="13" t="s">
        <v>2904</v>
      </c>
      <c r="F65" s="67">
        <v>1</v>
      </c>
      <c r="G65" s="83"/>
      <c r="H65" s="60" t="s">
        <v>76</v>
      </c>
      <c r="I65" s="60" t="s">
        <v>1882</v>
      </c>
      <c r="J65" s="60"/>
    </row>
    <row r="66" spans="1:10" ht="28.5" customHeight="1">
      <c r="A66" s="32" t="s">
        <v>3002</v>
      </c>
      <c r="B66" s="79">
        <v>24</v>
      </c>
      <c r="C66" s="12" t="s">
        <v>2070</v>
      </c>
      <c r="D66" s="60" t="s">
        <v>169</v>
      </c>
      <c r="E66" s="13" t="s">
        <v>2903</v>
      </c>
      <c r="F66" s="67">
        <v>1</v>
      </c>
      <c r="G66" s="83"/>
      <c r="H66" s="60" t="s">
        <v>76</v>
      </c>
      <c r="I66" s="60" t="s">
        <v>1882</v>
      </c>
      <c r="J66" s="60"/>
    </row>
    <row r="67" spans="1:10" ht="28.5" customHeight="1">
      <c r="A67" s="32" t="s">
        <v>3002</v>
      </c>
      <c r="B67" s="79">
        <v>25</v>
      </c>
      <c r="C67" s="12" t="s">
        <v>318</v>
      </c>
      <c r="D67" s="60" t="s">
        <v>169</v>
      </c>
      <c r="E67" s="13" t="s">
        <v>2902</v>
      </c>
      <c r="F67" s="67">
        <v>1</v>
      </c>
      <c r="G67" s="83"/>
      <c r="H67" s="60" t="s">
        <v>76</v>
      </c>
      <c r="I67" s="60" t="s">
        <v>1882</v>
      </c>
      <c r="J67" s="60"/>
    </row>
    <row r="68" spans="1:10" ht="28.5" customHeight="1">
      <c r="A68" s="32" t="s">
        <v>3002</v>
      </c>
      <c r="B68" s="79">
        <v>26</v>
      </c>
      <c r="C68" s="12" t="s">
        <v>110</v>
      </c>
      <c r="D68" s="60" t="s">
        <v>169</v>
      </c>
      <c r="E68" s="13" t="s">
        <v>2901</v>
      </c>
      <c r="F68" s="67">
        <v>1</v>
      </c>
      <c r="G68" s="83"/>
      <c r="H68" s="60" t="s">
        <v>76</v>
      </c>
      <c r="I68" s="60" t="s">
        <v>1882</v>
      </c>
      <c r="J68" s="60"/>
    </row>
    <row r="69" spans="1:10" ht="28.5" customHeight="1">
      <c r="A69" s="32" t="s">
        <v>3002</v>
      </c>
      <c r="B69" s="79">
        <v>27</v>
      </c>
      <c r="C69" s="104" t="s">
        <v>3000</v>
      </c>
      <c r="D69" s="60" t="s">
        <v>169</v>
      </c>
      <c r="E69" s="58" t="s">
        <v>3003</v>
      </c>
      <c r="F69" s="67">
        <v>1</v>
      </c>
      <c r="G69" s="83"/>
      <c r="H69" s="60" t="s">
        <v>76</v>
      </c>
      <c r="I69" s="60" t="s">
        <v>1882</v>
      </c>
      <c r="J69" s="60"/>
    </row>
    <row r="70" spans="1:10" s="69" customFormat="1" ht="15" customHeight="1">
      <c r="A70" s="32" t="s">
        <v>3002</v>
      </c>
      <c r="B70" s="217" t="s">
        <v>882</v>
      </c>
      <c r="C70" s="218"/>
      <c r="D70" s="117"/>
      <c r="E70" s="118"/>
      <c r="F70" s="104">
        <f>SUM(F43:F69)</f>
        <v>28</v>
      </c>
      <c r="G70" s="104">
        <f>SUM(G43:G69)</f>
        <v>0</v>
      </c>
      <c r="H70" s="194"/>
      <c r="I70" s="196"/>
      <c r="J70" s="195"/>
    </row>
    <row r="71" spans="1:10" s="69" customFormat="1" ht="15.75" customHeight="1">
      <c r="A71" s="32"/>
      <c r="B71" s="120"/>
      <c r="C71" s="120"/>
      <c r="D71" s="170"/>
      <c r="E71" s="170"/>
      <c r="F71" s="123"/>
      <c r="G71" s="123"/>
      <c r="H71" s="120"/>
      <c r="I71" s="120"/>
      <c r="J71" s="160"/>
    </row>
    <row r="72" spans="1:10" s="99" customFormat="1" ht="30" customHeight="1">
      <c r="A72" s="124" t="s">
        <v>888</v>
      </c>
      <c r="B72" s="124"/>
      <c r="C72" s="124"/>
      <c r="D72" s="124"/>
      <c r="E72" s="124"/>
      <c r="F72" s="98"/>
      <c r="G72" s="98"/>
      <c r="H72" s="124"/>
      <c r="I72" s="124"/>
      <c r="J72" s="129"/>
    </row>
    <row r="73" spans="1:10" s="69" customFormat="1" ht="14.25" customHeight="1">
      <c r="A73" s="32" t="s">
        <v>2038</v>
      </c>
      <c r="B73" s="216" t="s">
        <v>85</v>
      </c>
      <c r="C73" s="216" t="s">
        <v>121</v>
      </c>
      <c r="D73" s="210" t="s">
        <v>1881</v>
      </c>
      <c r="E73" s="211"/>
      <c r="F73" s="205" t="s">
        <v>129</v>
      </c>
      <c r="G73" s="216"/>
      <c r="H73" s="199" t="s">
        <v>1105</v>
      </c>
      <c r="I73" s="200"/>
      <c r="J73" s="205" t="s">
        <v>592</v>
      </c>
    </row>
    <row r="74" spans="1:10" s="69" customFormat="1" ht="14.25" customHeight="1">
      <c r="A74" s="32" t="s">
        <v>644</v>
      </c>
      <c r="B74" s="216"/>
      <c r="C74" s="216"/>
      <c r="D74" s="212"/>
      <c r="E74" s="213"/>
      <c r="F74" s="100"/>
      <c r="G74" s="100"/>
      <c r="H74" s="201"/>
      <c r="I74" s="202"/>
      <c r="J74" s="206"/>
    </row>
    <row r="75" spans="1:10" s="69" customFormat="1" ht="14.25" customHeight="1">
      <c r="A75" s="32" t="s">
        <v>644</v>
      </c>
      <c r="B75" s="216"/>
      <c r="C75" s="216"/>
      <c r="D75" s="214"/>
      <c r="E75" s="215"/>
      <c r="F75" s="101" t="s">
        <v>1883</v>
      </c>
      <c r="G75" s="101" t="s">
        <v>1884</v>
      </c>
      <c r="H75" s="203"/>
      <c r="I75" s="204"/>
      <c r="J75" s="207"/>
    </row>
    <row r="76" spans="1:10" ht="28.5" customHeight="1">
      <c r="A76" s="32" t="s">
        <v>644</v>
      </c>
      <c r="B76" s="79">
        <v>1</v>
      </c>
      <c r="C76" s="57" t="s">
        <v>847</v>
      </c>
      <c r="D76" s="60" t="s">
        <v>169</v>
      </c>
      <c r="E76" s="58" t="s">
        <v>2900</v>
      </c>
      <c r="F76" s="67">
        <v>3</v>
      </c>
      <c r="G76" s="83"/>
      <c r="H76" s="60" t="s">
        <v>76</v>
      </c>
      <c r="I76" s="60" t="s">
        <v>1882</v>
      </c>
      <c r="J76" s="60"/>
    </row>
    <row r="77" spans="1:10" ht="28.5" customHeight="1">
      <c r="A77" s="32" t="s">
        <v>644</v>
      </c>
      <c r="B77" s="79">
        <v>2</v>
      </c>
      <c r="C77" s="57" t="s">
        <v>1871</v>
      </c>
      <c r="D77" s="60" t="s">
        <v>169</v>
      </c>
      <c r="E77" s="58" t="s">
        <v>2899</v>
      </c>
      <c r="F77" s="67">
        <v>2</v>
      </c>
      <c r="G77" s="83"/>
      <c r="H77" s="60" t="s">
        <v>76</v>
      </c>
      <c r="I77" s="60" t="s">
        <v>1882</v>
      </c>
      <c r="J77" s="60"/>
    </row>
    <row r="78" spans="1:10" ht="28.5" customHeight="1">
      <c r="A78" s="32" t="s">
        <v>644</v>
      </c>
      <c r="B78" s="79">
        <v>3</v>
      </c>
      <c r="C78" s="57" t="s">
        <v>3082</v>
      </c>
      <c r="D78" s="60" t="s">
        <v>169</v>
      </c>
      <c r="E78" s="58" t="s">
        <v>2898</v>
      </c>
      <c r="F78" s="67">
        <v>5</v>
      </c>
      <c r="G78" s="83"/>
      <c r="H78" s="60" t="s">
        <v>76</v>
      </c>
      <c r="I78" s="60" t="s">
        <v>1882</v>
      </c>
      <c r="J78" s="60"/>
    </row>
    <row r="79" spans="1:10" ht="28.5" customHeight="1">
      <c r="A79" s="32" t="s">
        <v>644</v>
      </c>
      <c r="B79" s="79">
        <v>4</v>
      </c>
      <c r="C79" s="57" t="s">
        <v>2176</v>
      </c>
      <c r="D79" s="60" t="s">
        <v>169</v>
      </c>
      <c r="E79" s="58" t="s">
        <v>2177</v>
      </c>
      <c r="F79" s="67">
        <v>4</v>
      </c>
      <c r="G79" s="83">
        <v>2</v>
      </c>
      <c r="H79" s="60" t="s">
        <v>76</v>
      </c>
      <c r="I79" s="60" t="s">
        <v>1882</v>
      </c>
      <c r="J79" s="60"/>
    </row>
    <row r="80" spans="1:10" s="69" customFormat="1" ht="15" customHeight="1">
      <c r="A80" s="32" t="s">
        <v>644</v>
      </c>
      <c r="B80" s="217" t="s">
        <v>882</v>
      </c>
      <c r="C80" s="218"/>
      <c r="D80" s="117"/>
      <c r="E80" s="118"/>
      <c r="F80" s="104">
        <f>SUM(F76:F79)</f>
        <v>14</v>
      </c>
      <c r="G80" s="104">
        <f>SUM(G76:G79)</f>
        <v>2</v>
      </c>
      <c r="H80" s="194"/>
      <c r="I80" s="196"/>
      <c r="J80" s="195"/>
    </row>
    <row r="81" spans="1:10" s="69" customFormat="1" ht="15.75" customHeight="1">
      <c r="A81" s="32"/>
      <c r="B81" s="120"/>
      <c r="C81" s="120"/>
      <c r="D81" s="170"/>
      <c r="E81" s="170"/>
      <c r="F81" s="123"/>
      <c r="G81" s="123"/>
      <c r="H81" s="120"/>
      <c r="I81" s="120"/>
      <c r="J81" s="160"/>
    </row>
    <row r="82" spans="1:10" s="99" customFormat="1" ht="30" customHeight="1">
      <c r="A82" s="124" t="s">
        <v>923</v>
      </c>
      <c r="B82" s="124"/>
      <c r="C82" s="124"/>
      <c r="D82" s="98"/>
      <c r="E82" s="98"/>
      <c r="F82" s="98"/>
      <c r="G82" s="98"/>
      <c r="H82" s="97"/>
      <c r="I82" s="97"/>
      <c r="J82" s="51"/>
    </row>
    <row r="83" spans="1:10" s="69" customFormat="1" ht="14.25" customHeight="1">
      <c r="A83" s="32" t="s">
        <v>923</v>
      </c>
      <c r="B83" s="216" t="s">
        <v>175</v>
      </c>
      <c r="C83" s="216" t="s">
        <v>121</v>
      </c>
      <c r="D83" s="210" t="s">
        <v>1881</v>
      </c>
      <c r="E83" s="211"/>
      <c r="F83" s="205" t="s">
        <v>129</v>
      </c>
      <c r="G83" s="216"/>
      <c r="H83" s="199" t="s">
        <v>1105</v>
      </c>
      <c r="I83" s="200"/>
      <c r="J83" s="205" t="s">
        <v>592</v>
      </c>
    </row>
    <row r="84" spans="1:10" s="69" customFormat="1" ht="14.25" customHeight="1">
      <c r="A84" s="32" t="s">
        <v>923</v>
      </c>
      <c r="B84" s="216"/>
      <c r="C84" s="216"/>
      <c r="D84" s="212"/>
      <c r="E84" s="213"/>
      <c r="F84" s="100"/>
      <c r="G84" s="100"/>
      <c r="H84" s="201"/>
      <c r="I84" s="202"/>
      <c r="J84" s="206"/>
    </row>
    <row r="85" spans="1:10" s="69" customFormat="1" ht="14.25" customHeight="1">
      <c r="A85" s="32" t="s">
        <v>923</v>
      </c>
      <c r="B85" s="216"/>
      <c r="C85" s="216"/>
      <c r="D85" s="214"/>
      <c r="E85" s="215"/>
      <c r="F85" s="101" t="s">
        <v>1883</v>
      </c>
      <c r="G85" s="101" t="s">
        <v>1884</v>
      </c>
      <c r="H85" s="203"/>
      <c r="I85" s="204"/>
      <c r="J85" s="207"/>
    </row>
    <row r="86" spans="1:10" ht="28.5" customHeight="1">
      <c r="A86" s="32" t="s">
        <v>923</v>
      </c>
      <c r="B86" s="79">
        <v>1</v>
      </c>
      <c r="C86" s="57" t="s">
        <v>150</v>
      </c>
      <c r="D86" s="60" t="s">
        <v>169</v>
      </c>
      <c r="E86" s="58" t="s">
        <v>2897</v>
      </c>
      <c r="F86" s="67">
        <v>4</v>
      </c>
      <c r="G86" s="83"/>
      <c r="H86" s="60" t="s">
        <v>76</v>
      </c>
      <c r="I86" s="60" t="s">
        <v>1882</v>
      </c>
      <c r="J86" s="60"/>
    </row>
    <row r="87" spans="1:10" ht="28.5" customHeight="1">
      <c r="A87" s="32" t="s">
        <v>923</v>
      </c>
      <c r="B87" s="79">
        <v>2</v>
      </c>
      <c r="C87" s="57" t="s">
        <v>1872</v>
      </c>
      <c r="D87" s="60" t="s">
        <v>169</v>
      </c>
      <c r="E87" s="58" t="s">
        <v>2896</v>
      </c>
      <c r="F87" s="67">
        <v>2</v>
      </c>
      <c r="G87" s="83"/>
      <c r="H87" s="60" t="s">
        <v>76</v>
      </c>
      <c r="I87" s="60" t="s">
        <v>1882</v>
      </c>
      <c r="J87" s="60"/>
    </row>
    <row r="88" spans="1:10" ht="28.5" customHeight="1">
      <c r="A88" s="32" t="s">
        <v>923</v>
      </c>
      <c r="B88" s="79">
        <v>3</v>
      </c>
      <c r="C88" s="57" t="s">
        <v>2199</v>
      </c>
      <c r="D88" s="60" t="s">
        <v>169</v>
      </c>
      <c r="E88" s="58" t="s">
        <v>2198</v>
      </c>
      <c r="F88" s="67">
        <v>11</v>
      </c>
      <c r="G88" s="83"/>
      <c r="H88" s="60" t="s">
        <v>1099</v>
      </c>
      <c r="I88" s="60"/>
      <c r="J88" s="60" t="s">
        <v>2197</v>
      </c>
    </row>
    <row r="89" spans="1:10" s="69" customFormat="1" ht="15" customHeight="1">
      <c r="A89" s="32" t="s">
        <v>923</v>
      </c>
      <c r="B89" s="217" t="s">
        <v>882</v>
      </c>
      <c r="C89" s="218"/>
      <c r="D89" s="117"/>
      <c r="E89" s="118"/>
      <c r="F89" s="104">
        <f>SUM(F86:F88)</f>
        <v>17</v>
      </c>
      <c r="G89" s="104">
        <f>SUM(G86:G88)</f>
        <v>0</v>
      </c>
      <c r="H89" s="194"/>
      <c r="I89" s="196"/>
      <c r="J89" s="195"/>
    </row>
    <row r="90" spans="1:10" s="69" customFormat="1" ht="15.75" customHeight="1">
      <c r="A90" s="32"/>
      <c r="B90" s="120"/>
      <c r="C90" s="120"/>
      <c r="D90" s="170"/>
      <c r="E90" s="170"/>
      <c r="F90" s="123"/>
      <c r="G90" s="123"/>
      <c r="H90" s="120"/>
      <c r="I90" s="120"/>
      <c r="J90" s="160"/>
    </row>
    <row r="91" spans="1:10" s="99" customFormat="1" ht="30" customHeight="1">
      <c r="A91" s="132" t="s">
        <v>131</v>
      </c>
      <c r="B91" s="132"/>
      <c r="C91" s="132"/>
      <c r="D91" s="134"/>
      <c r="E91" s="134"/>
      <c r="F91" s="98"/>
      <c r="G91" s="98"/>
      <c r="H91" s="132"/>
      <c r="I91" s="132"/>
      <c r="J91" s="133"/>
    </row>
    <row r="92" spans="1:10" s="69" customFormat="1" ht="14.25" customHeight="1">
      <c r="A92" s="33" t="s">
        <v>131</v>
      </c>
      <c r="B92" s="216" t="s">
        <v>177</v>
      </c>
      <c r="C92" s="216" t="s">
        <v>121</v>
      </c>
      <c r="D92" s="210" t="s">
        <v>1881</v>
      </c>
      <c r="E92" s="211"/>
      <c r="F92" s="205" t="s">
        <v>129</v>
      </c>
      <c r="G92" s="216"/>
      <c r="H92" s="199" t="s">
        <v>1105</v>
      </c>
      <c r="I92" s="200"/>
      <c r="J92" s="205" t="s">
        <v>592</v>
      </c>
    </row>
    <row r="93" spans="1:10" s="69" customFormat="1" ht="14.25" customHeight="1">
      <c r="A93" s="33" t="s">
        <v>131</v>
      </c>
      <c r="B93" s="216"/>
      <c r="C93" s="216"/>
      <c r="D93" s="212"/>
      <c r="E93" s="213"/>
      <c r="F93" s="100"/>
      <c r="G93" s="100"/>
      <c r="H93" s="201"/>
      <c r="I93" s="202"/>
      <c r="J93" s="206"/>
    </row>
    <row r="94" spans="1:10" s="69" customFormat="1" ht="14.25" customHeight="1">
      <c r="A94" s="33" t="s">
        <v>131</v>
      </c>
      <c r="B94" s="216"/>
      <c r="C94" s="216"/>
      <c r="D94" s="214"/>
      <c r="E94" s="215"/>
      <c r="F94" s="101" t="s">
        <v>1883</v>
      </c>
      <c r="G94" s="101" t="s">
        <v>1884</v>
      </c>
      <c r="H94" s="203"/>
      <c r="I94" s="204"/>
      <c r="J94" s="207"/>
    </row>
    <row r="95" spans="1:10" ht="28.5" customHeight="1">
      <c r="A95" s="33" t="s">
        <v>131</v>
      </c>
      <c r="B95" s="79">
        <v>1</v>
      </c>
      <c r="C95" s="57" t="s">
        <v>1560</v>
      </c>
      <c r="D95" s="60" t="s">
        <v>169</v>
      </c>
      <c r="E95" s="58" t="s">
        <v>2895</v>
      </c>
      <c r="F95" s="67">
        <v>2</v>
      </c>
      <c r="G95" s="83"/>
      <c r="H95" s="60" t="s">
        <v>76</v>
      </c>
      <c r="I95" s="60" t="s">
        <v>1882</v>
      </c>
      <c r="J95" s="60"/>
    </row>
    <row r="96" spans="1:10" ht="28.5" customHeight="1">
      <c r="A96" s="33" t="s">
        <v>131</v>
      </c>
      <c r="B96" s="79">
        <v>2</v>
      </c>
      <c r="C96" s="57" t="s">
        <v>1561</v>
      </c>
      <c r="D96" s="60" t="s">
        <v>169</v>
      </c>
      <c r="E96" s="58" t="s">
        <v>2894</v>
      </c>
      <c r="F96" s="67">
        <v>1</v>
      </c>
      <c r="G96" s="83"/>
      <c r="H96" s="60" t="s">
        <v>76</v>
      </c>
      <c r="I96" s="60" t="s">
        <v>1882</v>
      </c>
      <c r="J96" s="60"/>
    </row>
    <row r="97" spans="1:10" ht="28.5" customHeight="1">
      <c r="A97" s="33" t="s">
        <v>131</v>
      </c>
      <c r="B97" s="79">
        <v>3</v>
      </c>
      <c r="C97" s="57" t="s">
        <v>1562</v>
      </c>
      <c r="D97" s="60" t="s">
        <v>169</v>
      </c>
      <c r="E97" s="58" t="s">
        <v>2893</v>
      </c>
      <c r="F97" s="67">
        <v>1</v>
      </c>
      <c r="G97" s="83"/>
      <c r="H97" s="60" t="s">
        <v>76</v>
      </c>
      <c r="I97" s="60" t="s">
        <v>1882</v>
      </c>
      <c r="J97" s="60"/>
    </row>
    <row r="98" spans="1:10" ht="28.5" customHeight="1">
      <c r="A98" s="33" t="s">
        <v>131</v>
      </c>
      <c r="B98" s="79">
        <v>4</v>
      </c>
      <c r="C98" s="57" t="s">
        <v>1563</v>
      </c>
      <c r="D98" s="60" t="s">
        <v>169</v>
      </c>
      <c r="E98" s="58" t="s">
        <v>2892</v>
      </c>
      <c r="F98" s="67">
        <v>1</v>
      </c>
      <c r="G98" s="83"/>
      <c r="H98" s="60" t="s">
        <v>76</v>
      </c>
      <c r="I98" s="60" t="s">
        <v>1882</v>
      </c>
      <c r="J98" s="60"/>
    </row>
    <row r="99" spans="1:10" ht="28.5" customHeight="1">
      <c r="A99" s="33" t="s">
        <v>131</v>
      </c>
      <c r="B99" s="79">
        <v>5</v>
      </c>
      <c r="C99" s="57" t="s">
        <v>1564</v>
      </c>
      <c r="D99" s="60" t="s">
        <v>169</v>
      </c>
      <c r="E99" s="58" t="s">
        <v>2891</v>
      </c>
      <c r="F99" s="67">
        <v>1</v>
      </c>
      <c r="G99" s="83"/>
      <c r="H99" s="60" t="s">
        <v>76</v>
      </c>
      <c r="I99" s="60" t="s">
        <v>1882</v>
      </c>
      <c r="J99" s="60"/>
    </row>
    <row r="100" spans="1:10" ht="28.5" customHeight="1">
      <c r="A100" s="33" t="s">
        <v>131</v>
      </c>
      <c r="B100" s="79">
        <v>6</v>
      </c>
      <c r="C100" s="57" t="s">
        <v>1565</v>
      </c>
      <c r="D100" s="60" t="s">
        <v>169</v>
      </c>
      <c r="E100" s="58" t="s">
        <v>2890</v>
      </c>
      <c r="F100" s="67">
        <v>1</v>
      </c>
      <c r="G100" s="83">
        <v>1</v>
      </c>
      <c r="H100" s="60" t="s">
        <v>76</v>
      </c>
      <c r="I100" s="60" t="s">
        <v>1882</v>
      </c>
      <c r="J100" s="60"/>
    </row>
    <row r="101" spans="1:10" ht="28.5" customHeight="1">
      <c r="A101" s="33" t="s">
        <v>131</v>
      </c>
      <c r="B101" s="79">
        <v>7</v>
      </c>
      <c r="C101" s="57" t="s">
        <v>1566</v>
      </c>
      <c r="D101" s="60" t="s">
        <v>169</v>
      </c>
      <c r="E101" s="58" t="s">
        <v>2889</v>
      </c>
      <c r="F101" s="67">
        <v>1</v>
      </c>
      <c r="G101" s="83"/>
      <c r="H101" s="60" t="s">
        <v>76</v>
      </c>
      <c r="I101" s="60" t="s">
        <v>1882</v>
      </c>
      <c r="J101" s="60"/>
    </row>
    <row r="102" spans="1:10" ht="28.5" customHeight="1">
      <c r="A102" s="33" t="s">
        <v>131</v>
      </c>
      <c r="B102" s="79">
        <v>8</v>
      </c>
      <c r="C102" s="57" t="s">
        <v>1567</v>
      </c>
      <c r="D102" s="60" t="s">
        <v>169</v>
      </c>
      <c r="E102" s="58" t="s">
        <v>2888</v>
      </c>
      <c r="F102" s="67">
        <v>1</v>
      </c>
      <c r="G102" s="83"/>
      <c r="H102" s="60" t="s">
        <v>76</v>
      </c>
      <c r="I102" s="60" t="s">
        <v>1882</v>
      </c>
      <c r="J102" s="60"/>
    </row>
    <row r="103" spans="1:10" ht="28.5" customHeight="1">
      <c r="A103" s="33" t="s">
        <v>131</v>
      </c>
      <c r="B103" s="79">
        <v>9</v>
      </c>
      <c r="C103" s="57" t="s">
        <v>90</v>
      </c>
      <c r="D103" s="60" t="s">
        <v>169</v>
      </c>
      <c r="E103" s="58" t="s">
        <v>2887</v>
      </c>
      <c r="F103" s="67">
        <v>2</v>
      </c>
      <c r="G103" s="83"/>
      <c r="H103" s="60" t="s">
        <v>76</v>
      </c>
      <c r="I103" s="60" t="s">
        <v>1882</v>
      </c>
      <c r="J103" s="60"/>
    </row>
    <row r="104" spans="1:10" ht="28.5" customHeight="1">
      <c r="A104" s="33" t="s">
        <v>131</v>
      </c>
      <c r="B104" s="79">
        <v>10</v>
      </c>
      <c r="C104" s="57" t="s">
        <v>91</v>
      </c>
      <c r="D104" s="60" t="s">
        <v>169</v>
      </c>
      <c r="E104" s="58" t="s">
        <v>2886</v>
      </c>
      <c r="F104" s="67">
        <v>2</v>
      </c>
      <c r="G104" s="83"/>
      <c r="H104" s="60" t="s">
        <v>76</v>
      </c>
      <c r="I104" s="60" t="s">
        <v>1882</v>
      </c>
      <c r="J104" s="60"/>
    </row>
    <row r="105" spans="1:10" ht="28.5" customHeight="1">
      <c r="A105" s="33" t="s">
        <v>131</v>
      </c>
      <c r="B105" s="79">
        <v>11</v>
      </c>
      <c r="C105" s="57" t="s">
        <v>92</v>
      </c>
      <c r="D105" s="60" t="s">
        <v>169</v>
      </c>
      <c r="E105" s="58" t="s">
        <v>2885</v>
      </c>
      <c r="F105" s="67">
        <v>1</v>
      </c>
      <c r="G105" s="83"/>
      <c r="H105" s="60" t="s">
        <v>76</v>
      </c>
      <c r="I105" s="60" t="s">
        <v>1882</v>
      </c>
      <c r="J105" s="60"/>
    </row>
    <row r="106" spans="1:10" ht="28.5" customHeight="1">
      <c r="A106" s="33" t="s">
        <v>131</v>
      </c>
      <c r="B106" s="79">
        <v>12</v>
      </c>
      <c r="C106" s="57" t="s">
        <v>148</v>
      </c>
      <c r="D106" s="60" t="s">
        <v>169</v>
      </c>
      <c r="E106" s="58" t="s">
        <v>2884</v>
      </c>
      <c r="F106" s="67">
        <v>2</v>
      </c>
      <c r="G106" s="83"/>
      <c r="H106" s="60" t="s">
        <v>76</v>
      </c>
      <c r="I106" s="60" t="s">
        <v>1882</v>
      </c>
      <c r="J106" s="60"/>
    </row>
    <row r="107" spans="1:10" ht="28.5" customHeight="1">
      <c r="A107" s="33" t="s">
        <v>131</v>
      </c>
      <c r="B107" s="79">
        <v>13</v>
      </c>
      <c r="C107" s="57" t="s">
        <v>151</v>
      </c>
      <c r="D107" s="60" t="s">
        <v>169</v>
      </c>
      <c r="E107" s="58" t="s">
        <v>2883</v>
      </c>
      <c r="F107" s="67">
        <v>1</v>
      </c>
      <c r="G107" s="83"/>
      <c r="H107" s="60" t="s">
        <v>76</v>
      </c>
      <c r="I107" s="60" t="s">
        <v>1882</v>
      </c>
      <c r="J107" s="60"/>
    </row>
    <row r="108" spans="1:10" ht="28.5" customHeight="1">
      <c r="A108" s="33" t="s">
        <v>131</v>
      </c>
      <c r="B108" s="79">
        <v>14</v>
      </c>
      <c r="C108" s="57" t="s">
        <v>152</v>
      </c>
      <c r="D108" s="60" t="s">
        <v>169</v>
      </c>
      <c r="E108" s="58" t="s">
        <v>2882</v>
      </c>
      <c r="F108" s="67">
        <v>2</v>
      </c>
      <c r="G108" s="83"/>
      <c r="H108" s="60" t="s">
        <v>76</v>
      </c>
      <c r="I108" s="60" t="s">
        <v>1882</v>
      </c>
      <c r="J108" s="60"/>
    </row>
    <row r="109" spans="1:10" ht="28.5" customHeight="1">
      <c r="A109" s="33" t="s">
        <v>131</v>
      </c>
      <c r="B109" s="79">
        <v>15</v>
      </c>
      <c r="C109" s="57" t="s">
        <v>154</v>
      </c>
      <c r="D109" s="60" t="s">
        <v>169</v>
      </c>
      <c r="E109" s="58" t="s">
        <v>2881</v>
      </c>
      <c r="F109" s="67">
        <v>1</v>
      </c>
      <c r="G109" s="83"/>
      <c r="H109" s="60" t="s">
        <v>76</v>
      </c>
      <c r="I109" s="60" t="s">
        <v>1882</v>
      </c>
      <c r="J109" s="60"/>
    </row>
    <row r="110" spans="1:10" ht="28.5" customHeight="1">
      <c r="A110" s="33" t="s">
        <v>131</v>
      </c>
      <c r="B110" s="79">
        <v>16</v>
      </c>
      <c r="C110" s="57" t="s">
        <v>155</v>
      </c>
      <c r="D110" s="60" t="s">
        <v>169</v>
      </c>
      <c r="E110" s="58" t="s">
        <v>2880</v>
      </c>
      <c r="F110" s="67">
        <v>2</v>
      </c>
      <c r="G110" s="83"/>
      <c r="H110" s="60" t="s">
        <v>76</v>
      </c>
      <c r="I110" s="60" t="s">
        <v>1882</v>
      </c>
      <c r="J110" s="60"/>
    </row>
    <row r="111" spans="1:10" ht="28.5" customHeight="1">
      <c r="A111" s="33"/>
      <c r="B111" s="79">
        <v>17</v>
      </c>
      <c r="C111" s="57" t="s">
        <v>89</v>
      </c>
      <c r="D111" s="60" t="s">
        <v>169</v>
      </c>
      <c r="E111" s="58" t="s">
        <v>2879</v>
      </c>
      <c r="F111" s="67">
        <v>2</v>
      </c>
      <c r="G111" s="83"/>
      <c r="H111" s="60" t="s">
        <v>76</v>
      </c>
      <c r="I111" s="60" t="s">
        <v>1882</v>
      </c>
      <c r="J111" s="60"/>
    </row>
    <row r="112" spans="1:10" ht="28.5" customHeight="1">
      <c r="A112" s="33" t="s">
        <v>131</v>
      </c>
      <c r="B112" s="79">
        <v>18</v>
      </c>
      <c r="C112" s="57" t="s">
        <v>1213</v>
      </c>
      <c r="D112" s="60" t="s">
        <v>169</v>
      </c>
      <c r="E112" s="58" t="s">
        <v>2878</v>
      </c>
      <c r="F112" s="67">
        <v>1</v>
      </c>
      <c r="G112" s="83"/>
      <c r="H112" s="60" t="s">
        <v>76</v>
      </c>
      <c r="I112" s="60" t="s">
        <v>1882</v>
      </c>
      <c r="J112" s="60"/>
    </row>
    <row r="113" spans="1:10" ht="28.5" customHeight="1">
      <c r="A113" s="33" t="s">
        <v>131</v>
      </c>
      <c r="B113" s="79">
        <v>19</v>
      </c>
      <c r="C113" s="57" t="s">
        <v>3176</v>
      </c>
      <c r="D113" s="60" t="s">
        <v>169</v>
      </c>
      <c r="E113" s="58" t="s">
        <v>3177</v>
      </c>
      <c r="F113" s="67">
        <v>1</v>
      </c>
      <c r="G113" s="83"/>
      <c r="H113" s="60" t="s">
        <v>76</v>
      </c>
      <c r="I113" s="60" t="s">
        <v>1882</v>
      </c>
      <c r="J113" s="60"/>
    </row>
    <row r="114" spans="1:10" s="69" customFormat="1" ht="15" customHeight="1">
      <c r="A114" s="33" t="s">
        <v>131</v>
      </c>
      <c r="B114" s="217" t="s">
        <v>882</v>
      </c>
      <c r="C114" s="218"/>
      <c r="D114" s="117"/>
      <c r="E114" s="118"/>
      <c r="F114" s="104">
        <f>SUM(F95:F113)</f>
        <v>26</v>
      </c>
      <c r="G114" s="104">
        <f>SUM(G95:G113)</f>
        <v>1</v>
      </c>
      <c r="H114" s="104"/>
      <c r="J114" s="116"/>
    </row>
    <row r="115" spans="1:10" s="69" customFormat="1" ht="15.75" customHeight="1">
      <c r="A115" s="32"/>
      <c r="B115" s="120"/>
      <c r="C115" s="120"/>
      <c r="D115" s="170"/>
      <c r="E115" s="170"/>
      <c r="F115" s="123"/>
      <c r="G115" s="123"/>
      <c r="H115" s="120"/>
      <c r="I115" s="120"/>
      <c r="J115" s="160"/>
    </row>
    <row r="116" spans="1:10" s="99" customFormat="1" ht="30" customHeight="1">
      <c r="A116" s="124" t="s">
        <v>133</v>
      </c>
      <c r="B116" s="124"/>
      <c r="C116" s="124"/>
      <c r="D116" s="98"/>
      <c r="E116" s="98"/>
      <c r="F116" s="98"/>
      <c r="G116" s="98"/>
      <c r="H116" s="97"/>
      <c r="I116" s="97"/>
      <c r="J116" s="51"/>
    </row>
    <row r="117" spans="1:10" s="69" customFormat="1" ht="14.25" customHeight="1">
      <c r="A117" s="32" t="s">
        <v>132</v>
      </c>
      <c r="B117" s="216" t="s">
        <v>127</v>
      </c>
      <c r="C117" s="216" t="s">
        <v>121</v>
      </c>
      <c r="D117" s="210" t="s">
        <v>1881</v>
      </c>
      <c r="E117" s="211"/>
      <c r="F117" s="205" t="s">
        <v>129</v>
      </c>
      <c r="G117" s="216"/>
      <c r="H117" s="199" t="s">
        <v>1105</v>
      </c>
      <c r="I117" s="200"/>
      <c r="J117" s="205" t="s">
        <v>592</v>
      </c>
    </row>
    <row r="118" spans="1:10" s="69" customFormat="1" ht="14.25" customHeight="1">
      <c r="A118" s="32" t="s">
        <v>132</v>
      </c>
      <c r="B118" s="216"/>
      <c r="C118" s="216"/>
      <c r="D118" s="212"/>
      <c r="E118" s="213"/>
      <c r="F118" s="100"/>
      <c r="G118" s="100"/>
      <c r="H118" s="201"/>
      <c r="I118" s="202"/>
      <c r="J118" s="206"/>
    </row>
    <row r="119" spans="1:10" s="69" customFormat="1" ht="14.25" customHeight="1">
      <c r="A119" s="32" t="s">
        <v>132</v>
      </c>
      <c r="B119" s="216"/>
      <c r="C119" s="216"/>
      <c r="D119" s="214"/>
      <c r="E119" s="215"/>
      <c r="F119" s="101" t="s">
        <v>1883</v>
      </c>
      <c r="G119" s="101" t="s">
        <v>1884</v>
      </c>
      <c r="H119" s="203"/>
      <c r="I119" s="204"/>
      <c r="J119" s="207"/>
    </row>
    <row r="120" spans="1:10" ht="28.5" customHeight="1">
      <c r="A120" s="32" t="s">
        <v>132</v>
      </c>
      <c r="B120" s="79">
        <v>1</v>
      </c>
      <c r="C120" s="57" t="s">
        <v>1036</v>
      </c>
      <c r="D120" s="60" t="s">
        <v>169</v>
      </c>
      <c r="E120" s="58" t="s">
        <v>2877</v>
      </c>
      <c r="F120" s="67">
        <v>4</v>
      </c>
      <c r="G120" s="83"/>
      <c r="H120" s="60" t="s">
        <v>76</v>
      </c>
      <c r="I120" s="60" t="s">
        <v>1882</v>
      </c>
      <c r="J120" s="60"/>
    </row>
    <row r="121" spans="1:10" ht="28.5" customHeight="1">
      <c r="A121" s="32" t="s">
        <v>132</v>
      </c>
      <c r="B121" s="79">
        <v>2</v>
      </c>
      <c r="C121" s="57" t="s">
        <v>969</v>
      </c>
      <c r="D121" s="60" t="s">
        <v>169</v>
      </c>
      <c r="E121" s="58" t="s">
        <v>2876</v>
      </c>
      <c r="F121" s="67">
        <v>2</v>
      </c>
      <c r="G121" s="83"/>
      <c r="H121" s="60" t="s">
        <v>76</v>
      </c>
      <c r="I121" s="60" t="s">
        <v>1882</v>
      </c>
      <c r="J121" s="60"/>
    </row>
    <row r="122" spans="1:10" ht="28.5" customHeight="1">
      <c r="A122" s="32" t="s">
        <v>132</v>
      </c>
      <c r="B122" s="79">
        <v>3</v>
      </c>
      <c r="C122" s="57" t="s">
        <v>970</v>
      </c>
      <c r="D122" s="60" t="s">
        <v>169</v>
      </c>
      <c r="E122" s="58" t="s">
        <v>2875</v>
      </c>
      <c r="F122" s="67">
        <v>2</v>
      </c>
      <c r="G122" s="83"/>
      <c r="H122" s="60" t="s">
        <v>76</v>
      </c>
      <c r="I122" s="60" t="s">
        <v>1882</v>
      </c>
      <c r="J122" s="60"/>
    </row>
    <row r="123" spans="1:10" ht="28.5" customHeight="1">
      <c r="A123" s="32" t="s">
        <v>132</v>
      </c>
      <c r="B123" s="79">
        <v>4</v>
      </c>
      <c r="C123" s="57" t="s">
        <v>2347</v>
      </c>
      <c r="D123" s="60" t="s">
        <v>169</v>
      </c>
      <c r="E123" s="58" t="s">
        <v>2348</v>
      </c>
      <c r="F123" s="67">
        <v>1</v>
      </c>
      <c r="G123" s="83"/>
      <c r="H123" s="60" t="s">
        <v>76</v>
      </c>
      <c r="I123" s="60" t="s">
        <v>1882</v>
      </c>
      <c r="J123" s="60"/>
    </row>
    <row r="124" spans="1:10" s="69" customFormat="1" ht="15" customHeight="1">
      <c r="A124" s="32" t="s">
        <v>132</v>
      </c>
      <c r="B124" s="217" t="s">
        <v>882</v>
      </c>
      <c r="C124" s="218"/>
      <c r="D124" s="117"/>
      <c r="E124" s="118"/>
      <c r="F124" s="104">
        <f>SUM(F120:F123)</f>
        <v>9</v>
      </c>
      <c r="G124" s="104">
        <f>SUM(G121:G122)</f>
        <v>0</v>
      </c>
      <c r="H124" s="194"/>
      <c r="I124" s="196"/>
      <c r="J124" s="195"/>
    </row>
    <row r="125" spans="1:10" s="69" customFormat="1" ht="15.75" customHeight="1">
      <c r="A125" s="32"/>
      <c r="B125" s="120"/>
      <c r="C125" s="120"/>
      <c r="D125" s="170"/>
      <c r="E125" s="170"/>
      <c r="F125" s="123"/>
      <c r="G125" s="123"/>
      <c r="H125" s="120"/>
      <c r="I125" s="120"/>
      <c r="J125" s="160"/>
    </row>
    <row r="126" spans="1:10" s="99" customFormat="1" ht="30" customHeight="1">
      <c r="A126" s="124" t="s">
        <v>135</v>
      </c>
      <c r="B126" s="124"/>
      <c r="C126" s="124"/>
      <c r="D126" s="98"/>
      <c r="E126" s="98"/>
      <c r="F126" s="98"/>
      <c r="G126" s="98"/>
      <c r="H126" s="97"/>
      <c r="I126" s="97"/>
      <c r="J126" s="51"/>
    </row>
    <row r="127" spans="1:10" s="69" customFormat="1" ht="14.25" customHeight="1">
      <c r="A127" s="32" t="s">
        <v>134</v>
      </c>
      <c r="B127" s="216" t="s">
        <v>2018</v>
      </c>
      <c r="C127" s="216" t="s">
        <v>121</v>
      </c>
      <c r="D127" s="210" t="s">
        <v>1881</v>
      </c>
      <c r="E127" s="211"/>
      <c r="F127" s="205" t="s">
        <v>129</v>
      </c>
      <c r="G127" s="216"/>
      <c r="H127" s="199" t="s">
        <v>1105</v>
      </c>
      <c r="I127" s="200"/>
      <c r="J127" s="205" t="s">
        <v>592</v>
      </c>
    </row>
    <row r="128" spans="1:10" s="69" customFormat="1" ht="14.25" customHeight="1">
      <c r="A128" s="32" t="s">
        <v>134</v>
      </c>
      <c r="B128" s="216"/>
      <c r="C128" s="216"/>
      <c r="D128" s="212"/>
      <c r="E128" s="213"/>
      <c r="F128" s="100"/>
      <c r="G128" s="100"/>
      <c r="H128" s="201"/>
      <c r="I128" s="202"/>
      <c r="J128" s="206"/>
    </row>
    <row r="129" spans="1:10" s="69" customFormat="1" ht="14.25" customHeight="1">
      <c r="A129" s="32" t="s">
        <v>134</v>
      </c>
      <c r="B129" s="216"/>
      <c r="C129" s="216"/>
      <c r="D129" s="214"/>
      <c r="E129" s="215"/>
      <c r="F129" s="101" t="s">
        <v>1883</v>
      </c>
      <c r="G129" s="101" t="s">
        <v>1884</v>
      </c>
      <c r="H129" s="203"/>
      <c r="I129" s="204"/>
      <c r="J129" s="207"/>
    </row>
    <row r="130" spans="1:10" ht="28.5" customHeight="1">
      <c r="A130" s="32" t="s">
        <v>134</v>
      </c>
      <c r="B130" s="79">
        <v>1</v>
      </c>
      <c r="C130" s="57" t="s">
        <v>968</v>
      </c>
      <c r="D130" s="60" t="s">
        <v>169</v>
      </c>
      <c r="E130" s="58" t="s">
        <v>2874</v>
      </c>
      <c r="F130" s="67">
        <v>1</v>
      </c>
      <c r="G130" s="83"/>
      <c r="H130" s="60" t="s">
        <v>76</v>
      </c>
      <c r="I130" s="60" t="s">
        <v>1882</v>
      </c>
      <c r="J130" s="60"/>
    </row>
    <row r="131" spans="1:10" s="69" customFormat="1" ht="15" customHeight="1">
      <c r="A131" s="32" t="s">
        <v>134</v>
      </c>
      <c r="B131" s="217" t="s">
        <v>882</v>
      </c>
      <c r="C131" s="218"/>
      <c r="D131" s="117"/>
      <c r="E131" s="118"/>
      <c r="F131" s="104">
        <f>SUM(F130)</f>
        <v>1</v>
      </c>
      <c r="G131" s="104">
        <f>SUM(G130)</f>
        <v>0</v>
      </c>
      <c r="H131" s="194"/>
      <c r="I131" s="196"/>
      <c r="J131" s="195"/>
    </row>
    <row r="132" spans="1:10" s="69" customFormat="1" ht="14.25" customHeight="1">
      <c r="A132" s="32"/>
      <c r="B132" s="120"/>
      <c r="C132" s="120"/>
      <c r="D132" s="170"/>
      <c r="E132" s="170"/>
      <c r="F132" s="123"/>
      <c r="G132" s="123"/>
      <c r="H132" s="120"/>
      <c r="I132" s="120"/>
      <c r="J132" s="160"/>
    </row>
    <row r="133" spans="1:10" s="99" customFormat="1" ht="30" customHeight="1">
      <c r="A133" s="132" t="s">
        <v>136</v>
      </c>
      <c r="B133" s="132"/>
      <c r="C133" s="132"/>
      <c r="D133" s="98"/>
      <c r="E133" s="98"/>
      <c r="F133" s="98"/>
      <c r="G133" s="98"/>
      <c r="H133" s="97"/>
      <c r="I133" s="97"/>
      <c r="J133" s="51"/>
    </row>
    <row r="134" spans="1:10" s="69" customFormat="1" ht="14.25" customHeight="1">
      <c r="A134" s="32" t="s">
        <v>136</v>
      </c>
      <c r="B134" s="216" t="s">
        <v>1527</v>
      </c>
      <c r="C134" s="216" t="s">
        <v>121</v>
      </c>
      <c r="D134" s="210" t="s">
        <v>1881</v>
      </c>
      <c r="E134" s="211"/>
      <c r="F134" s="205" t="s">
        <v>129</v>
      </c>
      <c r="G134" s="216"/>
      <c r="H134" s="199" t="s">
        <v>1105</v>
      </c>
      <c r="I134" s="200"/>
      <c r="J134" s="205" t="s">
        <v>592</v>
      </c>
    </row>
    <row r="135" spans="1:10" s="69" customFormat="1" ht="14.25" customHeight="1">
      <c r="A135" s="32" t="s">
        <v>136</v>
      </c>
      <c r="B135" s="216"/>
      <c r="C135" s="216"/>
      <c r="D135" s="212"/>
      <c r="E135" s="213"/>
      <c r="F135" s="100"/>
      <c r="G135" s="100"/>
      <c r="H135" s="201"/>
      <c r="I135" s="202"/>
      <c r="J135" s="206"/>
    </row>
    <row r="136" spans="1:10" s="69" customFormat="1" ht="14.25" customHeight="1">
      <c r="A136" s="32" t="s">
        <v>136</v>
      </c>
      <c r="B136" s="216"/>
      <c r="C136" s="216"/>
      <c r="D136" s="214"/>
      <c r="E136" s="215"/>
      <c r="F136" s="101" t="s">
        <v>1883</v>
      </c>
      <c r="G136" s="101" t="s">
        <v>1884</v>
      </c>
      <c r="H136" s="203"/>
      <c r="I136" s="204"/>
      <c r="J136" s="207"/>
    </row>
    <row r="137" spans="1:10" ht="28.5" customHeight="1">
      <c r="A137" s="32" t="s">
        <v>136</v>
      </c>
      <c r="B137" s="79">
        <v>1</v>
      </c>
      <c r="C137" s="57" t="s">
        <v>1643</v>
      </c>
      <c r="D137" s="60" t="s">
        <v>169</v>
      </c>
      <c r="E137" s="58" t="s">
        <v>2873</v>
      </c>
      <c r="F137" s="67">
        <v>5</v>
      </c>
      <c r="G137" s="83"/>
      <c r="H137" s="60" t="s">
        <v>76</v>
      </c>
      <c r="I137" s="60" t="s">
        <v>1882</v>
      </c>
      <c r="J137" s="60"/>
    </row>
    <row r="138" spans="1:10" s="69" customFormat="1" ht="15" customHeight="1">
      <c r="A138" s="32" t="s">
        <v>136</v>
      </c>
      <c r="B138" s="217" t="s">
        <v>882</v>
      </c>
      <c r="C138" s="218"/>
      <c r="D138" s="117"/>
      <c r="E138" s="118"/>
      <c r="F138" s="104">
        <f>SUM(F137)</f>
        <v>5</v>
      </c>
      <c r="G138" s="104">
        <f>SUM(G137)</f>
        <v>0</v>
      </c>
      <c r="H138" s="194"/>
      <c r="I138" s="196"/>
      <c r="J138" s="195"/>
    </row>
    <row r="139" spans="1:10" s="69" customFormat="1" ht="14.25" customHeight="1">
      <c r="A139" s="32"/>
      <c r="B139" s="120"/>
      <c r="C139" s="120"/>
      <c r="D139" s="170"/>
      <c r="E139" s="170"/>
      <c r="F139" s="123"/>
      <c r="G139" s="123"/>
      <c r="H139" s="120"/>
      <c r="I139" s="120"/>
      <c r="J139" s="160"/>
    </row>
    <row r="140" spans="1:10" s="99" customFormat="1" ht="30" customHeight="1">
      <c r="A140" s="132" t="s">
        <v>2287</v>
      </c>
      <c r="B140" s="132"/>
      <c r="C140" s="132"/>
      <c r="D140" s="134"/>
      <c r="E140" s="134"/>
      <c r="F140" s="98"/>
      <c r="G140" s="98"/>
      <c r="H140" s="132"/>
      <c r="I140" s="132"/>
      <c r="J140" s="133"/>
    </row>
    <row r="141" spans="1:10" s="69" customFormat="1" ht="14.25" customHeight="1">
      <c r="A141" s="32" t="s">
        <v>2972</v>
      </c>
      <c r="B141" s="216" t="s">
        <v>177</v>
      </c>
      <c r="C141" s="216" t="s">
        <v>121</v>
      </c>
      <c r="D141" s="210" t="s">
        <v>1881</v>
      </c>
      <c r="E141" s="211"/>
      <c r="F141" s="205" t="s">
        <v>129</v>
      </c>
      <c r="G141" s="216"/>
      <c r="H141" s="199" t="s">
        <v>1105</v>
      </c>
      <c r="I141" s="200"/>
      <c r="J141" s="205" t="s">
        <v>592</v>
      </c>
    </row>
    <row r="142" spans="1:10" s="69" customFormat="1" ht="14.25" customHeight="1">
      <c r="A142" s="32" t="s">
        <v>2972</v>
      </c>
      <c r="B142" s="216"/>
      <c r="C142" s="216"/>
      <c r="D142" s="212"/>
      <c r="E142" s="213"/>
      <c r="F142" s="100"/>
      <c r="G142" s="100"/>
      <c r="H142" s="201"/>
      <c r="I142" s="202"/>
      <c r="J142" s="206"/>
    </row>
    <row r="143" spans="1:10" s="69" customFormat="1" ht="14.25" customHeight="1">
      <c r="A143" s="32" t="s">
        <v>2972</v>
      </c>
      <c r="B143" s="216"/>
      <c r="C143" s="216"/>
      <c r="D143" s="214"/>
      <c r="E143" s="215"/>
      <c r="F143" s="101" t="s">
        <v>1883</v>
      </c>
      <c r="G143" s="101" t="s">
        <v>1884</v>
      </c>
      <c r="H143" s="203"/>
      <c r="I143" s="204"/>
      <c r="J143" s="207"/>
    </row>
    <row r="144" spans="1:10" ht="28.5" customHeight="1">
      <c r="A144" s="32" t="s">
        <v>2972</v>
      </c>
      <c r="B144" s="79">
        <v>1</v>
      </c>
      <c r="C144" s="57" t="s">
        <v>2141</v>
      </c>
      <c r="D144" s="60" t="s">
        <v>169</v>
      </c>
      <c r="E144" s="64" t="s">
        <v>2142</v>
      </c>
      <c r="F144" s="81">
        <v>10</v>
      </c>
      <c r="G144" s="103"/>
      <c r="H144" s="60" t="s">
        <v>1099</v>
      </c>
      <c r="I144" s="104" t="s">
        <v>2125</v>
      </c>
      <c r="J144" s="60" t="s">
        <v>622</v>
      </c>
    </row>
    <row r="145" spans="1:10" ht="28.5" customHeight="1">
      <c r="A145" s="32" t="s">
        <v>2972</v>
      </c>
      <c r="B145" s="79">
        <v>2</v>
      </c>
      <c r="C145" s="57" t="s">
        <v>922</v>
      </c>
      <c r="D145" s="60" t="s">
        <v>169</v>
      </c>
      <c r="E145" s="57" t="s">
        <v>269</v>
      </c>
      <c r="F145" s="81">
        <v>5</v>
      </c>
      <c r="G145" s="103"/>
      <c r="H145" s="60" t="s">
        <v>1099</v>
      </c>
      <c r="I145" s="104" t="s">
        <v>527</v>
      </c>
      <c r="J145" s="60"/>
    </row>
    <row r="146" spans="1:10" ht="28.5" customHeight="1">
      <c r="A146" s="32" t="s">
        <v>2972</v>
      </c>
      <c r="B146" s="79">
        <v>3</v>
      </c>
      <c r="C146" s="57" t="s">
        <v>77</v>
      </c>
      <c r="D146" s="60" t="s">
        <v>169</v>
      </c>
      <c r="E146" s="57" t="s">
        <v>78</v>
      </c>
      <c r="F146" s="81">
        <v>1</v>
      </c>
      <c r="G146" s="103"/>
      <c r="H146" s="60" t="s">
        <v>1099</v>
      </c>
      <c r="I146" s="104" t="s">
        <v>2125</v>
      </c>
      <c r="J146" s="60" t="s">
        <v>423</v>
      </c>
    </row>
    <row r="147" spans="1:10" ht="28.5" customHeight="1">
      <c r="A147" s="32" t="s">
        <v>2972</v>
      </c>
      <c r="B147" s="79">
        <v>4</v>
      </c>
      <c r="C147" s="57" t="s">
        <v>949</v>
      </c>
      <c r="D147" s="60" t="s">
        <v>169</v>
      </c>
      <c r="E147" s="57" t="s">
        <v>363</v>
      </c>
      <c r="F147" s="81">
        <v>3</v>
      </c>
      <c r="G147" s="103"/>
      <c r="H147" s="60" t="s">
        <v>1099</v>
      </c>
      <c r="I147" s="104" t="s">
        <v>2125</v>
      </c>
      <c r="J147" s="60" t="s">
        <v>223</v>
      </c>
    </row>
    <row r="148" spans="1:10" ht="28.5" customHeight="1">
      <c r="A148" s="32" t="s">
        <v>2972</v>
      </c>
      <c r="B148" s="79">
        <v>5</v>
      </c>
      <c r="C148" s="57" t="s">
        <v>950</v>
      </c>
      <c r="D148" s="60" t="s">
        <v>169</v>
      </c>
      <c r="E148" s="57" t="s">
        <v>364</v>
      </c>
      <c r="F148" s="81">
        <v>2</v>
      </c>
      <c r="G148" s="103"/>
      <c r="H148" s="60" t="s">
        <v>1099</v>
      </c>
      <c r="I148" s="104" t="s">
        <v>2125</v>
      </c>
      <c r="J148" s="60" t="s">
        <v>223</v>
      </c>
    </row>
    <row r="149" spans="1:10" ht="28.5" customHeight="1">
      <c r="A149" s="32" t="s">
        <v>2972</v>
      </c>
      <c r="B149" s="79">
        <v>6</v>
      </c>
      <c r="C149" s="57" t="s">
        <v>362</v>
      </c>
      <c r="D149" s="60" t="s">
        <v>169</v>
      </c>
      <c r="E149" s="57" t="s">
        <v>365</v>
      </c>
      <c r="F149" s="81">
        <v>2</v>
      </c>
      <c r="G149" s="103"/>
      <c r="H149" s="60" t="s">
        <v>1099</v>
      </c>
      <c r="I149" s="104" t="s">
        <v>2125</v>
      </c>
      <c r="J149" s="60" t="s">
        <v>223</v>
      </c>
    </row>
    <row r="150" spans="1:10" ht="28.5" customHeight="1">
      <c r="A150" s="32" t="s">
        <v>2972</v>
      </c>
      <c r="B150" s="79">
        <v>7</v>
      </c>
      <c r="C150" s="57" t="s">
        <v>367</v>
      </c>
      <c r="D150" s="60" t="s">
        <v>169</v>
      </c>
      <c r="E150" s="57" t="s">
        <v>366</v>
      </c>
      <c r="F150" s="81">
        <v>3</v>
      </c>
      <c r="G150" s="103"/>
      <c r="H150" s="60" t="s">
        <v>1099</v>
      </c>
      <c r="I150" s="104" t="s">
        <v>2125</v>
      </c>
      <c r="J150" s="60" t="s">
        <v>223</v>
      </c>
    </row>
    <row r="151" spans="1:10" ht="28.5" customHeight="1">
      <c r="A151" s="32" t="s">
        <v>2972</v>
      </c>
      <c r="B151" s="79">
        <v>8</v>
      </c>
      <c r="C151" s="57" t="s">
        <v>147</v>
      </c>
      <c r="D151" s="60" t="s">
        <v>169</v>
      </c>
      <c r="E151" s="57" t="s">
        <v>2872</v>
      </c>
      <c r="F151" s="81">
        <v>1</v>
      </c>
      <c r="G151" s="103"/>
      <c r="H151" s="60" t="s">
        <v>1099</v>
      </c>
      <c r="I151" s="104" t="s">
        <v>2125</v>
      </c>
      <c r="J151" s="60" t="s">
        <v>223</v>
      </c>
    </row>
    <row r="152" spans="1:10" s="69" customFormat="1" ht="28.5" customHeight="1">
      <c r="A152" s="32" t="s">
        <v>2972</v>
      </c>
      <c r="B152" s="79">
        <v>9</v>
      </c>
      <c r="C152" s="59" t="s">
        <v>417</v>
      </c>
      <c r="D152" s="60" t="s">
        <v>169</v>
      </c>
      <c r="E152" s="59" t="s">
        <v>418</v>
      </c>
      <c r="F152" s="81">
        <v>2</v>
      </c>
      <c r="G152" s="103"/>
      <c r="H152" s="60" t="s">
        <v>1099</v>
      </c>
      <c r="I152" s="60" t="s">
        <v>2125</v>
      </c>
      <c r="J152" s="60" t="s">
        <v>223</v>
      </c>
    </row>
    <row r="153" spans="1:10" s="69" customFormat="1" ht="28.5" customHeight="1">
      <c r="A153" s="32"/>
      <c r="B153" s="79">
        <v>10</v>
      </c>
      <c r="C153" s="59" t="s">
        <v>2288</v>
      </c>
      <c r="D153" s="60" t="s">
        <v>169</v>
      </c>
      <c r="E153" s="59" t="s">
        <v>2290</v>
      </c>
      <c r="F153" s="81">
        <v>2</v>
      </c>
      <c r="G153" s="103"/>
      <c r="H153" s="60" t="s">
        <v>1099</v>
      </c>
      <c r="I153" s="60" t="s">
        <v>1496</v>
      </c>
      <c r="J153" s="60" t="s">
        <v>2289</v>
      </c>
    </row>
    <row r="154" spans="1:10" s="69" customFormat="1" ht="28.5" customHeight="1">
      <c r="A154" s="32" t="s">
        <v>2972</v>
      </c>
      <c r="B154" s="79">
        <v>11</v>
      </c>
      <c r="C154" s="59" t="s">
        <v>3085</v>
      </c>
      <c r="D154" s="60" t="s">
        <v>169</v>
      </c>
      <c r="E154" s="59" t="s">
        <v>3086</v>
      </c>
      <c r="F154" s="81">
        <v>52</v>
      </c>
      <c r="G154" s="103">
        <v>26</v>
      </c>
      <c r="H154" s="60" t="s">
        <v>1099</v>
      </c>
      <c r="I154" s="104" t="s">
        <v>2125</v>
      </c>
      <c r="J154" s="60" t="s">
        <v>622</v>
      </c>
    </row>
    <row r="155" spans="1:10" s="69" customFormat="1" ht="15" customHeight="1">
      <c r="A155" s="32" t="s">
        <v>2972</v>
      </c>
      <c r="B155" s="217" t="s">
        <v>882</v>
      </c>
      <c r="C155" s="218"/>
      <c r="D155" s="117"/>
      <c r="E155" s="118"/>
      <c r="F155" s="104">
        <f>SUM(F144:F154)</f>
        <v>83</v>
      </c>
      <c r="G155" s="104">
        <f>SUM(G144:G154)</f>
        <v>26</v>
      </c>
      <c r="H155" s="194"/>
      <c r="I155" s="196"/>
      <c r="J155" s="195"/>
    </row>
    <row r="156" spans="1:10" s="69" customFormat="1" ht="14.25" customHeight="1">
      <c r="A156" s="91"/>
      <c r="B156" s="120"/>
      <c r="C156" s="120"/>
      <c r="D156" s="170"/>
      <c r="E156" s="170"/>
      <c r="F156" s="181"/>
      <c r="G156" s="181"/>
      <c r="H156" s="120"/>
      <c r="I156" s="120"/>
      <c r="J156" s="160"/>
    </row>
    <row r="157" spans="1:10" s="69" customFormat="1" ht="15.75" customHeight="1">
      <c r="A157" s="32" t="s">
        <v>137</v>
      </c>
      <c r="B157" s="120"/>
      <c r="C157" s="120"/>
      <c r="D157" s="120"/>
      <c r="E157" s="147"/>
      <c r="F157" s="60" t="s">
        <v>88</v>
      </c>
      <c r="G157" s="60" t="s">
        <v>1884</v>
      </c>
      <c r="H157" s="120"/>
      <c r="I157" s="120"/>
      <c r="J157" s="121"/>
    </row>
    <row r="158" spans="1:10" s="69" customFormat="1" ht="15.75" customHeight="1">
      <c r="A158" s="32" t="s">
        <v>137</v>
      </c>
      <c r="B158" s="120"/>
      <c r="C158" s="45"/>
      <c r="D158" s="45"/>
      <c r="E158" s="43" t="s">
        <v>924</v>
      </c>
      <c r="F158" s="26">
        <f>+F12+F19+F37+F70+F80+F89+F114+F124+F131+F138+F155</f>
        <v>232</v>
      </c>
      <c r="G158" s="26">
        <f>+G12+G19+G37+G70+G80+G89+G114+G124+G131+G138+G155</f>
        <v>33</v>
      </c>
      <c r="H158" s="45"/>
      <c r="I158" s="45"/>
      <c r="J158" s="50"/>
    </row>
    <row r="159" spans="1:10" s="69" customFormat="1" ht="15.75" customHeight="1">
      <c r="A159" s="32" t="s">
        <v>137</v>
      </c>
      <c r="B159" s="120"/>
      <c r="C159" s="47"/>
      <c r="D159" s="47"/>
      <c r="E159" s="25"/>
      <c r="F159" s="28"/>
      <c r="G159" s="28"/>
      <c r="H159" s="47"/>
      <c r="I159" s="47"/>
      <c r="J159" s="51"/>
    </row>
    <row r="160" spans="1:10" s="69" customFormat="1" ht="15.75" customHeight="1">
      <c r="A160" s="32" t="s">
        <v>137</v>
      </c>
      <c r="B160" s="120"/>
      <c r="C160" s="45"/>
      <c r="D160" s="45"/>
      <c r="E160" s="43" t="s">
        <v>925</v>
      </c>
      <c r="F160" s="219">
        <f>B11+B18+B36+B69+B79+B88+B113+B123+B130+B137+B154</f>
        <v>88</v>
      </c>
      <c r="G160" s="220"/>
      <c r="H160" s="45"/>
      <c r="I160" s="45"/>
      <c r="J160" s="50"/>
    </row>
    <row r="162" spans="6:7" ht="13.5">
      <c r="F162" s="76"/>
      <c r="G162" s="76"/>
    </row>
  </sheetData>
  <sheetProtection/>
  <autoFilter ref="A2:A160"/>
  <mergeCells count="78">
    <mergeCell ref="B138:C138"/>
    <mergeCell ref="B155:C155"/>
    <mergeCell ref="B131:C131"/>
    <mergeCell ref="B80:C80"/>
    <mergeCell ref="B12:C12"/>
    <mergeCell ref="B37:C37"/>
    <mergeCell ref="B70:C70"/>
    <mergeCell ref="B89:C89"/>
    <mergeCell ref="B114:C114"/>
    <mergeCell ref="C117:C119"/>
    <mergeCell ref="D40:E42"/>
    <mergeCell ref="F15:G15"/>
    <mergeCell ref="H4:I6"/>
    <mergeCell ref="C4:C6"/>
    <mergeCell ref="F160:G160"/>
    <mergeCell ref="D4:E6"/>
    <mergeCell ref="B124:C124"/>
    <mergeCell ref="B22:B24"/>
    <mergeCell ref="C22:C24"/>
    <mergeCell ref="B40:B42"/>
    <mergeCell ref="B4:B6"/>
    <mergeCell ref="D83:E85"/>
    <mergeCell ref="C40:C42"/>
    <mergeCell ref="F40:G40"/>
    <mergeCell ref="F73:G73"/>
    <mergeCell ref="F83:G83"/>
    <mergeCell ref="F4:G4"/>
    <mergeCell ref="D73:E75"/>
    <mergeCell ref="D22:E24"/>
    <mergeCell ref="F22:G22"/>
    <mergeCell ref="D92:E94"/>
    <mergeCell ref="F92:G92"/>
    <mergeCell ref="B92:B94"/>
    <mergeCell ref="C92:C94"/>
    <mergeCell ref="B73:B75"/>
    <mergeCell ref="C73:C75"/>
    <mergeCell ref="B83:B85"/>
    <mergeCell ref="F134:G134"/>
    <mergeCell ref="B134:B136"/>
    <mergeCell ref="C134:C136"/>
    <mergeCell ref="F117:G117"/>
    <mergeCell ref="D141:E143"/>
    <mergeCell ref="F141:G141"/>
    <mergeCell ref="D127:E129"/>
    <mergeCell ref="F127:G127"/>
    <mergeCell ref="B127:B129"/>
    <mergeCell ref="C127:C129"/>
    <mergeCell ref="B19:C19"/>
    <mergeCell ref="B15:B17"/>
    <mergeCell ref="C15:C17"/>
    <mergeCell ref="D15:E17"/>
    <mergeCell ref="B141:B143"/>
    <mergeCell ref="C141:C143"/>
    <mergeCell ref="D134:E136"/>
    <mergeCell ref="D117:E119"/>
    <mergeCell ref="C83:C85"/>
    <mergeCell ref="B117:B119"/>
    <mergeCell ref="J4:J6"/>
    <mergeCell ref="H15:I17"/>
    <mergeCell ref="J15:J17"/>
    <mergeCell ref="H22:I24"/>
    <mergeCell ref="J22:J24"/>
    <mergeCell ref="H40:I42"/>
    <mergeCell ref="J40:J42"/>
    <mergeCell ref="H73:I75"/>
    <mergeCell ref="J73:J75"/>
    <mergeCell ref="H83:I85"/>
    <mergeCell ref="J83:J85"/>
    <mergeCell ref="H92:I94"/>
    <mergeCell ref="J92:J94"/>
    <mergeCell ref="J117:J119"/>
    <mergeCell ref="H127:I129"/>
    <mergeCell ref="J127:J129"/>
    <mergeCell ref="H134:I136"/>
    <mergeCell ref="J134:J136"/>
    <mergeCell ref="H141:I143"/>
    <mergeCell ref="J141:J143"/>
    <mergeCell ref="H117:I119"/>
  </mergeCells>
  <printOptions/>
  <pageMargins left="0.75" right="0.23" top="1" bottom="1" header="0.512" footer="0.512"/>
  <pageSetup horizontalDpi="600" verticalDpi="600" orientation="portrait" paperSize="9" scale="70" r:id="rId1"/>
  <headerFooter alignWithMargins="0">
    <oddHeader>&amp;L&amp;12思いやり駐車場設置施設一覧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70" customWidth="1"/>
    <col min="2" max="2" width="4.125" style="70" customWidth="1"/>
    <col min="3" max="3" width="31.125" style="70" customWidth="1"/>
    <col min="4" max="4" width="10.125" style="143" customWidth="1"/>
    <col min="5" max="5" width="27.125" style="70" customWidth="1"/>
    <col min="6" max="7" width="7.875" style="70" customWidth="1"/>
    <col min="8" max="9" width="9.125" style="70" customWidth="1"/>
    <col min="10" max="10" width="17.625" style="139" customWidth="1"/>
    <col min="11" max="16384" width="9.00390625" style="70" customWidth="1"/>
  </cols>
  <sheetData>
    <row r="1" ht="20.25" customHeight="1">
      <c r="B1" s="37" t="s">
        <v>1557</v>
      </c>
    </row>
    <row r="2" spans="2:10" ht="25.5" customHeight="1">
      <c r="B2" s="34" t="s">
        <v>3136</v>
      </c>
      <c r="C2" s="34"/>
      <c r="D2" s="34"/>
      <c r="E2" s="34"/>
      <c r="H2" s="34"/>
      <c r="I2" s="34"/>
      <c r="J2" s="49"/>
    </row>
    <row r="4" spans="1:10" s="99" customFormat="1" ht="30" customHeight="1">
      <c r="A4" s="95" t="s">
        <v>884</v>
      </c>
      <c r="B4" s="96"/>
      <c r="C4" s="96"/>
      <c r="D4" s="98"/>
      <c r="E4" s="98"/>
      <c r="F4" s="98"/>
      <c r="G4" s="98"/>
      <c r="H4" s="97"/>
      <c r="I4" s="51"/>
      <c r="J4" s="182"/>
    </row>
    <row r="5" spans="1:10" ht="14.25" customHeight="1">
      <c r="A5" s="31" t="s">
        <v>881</v>
      </c>
      <c r="B5" s="216" t="s">
        <v>127</v>
      </c>
      <c r="C5" s="216" t="s">
        <v>121</v>
      </c>
      <c r="D5" s="210" t="s">
        <v>1881</v>
      </c>
      <c r="E5" s="211"/>
      <c r="F5" s="205" t="s">
        <v>129</v>
      </c>
      <c r="G5" s="216"/>
      <c r="H5" s="199" t="s">
        <v>1105</v>
      </c>
      <c r="I5" s="200"/>
      <c r="J5" s="205" t="s">
        <v>592</v>
      </c>
    </row>
    <row r="6" spans="1:10" ht="14.25" customHeight="1">
      <c r="A6" s="31" t="s">
        <v>881</v>
      </c>
      <c r="B6" s="216"/>
      <c r="C6" s="216"/>
      <c r="D6" s="212"/>
      <c r="E6" s="213"/>
      <c r="F6" s="100"/>
      <c r="G6" s="100"/>
      <c r="H6" s="201"/>
      <c r="I6" s="202"/>
      <c r="J6" s="206"/>
    </row>
    <row r="7" spans="1:10" ht="14.25" customHeight="1">
      <c r="A7" s="31" t="s">
        <v>881</v>
      </c>
      <c r="B7" s="216"/>
      <c r="C7" s="216"/>
      <c r="D7" s="214"/>
      <c r="E7" s="215"/>
      <c r="F7" s="101" t="s">
        <v>1883</v>
      </c>
      <c r="G7" s="101" t="s">
        <v>1884</v>
      </c>
      <c r="H7" s="203"/>
      <c r="I7" s="204"/>
      <c r="J7" s="207"/>
    </row>
    <row r="8" spans="1:10" ht="28.5" customHeight="1">
      <c r="A8" s="31" t="s">
        <v>881</v>
      </c>
      <c r="B8" s="79">
        <v>1</v>
      </c>
      <c r="C8" s="90" t="s">
        <v>2380</v>
      </c>
      <c r="D8" s="60" t="s">
        <v>1395</v>
      </c>
      <c r="E8" s="58" t="s">
        <v>2329</v>
      </c>
      <c r="F8" s="67">
        <v>3</v>
      </c>
      <c r="G8" s="83">
        <v>3</v>
      </c>
      <c r="H8" s="60" t="s">
        <v>76</v>
      </c>
      <c r="I8" s="60" t="s">
        <v>1882</v>
      </c>
      <c r="J8" s="77" t="s">
        <v>2152</v>
      </c>
    </row>
    <row r="9" spans="1:10" ht="28.5" customHeight="1">
      <c r="A9" s="31" t="s">
        <v>881</v>
      </c>
      <c r="B9" s="79">
        <v>2</v>
      </c>
      <c r="C9" s="57" t="s">
        <v>2401</v>
      </c>
      <c r="D9" s="60" t="s">
        <v>1395</v>
      </c>
      <c r="E9" s="58" t="s">
        <v>504</v>
      </c>
      <c r="F9" s="67">
        <v>4</v>
      </c>
      <c r="G9" s="83"/>
      <c r="H9" s="60" t="s">
        <v>76</v>
      </c>
      <c r="I9" s="60" t="s">
        <v>1882</v>
      </c>
      <c r="J9" s="60" t="s">
        <v>2152</v>
      </c>
    </row>
    <row r="10" spans="1:10" ht="28.5" customHeight="1">
      <c r="A10" s="31" t="s">
        <v>881</v>
      </c>
      <c r="B10" s="79">
        <v>3</v>
      </c>
      <c r="C10" s="57" t="s">
        <v>2402</v>
      </c>
      <c r="D10" s="60" t="s">
        <v>1395</v>
      </c>
      <c r="E10" s="58" t="s">
        <v>2073</v>
      </c>
      <c r="F10" s="67">
        <v>2</v>
      </c>
      <c r="G10" s="83">
        <v>1</v>
      </c>
      <c r="H10" s="60" t="s">
        <v>76</v>
      </c>
      <c r="I10" s="60" t="s">
        <v>1882</v>
      </c>
      <c r="J10" s="60" t="s">
        <v>2152</v>
      </c>
    </row>
    <row r="11" spans="1:10" ht="28.5" customHeight="1">
      <c r="A11" s="31" t="s">
        <v>881</v>
      </c>
      <c r="B11" s="79">
        <v>4</v>
      </c>
      <c r="C11" s="57" t="s">
        <v>2403</v>
      </c>
      <c r="D11" s="60" t="s">
        <v>1395</v>
      </c>
      <c r="E11" s="58" t="s">
        <v>2077</v>
      </c>
      <c r="F11" s="67"/>
      <c r="G11" s="83">
        <v>1</v>
      </c>
      <c r="H11" s="60" t="s">
        <v>76</v>
      </c>
      <c r="I11" s="60" t="s">
        <v>1882</v>
      </c>
      <c r="J11" s="60" t="s">
        <v>2152</v>
      </c>
    </row>
    <row r="12" spans="1:10" ht="15" customHeight="1">
      <c r="A12" s="31" t="s">
        <v>881</v>
      </c>
      <c r="B12" s="229" t="s">
        <v>983</v>
      </c>
      <c r="C12" s="229"/>
      <c r="D12" s="229"/>
      <c r="E12" s="229"/>
      <c r="F12" s="12">
        <f>SUM(F8:F11)</f>
        <v>9</v>
      </c>
      <c r="G12" s="12">
        <f>SUM(G8:G11)</f>
        <v>5</v>
      </c>
      <c r="H12" s="194"/>
      <c r="I12" s="141"/>
      <c r="J12" s="141"/>
    </row>
    <row r="13" spans="2:10" ht="11.25" customHeight="1">
      <c r="B13" s="120"/>
      <c r="C13" s="160"/>
      <c r="D13" s="121"/>
      <c r="E13" s="165"/>
      <c r="F13" s="69"/>
      <c r="G13" s="69"/>
      <c r="H13" s="121"/>
      <c r="I13" s="121"/>
      <c r="J13" s="121"/>
    </row>
    <row r="14" spans="1:10" s="99" customFormat="1" ht="30" customHeight="1">
      <c r="A14" s="124" t="s">
        <v>883</v>
      </c>
      <c r="B14" s="124"/>
      <c r="C14" s="124"/>
      <c r="D14" s="98"/>
      <c r="E14" s="98"/>
      <c r="F14" s="98"/>
      <c r="G14" s="98"/>
      <c r="H14" s="97"/>
      <c r="I14" s="51"/>
      <c r="J14" s="182"/>
    </row>
    <row r="15" spans="1:10" ht="13.5" customHeight="1">
      <c r="A15" s="32" t="s">
        <v>647</v>
      </c>
      <c r="B15" s="216" t="s">
        <v>85</v>
      </c>
      <c r="C15" s="216" t="s">
        <v>121</v>
      </c>
      <c r="D15" s="210" t="s">
        <v>1881</v>
      </c>
      <c r="E15" s="211"/>
      <c r="F15" s="205" t="s">
        <v>129</v>
      </c>
      <c r="G15" s="216"/>
      <c r="H15" s="199" t="s">
        <v>1105</v>
      </c>
      <c r="I15" s="200"/>
      <c r="J15" s="205" t="s">
        <v>592</v>
      </c>
    </row>
    <row r="16" spans="1:10" ht="13.5">
      <c r="A16" s="32" t="s">
        <v>647</v>
      </c>
      <c r="B16" s="216"/>
      <c r="C16" s="216"/>
      <c r="D16" s="212"/>
      <c r="E16" s="213"/>
      <c r="F16" s="100"/>
      <c r="G16" s="100"/>
      <c r="H16" s="201"/>
      <c r="I16" s="202"/>
      <c r="J16" s="206"/>
    </row>
    <row r="17" spans="1:10" ht="15.75" customHeight="1">
      <c r="A17" s="32" t="s">
        <v>647</v>
      </c>
      <c r="B17" s="216"/>
      <c r="C17" s="216"/>
      <c r="D17" s="214"/>
      <c r="E17" s="215"/>
      <c r="F17" s="101" t="s">
        <v>1883</v>
      </c>
      <c r="G17" s="101" t="s">
        <v>1817</v>
      </c>
      <c r="H17" s="203"/>
      <c r="I17" s="204"/>
      <c r="J17" s="207"/>
    </row>
    <row r="18" spans="1:10" ht="28.5" customHeight="1">
      <c r="A18" s="32" t="s">
        <v>647</v>
      </c>
      <c r="B18" s="150">
        <v>1</v>
      </c>
      <c r="C18" s="151" t="s">
        <v>588</v>
      </c>
      <c r="D18" s="151" t="s">
        <v>1889</v>
      </c>
      <c r="E18" s="151" t="s">
        <v>589</v>
      </c>
      <c r="F18" s="153">
        <v>1</v>
      </c>
      <c r="G18" s="154"/>
      <c r="H18" s="82" t="s">
        <v>76</v>
      </c>
      <c r="I18" s="82" t="s">
        <v>1103</v>
      </c>
      <c r="J18" s="82"/>
    </row>
    <row r="19" spans="1:10" ht="15" customHeight="1">
      <c r="A19" s="32" t="s">
        <v>647</v>
      </c>
      <c r="B19" s="229" t="s">
        <v>983</v>
      </c>
      <c r="C19" s="229"/>
      <c r="D19" s="229"/>
      <c r="E19" s="229"/>
      <c r="F19" s="12">
        <f>SUM(F18)</f>
        <v>1</v>
      </c>
      <c r="G19" s="12">
        <f>SUM(G18)</f>
        <v>0</v>
      </c>
      <c r="H19" s="194"/>
      <c r="I19" s="141"/>
      <c r="J19" s="141"/>
    </row>
    <row r="20" spans="2:10" ht="12" customHeight="1">
      <c r="B20" s="120"/>
      <c r="C20" s="120"/>
      <c r="D20" s="120"/>
      <c r="E20" s="120"/>
      <c r="F20" s="72"/>
      <c r="G20" s="72"/>
      <c r="H20" s="120"/>
      <c r="I20" s="120"/>
      <c r="J20" s="120"/>
    </row>
    <row r="21" spans="1:10" s="99" customFormat="1" ht="30" customHeight="1">
      <c r="A21" s="124" t="s">
        <v>885</v>
      </c>
      <c r="B21" s="124"/>
      <c r="C21" s="124"/>
      <c r="D21" s="98"/>
      <c r="E21" s="98"/>
      <c r="F21" s="98"/>
      <c r="G21" s="98"/>
      <c r="H21" s="97"/>
      <c r="I21" s="51"/>
      <c r="J21" s="98"/>
    </row>
    <row r="22" spans="1:10" ht="13.5" customHeight="1">
      <c r="A22" s="32" t="s">
        <v>702</v>
      </c>
      <c r="B22" s="216" t="s">
        <v>85</v>
      </c>
      <c r="C22" s="216" t="s">
        <v>121</v>
      </c>
      <c r="D22" s="210" t="s">
        <v>1881</v>
      </c>
      <c r="E22" s="211"/>
      <c r="F22" s="205" t="s">
        <v>129</v>
      </c>
      <c r="G22" s="216"/>
      <c r="H22" s="199" t="s">
        <v>1105</v>
      </c>
      <c r="I22" s="200"/>
      <c r="J22" s="205" t="s">
        <v>592</v>
      </c>
    </row>
    <row r="23" spans="1:10" ht="13.5">
      <c r="A23" s="32" t="s">
        <v>702</v>
      </c>
      <c r="B23" s="216"/>
      <c r="C23" s="216"/>
      <c r="D23" s="212"/>
      <c r="E23" s="213"/>
      <c r="F23" s="100"/>
      <c r="G23" s="100"/>
      <c r="H23" s="201"/>
      <c r="I23" s="202"/>
      <c r="J23" s="206"/>
    </row>
    <row r="24" spans="1:10" ht="15.75" customHeight="1">
      <c r="A24" s="32" t="s">
        <v>702</v>
      </c>
      <c r="B24" s="216"/>
      <c r="C24" s="216"/>
      <c r="D24" s="214"/>
      <c r="E24" s="215"/>
      <c r="F24" s="101" t="s">
        <v>1883</v>
      </c>
      <c r="G24" s="101" t="s">
        <v>1817</v>
      </c>
      <c r="H24" s="203"/>
      <c r="I24" s="204"/>
      <c r="J24" s="207"/>
    </row>
    <row r="25" spans="1:10" ht="28.5" customHeight="1">
      <c r="A25" s="32" t="s">
        <v>702</v>
      </c>
      <c r="B25" s="79">
        <v>1</v>
      </c>
      <c r="C25" s="57" t="s">
        <v>978</v>
      </c>
      <c r="D25" s="60" t="s">
        <v>1395</v>
      </c>
      <c r="E25" s="58" t="s">
        <v>1715</v>
      </c>
      <c r="F25" s="67">
        <v>1</v>
      </c>
      <c r="G25" s="83">
        <v>1</v>
      </c>
      <c r="H25" s="60" t="s">
        <v>76</v>
      </c>
      <c r="I25" s="60" t="s">
        <v>1882</v>
      </c>
      <c r="J25" s="60" t="s">
        <v>653</v>
      </c>
    </row>
    <row r="26" spans="1:10" ht="28.5" customHeight="1">
      <c r="A26" s="32" t="s">
        <v>702</v>
      </c>
      <c r="B26" s="79">
        <v>2</v>
      </c>
      <c r="C26" s="58" t="s">
        <v>2937</v>
      </c>
      <c r="D26" s="60" t="s">
        <v>1395</v>
      </c>
      <c r="E26" s="58" t="s">
        <v>1716</v>
      </c>
      <c r="F26" s="67">
        <v>1</v>
      </c>
      <c r="G26" s="83"/>
      <c r="H26" s="60" t="s">
        <v>76</v>
      </c>
      <c r="I26" s="60" t="s">
        <v>1882</v>
      </c>
      <c r="J26" s="60" t="s">
        <v>653</v>
      </c>
    </row>
    <row r="27" spans="1:10" ht="28.5" customHeight="1">
      <c r="A27" s="32" t="s">
        <v>702</v>
      </c>
      <c r="B27" s="79">
        <v>3</v>
      </c>
      <c r="C27" s="58" t="s">
        <v>704</v>
      </c>
      <c r="D27" s="60" t="s">
        <v>1395</v>
      </c>
      <c r="E27" s="58" t="s">
        <v>936</v>
      </c>
      <c r="F27" s="67">
        <v>2</v>
      </c>
      <c r="G27" s="83"/>
      <c r="H27" s="60" t="s">
        <v>76</v>
      </c>
      <c r="I27" s="60" t="s">
        <v>1882</v>
      </c>
      <c r="J27" s="60" t="s">
        <v>653</v>
      </c>
    </row>
    <row r="28" spans="1:10" ht="28.5" customHeight="1">
      <c r="A28" s="32" t="s">
        <v>702</v>
      </c>
      <c r="B28" s="79">
        <v>4</v>
      </c>
      <c r="C28" s="58" t="s">
        <v>1706</v>
      </c>
      <c r="D28" s="60" t="s">
        <v>1395</v>
      </c>
      <c r="E28" s="58" t="s">
        <v>937</v>
      </c>
      <c r="F28" s="67">
        <v>3</v>
      </c>
      <c r="G28" s="83"/>
      <c r="H28" s="60" t="s">
        <v>76</v>
      </c>
      <c r="I28" s="60" t="s">
        <v>1882</v>
      </c>
      <c r="J28" s="60" t="s">
        <v>653</v>
      </c>
    </row>
    <row r="29" spans="1:10" ht="28.5" customHeight="1">
      <c r="A29" s="32" t="s">
        <v>702</v>
      </c>
      <c r="B29" s="79">
        <v>5</v>
      </c>
      <c r="C29" s="58" t="s">
        <v>1323</v>
      </c>
      <c r="D29" s="60" t="s">
        <v>1395</v>
      </c>
      <c r="E29" s="58" t="s">
        <v>433</v>
      </c>
      <c r="F29" s="67">
        <v>2</v>
      </c>
      <c r="G29" s="83"/>
      <c r="H29" s="60" t="s">
        <v>76</v>
      </c>
      <c r="I29" s="60" t="s">
        <v>1882</v>
      </c>
      <c r="J29" s="60" t="s">
        <v>653</v>
      </c>
    </row>
    <row r="30" spans="1:10" ht="28.5" customHeight="1">
      <c r="A30" s="32" t="s">
        <v>702</v>
      </c>
      <c r="B30" s="79">
        <v>6</v>
      </c>
      <c r="C30" s="58" t="s">
        <v>786</v>
      </c>
      <c r="D30" s="60" t="s">
        <v>1395</v>
      </c>
      <c r="E30" s="58" t="s">
        <v>2330</v>
      </c>
      <c r="F30" s="67">
        <v>1</v>
      </c>
      <c r="G30" s="83"/>
      <c r="H30" s="60" t="s">
        <v>76</v>
      </c>
      <c r="I30" s="60" t="s">
        <v>1882</v>
      </c>
      <c r="J30" s="60" t="s">
        <v>653</v>
      </c>
    </row>
    <row r="31" spans="1:10" ht="28.5" customHeight="1">
      <c r="A31" s="32" t="s">
        <v>702</v>
      </c>
      <c r="B31" s="79">
        <v>7</v>
      </c>
      <c r="C31" s="58" t="s">
        <v>1021</v>
      </c>
      <c r="D31" s="60" t="s">
        <v>1395</v>
      </c>
      <c r="E31" s="58" t="s">
        <v>2076</v>
      </c>
      <c r="F31" s="67">
        <v>2</v>
      </c>
      <c r="G31" s="83">
        <v>1</v>
      </c>
      <c r="H31" s="60" t="s">
        <v>76</v>
      </c>
      <c r="I31" s="60" t="s">
        <v>1882</v>
      </c>
      <c r="J31" s="60" t="s">
        <v>653</v>
      </c>
    </row>
    <row r="32" spans="1:10" ht="28.5" customHeight="1">
      <c r="A32" s="32" t="s">
        <v>702</v>
      </c>
      <c r="B32" s="79">
        <v>8</v>
      </c>
      <c r="C32" s="58" t="s">
        <v>1022</v>
      </c>
      <c r="D32" s="60" t="s">
        <v>1395</v>
      </c>
      <c r="E32" s="58" t="s">
        <v>2078</v>
      </c>
      <c r="F32" s="67">
        <v>1</v>
      </c>
      <c r="G32" s="83"/>
      <c r="H32" s="60" t="s">
        <v>1099</v>
      </c>
      <c r="I32" s="60" t="s">
        <v>653</v>
      </c>
      <c r="J32" s="60" t="s">
        <v>653</v>
      </c>
    </row>
    <row r="33" spans="1:10" ht="28.5" customHeight="1">
      <c r="A33" s="32" t="s">
        <v>702</v>
      </c>
      <c r="B33" s="79">
        <v>9</v>
      </c>
      <c r="C33" s="59" t="s">
        <v>1420</v>
      </c>
      <c r="D33" s="60" t="s">
        <v>1395</v>
      </c>
      <c r="E33" s="61" t="s">
        <v>1422</v>
      </c>
      <c r="F33" s="67">
        <v>1</v>
      </c>
      <c r="G33" s="83">
        <v>2</v>
      </c>
      <c r="H33" s="60" t="s">
        <v>1099</v>
      </c>
      <c r="I33" s="60" t="s">
        <v>846</v>
      </c>
      <c r="J33" s="60" t="s">
        <v>3201</v>
      </c>
    </row>
    <row r="34" spans="1:10" ht="28.5" customHeight="1">
      <c r="A34" s="32" t="s">
        <v>702</v>
      </c>
      <c r="B34" s="79">
        <v>10</v>
      </c>
      <c r="C34" s="59" t="s">
        <v>1855</v>
      </c>
      <c r="D34" s="60" t="s">
        <v>1395</v>
      </c>
      <c r="E34" s="61" t="s">
        <v>3123</v>
      </c>
      <c r="F34" s="67"/>
      <c r="G34" s="83">
        <v>1</v>
      </c>
      <c r="H34" s="60" t="s">
        <v>1099</v>
      </c>
      <c r="I34" s="60" t="s">
        <v>846</v>
      </c>
      <c r="J34" s="60" t="s">
        <v>3201</v>
      </c>
    </row>
    <row r="35" spans="1:10" ht="28.5" customHeight="1">
      <c r="A35" s="32" t="s">
        <v>702</v>
      </c>
      <c r="B35" s="79">
        <v>11</v>
      </c>
      <c r="C35" s="59" t="s">
        <v>1421</v>
      </c>
      <c r="D35" s="60" t="s">
        <v>1395</v>
      </c>
      <c r="E35" s="61" t="s">
        <v>1423</v>
      </c>
      <c r="F35" s="67">
        <v>1</v>
      </c>
      <c r="G35" s="83"/>
      <c r="H35" s="60" t="s">
        <v>1099</v>
      </c>
      <c r="I35" s="60" t="s">
        <v>653</v>
      </c>
      <c r="J35" s="60" t="s">
        <v>1854</v>
      </c>
    </row>
    <row r="36" spans="1:10" ht="28.5" customHeight="1">
      <c r="A36" s="32" t="s">
        <v>702</v>
      </c>
      <c r="B36" s="79">
        <v>12</v>
      </c>
      <c r="C36" s="59" t="s">
        <v>542</v>
      </c>
      <c r="D36" s="60" t="s">
        <v>1395</v>
      </c>
      <c r="E36" s="61" t="s">
        <v>1853</v>
      </c>
      <c r="F36" s="67">
        <v>1</v>
      </c>
      <c r="G36" s="83"/>
      <c r="H36" s="60" t="s">
        <v>1099</v>
      </c>
      <c r="I36" s="60" t="s">
        <v>653</v>
      </c>
      <c r="J36" s="60" t="s">
        <v>541</v>
      </c>
    </row>
    <row r="37" spans="1:10" ht="28.5" customHeight="1">
      <c r="A37" s="32" t="s">
        <v>702</v>
      </c>
      <c r="B37" s="79">
        <v>13</v>
      </c>
      <c r="C37" s="59" t="s">
        <v>3200</v>
      </c>
      <c r="D37" s="60" t="s">
        <v>1395</v>
      </c>
      <c r="E37" s="61" t="s">
        <v>3199</v>
      </c>
      <c r="F37" s="67">
        <v>8</v>
      </c>
      <c r="G37" s="83"/>
      <c r="H37" s="60" t="s">
        <v>1099</v>
      </c>
      <c r="I37" s="60" t="s">
        <v>846</v>
      </c>
      <c r="J37" s="60" t="s">
        <v>1068</v>
      </c>
    </row>
    <row r="38" spans="1:10" ht="15" customHeight="1">
      <c r="A38" s="32" t="s">
        <v>702</v>
      </c>
      <c r="B38" s="229" t="s">
        <v>983</v>
      </c>
      <c r="C38" s="229"/>
      <c r="D38" s="229"/>
      <c r="E38" s="229"/>
      <c r="F38" s="12">
        <f>SUM(F25:F37)</f>
        <v>24</v>
      </c>
      <c r="G38" s="12">
        <f>SUM(G25:G37)</f>
        <v>5</v>
      </c>
      <c r="H38" s="194"/>
      <c r="I38" s="141"/>
      <c r="J38" s="141"/>
    </row>
    <row r="39" spans="2:10" ht="12.75" customHeight="1">
      <c r="B39" s="120"/>
      <c r="C39" s="120"/>
      <c r="D39" s="120"/>
      <c r="E39" s="120"/>
      <c r="F39" s="72"/>
      <c r="G39" s="72"/>
      <c r="H39" s="120"/>
      <c r="I39" s="120"/>
      <c r="J39" s="120"/>
    </row>
    <row r="40" spans="1:10" s="99" customFormat="1" ht="30" customHeight="1">
      <c r="A40" s="124" t="s">
        <v>888</v>
      </c>
      <c r="B40" s="124"/>
      <c r="C40" s="124"/>
      <c r="D40" s="124"/>
      <c r="E40" s="98"/>
      <c r="F40" s="98"/>
      <c r="G40" s="98"/>
      <c r="H40" s="124"/>
      <c r="I40" s="129"/>
      <c r="J40" s="124"/>
    </row>
    <row r="41" spans="1:10" ht="14.25" customHeight="1">
      <c r="A41" s="32" t="s">
        <v>644</v>
      </c>
      <c r="B41" s="216" t="s">
        <v>85</v>
      </c>
      <c r="C41" s="216" t="s">
        <v>121</v>
      </c>
      <c r="D41" s="210" t="s">
        <v>1881</v>
      </c>
      <c r="E41" s="211"/>
      <c r="F41" s="205" t="s">
        <v>129</v>
      </c>
      <c r="G41" s="216"/>
      <c r="H41" s="199" t="s">
        <v>1105</v>
      </c>
      <c r="I41" s="200"/>
      <c r="J41" s="205" t="s">
        <v>592</v>
      </c>
    </row>
    <row r="42" spans="1:10" ht="14.25" customHeight="1">
      <c r="A42" s="32" t="s">
        <v>644</v>
      </c>
      <c r="B42" s="216"/>
      <c r="C42" s="216"/>
      <c r="D42" s="212"/>
      <c r="E42" s="213"/>
      <c r="F42" s="100"/>
      <c r="G42" s="100"/>
      <c r="H42" s="201"/>
      <c r="I42" s="202"/>
      <c r="J42" s="206"/>
    </row>
    <row r="43" spans="1:10" ht="14.25" customHeight="1">
      <c r="A43" s="32" t="s">
        <v>644</v>
      </c>
      <c r="B43" s="216"/>
      <c r="C43" s="216"/>
      <c r="D43" s="214"/>
      <c r="E43" s="215"/>
      <c r="F43" s="101" t="s">
        <v>1883</v>
      </c>
      <c r="G43" s="101" t="s">
        <v>1817</v>
      </c>
      <c r="H43" s="203"/>
      <c r="I43" s="204"/>
      <c r="J43" s="207"/>
    </row>
    <row r="44" spans="1:10" ht="28.5" customHeight="1">
      <c r="A44" s="32" t="s">
        <v>644</v>
      </c>
      <c r="B44" s="79">
        <v>1</v>
      </c>
      <c r="C44" s="57" t="s">
        <v>1474</v>
      </c>
      <c r="D44" s="60" t="s">
        <v>1395</v>
      </c>
      <c r="E44" s="58" t="s">
        <v>1026</v>
      </c>
      <c r="F44" s="67">
        <v>3</v>
      </c>
      <c r="G44" s="83"/>
      <c r="H44" s="60" t="s">
        <v>76</v>
      </c>
      <c r="I44" s="60" t="s">
        <v>1882</v>
      </c>
      <c r="J44" s="60" t="s">
        <v>202</v>
      </c>
    </row>
    <row r="45" spans="1:10" ht="28.5" customHeight="1">
      <c r="A45" s="32" t="s">
        <v>644</v>
      </c>
      <c r="B45" s="79">
        <v>2</v>
      </c>
      <c r="C45" s="57" t="s">
        <v>1475</v>
      </c>
      <c r="D45" s="60" t="s">
        <v>1395</v>
      </c>
      <c r="E45" s="58" t="s">
        <v>1027</v>
      </c>
      <c r="F45" s="67">
        <v>2</v>
      </c>
      <c r="G45" s="83"/>
      <c r="H45" s="60" t="s">
        <v>76</v>
      </c>
      <c r="I45" s="60" t="s">
        <v>1882</v>
      </c>
      <c r="J45" s="60" t="s">
        <v>202</v>
      </c>
    </row>
    <row r="46" spans="1:10" ht="28.5" customHeight="1">
      <c r="A46" s="32" t="s">
        <v>644</v>
      </c>
      <c r="B46" s="79">
        <v>3</v>
      </c>
      <c r="C46" s="57" t="s">
        <v>1476</v>
      </c>
      <c r="D46" s="60" t="s">
        <v>1395</v>
      </c>
      <c r="E46" s="58" t="s">
        <v>1028</v>
      </c>
      <c r="F46" s="67">
        <v>2</v>
      </c>
      <c r="G46" s="83"/>
      <c r="H46" s="60" t="s">
        <v>76</v>
      </c>
      <c r="I46" s="60" t="s">
        <v>1882</v>
      </c>
      <c r="J46" s="60" t="s">
        <v>1786</v>
      </c>
    </row>
    <row r="47" spans="1:10" ht="28.5" customHeight="1">
      <c r="A47" s="32" t="s">
        <v>644</v>
      </c>
      <c r="B47" s="79">
        <v>4</v>
      </c>
      <c r="C47" s="57" t="s">
        <v>408</v>
      </c>
      <c r="D47" s="60" t="s">
        <v>1395</v>
      </c>
      <c r="E47" s="58" t="s">
        <v>2331</v>
      </c>
      <c r="F47" s="67">
        <v>1</v>
      </c>
      <c r="G47" s="83"/>
      <c r="H47" s="60" t="s">
        <v>76</v>
      </c>
      <c r="I47" s="60" t="s">
        <v>1882</v>
      </c>
      <c r="J47" s="60" t="s">
        <v>926</v>
      </c>
    </row>
    <row r="48" spans="1:10" ht="28.5" customHeight="1">
      <c r="A48" s="32" t="s">
        <v>644</v>
      </c>
      <c r="B48" s="79">
        <v>5</v>
      </c>
      <c r="C48" s="57" t="s">
        <v>1325</v>
      </c>
      <c r="D48" s="60" t="s">
        <v>1395</v>
      </c>
      <c r="E48" s="58" t="s">
        <v>434</v>
      </c>
      <c r="F48" s="67">
        <v>1</v>
      </c>
      <c r="G48" s="83"/>
      <c r="H48" s="60" t="s">
        <v>76</v>
      </c>
      <c r="I48" s="60" t="s">
        <v>1882</v>
      </c>
      <c r="J48" s="60" t="s">
        <v>926</v>
      </c>
    </row>
    <row r="49" spans="1:10" ht="28.5" customHeight="1">
      <c r="A49" s="32" t="s">
        <v>644</v>
      </c>
      <c r="B49" s="79">
        <v>6</v>
      </c>
      <c r="C49" s="57" t="s">
        <v>1019</v>
      </c>
      <c r="D49" s="60" t="s">
        <v>1395</v>
      </c>
      <c r="E49" s="58" t="s">
        <v>2074</v>
      </c>
      <c r="F49" s="67">
        <v>2</v>
      </c>
      <c r="G49" s="83"/>
      <c r="H49" s="60" t="s">
        <v>76</v>
      </c>
      <c r="I49" s="60" t="s">
        <v>1882</v>
      </c>
      <c r="J49" s="60" t="s">
        <v>926</v>
      </c>
    </row>
    <row r="50" spans="1:10" ht="28.5" customHeight="1">
      <c r="A50" s="32" t="s">
        <v>644</v>
      </c>
      <c r="B50" s="79">
        <v>7</v>
      </c>
      <c r="C50" s="57" t="s">
        <v>1020</v>
      </c>
      <c r="D50" s="60" t="s">
        <v>1395</v>
      </c>
      <c r="E50" s="58" t="s">
        <v>2075</v>
      </c>
      <c r="F50" s="67"/>
      <c r="G50" s="83">
        <v>1</v>
      </c>
      <c r="H50" s="60" t="s">
        <v>76</v>
      </c>
      <c r="I50" s="60" t="s">
        <v>1882</v>
      </c>
      <c r="J50" s="60" t="s">
        <v>926</v>
      </c>
    </row>
    <row r="51" spans="1:10" ht="28.5" customHeight="1">
      <c r="A51" s="32" t="s">
        <v>644</v>
      </c>
      <c r="B51" s="79">
        <v>8</v>
      </c>
      <c r="C51" s="57" t="s">
        <v>2213</v>
      </c>
      <c r="D51" s="60" t="s">
        <v>1395</v>
      </c>
      <c r="E51" s="58" t="s">
        <v>2215</v>
      </c>
      <c r="F51" s="67"/>
      <c r="G51" s="83">
        <v>2</v>
      </c>
      <c r="H51" s="60" t="s">
        <v>76</v>
      </c>
      <c r="I51" s="60" t="s">
        <v>1882</v>
      </c>
      <c r="J51" s="60" t="s">
        <v>926</v>
      </c>
    </row>
    <row r="52" spans="1:10" ht="15" customHeight="1">
      <c r="A52" s="32" t="s">
        <v>644</v>
      </c>
      <c r="B52" s="229" t="s">
        <v>983</v>
      </c>
      <c r="C52" s="229"/>
      <c r="D52" s="229"/>
      <c r="E52" s="229"/>
      <c r="F52" s="12">
        <f>SUM(F44:F51)</f>
        <v>11</v>
      </c>
      <c r="G52" s="12">
        <f>SUM(G44:G51)</f>
        <v>3</v>
      </c>
      <c r="H52" s="194"/>
      <c r="I52" s="141"/>
      <c r="J52" s="141"/>
    </row>
    <row r="53" spans="2:10" ht="12" customHeight="1">
      <c r="B53" s="120"/>
      <c r="C53" s="120"/>
      <c r="D53" s="120"/>
      <c r="E53" s="120"/>
      <c r="F53" s="72"/>
      <c r="G53" s="72"/>
      <c r="H53" s="120"/>
      <c r="I53" s="120"/>
      <c r="J53" s="120"/>
    </row>
    <row r="54" spans="1:10" s="99" customFormat="1" ht="30" customHeight="1">
      <c r="A54" s="124" t="s">
        <v>889</v>
      </c>
      <c r="B54" s="124"/>
      <c r="C54" s="124"/>
      <c r="D54" s="124"/>
      <c r="E54" s="98"/>
      <c r="F54" s="98"/>
      <c r="G54" s="98"/>
      <c r="H54" s="124"/>
      <c r="I54" s="129"/>
      <c r="J54" s="129"/>
    </row>
    <row r="55" spans="1:10" ht="14.25" customHeight="1">
      <c r="A55" s="32" t="s">
        <v>889</v>
      </c>
      <c r="B55" s="216" t="s">
        <v>85</v>
      </c>
      <c r="C55" s="216" t="s">
        <v>121</v>
      </c>
      <c r="D55" s="210" t="s">
        <v>1881</v>
      </c>
      <c r="E55" s="211"/>
      <c r="F55" s="205" t="s">
        <v>129</v>
      </c>
      <c r="G55" s="216"/>
      <c r="H55" s="199" t="s">
        <v>1105</v>
      </c>
      <c r="I55" s="200"/>
      <c r="J55" s="205" t="s">
        <v>592</v>
      </c>
    </row>
    <row r="56" spans="1:10" ht="14.25" customHeight="1">
      <c r="A56" s="32" t="s">
        <v>889</v>
      </c>
      <c r="B56" s="216"/>
      <c r="C56" s="216"/>
      <c r="D56" s="212"/>
      <c r="E56" s="213"/>
      <c r="F56" s="100"/>
      <c r="G56" s="100"/>
      <c r="H56" s="201"/>
      <c r="I56" s="202"/>
      <c r="J56" s="206"/>
    </row>
    <row r="57" spans="1:10" ht="14.25" customHeight="1">
      <c r="A57" s="32" t="s">
        <v>889</v>
      </c>
      <c r="B57" s="216"/>
      <c r="C57" s="216"/>
      <c r="D57" s="214"/>
      <c r="E57" s="215"/>
      <c r="F57" s="101" t="s">
        <v>1883</v>
      </c>
      <c r="G57" s="101" t="s">
        <v>1817</v>
      </c>
      <c r="H57" s="203"/>
      <c r="I57" s="204"/>
      <c r="J57" s="207"/>
    </row>
    <row r="58" spans="1:10" ht="28.5" customHeight="1">
      <c r="A58" s="32" t="s">
        <v>889</v>
      </c>
      <c r="B58" s="79">
        <v>1</v>
      </c>
      <c r="C58" s="58" t="s">
        <v>1473</v>
      </c>
      <c r="D58" s="60" t="s">
        <v>1395</v>
      </c>
      <c r="E58" s="58" t="s">
        <v>1025</v>
      </c>
      <c r="F58" s="67">
        <v>2</v>
      </c>
      <c r="G58" s="83"/>
      <c r="H58" s="60" t="s">
        <v>76</v>
      </c>
      <c r="I58" s="60" t="s">
        <v>1882</v>
      </c>
      <c r="J58" s="60" t="s">
        <v>1331</v>
      </c>
    </row>
    <row r="59" spans="1:10" ht="28.5" customHeight="1">
      <c r="A59" s="32" t="s">
        <v>889</v>
      </c>
      <c r="B59" s="79">
        <v>2</v>
      </c>
      <c r="C59" s="90" t="s">
        <v>1322</v>
      </c>
      <c r="D59" s="60" t="s">
        <v>1395</v>
      </c>
      <c r="E59" s="58" t="s">
        <v>938</v>
      </c>
      <c r="F59" s="67">
        <v>3</v>
      </c>
      <c r="G59" s="83"/>
      <c r="H59" s="60" t="s">
        <v>76</v>
      </c>
      <c r="I59" s="60" t="s">
        <v>1882</v>
      </c>
      <c r="J59" s="60" t="s">
        <v>1331</v>
      </c>
    </row>
    <row r="60" spans="1:10" ht="28.5" customHeight="1">
      <c r="A60" s="32" t="s">
        <v>889</v>
      </c>
      <c r="B60" s="79">
        <v>3</v>
      </c>
      <c r="C60" s="57" t="s">
        <v>801</v>
      </c>
      <c r="D60" s="60" t="s">
        <v>1395</v>
      </c>
      <c r="E60" s="58" t="s">
        <v>2081</v>
      </c>
      <c r="F60" s="67">
        <v>2</v>
      </c>
      <c r="G60" s="83"/>
      <c r="H60" s="60" t="s">
        <v>76</v>
      </c>
      <c r="I60" s="60" t="s">
        <v>1882</v>
      </c>
      <c r="J60" s="60" t="s">
        <v>1331</v>
      </c>
    </row>
    <row r="61" spans="1:10" ht="28.5" customHeight="1">
      <c r="A61" s="32" t="s">
        <v>889</v>
      </c>
      <c r="B61" s="79">
        <v>4</v>
      </c>
      <c r="C61" s="90" t="s">
        <v>1326</v>
      </c>
      <c r="D61" s="60" t="s">
        <v>1395</v>
      </c>
      <c r="E61" s="58" t="s">
        <v>1043</v>
      </c>
      <c r="F61" s="67">
        <v>2</v>
      </c>
      <c r="G61" s="83"/>
      <c r="H61" s="60" t="s">
        <v>76</v>
      </c>
      <c r="I61" s="60" t="s">
        <v>1882</v>
      </c>
      <c r="J61" s="60" t="s">
        <v>928</v>
      </c>
    </row>
    <row r="62" spans="1:10" ht="14.25" customHeight="1">
      <c r="A62" s="32" t="s">
        <v>889</v>
      </c>
      <c r="B62" s="229" t="s">
        <v>983</v>
      </c>
      <c r="C62" s="229"/>
      <c r="D62" s="229"/>
      <c r="E62" s="229"/>
      <c r="F62" s="12">
        <f>SUM(F58:F61)</f>
        <v>9</v>
      </c>
      <c r="G62" s="12">
        <f>SUM(G58:G61)</f>
        <v>0</v>
      </c>
      <c r="H62" s="194"/>
      <c r="I62" s="141"/>
      <c r="J62" s="141"/>
    </row>
    <row r="63" spans="2:10" ht="17.25" customHeight="1">
      <c r="B63" s="120"/>
      <c r="C63" s="120"/>
      <c r="D63" s="120"/>
      <c r="E63" s="120"/>
      <c r="F63" s="72"/>
      <c r="G63" s="72"/>
      <c r="H63" s="120"/>
      <c r="I63" s="120"/>
      <c r="J63" s="120"/>
    </row>
    <row r="64" spans="1:10" s="99" customFormat="1" ht="30" customHeight="1">
      <c r="A64" s="132" t="s">
        <v>136</v>
      </c>
      <c r="B64" s="134"/>
      <c r="C64" s="134"/>
      <c r="D64" s="98"/>
      <c r="E64" s="98"/>
      <c r="F64" s="98"/>
      <c r="G64" s="98"/>
      <c r="H64" s="97"/>
      <c r="I64" s="97"/>
      <c r="J64" s="51"/>
    </row>
    <row r="65" spans="1:10" ht="14.25" customHeight="1">
      <c r="A65" s="32" t="s">
        <v>136</v>
      </c>
      <c r="B65" s="216" t="s">
        <v>85</v>
      </c>
      <c r="C65" s="216" t="s">
        <v>121</v>
      </c>
      <c r="D65" s="210" t="s">
        <v>1881</v>
      </c>
      <c r="E65" s="211"/>
      <c r="F65" s="205" t="s">
        <v>129</v>
      </c>
      <c r="G65" s="216"/>
      <c r="H65" s="199" t="s">
        <v>1105</v>
      </c>
      <c r="I65" s="200"/>
      <c r="J65" s="205" t="s">
        <v>592</v>
      </c>
    </row>
    <row r="66" spans="1:10" ht="14.25" customHeight="1">
      <c r="A66" s="32" t="s">
        <v>136</v>
      </c>
      <c r="B66" s="216"/>
      <c r="C66" s="216"/>
      <c r="D66" s="212"/>
      <c r="E66" s="213"/>
      <c r="F66" s="100"/>
      <c r="G66" s="100"/>
      <c r="H66" s="201"/>
      <c r="I66" s="202"/>
      <c r="J66" s="206"/>
    </row>
    <row r="67" spans="1:10" ht="14.25" customHeight="1">
      <c r="A67" s="32" t="s">
        <v>136</v>
      </c>
      <c r="B67" s="216"/>
      <c r="C67" s="216"/>
      <c r="D67" s="214"/>
      <c r="E67" s="215"/>
      <c r="F67" s="101" t="s">
        <v>1883</v>
      </c>
      <c r="G67" s="101" t="s">
        <v>1817</v>
      </c>
      <c r="H67" s="203"/>
      <c r="I67" s="204"/>
      <c r="J67" s="207"/>
    </row>
    <row r="68" spans="1:10" ht="28.5" customHeight="1">
      <c r="A68" s="32" t="s">
        <v>136</v>
      </c>
      <c r="B68" s="79">
        <v>1</v>
      </c>
      <c r="C68" s="57" t="s">
        <v>694</v>
      </c>
      <c r="D68" s="60" t="s">
        <v>1395</v>
      </c>
      <c r="E68" s="58" t="s">
        <v>2079</v>
      </c>
      <c r="F68" s="67">
        <v>1</v>
      </c>
      <c r="G68" s="83"/>
      <c r="H68" s="60" t="s">
        <v>76</v>
      </c>
      <c r="I68" s="60" t="s">
        <v>1882</v>
      </c>
      <c r="J68" s="60"/>
    </row>
    <row r="69" spans="1:10" ht="28.5" customHeight="1">
      <c r="A69" s="32" t="s">
        <v>136</v>
      </c>
      <c r="B69" s="79">
        <v>2</v>
      </c>
      <c r="C69" s="57" t="s">
        <v>695</v>
      </c>
      <c r="D69" s="60" t="s">
        <v>1395</v>
      </c>
      <c r="E69" s="58" t="s">
        <v>2080</v>
      </c>
      <c r="F69" s="67">
        <v>2</v>
      </c>
      <c r="G69" s="83"/>
      <c r="H69" s="60" t="s">
        <v>76</v>
      </c>
      <c r="I69" s="60" t="s">
        <v>1882</v>
      </c>
      <c r="J69" s="60"/>
    </row>
    <row r="70" spans="1:10" ht="15" customHeight="1">
      <c r="A70" s="32" t="s">
        <v>136</v>
      </c>
      <c r="B70" s="229" t="s">
        <v>983</v>
      </c>
      <c r="C70" s="229"/>
      <c r="D70" s="229"/>
      <c r="E70" s="229"/>
      <c r="F70" s="12">
        <f>SUM(F68:F69)</f>
        <v>3</v>
      </c>
      <c r="G70" s="12">
        <f>SUM(G68:G69)</f>
        <v>0</v>
      </c>
      <c r="H70" s="194"/>
      <c r="I70" s="141"/>
      <c r="J70" s="141"/>
    </row>
    <row r="71" spans="2:10" ht="15" customHeight="1">
      <c r="B71" s="120"/>
      <c r="C71" s="120"/>
      <c r="D71" s="120"/>
      <c r="E71" s="120"/>
      <c r="F71" s="72"/>
      <c r="G71" s="72"/>
      <c r="H71" s="120"/>
      <c r="I71" s="120"/>
      <c r="J71" s="120"/>
    </row>
    <row r="72" spans="1:10" s="99" customFormat="1" ht="30" customHeight="1">
      <c r="A72" s="132" t="s">
        <v>810</v>
      </c>
      <c r="B72" s="132"/>
      <c r="C72" s="132"/>
      <c r="D72" s="134"/>
      <c r="E72" s="98"/>
      <c r="F72" s="98"/>
      <c r="G72" s="98"/>
      <c r="H72" s="132"/>
      <c r="I72" s="133"/>
      <c r="J72" s="134"/>
    </row>
    <row r="73" spans="1:10" ht="14.25" customHeight="1">
      <c r="A73" s="32" t="s">
        <v>2973</v>
      </c>
      <c r="B73" s="216" t="s">
        <v>85</v>
      </c>
      <c r="C73" s="216" t="s">
        <v>121</v>
      </c>
      <c r="D73" s="210" t="s">
        <v>1881</v>
      </c>
      <c r="E73" s="211"/>
      <c r="F73" s="205" t="s">
        <v>129</v>
      </c>
      <c r="G73" s="216"/>
      <c r="H73" s="199" t="s">
        <v>1105</v>
      </c>
      <c r="I73" s="200"/>
      <c r="J73" s="205" t="s">
        <v>592</v>
      </c>
    </row>
    <row r="74" spans="1:10" ht="14.25" customHeight="1">
      <c r="A74" s="32" t="s">
        <v>2973</v>
      </c>
      <c r="B74" s="216"/>
      <c r="C74" s="216"/>
      <c r="D74" s="212"/>
      <c r="E74" s="213"/>
      <c r="F74" s="100"/>
      <c r="G74" s="100"/>
      <c r="H74" s="201"/>
      <c r="I74" s="202"/>
      <c r="J74" s="206"/>
    </row>
    <row r="75" spans="1:10" ht="14.25" customHeight="1">
      <c r="A75" s="32" t="s">
        <v>2973</v>
      </c>
      <c r="B75" s="216"/>
      <c r="C75" s="216"/>
      <c r="D75" s="214"/>
      <c r="E75" s="215"/>
      <c r="F75" s="101" t="s">
        <v>1883</v>
      </c>
      <c r="G75" s="101" t="s">
        <v>1817</v>
      </c>
      <c r="H75" s="203"/>
      <c r="I75" s="204"/>
      <c r="J75" s="207"/>
    </row>
    <row r="76" spans="1:10" ht="28.5" customHeight="1">
      <c r="A76" s="32" t="s">
        <v>2973</v>
      </c>
      <c r="B76" s="79">
        <v>1</v>
      </c>
      <c r="C76" s="57" t="s">
        <v>891</v>
      </c>
      <c r="D76" s="60" t="s">
        <v>1395</v>
      </c>
      <c r="E76" s="57" t="s">
        <v>2939</v>
      </c>
      <c r="F76" s="81">
        <v>3</v>
      </c>
      <c r="G76" s="103"/>
      <c r="H76" s="60" t="s">
        <v>76</v>
      </c>
      <c r="I76" s="60" t="s">
        <v>1882</v>
      </c>
      <c r="J76" s="60" t="s">
        <v>892</v>
      </c>
    </row>
    <row r="77" spans="1:10" ht="28.5" customHeight="1">
      <c r="A77" s="32" t="s">
        <v>2973</v>
      </c>
      <c r="B77" s="79">
        <v>2</v>
      </c>
      <c r="C77" s="57" t="s">
        <v>893</v>
      </c>
      <c r="D77" s="60" t="s">
        <v>1395</v>
      </c>
      <c r="E77" s="57" t="s">
        <v>2938</v>
      </c>
      <c r="F77" s="81">
        <v>2</v>
      </c>
      <c r="G77" s="103"/>
      <c r="H77" s="60" t="s">
        <v>76</v>
      </c>
      <c r="I77" s="60" t="s">
        <v>1882</v>
      </c>
      <c r="J77" s="60" t="s">
        <v>894</v>
      </c>
    </row>
    <row r="78" spans="1:10" ht="28.5" customHeight="1">
      <c r="A78" s="32" t="s">
        <v>2973</v>
      </c>
      <c r="B78" s="79">
        <v>3</v>
      </c>
      <c r="C78" s="57" t="s">
        <v>1327</v>
      </c>
      <c r="D78" s="60" t="s">
        <v>1395</v>
      </c>
      <c r="E78" s="58" t="s">
        <v>1044</v>
      </c>
      <c r="F78" s="67">
        <v>1</v>
      </c>
      <c r="G78" s="83"/>
      <c r="H78" s="60" t="s">
        <v>76</v>
      </c>
      <c r="I78" s="60" t="s">
        <v>1882</v>
      </c>
      <c r="J78" s="60" t="s">
        <v>984</v>
      </c>
    </row>
    <row r="79" spans="1:10" ht="28.5" customHeight="1">
      <c r="A79" s="32" t="s">
        <v>2973</v>
      </c>
      <c r="B79" s="79">
        <v>4</v>
      </c>
      <c r="C79" s="57" t="s">
        <v>1324</v>
      </c>
      <c r="D79" s="60" t="s">
        <v>1395</v>
      </c>
      <c r="E79" s="58" t="s">
        <v>2332</v>
      </c>
      <c r="F79" s="67">
        <v>2</v>
      </c>
      <c r="G79" s="83"/>
      <c r="H79" s="60" t="s">
        <v>76</v>
      </c>
      <c r="I79" s="60" t="s">
        <v>1882</v>
      </c>
      <c r="J79" s="60" t="s">
        <v>2162</v>
      </c>
    </row>
    <row r="80" spans="1:10" ht="28.5" customHeight="1">
      <c r="A80" s="32" t="s">
        <v>2973</v>
      </c>
      <c r="B80" s="79">
        <v>5</v>
      </c>
      <c r="C80" s="57" t="s">
        <v>787</v>
      </c>
      <c r="D80" s="60" t="s">
        <v>1395</v>
      </c>
      <c r="E80" s="58" t="s">
        <v>2333</v>
      </c>
      <c r="F80" s="67">
        <v>3</v>
      </c>
      <c r="G80" s="83"/>
      <c r="H80" s="60" t="s">
        <v>76</v>
      </c>
      <c r="I80" s="60" t="s">
        <v>1882</v>
      </c>
      <c r="J80" s="60" t="s">
        <v>927</v>
      </c>
    </row>
    <row r="81" spans="1:10" ht="28.5" customHeight="1">
      <c r="A81" s="32" t="s">
        <v>2973</v>
      </c>
      <c r="B81" s="79">
        <v>6</v>
      </c>
      <c r="C81" s="57" t="s">
        <v>1378</v>
      </c>
      <c r="D81" s="60" t="s">
        <v>1395</v>
      </c>
      <c r="E81" s="64" t="s">
        <v>1379</v>
      </c>
      <c r="F81" s="81">
        <v>5</v>
      </c>
      <c r="G81" s="103">
        <v>2</v>
      </c>
      <c r="H81" s="60" t="s">
        <v>1099</v>
      </c>
      <c r="I81" s="60" t="s">
        <v>2125</v>
      </c>
      <c r="J81" s="60" t="s">
        <v>622</v>
      </c>
    </row>
    <row r="82" spans="1:10" ht="28.5" customHeight="1">
      <c r="A82" s="32" t="s">
        <v>2973</v>
      </c>
      <c r="B82" s="79">
        <v>7</v>
      </c>
      <c r="C82" s="57" t="s">
        <v>2941</v>
      </c>
      <c r="D82" s="60" t="s">
        <v>1395</v>
      </c>
      <c r="E82" s="64" t="s">
        <v>126</v>
      </c>
      <c r="F82" s="81">
        <v>5</v>
      </c>
      <c r="G82" s="103"/>
      <c r="H82" s="60" t="s">
        <v>1099</v>
      </c>
      <c r="I82" s="60" t="s">
        <v>2125</v>
      </c>
      <c r="J82" s="60" t="s">
        <v>523</v>
      </c>
    </row>
    <row r="83" spans="1:10" ht="28.5" customHeight="1">
      <c r="A83" s="32" t="s">
        <v>2973</v>
      </c>
      <c r="B83" s="79">
        <v>8</v>
      </c>
      <c r="C83" s="57" t="s">
        <v>1352</v>
      </c>
      <c r="D83" s="60" t="s">
        <v>1395</v>
      </c>
      <c r="E83" s="57" t="s">
        <v>244</v>
      </c>
      <c r="F83" s="81">
        <v>2</v>
      </c>
      <c r="G83" s="103"/>
      <c r="H83" s="60" t="s">
        <v>1099</v>
      </c>
      <c r="I83" s="60" t="s">
        <v>1496</v>
      </c>
      <c r="J83" s="60"/>
    </row>
    <row r="84" spans="1:10" ht="28.5" customHeight="1">
      <c r="A84" s="32" t="s">
        <v>2973</v>
      </c>
      <c r="B84" s="79">
        <v>9</v>
      </c>
      <c r="C84" s="57" t="s">
        <v>2334</v>
      </c>
      <c r="D84" s="60" t="s">
        <v>1395</v>
      </c>
      <c r="E84" s="57" t="s">
        <v>1382</v>
      </c>
      <c r="F84" s="81">
        <v>1</v>
      </c>
      <c r="G84" s="103">
        <v>1</v>
      </c>
      <c r="H84" s="60" t="s">
        <v>1099</v>
      </c>
      <c r="I84" s="60" t="s">
        <v>2125</v>
      </c>
      <c r="J84" s="60" t="s">
        <v>523</v>
      </c>
    </row>
    <row r="85" spans="1:10" ht="28.5" customHeight="1">
      <c r="A85" s="32" t="s">
        <v>2973</v>
      </c>
      <c r="B85" s="79">
        <v>10</v>
      </c>
      <c r="C85" s="57" t="s">
        <v>741</v>
      </c>
      <c r="D85" s="60" t="s">
        <v>1395</v>
      </c>
      <c r="E85" s="57" t="s">
        <v>1136</v>
      </c>
      <c r="F85" s="81">
        <v>1</v>
      </c>
      <c r="G85" s="103"/>
      <c r="H85" s="60" t="s">
        <v>1099</v>
      </c>
      <c r="I85" s="60" t="s">
        <v>2125</v>
      </c>
      <c r="J85" s="60" t="s">
        <v>743</v>
      </c>
    </row>
    <row r="86" spans="1:10" ht="28.5" customHeight="1">
      <c r="A86" s="32" t="s">
        <v>2973</v>
      </c>
      <c r="B86" s="79">
        <v>11</v>
      </c>
      <c r="C86" s="59" t="s">
        <v>2940</v>
      </c>
      <c r="D86" s="60" t="s">
        <v>1395</v>
      </c>
      <c r="E86" s="59" t="s">
        <v>1419</v>
      </c>
      <c r="F86" s="81">
        <v>1</v>
      </c>
      <c r="G86" s="103">
        <v>1</v>
      </c>
      <c r="H86" s="60" t="s">
        <v>1099</v>
      </c>
      <c r="I86" s="60" t="s">
        <v>2125</v>
      </c>
      <c r="J86" s="60" t="s">
        <v>378</v>
      </c>
    </row>
    <row r="87" spans="1:10" ht="28.5" customHeight="1">
      <c r="A87" s="32" t="s">
        <v>2973</v>
      </c>
      <c r="B87" s="79">
        <v>12</v>
      </c>
      <c r="C87" s="57" t="s">
        <v>2182</v>
      </c>
      <c r="D87" s="60" t="s">
        <v>1395</v>
      </c>
      <c r="E87" s="59" t="s">
        <v>2183</v>
      </c>
      <c r="F87" s="81">
        <v>1</v>
      </c>
      <c r="G87" s="103">
        <v>1</v>
      </c>
      <c r="H87" s="60" t="s">
        <v>1099</v>
      </c>
      <c r="I87" s="60" t="s">
        <v>783</v>
      </c>
      <c r="J87" s="60"/>
    </row>
    <row r="88" spans="1:10" ht="28.5" customHeight="1">
      <c r="A88" s="32" t="s">
        <v>2973</v>
      </c>
      <c r="B88" s="79">
        <v>13</v>
      </c>
      <c r="C88" s="57" t="s">
        <v>2313</v>
      </c>
      <c r="D88" s="60" t="s">
        <v>1395</v>
      </c>
      <c r="E88" s="59" t="s">
        <v>2316</v>
      </c>
      <c r="F88" s="81">
        <v>1</v>
      </c>
      <c r="G88" s="103" t="s">
        <v>2317</v>
      </c>
      <c r="H88" s="60" t="s">
        <v>1099</v>
      </c>
      <c r="I88" s="60" t="s">
        <v>2125</v>
      </c>
      <c r="J88" s="60" t="s">
        <v>2315</v>
      </c>
    </row>
    <row r="89" spans="1:10" ht="15" customHeight="1">
      <c r="A89" s="32" t="s">
        <v>2973</v>
      </c>
      <c r="B89" s="217" t="s">
        <v>2154</v>
      </c>
      <c r="C89" s="218"/>
      <c r="D89" s="218"/>
      <c r="E89" s="227"/>
      <c r="F89" s="104">
        <f>SUM(F76:F88)</f>
        <v>28</v>
      </c>
      <c r="G89" s="104">
        <f>SUM(G76:G88)</f>
        <v>5</v>
      </c>
      <c r="H89" s="194"/>
      <c r="I89" s="141"/>
      <c r="J89" s="141"/>
    </row>
    <row r="91" spans="3:8" ht="13.5">
      <c r="C91" s="123"/>
      <c r="E91" s="142"/>
      <c r="F91" s="60" t="s">
        <v>88</v>
      </c>
      <c r="G91" s="60" t="s">
        <v>1884</v>
      </c>
      <c r="H91" s="123"/>
    </row>
    <row r="92" spans="3:8" ht="13.5">
      <c r="C92" s="123"/>
      <c r="E92" s="44" t="s">
        <v>1417</v>
      </c>
      <c r="F92" s="26">
        <f>+F12+F19+F38+F52+F62+F70+F89</f>
        <v>85</v>
      </c>
      <c r="G92" s="26">
        <f>+G12+G19+G38+G52+G62+G70+G89</f>
        <v>18</v>
      </c>
      <c r="H92" s="123"/>
    </row>
    <row r="93" spans="5:7" ht="13.5">
      <c r="E93" s="25"/>
      <c r="F93" s="28"/>
      <c r="G93" s="28"/>
    </row>
    <row r="94" spans="5:7" ht="13.5">
      <c r="E94" s="44" t="s">
        <v>1418</v>
      </c>
      <c r="F94" s="219">
        <f>+B11+B18+B37+B51+B61+B69+B88</f>
        <v>45</v>
      </c>
      <c r="G94" s="220"/>
    </row>
  </sheetData>
  <sheetProtection/>
  <autoFilter ref="A2:A94"/>
  <mergeCells count="50">
    <mergeCell ref="F22:G22"/>
    <mergeCell ref="B38:E38"/>
    <mergeCell ref="F94:G94"/>
    <mergeCell ref="B70:E70"/>
    <mergeCell ref="B65:B67"/>
    <mergeCell ref="C65:C67"/>
    <mergeCell ref="B89:E89"/>
    <mergeCell ref="F65:G65"/>
    <mergeCell ref="D73:E75"/>
    <mergeCell ref="F73:G73"/>
    <mergeCell ref="B73:B75"/>
    <mergeCell ref="C73:C75"/>
    <mergeCell ref="B62:E62"/>
    <mergeCell ref="D65:E67"/>
    <mergeCell ref="F5:G5"/>
    <mergeCell ref="B5:B7"/>
    <mergeCell ref="C5:C7"/>
    <mergeCell ref="D5:E7"/>
    <mergeCell ref="B52:E52"/>
    <mergeCell ref="D41:E43"/>
    <mergeCell ref="F41:G41"/>
    <mergeCell ref="F15:G15"/>
    <mergeCell ref="B41:B43"/>
    <mergeCell ref="C41:C43"/>
    <mergeCell ref="F55:G55"/>
    <mergeCell ref="H5:I7"/>
    <mergeCell ref="B12:E12"/>
    <mergeCell ref="B55:B57"/>
    <mergeCell ref="C55:C57"/>
    <mergeCell ref="D55:E57"/>
    <mergeCell ref="B22:B24"/>
    <mergeCell ref="C22:C24"/>
    <mergeCell ref="J5:J7"/>
    <mergeCell ref="H15:I17"/>
    <mergeCell ref="J15:J17"/>
    <mergeCell ref="H22:I24"/>
    <mergeCell ref="J22:J24"/>
    <mergeCell ref="B15:B17"/>
    <mergeCell ref="C15:C17"/>
    <mergeCell ref="D15:E17"/>
    <mergeCell ref="B19:E19"/>
    <mergeCell ref="D22:E24"/>
    <mergeCell ref="H73:I75"/>
    <mergeCell ref="J73:J75"/>
    <mergeCell ref="H41:I43"/>
    <mergeCell ref="J41:J43"/>
    <mergeCell ref="H55:I57"/>
    <mergeCell ref="J55:J57"/>
    <mergeCell ref="H65:I67"/>
    <mergeCell ref="J65:J67"/>
  </mergeCells>
  <printOptions/>
  <pageMargins left="0.43" right="0.2" top="1" bottom="1" header="0.512" footer="0.512"/>
  <pageSetup fitToHeight="0" fitToWidth="1" horizontalDpi="600" verticalDpi="600" orientation="portrait" paperSize="9" scale="81" r:id="rId1"/>
  <headerFooter alignWithMargins="0">
    <oddHeader>&amp;L&amp;12思いやり駐車場設置施設一覧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J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125" style="0" customWidth="1"/>
    <col min="2" max="2" width="4.125" style="0" customWidth="1"/>
    <col min="3" max="3" width="25.625" style="0" customWidth="1"/>
    <col min="4" max="4" width="8.875" style="7" customWidth="1"/>
    <col min="5" max="5" width="26.125" style="0" customWidth="1"/>
    <col min="6" max="7" width="7.875" style="0" customWidth="1"/>
    <col min="8" max="9" width="9.125" style="0" customWidth="1"/>
    <col min="10" max="10" width="17.625" style="0" customWidth="1"/>
  </cols>
  <sheetData>
    <row r="1" ht="19.5" customHeight="1">
      <c r="B1" s="37" t="s">
        <v>1558</v>
      </c>
    </row>
    <row r="3" spans="2:10" ht="14.25" customHeight="1">
      <c r="B3" s="238" t="s">
        <v>127</v>
      </c>
      <c r="C3" s="238" t="s">
        <v>121</v>
      </c>
      <c r="D3" s="239" t="s">
        <v>1881</v>
      </c>
      <c r="E3" s="240"/>
      <c r="F3" s="233" t="s">
        <v>129</v>
      </c>
      <c r="G3" s="238"/>
      <c r="H3" s="245" t="s">
        <v>1105</v>
      </c>
      <c r="I3" s="246"/>
      <c r="J3" s="233" t="s">
        <v>592</v>
      </c>
    </row>
    <row r="4" spans="2:10" ht="14.25" customHeight="1">
      <c r="B4" s="238"/>
      <c r="C4" s="238"/>
      <c r="D4" s="241"/>
      <c r="E4" s="242"/>
      <c r="F4" s="4"/>
      <c r="G4" s="4"/>
      <c r="H4" s="247"/>
      <c r="I4" s="248"/>
      <c r="J4" s="234"/>
    </row>
    <row r="5" spans="2:10" ht="14.25" customHeight="1">
      <c r="B5" s="238"/>
      <c r="C5" s="238"/>
      <c r="D5" s="243"/>
      <c r="E5" s="244"/>
      <c r="F5" s="92" t="s">
        <v>1883</v>
      </c>
      <c r="G5" s="92" t="s">
        <v>1884</v>
      </c>
      <c r="H5" s="249"/>
      <c r="I5" s="250"/>
      <c r="J5" s="235"/>
    </row>
    <row r="6" spans="2:10" ht="28.5" customHeight="1">
      <c r="B6" s="9">
        <v>1</v>
      </c>
      <c r="C6" s="1" t="s">
        <v>944</v>
      </c>
      <c r="D6" s="10" t="s">
        <v>1685</v>
      </c>
      <c r="E6" s="2" t="s">
        <v>1956</v>
      </c>
      <c r="F6" s="67"/>
      <c r="G6" s="83">
        <v>3</v>
      </c>
      <c r="H6" s="6" t="s">
        <v>76</v>
      </c>
      <c r="I6" s="6" t="s">
        <v>1882</v>
      </c>
      <c r="J6" s="38" t="s">
        <v>2152</v>
      </c>
    </row>
    <row r="7" spans="2:10" ht="28.5" customHeight="1">
      <c r="B7" s="8">
        <v>2</v>
      </c>
      <c r="C7" s="3" t="s">
        <v>1298</v>
      </c>
      <c r="D7" s="6" t="s">
        <v>1685</v>
      </c>
      <c r="E7" s="3" t="s">
        <v>1707</v>
      </c>
      <c r="F7" s="81">
        <v>1</v>
      </c>
      <c r="G7" s="103"/>
      <c r="H7" s="6" t="s">
        <v>76</v>
      </c>
      <c r="I7" s="6" t="s">
        <v>1103</v>
      </c>
      <c r="J7" s="6" t="s">
        <v>200</v>
      </c>
    </row>
    <row r="8" spans="2:10" ht="28.5" customHeight="1">
      <c r="B8" s="9">
        <v>3</v>
      </c>
      <c r="C8" s="1" t="s">
        <v>1686</v>
      </c>
      <c r="D8" s="10" t="s">
        <v>1685</v>
      </c>
      <c r="E8" s="13" t="s">
        <v>2305</v>
      </c>
      <c r="F8" s="67">
        <v>1</v>
      </c>
      <c r="G8" s="83">
        <v>1</v>
      </c>
      <c r="H8" s="6" t="s">
        <v>76</v>
      </c>
      <c r="I8" s="6" t="s">
        <v>1882</v>
      </c>
      <c r="J8" s="38" t="s">
        <v>653</v>
      </c>
    </row>
    <row r="9" spans="2:10" ht="28.5" customHeight="1">
      <c r="B9" s="8">
        <v>4</v>
      </c>
      <c r="C9" s="1" t="s">
        <v>1687</v>
      </c>
      <c r="D9" s="10" t="s">
        <v>1685</v>
      </c>
      <c r="E9" s="2" t="s">
        <v>776</v>
      </c>
      <c r="F9" s="67">
        <v>1</v>
      </c>
      <c r="G9" s="83"/>
      <c r="H9" s="6" t="s">
        <v>76</v>
      </c>
      <c r="I9" s="6" t="s">
        <v>1882</v>
      </c>
      <c r="J9" s="38" t="s">
        <v>653</v>
      </c>
    </row>
    <row r="10" spans="2:10" ht="28.5" customHeight="1">
      <c r="B10" s="9">
        <v>5</v>
      </c>
      <c r="C10" s="1" t="s">
        <v>1688</v>
      </c>
      <c r="D10" s="10" t="s">
        <v>1685</v>
      </c>
      <c r="E10" s="2" t="s">
        <v>777</v>
      </c>
      <c r="F10" s="67">
        <v>1</v>
      </c>
      <c r="G10" s="83">
        <v>1</v>
      </c>
      <c r="H10" s="6" t="s">
        <v>76</v>
      </c>
      <c r="I10" s="6" t="s">
        <v>1882</v>
      </c>
      <c r="J10" s="38" t="s">
        <v>926</v>
      </c>
    </row>
    <row r="11" spans="2:10" ht="28.5" customHeight="1">
      <c r="B11" s="8">
        <v>6</v>
      </c>
      <c r="C11" s="1" t="s">
        <v>945</v>
      </c>
      <c r="D11" s="10" t="s">
        <v>1685</v>
      </c>
      <c r="E11" s="2" t="s">
        <v>1957</v>
      </c>
      <c r="F11" s="67">
        <v>1</v>
      </c>
      <c r="G11" s="83"/>
      <c r="H11" s="6" t="s">
        <v>76</v>
      </c>
      <c r="I11" s="6" t="s">
        <v>1882</v>
      </c>
      <c r="J11" s="38" t="s">
        <v>1806</v>
      </c>
    </row>
    <row r="12" spans="2:10" ht="28.5" customHeight="1">
      <c r="B12" s="8">
        <v>7</v>
      </c>
      <c r="C12" s="1" t="s">
        <v>334</v>
      </c>
      <c r="D12" s="10" t="s">
        <v>1685</v>
      </c>
      <c r="E12" s="2" t="s">
        <v>196</v>
      </c>
      <c r="F12" s="67">
        <v>1</v>
      </c>
      <c r="G12" s="83"/>
      <c r="H12" s="6" t="s">
        <v>76</v>
      </c>
      <c r="I12" s="6" t="s">
        <v>1882</v>
      </c>
      <c r="J12" s="38" t="s">
        <v>1806</v>
      </c>
    </row>
    <row r="13" spans="2:10" ht="28.5" customHeight="1">
      <c r="B13" s="8">
        <v>8</v>
      </c>
      <c r="C13" s="1" t="s">
        <v>1236</v>
      </c>
      <c r="D13" s="10" t="s">
        <v>1685</v>
      </c>
      <c r="E13" s="2" t="s">
        <v>197</v>
      </c>
      <c r="F13" s="67">
        <v>1</v>
      </c>
      <c r="G13" s="83"/>
      <c r="H13" s="6" t="s">
        <v>76</v>
      </c>
      <c r="I13" s="6" t="s">
        <v>1882</v>
      </c>
      <c r="J13" s="38" t="s">
        <v>21</v>
      </c>
    </row>
    <row r="14" spans="2:10" ht="28.5" customHeight="1">
      <c r="B14" s="8">
        <v>9</v>
      </c>
      <c r="C14" s="1" t="s">
        <v>1237</v>
      </c>
      <c r="D14" s="10" t="s">
        <v>1685</v>
      </c>
      <c r="E14" s="2" t="s">
        <v>198</v>
      </c>
      <c r="F14" s="67">
        <v>1</v>
      </c>
      <c r="G14" s="83"/>
      <c r="H14" s="6" t="s">
        <v>76</v>
      </c>
      <c r="I14" s="6" t="s">
        <v>1882</v>
      </c>
      <c r="J14" s="38" t="s">
        <v>21</v>
      </c>
    </row>
    <row r="15" spans="2:10" ht="28.5" customHeight="1">
      <c r="B15" s="8">
        <v>10</v>
      </c>
      <c r="C15" s="1" t="s">
        <v>929</v>
      </c>
      <c r="D15" s="10" t="s">
        <v>1685</v>
      </c>
      <c r="E15" s="2" t="s">
        <v>775</v>
      </c>
      <c r="F15" s="67">
        <v>1</v>
      </c>
      <c r="G15" s="83">
        <v>1</v>
      </c>
      <c r="H15" s="6" t="s">
        <v>76</v>
      </c>
      <c r="I15" s="6" t="s">
        <v>1882</v>
      </c>
      <c r="J15" s="38" t="s">
        <v>930</v>
      </c>
    </row>
    <row r="16" spans="2:10" ht="28.5" customHeight="1">
      <c r="B16" s="8">
        <v>11</v>
      </c>
      <c r="C16" s="1" t="s">
        <v>1238</v>
      </c>
      <c r="D16" s="10" t="s">
        <v>1685</v>
      </c>
      <c r="E16" s="2" t="s">
        <v>1314</v>
      </c>
      <c r="F16" s="67">
        <v>2</v>
      </c>
      <c r="G16" s="83">
        <v>1</v>
      </c>
      <c r="H16" s="6" t="s">
        <v>76</v>
      </c>
      <c r="I16" s="6" t="s">
        <v>1882</v>
      </c>
      <c r="J16" s="38" t="s">
        <v>1786</v>
      </c>
    </row>
    <row r="17" spans="2:10" ht="28.5" customHeight="1">
      <c r="B17" s="8">
        <v>12</v>
      </c>
      <c r="C17" s="1" t="s">
        <v>1035</v>
      </c>
      <c r="D17" s="10" t="s">
        <v>1685</v>
      </c>
      <c r="E17" s="2" t="s">
        <v>1315</v>
      </c>
      <c r="F17" s="67">
        <v>2</v>
      </c>
      <c r="G17" s="83">
        <v>1</v>
      </c>
      <c r="H17" s="6" t="s">
        <v>76</v>
      </c>
      <c r="I17" s="6" t="s">
        <v>1882</v>
      </c>
      <c r="J17" s="38" t="s">
        <v>1786</v>
      </c>
    </row>
    <row r="18" spans="2:10" ht="28.5" customHeight="1">
      <c r="B18" s="8">
        <v>13</v>
      </c>
      <c r="C18" s="1" t="s">
        <v>1239</v>
      </c>
      <c r="D18" s="10" t="s">
        <v>1685</v>
      </c>
      <c r="E18" s="2" t="s">
        <v>1316</v>
      </c>
      <c r="F18" s="67">
        <v>3</v>
      </c>
      <c r="G18" s="83"/>
      <c r="H18" s="6" t="s">
        <v>76</v>
      </c>
      <c r="I18" s="6" t="s">
        <v>1882</v>
      </c>
      <c r="J18" s="38"/>
    </row>
    <row r="19" spans="2:10" ht="28.5" customHeight="1">
      <c r="B19" s="8">
        <v>14</v>
      </c>
      <c r="C19" s="1" t="s">
        <v>1240</v>
      </c>
      <c r="D19" s="10" t="s">
        <v>1685</v>
      </c>
      <c r="E19" s="2" t="s">
        <v>1317</v>
      </c>
      <c r="F19" s="67">
        <v>2</v>
      </c>
      <c r="G19" s="83">
        <v>1</v>
      </c>
      <c r="H19" s="6" t="s">
        <v>76</v>
      </c>
      <c r="I19" s="6" t="s">
        <v>1882</v>
      </c>
      <c r="J19" s="38"/>
    </row>
    <row r="20" spans="2:10" ht="28.5" customHeight="1">
      <c r="B20" s="8">
        <v>15</v>
      </c>
      <c r="C20" s="1" t="s">
        <v>1241</v>
      </c>
      <c r="D20" s="10" t="s">
        <v>1685</v>
      </c>
      <c r="E20" s="2" t="s">
        <v>1318</v>
      </c>
      <c r="F20" s="67">
        <v>4</v>
      </c>
      <c r="G20" s="83"/>
      <c r="H20" s="6" t="s">
        <v>76</v>
      </c>
      <c r="I20" s="6" t="s">
        <v>1882</v>
      </c>
      <c r="J20" s="38"/>
    </row>
    <row r="21" spans="2:10" ht="28.5" customHeight="1">
      <c r="B21" s="8">
        <v>16</v>
      </c>
      <c r="C21" s="3" t="s">
        <v>3091</v>
      </c>
      <c r="D21" s="6" t="s">
        <v>1685</v>
      </c>
      <c r="E21" s="5" t="s">
        <v>3092</v>
      </c>
      <c r="F21" s="81">
        <v>5</v>
      </c>
      <c r="G21" s="103"/>
      <c r="H21" s="6" t="s">
        <v>1099</v>
      </c>
      <c r="I21" s="6" t="s">
        <v>2125</v>
      </c>
      <c r="J21" s="6" t="s">
        <v>622</v>
      </c>
    </row>
    <row r="22" spans="2:10" ht="28.5" customHeight="1">
      <c r="B22" s="236" t="s">
        <v>128</v>
      </c>
      <c r="C22" s="237"/>
      <c r="D22" s="41"/>
      <c r="E22" s="42"/>
      <c r="F22" s="104">
        <f>SUM(F6:F21)</f>
        <v>27</v>
      </c>
      <c r="G22" s="104">
        <f>SUM(G6:G21)</f>
        <v>9</v>
      </c>
      <c r="H22" s="11"/>
      <c r="I22" s="197"/>
      <c r="J22" s="198"/>
    </row>
    <row r="23" spans="3:10" ht="13.5">
      <c r="C23" s="54"/>
      <c r="D23" s="54"/>
      <c r="E23" s="54"/>
      <c r="F23" s="123"/>
      <c r="G23" s="123"/>
      <c r="H23" s="54"/>
      <c r="I23" s="54"/>
      <c r="J23" s="54"/>
    </row>
    <row r="24" spans="3:10" ht="13.5">
      <c r="C24" s="22"/>
      <c r="D24" s="22"/>
      <c r="E24" s="27"/>
      <c r="F24" s="60" t="s">
        <v>88</v>
      </c>
      <c r="G24" s="60" t="s">
        <v>1817</v>
      </c>
      <c r="H24" s="22"/>
      <c r="I24" s="22"/>
      <c r="J24" s="22"/>
    </row>
    <row r="25" spans="3:10" ht="13.5">
      <c r="C25" s="45"/>
      <c r="D25" s="45"/>
      <c r="E25" s="44" t="s">
        <v>2414</v>
      </c>
      <c r="F25" s="26">
        <f>F22</f>
        <v>27</v>
      </c>
      <c r="G25" s="26">
        <f>G22</f>
        <v>9</v>
      </c>
      <c r="H25" s="45"/>
      <c r="I25" s="45"/>
      <c r="J25" s="45"/>
    </row>
    <row r="26" spans="3:10" ht="13.5">
      <c r="C26" s="47"/>
      <c r="D26" s="47"/>
      <c r="E26" s="25"/>
      <c r="F26" s="28"/>
      <c r="G26" s="28"/>
      <c r="H26" s="47"/>
      <c r="I26" s="47"/>
      <c r="J26" s="47"/>
    </row>
    <row r="27" spans="3:10" ht="13.5">
      <c r="C27" s="45"/>
      <c r="D27" s="45"/>
      <c r="E27" s="44" t="s">
        <v>2415</v>
      </c>
      <c r="F27" s="219">
        <f>B21</f>
        <v>16</v>
      </c>
      <c r="G27" s="220"/>
      <c r="H27" s="45"/>
      <c r="I27" s="45"/>
      <c r="J27" s="45"/>
    </row>
  </sheetData>
  <sheetProtection/>
  <mergeCells count="8">
    <mergeCell ref="J3:J5"/>
    <mergeCell ref="F27:G27"/>
    <mergeCell ref="B22:C22"/>
    <mergeCell ref="F3:G3"/>
    <mergeCell ref="B3:B5"/>
    <mergeCell ref="C3:C5"/>
    <mergeCell ref="D3:E5"/>
    <mergeCell ref="H3:I5"/>
  </mergeCells>
  <printOptions/>
  <pageMargins left="0.75" right="0.28" top="1" bottom="1" header="0.512" footer="0.512"/>
  <pageSetup horizontalDpi="600" verticalDpi="600" orientation="landscape" paperSize="9" r:id="rId1"/>
  <headerFooter alignWithMargins="0">
    <oddHeader>&amp;L&amp;12思いやり駐車場設置施設一覧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375" style="70" customWidth="1"/>
    <col min="2" max="2" width="4.125" style="70" customWidth="1"/>
    <col min="3" max="3" width="31.125" style="70" customWidth="1"/>
    <col min="4" max="4" width="7.125" style="143" customWidth="1"/>
    <col min="5" max="5" width="24.875" style="70" customWidth="1"/>
    <col min="6" max="7" width="7.875" style="70" customWidth="1"/>
    <col min="8" max="8" width="9.00390625" style="70" customWidth="1"/>
    <col min="9" max="9" width="9.125" style="70" customWidth="1"/>
    <col min="10" max="10" width="17.625" style="70" customWidth="1"/>
    <col min="11" max="16384" width="9.00390625" style="70" customWidth="1"/>
  </cols>
  <sheetData>
    <row r="1" spans="2:4" s="29" customFormat="1" ht="17.25" customHeight="1">
      <c r="B1" s="37" t="s">
        <v>1559</v>
      </c>
      <c r="D1" s="35"/>
    </row>
    <row r="3" spans="2:10" ht="14.25" customHeight="1">
      <c r="B3" s="216" t="s">
        <v>127</v>
      </c>
      <c r="C3" s="216" t="s">
        <v>121</v>
      </c>
      <c r="D3" s="210" t="s">
        <v>1881</v>
      </c>
      <c r="E3" s="211"/>
      <c r="F3" s="205" t="s">
        <v>129</v>
      </c>
      <c r="G3" s="216"/>
      <c r="H3" s="199" t="s">
        <v>1105</v>
      </c>
      <c r="I3" s="200"/>
      <c r="J3" s="205" t="s">
        <v>592</v>
      </c>
    </row>
    <row r="4" spans="2:10" ht="14.25" customHeight="1">
      <c r="B4" s="216"/>
      <c r="C4" s="216"/>
      <c r="D4" s="212"/>
      <c r="E4" s="213"/>
      <c r="F4" s="100"/>
      <c r="G4" s="100"/>
      <c r="H4" s="201"/>
      <c r="I4" s="202"/>
      <c r="J4" s="206"/>
    </row>
    <row r="5" spans="2:10" ht="14.25" customHeight="1">
      <c r="B5" s="216"/>
      <c r="C5" s="216"/>
      <c r="D5" s="214"/>
      <c r="E5" s="215"/>
      <c r="F5" s="101" t="s">
        <v>1883</v>
      </c>
      <c r="G5" s="101" t="s">
        <v>1884</v>
      </c>
      <c r="H5" s="203"/>
      <c r="I5" s="204"/>
      <c r="J5" s="207"/>
    </row>
    <row r="6" spans="2:10" ht="28.5" customHeight="1">
      <c r="B6" s="79">
        <v>1</v>
      </c>
      <c r="C6" s="90" t="s">
        <v>1058</v>
      </c>
      <c r="D6" s="60" t="s">
        <v>1059</v>
      </c>
      <c r="E6" s="57" t="s">
        <v>1060</v>
      </c>
      <c r="F6" s="81">
        <v>1</v>
      </c>
      <c r="G6" s="103"/>
      <c r="H6" s="60" t="s">
        <v>76</v>
      </c>
      <c r="I6" s="60" t="s">
        <v>1103</v>
      </c>
      <c r="J6" s="77" t="s">
        <v>1782</v>
      </c>
    </row>
    <row r="7" spans="2:10" ht="28.5" customHeight="1">
      <c r="B7" s="115">
        <v>2</v>
      </c>
      <c r="C7" s="12" t="s">
        <v>2381</v>
      </c>
      <c r="D7" s="66" t="s">
        <v>24</v>
      </c>
      <c r="E7" s="13" t="s">
        <v>1775</v>
      </c>
      <c r="F7" s="67">
        <v>2</v>
      </c>
      <c r="G7" s="83">
        <v>1</v>
      </c>
      <c r="H7" s="60" t="s">
        <v>76</v>
      </c>
      <c r="I7" s="60" t="s">
        <v>1882</v>
      </c>
      <c r="J7" s="66" t="s">
        <v>201</v>
      </c>
    </row>
    <row r="8" spans="2:10" ht="28.5" customHeight="1">
      <c r="B8" s="79">
        <v>3</v>
      </c>
      <c r="C8" s="12" t="s">
        <v>255</v>
      </c>
      <c r="D8" s="66" t="s">
        <v>24</v>
      </c>
      <c r="E8" s="13" t="s">
        <v>106</v>
      </c>
      <c r="F8" s="67">
        <v>2</v>
      </c>
      <c r="G8" s="83"/>
      <c r="H8" s="60" t="s">
        <v>76</v>
      </c>
      <c r="I8" s="60" t="s">
        <v>1882</v>
      </c>
      <c r="J8" s="66" t="s">
        <v>933</v>
      </c>
    </row>
    <row r="9" spans="2:10" ht="28.5" customHeight="1">
      <c r="B9" s="115">
        <v>4</v>
      </c>
      <c r="C9" s="12" t="s">
        <v>254</v>
      </c>
      <c r="D9" s="66" t="s">
        <v>24</v>
      </c>
      <c r="E9" s="13" t="s">
        <v>105</v>
      </c>
      <c r="F9" s="67">
        <v>2</v>
      </c>
      <c r="G9" s="83"/>
      <c r="H9" s="60" t="s">
        <v>76</v>
      </c>
      <c r="I9" s="60" t="s">
        <v>1882</v>
      </c>
      <c r="J9" s="66" t="s">
        <v>653</v>
      </c>
    </row>
    <row r="10" spans="2:10" ht="28.5" customHeight="1">
      <c r="B10" s="79">
        <v>5</v>
      </c>
      <c r="C10" s="12" t="s">
        <v>3058</v>
      </c>
      <c r="D10" s="66" t="s">
        <v>24</v>
      </c>
      <c r="E10" s="13" t="s">
        <v>1777</v>
      </c>
      <c r="F10" s="67">
        <v>2</v>
      </c>
      <c r="G10" s="83">
        <v>1</v>
      </c>
      <c r="H10" s="60" t="s">
        <v>76</v>
      </c>
      <c r="I10" s="60" t="s">
        <v>1882</v>
      </c>
      <c r="J10" s="66" t="s">
        <v>3212</v>
      </c>
    </row>
    <row r="11" spans="2:10" ht="28.5" customHeight="1">
      <c r="B11" s="115">
        <v>6</v>
      </c>
      <c r="C11" s="12" t="s">
        <v>251</v>
      </c>
      <c r="D11" s="66" t="s">
        <v>24</v>
      </c>
      <c r="E11" s="13" t="s">
        <v>1778</v>
      </c>
      <c r="F11" s="67"/>
      <c r="G11" s="83">
        <v>2</v>
      </c>
      <c r="H11" s="60" t="s">
        <v>76</v>
      </c>
      <c r="I11" s="60" t="s">
        <v>1882</v>
      </c>
      <c r="J11" s="66" t="s">
        <v>1806</v>
      </c>
    </row>
    <row r="12" spans="2:10" ht="28.5" customHeight="1">
      <c r="B12" s="79">
        <v>7</v>
      </c>
      <c r="C12" s="12" t="s">
        <v>931</v>
      </c>
      <c r="D12" s="66" t="s">
        <v>24</v>
      </c>
      <c r="E12" s="13" t="s">
        <v>1776</v>
      </c>
      <c r="F12" s="67">
        <v>5</v>
      </c>
      <c r="G12" s="83">
        <v>2</v>
      </c>
      <c r="H12" s="60" t="s">
        <v>76</v>
      </c>
      <c r="I12" s="60" t="s">
        <v>1882</v>
      </c>
      <c r="J12" s="66" t="s">
        <v>932</v>
      </c>
    </row>
    <row r="13" spans="2:10" ht="28.5" customHeight="1">
      <c r="B13" s="115">
        <v>8</v>
      </c>
      <c r="C13" s="12" t="s">
        <v>252</v>
      </c>
      <c r="D13" s="66" t="s">
        <v>24</v>
      </c>
      <c r="E13" s="13" t="s">
        <v>103</v>
      </c>
      <c r="F13" s="67">
        <v>3</v>
      </c>
      <c r="G13" s="83"/>
      <c r="H13" s="60" t="s">
        <v>76</v>
      </c>
      <c r="I13" s="60" t="s">
        <v>1882</v>
      </c>
      <c r="J13" s="66" t="s">
        <v>202</v>
      </c>
    </row>
    <row r="14" spans="2:10" ht="28.5" customHeight="1">
      <c r="B14" s="79">
        <v>9</v>
      </c>
      <c r="C14" s="12" t="s">
        <v>253</v>
      </c>
      <c r="D14" s="66" t="s">
        <v>24</v>
      </c>
      <c r="E14" s="13" t="s">
        <v>104</v>
      </c>
      <c r="F14" s="67">
        <v>2</v>
      </c>
      <c r="G14" s="83">
        <v>1</v>
      </c>
      <c r="H14" s="60" t="s">
        <v>76</v>
      </c>
      <c r="I14" s="60" t="s">
        <v>1882</v>
      </c>
      <c r="J14" s="66" t="s">
        <v>202</v>
      </c>
    </row>
    <row r="15" spans="2:10" ht="28.5" customHeight="1">
      <c r="B15" s="79">
        <v>10</v>
      </c>
      <c r="C15" s="12" t="s">
        <v>3</v>
      </c>
      <c r="D15" s="66" t="s">
        <v>24</v>
      </c>
      <c r="E15" s="13" t="s">
        <v>4</v>
      </c>
      <c r="F15" s="67">
        <v>8</v>
      </c>
      <c r="G15" s="83">
        <v>21</v>
      </c>
      <c r="H15" s="60" t="s">
        <v>1099</v>
      </c>
      <c r="I15" s="60" t="s">
        <v>2125</v>
      </c>
      <c r="J15" s="66" t="s">
        <v>622</v>
      </c>
    </row>
    <row r="16" spans="2:10" ht="28.5" customHeight="1">
      <c r="B16" s="79">
        <v>11</v>
      </c>
      <c r="C16" s="12" t="s">
        <v>2277</v>
      </c>
      <c r="D16" s="66" t="s">
        <v>24</v>
      </c>
      <c r="E16" s="13" t="s">
        <v>3113</v>
      </c>
      <c r="F16" s="67">
        <v>1</v>
      </c>
      <c r="G16" s="83">
        <v>1</v>
      </c>
      <c r="H16" s="60" t="s">
        <v>76</v>
      </c>
      <c r="I16" s="60" t="s">
        <v>1882</v>
      </c>
      <c r="J16" s="66" t="s">
        <v>933</v>
      </c>
    </row>
    <row r="17" spans="2:10" ht="28.5" customHeight="1">
      <c r="B17" s="217" t="s">
        <v>128</v>
      </c>
      <c r="C17" s="218"/>
      <c r="D17" s="218"/>
      <c r="E17" s="227"/>
      <c r="F17" s="104">
        <f>SUM(F6:F16)</f>
        <v>28</v>
      </c>
      <c r="G17" s="104">
        <f>SUM(G6:G16)</f>
        <v>29</v>
      </c>
      <c r="H17" s="194"/>
      <c r="I17" s="141"/>
      <c r="J17" s="141"/>
    </row>
    <row r="18" spans="3:10" ht="13.5">
      <c r="C18" s="146"/>
      <c r="D18" s="146"/>
      <c r="E18" s="146"/>
      <c r="F18" s="123"/>
      <c r="G18" s="123"/>
      <c r="H18" s="146"/>
      <c r="I18" s="146"/>
      <c r="J18" s="146"/>
    </row>
    <row r="19" spans="3:10" ht="13.5">
      <c r="C19" s="120"/>
      <c r="D19" s="120"/>
      <c r="E19" s="142"/>
      <c r="F19" s="60" t="s">
        <v>88</v>
      </c>
      <c r="G19" s="60" t="s">
        <v>1817</v>
      </c>
      <c r="H19" s="120"/>
      <c r="I19" s="120"/>
      <c r="J19" s="120"/>
    </row>
    <row r="20" spans="3:10" ht="13.5">
      <c r="C20" s="45"/>
      <c r="D20" s="45"/>
      <c r="E20" s="44" t="s">
        <v>2942</v>
      </c>
      <c r="F20" s="26">
        <f>F17</f>
        <v>28</v>
      </c>
      <c r="G20" s="26">
        <f>G17</f>
        <v>29</v>
      </c>
      <c r="H20" s="45"/>
      <c r="I20" s="45"/>
      <c r="J20" s="45"/>
    </row>
    <row r="21" spans="3:10" ht="13.5">
      <c r="C21" s="47"/>
      <c r="D21" s="47"/>
      <c r="E21" s="25"/>
      <c r="F21" s="28"/>
      <c r="G21" s="28"/>
      <c r="H21" s="47"/>
      <c r="I21" s="47"/>
      <c r="J21" s="47"/>
    </row>
    <row r="22" spans="3:10" ht="13.5">
      <c r="C22" s="45"/>
      <c r="D22" s="45"/>
      <c r="E22" s="44" t="s">
        <v>2943</v>
      </c>
      <c r="F22" s="219">
        <f>B16</f>
        <v>11</v>
      </c>
      <c r="G22" s="220"/>
      <c r="H22" s="45"/>
      <c r="I22" s="45"/>
      <c r="J22" s="45"/>
    </row>
  </sheetData>
  <sheetProtection/>
  <mergeCells count="8">
    <mergeCell ref="J3:J5"/>
    <mergeCell ref="F22:G22"/>
    <mergeCell ref="B17:E17"/>
    <mergeCell ref="F3:G3"/>
    <mergeCell ref="B3:B5"/>
    <mergeCell ref="C3:C5"/>
    <mergeCell ref="D3:E5"/>
    <mergeCell ref="H3:I5"/>
  </mergeCells>
  <printOptions/>
  <pageMargins left="0.75" right="0.37" top="1" bottom="1" header="0.512" footer="0.512"/>
  <pageSetup fitToHeight="1" fitToWidth="1" horizontalDpi="600" verticalDpi="600" orientation="portrait" paperSize="9" scale="75" r:id="rId1"/>
  <headerFooter alignWithMargins="0">
    <oddHeader>&amp;L&amp;12思いやり駐車場設置施設一覧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375" style="70" customWidth="1"/>
    <col min="2" max="2" width="4.125" style="70" customWidth="1"/>
    <col min="3" max="3" width="31.125" style="70" customWidth="1"/>
    <col min="4" max="4" width="7.125" style="143" customWidth="1"/>
    <col min="5" max="5" width="23.375" style="70" customWidth="1"/>
    <col min="6" max="7" width="7.875" style="70" customWidth="1"/>
    <col min="8" max="9" width="9.125" style="70" customWidth="1"/>
    <col min="10" max="10" width="17.625" style="70" customWidth="1"/>
    <col min="11" max="16384" width="9.00390625" style="70" customWidth="1"/>
  </cols>
  <sheetData>
    <row r="1" spans="2:4" s="29" customFormat="1" ht="20.25" customHeight="1">
      <c r="B1" s="37" t="s">
        <v>1888</v>
      </c>
      <c r="D1" s="35"/>
    </row>
    <row r="3" spans="2:10" ht="13.5" customHeight="1">
      <c r="B3" s="216" t="s">
        <v>127</v>
      </c>
      <c r="C3" s="216" t="s">
        <v>121</v>
      </c>
      <c r="D3" s="210" t="s">
        <v>1881</v>
      </c>
      <c r="E3" s="211"/>
      <c r="F3" s="205" t="s">
        <v>129</v>
      </c>
      <c r="G3" s="216"/>
      <c r="H3" s="199" t="s">
        <v>1105</v>
      </c>
      <c r="I3" s="200"/>
      <c r="J3" s="205" t="s">
        <v>592</v>
      </c>
    </row>
    <row r="4" spans="2:10" ht="13.5">
      <c r="B4" s="216"/>
      <c r="C4" s="216"/>
      <c r="D4" s="212"/>
      <c r="E4" s="213"/>
      <c r="F4" s="100"/>
      <c r="G4" s="100"/>
      <c r="H4" s="201"/>
      <c r="I4" s="202"/>
      <c r="J4" s="206"/>
    </row>
    <row r="5" spans="2:10" ht="14.25" customHeight="1">
      <c r="B5" s="216"/>
      <c r="C5" s="216"/>
      <c r="D5" s="214"/>
      <c r="E5" s="215"/>
      <c r="F5" s="101" t="s">
        <v>1883</v>
      </c>
      <c r="G5" s="101" t="s">
        <v>1884</v>
      </c>
      <c r="H5" s="203"/>
      <c r="I5" s="204"/>
      <c r="J5" s="207"/>
    </row>
    <row r="6" spans="2:10" ht="28.5" customHeight="1">
      <c r="B6" s="115">
        <v>1</v>
      </c>
      <c r="C6" s="12" t="s">
        <v>2382</v>
      </c>
      <c r="D6" s="66" t="s">
        <v>1518</v>
      </c>
      <c r="E6" s="13" t="s">
        <v>1763</v>
      </c>
      <c r="F6" s="67">
        <v>1</v>
      </c>
      <c r="G6" s="83"/>
      <c r="H6" s="60" t="s">
        <v>76</v>
      </c>
      <c r="I6" s="60" t="s">
        <v>1882</v>
      </c>
      <c r="J6" s="66" t="s">
        <v>934</v>
      </c>
    </row>
    <row r="7" spans="2:10" ht="28.5" customHeight="1">
      <c r="B7" s="79">
        <v>2</v>
      </c>
      <c r="C7" s="57" t="s">
        <v>1708</v>
      </c>
      <c r="D7" s="60" t="s">
        <v>1518</v>
      </c>
      <c r="E7" s="57" t="s">
        <v>1709</v>
      </c>
      <c r="F7" s="81">
        <v>1</v>
      </c>
      <c r="G7" s="103"/>
      <c r="H7" s="60" t="s">
        <v>76</v>
      </c>
      <c r="I7" s="60" t="s">
        <v>1103</v>
      </c>
      <c r="J7" s="60" t="s">
        <v>200</v>
      </c>
    </row>
    <row r="8" spans="2:10" ht="28.5" customHeight="1">
      <c r="B8" s="115">
        <v>3</v>
      </c>
      <c r="C8" s="12" t="s">
        <v>1283</v>
      </c>
      <c r="D8" s="66" t="s">
        <v>1518</v>
      </c>
      <c r="E8" s="13" t="s">
        <v>1765</v>
      </c>
      <c r="F8" s="67">
        <v>4</v>
      </c>
      <c r="G8" s="83">
        <v>1</v>
      </c>
      <c r="H8" s="60" t="s">
        <v>76</v>
      </c>
      <c r="I8" s="60" t="s">
        <v>1882</v>
      </c>
      <c r="J8" s="66" t="s">
        <v>653</v>
      </c>
    </row>
    <row r="9" spans="2:10" ht="28.5" customHeight="1">
      <c r="B9" s="79">
        <v>4</v>
      </c>
      <c r="C9" s="12" t="s">
        <v>297</v>
      </c>
      <c r="D9" s="66" t="s">
        <v>1518</v>
      </c>
      <c r="E9" s="13" t="s">
        <v>1764</v>
      </c>
      <c r="F9" s="67">
        <v>2</v>
      </c>
      <c r="G9" s="83"/>
      <c r="H9" s="60" t="s">
        <v>76</v>
      </c>
      <c r="I9" s="60" t="s">
        <v>1882</v>
      </c>
      <c r="J9" s="66" t="s">
        <v>298</v>
      </c>
    </row>
    <row r="10" spans="2:10" ht="28.5" customHeight="1">
      <c r="B10" s="115">
        <v>5</v>
      </c>
      <c r="C10" s="12" t="s">
        <v>1684</v>
      </c>
      <c r="D10" s="66" t="s">
        <v>1518</v>
      </c>
      <c r="E10" s="13" t="s">
        <v>3115</v>
      </c>
      <c r="F10" s="67">
        <v>1</v>
      </c>
      <c r="G10" s="83"/>
      <c r="H10" s="60" t="s">
        <v>76</v>
      </c>
      <c r="I10" s="60" t="s">
        <v>1882</v>
      </c>
      <c r="J10" s="66" t="s">
        <v>298</v>
      </c>
    </row>
    <row r="11" spans="2:10" ht="28.5" customHeight="1">
      <c r="B11" s="79">
        <v>6</v>
      </c>
      <c r="C11" s="12" t="s">
        <v>352</v>
      </c>
      <c r="D11" s="66" t="s">
        <v>1518</v>
      </c>
      <c r="E11" s="13" t="s">
        <v>3114</v>
      </c>
      <c r="F11" s="67">
        <v>1</v>
      </c>
      <c r="G11" s="83"/>
      <c r="H11" s="60" t="s">
        <v>76</v>
      </c>
      <c r="I11" s="60" t="s">
        <v>1882</v>
      </c>
      <c r="J11" s="66" t="s">
        <v>1806</v>
      </c>
    </row>
    <row r="12" spans="2:10" ht="28.5" customHeight="1">
      <c r="B12" s="115">
        <v>7</v>
      </c>
      <c r="C12" s="12" t="s">
        <v>503</v>
      </c>
      <c r="D12" s="66" t="s">
        <v>1518</v>
      </c>
      <c r="E12" s="13" t="s">
        <v>773</v>
      </c>
      <c r="F12" s="67">
        <v>3</v>
      </c>
      <c r="G12" s="83">
        <v>1</v>
      </c>
      <c r="H12" s="60" t="s">
        <v>76</v>
      </c>
      <c r="I12" s="60" t="s">
        <v>1882</v>
      </c>
      <c r="J12" s="66" t="s">
        <v>1806</v>
      </c>
    </row>
    <row r="13" spans="2:10" ht="28.5" customHeight="1">
      <c r="B13" s="79">
        <v>8</v>
      </c>
      <c r="C13" s="12" t="s">
        <v>21</v>
      </c>
      <c r="D13" s="66" t="s">
        <v>1518</v>
      </c>
      <c r="E13" s="13" t="s">
        <v>774</v>
      </c>
      <c r="F13" s="67">
        <v>1</v>
      </c>
      <c r="G13" s="83"/>
      <c r="H13" s="60" t="s">
        <v>76</v>
      </c>
      <c r="I13" s="60" t="s">
        <v>1882</v>
      </c>
      <c r="J13" s="66" t="s">
        <v>21</v>
      </c>
    </row>
    <row r="14" spans="2:10" ht="28.5" customHeight="1">
      <c r="B14" s="115">
        <v>9</v>
      </c>
      <c r="C14" s="12" t="s">
        <v>1284</v>
      </c>
      <c r="D14" s="66" t="s">
        <v>1518</v>
      </c>
      <c r="E14" s="13" t="s">
        <v>1766</v>
      </c>
      <c r="F14" s="67">
        <v>3</v>
      </c>
      <c r="G14" s="83"/>
      <c r="H14" s="60" t="s">
        <v>76</v>
      </c>
      <c r="I14" s="60" t="s">
        <v>1882</v>
      </c>
      <c r="J14" s="66" t="s">
        <v>299</v>
      </c>
    </row>
    <row r="15" spans="2:10" ht="28.5" customHeight="1">
      <c r="B15" s="79">
        <v>10</v>
      </c>
      <c r="C15" s="12" t="s">
        <v>350</v>
      </c>
      <c r="D15" s="66" t="s">
        <v>1518</v>
      </c>
      <c r="E15" s="13" t="s">
        <v>1766</v>
      </c>
      <c r="F15" s="67">
        <v>3</v>
      </c>
      <c r="G15" s="83"/>
      <c r="H15" s="60" t="s">
        <v>76</v>
      </c>
      <c r="I15" s="60" t="s">
        <v>1882</v>
      </c>
      <c r="J15" s="66" t="s">
        <v>299</v>
      </c>
    </row>
    <row r="16" spans="2:10" ht="28.5" customHeight="1">
      <c r="B16" s="115">
        <v>11</v>
      </c>
      <c r="C16" s="12" t="s">
        <v>351</v>
      </c>
      <c r="D16" s="66" t="s">
        <v>1518</v>
      </c>
      <c r="E16" s="13" t="s">
        <v>1766</v>
      </c>
      <c r="F16" s="67">
        <v>2</v>
      </c>
      <c r="G16" s="83"/>
      <c r="H16" s="60" t="s">
        <v>76</v>
      </c>
      <c r="I16" s="60" t="s">
        <v>1882</v>
      </c>
      <c r="J16" s="66" t="s">
        <v>299</v>
      </c>
    </row>
    <row r="17" spans="2:10" ht="28.5" customHeight="1">
      <c r="B17" s="115">
        <v>12</v>
      </c>
      <c r="C17" s="12" t="s">
        <v>1335</v>
      </c>
      <c r="D17" s="66" t="s">
        <v>1518</v>
      </c>
      <c r="E17" s="13" t="s">
        <v>2946</v>
      </c>
      <c r="F17" s="67">
        <v>1</v>
      </c>
      <c r="G17" s="83"/>
      <c r="H17" s="60" t="s">
        <v>76</v>
      </c>
      <c r="I17" s="60" t="s">
        <v>1882</v>
      </c>
      <c r="J17" s="66" t="s">
        <v>653</v>
      </c>
    </row>
    <row r="18" spans="2:10" ht="28.5" customHeight="1">
      <c r="B18" s="115">
        <v>13</v>
      </c>
      <c r="C18" s="12" t="s">
        <v>2976</v>
      </c>
      <c r="D18" s="66" t="s">
        <v>1518</v>
      </c>
      <c r="E18" s="13" t="s">
        <v>2977</v>
      </c>
      <c r="F18" s="67">
        <v>1</v>
      </c>
      <c r="G18" s="83"/>
      <c r="H18" s="60" t="s">
        <v>76</v>
      </c>
      <c r="I18" s="60" t="s">
        <v>1882</v>
      </c>
      <c r="J18" s="66" t="s">
        <v>653</v>
      </c>
    </row>
    <row r="19" spans="2:10" ht="28.5" customHeight="1">
      <c r="B19" s="115">
        <v>14</v>
      </c>
      <c r="C19" s="104" t="s">
        <v>2986</v>
      </c>
      <c r="D19" s="79" t="s">
        <v>1518</v>
      </c>
      <c r="E19" s="58" t="s">
        <v>2988</v>
      </c>
      <c r="F19" s="186"/>
      <c r="G19" s="109">
        <v>2</v>
      </c>
      <c r="H19" s="60" t="s">
        <v>1099</v>
      </c>
      <c r="I19" s="60" t="s">
        <v>2125</v>
      </c>
      <c r="J19" s="60" t="s">
        <v>2987</v>
      </c>
    </row>
    <row r="20" spans="2:10" ht="28.5" customHeight="1">
      <c r="B20" s="115">
        <v>15</v>
      </c>
      <c r="C20" s="104" t="s">
        <v>3045</v>
      </c>
      <c r="D20" s="163" t="s">
        <v>1518</v>
      </c>
      <c r="E20" s="58" t="s">
        <v>3046</v>
      </c>
      <c r="F20" s="186">
        <v>1</v>
      </c>
      <c r="G20" s="109"/>
      <c r="H20" s="125" t="s">
        <v>1099</v>
      </c>
      <c r="I20" s="60" t="s">
        <v>2125</v>
      </c>
      <c r="J20" s="60" t="s">
        <v>223</v>
      </c>
    </row>
    <row r="21" spans="2:10" ht="28.5" customHeight="1">
      <c r="B21" s="217" t="s">
        <v>128</v>
      </c>
      <c r="C21" s="218"/>
      <c r="D21" s="218"/>
      <c r="E21" s="227"/>
      <c r="F21" s="104">
        <f>SUM(F6:F20)</f>
        <v>25</v>
      </c>
      <c r="G21" s="104">
        <f>SUM(G6:G20)</f>
        <v>4</v>
      </c>
      <c r="H21" s="194"/>
      <c r="I21" s="141"/>
      <c r="J21" s="141"/>
    </row>
    <row r="22" spans="3:10" ht="13.5">
      <c r="C22" s="146"/>
      <c r="D22" s="146"/>
      <c r="E22" s="146"/>
      <c r="F22" s="123"/>
      <c r="G22" s="123"/>
      <c r="H22" s="146"/>
      <c r="I22" s="146"/>
      <c r="J22" s="146"/>
    </row>
    <row r="23" spans="3:10" ht="13.5">
      <c r="C23" s="120"/>
      <c r="D23" s="120"/>
      <c r="E23" s="142"/>
      <c r="F23" s="60" t="s">
        <v>88</v>
      </c>
      <c r="G23" s="60" t="s">
        <v>1817</v>
      </c>
      <c r="H23" s="120"/>
      <c r="I23" s="120"/>
      <c r="J23" s="120"/>
    </row>
    <row r="24" spans="3:10" ht="13.5">
      <c r="C24" s="45"/>
      <c r="D24" s="45"/>
      <c r="E24" s="44" t="s">
        <v>2944</v>
      </c>
      <c r="F24" s="26">
        <f>F21</f>
        <v>25</v>
      </c>
      <c r="G24" s="26">
        <f>G21</f>
        <v>4</v>
      </c>
      <c r="H24" s="45"/>
      <c r="I24" s="45"/>
      <c r="J24" s="45"/>
    </row>
    <row r="25" spans="3:10" ht="13.5">
      <c r="C25" s="47"/>
      <c r="D25" s="47"/>
      <c r="E25" s="25"/>
      <c r="F25" s="28"/>
      <c r="G25" s="28"/>
      <c r="H25" s="47"/>
      <c r="I25" s="47"/>
      <c r="J25" s="47"/>
    </row>
    <row r="26" spans="3:10" ht="13.5">
      <c r="C26" s="45"/>
      <c r="D26" s="45"/>
      <c r="E26" s="44" t="s">
        <v>2945</v>
      </c>
      <c r="F26" s="219">
        <f>B20</f>
        <v>15</v>
      </c>
      <c r="G26" s="220"/>
      <c r="H26" s="45"/>
      <c r="I26" s="45"/>
      <c r="J26" s="45"/>
    </row>
  </sheetData>
  <sheetProtection/>
  <mergeCells count="8">
    <mergeCell ref="J3:J5"/>
    <mergeCell ref="F26:G26"/>
    <mergeCell ref="B21:E21"/>
    <mergeCell ref="F3:G3"/>
    <mergeCell ref="B3:B5"/>
    <mergeCell ref="C3:C5"/>
    <mergeCell ref="D3:E5"/>
    <mergeCell ref="H3:I5"/>
  </mergeCells>
  <printOptions/>
  <pageMargins left="0.75" right="0.23" top="1" bottom="1" header="0.512" footer="0.512"/>
  <pageSetup fitToHeight="1" fitToWidth="1" horizontalDpi="600" verticalDpi="600" orientation="portrait" paperSize="9" scale="80" r:id="rId1"/>
  <headerFooter alignWithMargins="0">
    <oddHeader>&amp;L&amp;12思いやり駐車場設置施設一覧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375" style="70" customWidth="1"/>
    <col min="2" max="2" width="4.125" style="70" customWidth="1"/>
    <col min="3" max="3" width="25.625" style="70" customWidth="1"/>
    <col min="4" max="4" width="10.125" style="143" customWidth="1"/>
    <col min="5" max="5" width="23.125" style="70" customWidth="1"/>
    <col min="6" max="7" width="7.875" style="70" customWidth="1"/>
    <col min="8" max="9" width="9.125" style="70" customWidth="1"/>
    <col min="10" max="10" width="17.625" style="70" customWidth="1"/>
    <col min="11" max="16384" width="9.00390625" style="70" customWidth="1"/>
  </cols>
  <sheetData>
    <row r="1" spans="2:4" s="29" customFormat="1" ht="18.75" customHeight="1">
      <c r="B1" s="37" t="s">
        <v>1287</v>
      </c>
      <c r="D1" s="35"/>
    </row>
    <row r="3" spans="2:10" ht="13.5" customHeight="1">
      <c r="B3" s="216" t="s">
        <v>127</v>
      </c>
      <c r="C3" s="216" t="s">
        <v>121</v>
      </c>
      <c r="D3" s="210" t="s">
        <v>1881</v>
      </c>
      <c r="E3" s="211"/>
      <c r="F3" s="205" t="s">
        <v>129</v>
      </c>
      <c r="G3" s="216"/>
      <c r="H3" s="199" t="s">
        <v>1105</v>
      </c>
      <c r="I3" s="200"/>
      <c r="J3" s="205" t="s">
        <v>592</v>
      </c>
    </row>
    <row r="4" spans="2:10" ht="13.5">
      <c r="B4" s="216"/>
      <c r="C4" s="216"/>
      <c r="D4" s="212"/>
      <c r="E4" s="213"/>
      <c r="F4" s="100"/>
      <c r="G4" s="100"/>
      <c r="H4" s="201"/>
      <c r="I4" s="202"/>
      <c r="J4" s="206"/>
    </row>
    <row r="5" spans="2:10" ht="12.75" customHeight="1">
      <c r="B5" s="216"/>
      <c r="C5" s="216"/>
      <c r="D5" s="214"/>
      <c r="E5" s="215"/>
      <c r="F5" s="101" t="s">
        <v>1883</v>
      </c>
      <c r="G5" s="101" t="s">
        <v>1884</v>
      </c>
      <c r="H5" s="203"/>
      <c r="I5" s="204"/>
      <c r="J5" s="207"/>
    </row>
    <row r="6" spans="2:10" ht="28.5" customHeight="1">
      <c r="B6" s="115">
        <v>1</v>
      </c>
      <c r="C6" s="12" t="s">
        <v>2383</v>
      </c>
      <c r="D6" s="66" t="s">
        <v>130</v>
      </c>
      <c r="E6" s="13" t="s">
        <v>107</v>
      </c>
      <c r="F6" s="67">
        <v>2</v>
      </c>
      <c r="G6" s="83">
        <v>1</v>
      </c>
      <c r="H6" s="66" t="s">
        <v>76</v>
      </c>
      <c r="I6" s="66" t="s">
        <v>1882</v>
      </c>
      <c r="J6" s="66" t="s">
        <v>201</v>
      </c>
    </row>
    <row r="7" spans="2:10" ht="28.5" customHeight="1">
      <c r="B7" s="115">
        <v>2</v>
      </c>
      <c r="C7" s="12" t="s">
        <v>257</v>
      </c>
      <c r="D7" s="66" t="s">
        <v>130</v>
      </c>
      <c r="E7" s="13" t="s">
        <v>108</v>
      </c>
      <c r="F7" s="67">
        <v>1</v>
      </c>
      <c r="G7" s="83">
        <v>1</v>
      </c>
      <c r="H7" s="66" t="s">
        <v>76</v>
      </c>
      <c r="I7" s="66" t="s">
        <v>1882</v>
      </c>
      <c r="J7" s="66" t="s">
        <v>653</v>
      </c>
    </row>
    <row r="8" spans="2:10" ht="28.5" customHeight="1">
      <c r="B8" s="115">
        <v>3</v>
      </c>
      <c r="C8" s="12" t="s">
        <v>258</v>
      </c>
      <c r="D8" s="66" t="s">
        <v>130</v>
      </c>
      <c r="E8" s="13" t="s">
        <v>1137</v>
      </c>
      <c r="F8" s="67">
        <v>1</v>
      </c>
      <c r="G8" s="83">
        <v>1</v>
      </c>
      <c r="H8" s="66" t="s">
        <v>76</v>
      </c>
      <c r="I8" s="66" t="s">
        <v>1882</v>
      </c>
      <c r="J8" s="66" t="s">
        <v>653</v>
      </c>
    </row>
    <row r="9" spans="2:10" ht="28.5" customHeight="1">
      <c r="B9" s="115">
        <v>4</v>
      </c>
      <c r="C9" s="12" t="s">
        <v>1873</v>
      </c>
      <c r="D9" s="66" t="s">
        <v>130</v>
      </c>
      <c r="E9" s="183" t="s">
        <v>1635</v>
      </c>
      <c r="F9" s="67">
        <v>1</v>
      </c>
      <c r="G9" s="83">
        <v>1</v>
      </c>
      <c r="H9" s="66" t="s">
        <v>76</v>
      </c>
      <c r="I9" s="66" t="s">
        <v>1882</v>
      </c>
      <c r="J9" s="66" t="s">
        <v>653</v>
      </c>
    </row>
    <row r="10" spans="2:10" ht="28.5" customHeight="1">
      <c r="B10" s="115">
        <v>5</v>
      </c>
      <c r="C10" s="12" t="s">
        <v>1874</v>
      </c>
      <c r="D10" s="66" t="s">
        <v>130</v>
      </c>
      <c r="E10" s="13" t="s">
        <v>1138</v>
      </c>
      <c r="F10" s="67">
        <v>1</v>
      </c>
      <c r="G10" s="83">
        <v>1</v>
      </c>
      <c r="H10" s="66" t="s">
        <v>76</v>
      </c>
      <c r="I10" s="66" t="s">
        <v>1882</v>
      </c>
      <c r="J10" s="66" t="s">
        <v>2153</v>
      </c>
    </row>
    <row r="11" spans="2:10" ht="28.5" customHeight="1">
      <c r="B11" s="115">
        <v>6</v>
      </c>
      <c r="C11" s="12" t="s">
        <v>865</v>
      </c>
      <c r="D11" s="66" t="s">
        <v>130</v>
      </c>
      <c r="E11" s="13" t="s">
        <v>1140</v>
      </c>
      <c r="F11" s="67">
        <v>1</v>
      </c>
      <c r="G11" s="83"/>
      <c r="H11" s="66" t="s">
        <v>76</v>
      </c>
      <c r="I11" s="66" t="s">
        <v>1882</v>
      </c>
      <c r="J11" s="66" t="s">
        <v>2153</v>
      </c>
    </row>
    <row r="12" spans="2:10" ht="28.5" customHeight="1">
      <c r="B12" s="115">
        <v>7</v>
      </c>
      <c r="C12" s="12" t="s">
        <v>2335</v>
      </c>
      <c r="D12" s="66" t="s">
        <v>130</v>
      </c>
      <c r="E12" s="13" t="s">
        <v>1141</v>
      </c>
      <c r="F12" s="67">
        <v>2</v>
      </c>
      <c r="G12" s="83"/>
      <c r="H12" s="66" t="s">
        <v>76</v>
      </c>
      <c r="I12" s="66" t="s">
        <v>1882</v>
      </c>
      <c r="J12" s="66" t="s">
        <v>2153</v>
      </c>
    </row>
    <row r="13" spans="2:10" ht="28.5" customHeight="1">
      <c r="B13" s="115">
        <v>8</v>
      </c>
      <c r="C13" s="12" t="s">
        <v>864</v>
      </c>
      <c r="D13" s="66" t="s">
        <v>130</v>
      </c>
      <c r="E13" s="13" t="s">
        <v>1139</v>
      </c>
      <c r="F13" s="67">
        <v>1</v>
      </c>
      <c r="G13" s="83"/>
      <c r="H13" s="66" t="s">
        <v>76</v>
      </c>
      <c r="I13" s="66" t="s">
        <v>1882</v>
      </c>
      <c r="J13" s="66" t="s">
        <v>21</v>
      </c>
    </row>
    <row r="14" spans="2:10" ht="28.5" customHeight="1">
      <c r="B14" s="115">
        <v>9</v>
      </c>
      <c r="C14" s="12" t="s">
        <v>866</v>
      </c>
      <c r="D14" s="66" t="s">
        <v>130</v>
      </c>
      <c r="E14" s="13" t="s">
        <v>1142</v>
      </c>
      <c r="F14" s="67">
        <v>2</v>
      </c>
      <c r="G14" s="83"/>
      <c r="H14" s="66" t="s">
        <v>76</v>
      </c>
      <c r="I14" s="66" t="s">
        <v>1882</v>
      </c>
      <c r="J14" s="66" t="s">
        <v>1786</v>
      </c>
    </row>
    <row r="15" spans="2:10" ht="28.5" customHeight="1">
      <c r="B15" s="115">
        <v>10</v>
      </c>
      <c r="C15" s="57" t="s">
        <v>2029</v>
      </c>
      <c r="D15" s="60" t="s">
        <v>256</v>
      </c>
      <c r="E15" s="64" t="s">
        <v>2030</v>
      </c>
      <c r="F15" s="81">
        <v>4</v>
      </c>
      <c r="G15" s="103">
        <v>2</v>
      </c>
      <c r="H15" s="60" t="s">
        <v>1099</v>
      </c>
      <c r="I15" s="60" t="s">
        <v>2125</v>
      </c>
      <c r="J15" s="60" t="s">
        <v>223</v>
      </c>
    </row>
    <row r="16" spans="2:10" ht="28.5" customHeight="1">
      <c r="B16" s="115">
        <v>11</v>
      </c>
      <c r="C16" s="57" t="s">
        <v>1925</v>
      </c>
      <c r="D16" s="66" t="s">
        <v>130</v>
      </c>
      <c r="E16" s="64" t="s">
        <v>2336</v>
      </c>
      <c r="F16" s="81">
        <v>1</v>
      </c>
      <c r="G16" s="103"/>
      <c r="H16" s="60" t="s">
        <v>1099</v>
      </c>
      <c r="I16" s="60" t="s">
        <v>2125</v>
      </c>
      <c r="J16" s="60" t="s">
        <v>423</v>
      </c>
    </row>
    <row r="17" spans="2:10" ht="28.5" customHeight="1">
      <c r="B17" s="115">
        <v>12</v>
      </c>
      <c r="C17" s="57" t="s">
        <v>951</v>
      </c>
      <c r="D17" s="66" t="s">
        <v>130</v>
      </c>
      <c r="E17" s="64" t="s">
        <v>2337</v>
      </c>
      <c r="F17" s="81">
        <v>2</v>
      </c>
      <c r="G17" s="103"/>
      <c r="H17" s="60" t="s">
        <v>1099</v>
      </c>
      <c r="I17" s="60" t="s">
        <v>2125</v>
      </c>
      <c r="J17" s="60" t="s">
        <v>223</v>
      </c>
    </row>
    <row r="18" spans="2:10" ht="28.5" customHeight="1">
      <c r="B18" s="115">
        <v>13</v>
      </c>
      <c r="C18" s="59" t="s">
        <v>529</v>
      </c>
      <c r="D18" s="66" t="s">
        <v>130</v>
      </c>
      <c r="E18" s="64" t="s">
        <v>535</v>
      </c>
      <c r="F18" s="81">
        <v>1</v>
      </c>
      <c r="G18" s="103"/>
      <c r="H18" s="60" t="s">
        <v>1099</v>
      </c>
      <c r="I18" s="60" t="s">
        <v>1496</v>
      </c>
      <c r="J18" s="60"/>
    </row>
    <row r="19" spans="2:10" ht="28.5" customHeight="1">
      <c r="B19" s="115">
        <v>14</v>
      </c>
      <c r="C19" s="59" t="s">
        <v>3087</v>
      </c>
      <c r="D19" s="66" t="s">
        <v>130</v>
      </c>
      <c r="E19" s="64" t="s">
        <v>3088</v>
      </c>
      <c r="F19" s="81">
        <v>2</v>
      </c>
      <c r="G19" s="103"/>
      <c r="H19" s="60" t="s">
        <v>1099</v>
      </c>
      <c r="I19" s="60"/>
      <c r="J19" s="60" t="s">
        <v>2292</v>
      </c>
    </row>
    <row r="20" spans="2:8" ht="28.5" customHeight="1">
      <c r="B20" s="217" t="s">
        <v>128</v>
      </c>
      <c r="C20" s="218"/>
      <c r="D20" s="218"/>
      <c r="E20" s="227"/>
      <c r="F20" s="104">
        <f>SUM(F6:F19)</f>
        <v>22</v>
      </c>
      <c r="G20" s="104">
        <f>SUM(G6:G19)</f>
        <v>7</v>
      </c>
      <c r="H20" s="104"/>
    </row>
    <row r="21" spans="3:10" ht="13.5">
      <c r="C21" s="146"/>
      <c r="D21" s="146"/>
      <c r="E21" s="146"/>
      <c r="F21" s="123"/>
      <c r="G21" s="123"/>
      <c r="H21" s="146"/>
      <c r="I21" s="146"/>
      <c r="J21" s="146"/>
    </row>
    <row r="22" spans="3:10" ht="13.5">
      <c r="C22" s="120"/>
      <c r="D22" s="120"/>
      <c r="E22" s="142"/>
      <c r="F22" s="60" t="s">
        <v>88</v>
      </c>
      <c r="G22" s="60" t="s">
        <v>1817</v>
      </c>
      <c r="H22" s="120"/>
      <c r="I22" s="120"/>
      <c r="J22" s="120"/>
    </row>
    <row r="23" spans="3:10" ht="13.5">
      <c r="C23" s="45"/>
      <c r="D23" s="45"/>
      <c r="E23" s="44" t="s">
        <v>2947</v>
      </c>
      <c r="F23" s="26">
        <f>F20</f>
        <v>22</v>
      </c>
      <c r="G23" s="26">
        <f>G20</f>
        <v>7</v>
      </c>
      <c r="H23" s="45"/>
      <c r="I23" s="45"/>
      <c r="J23" s="45"/>
    </row>
    <row r="24" spans="3:10" ht="13.5">
      <c r="C24" s="47"/>
      <c r="D24" s="47"/>
      <c r="E24" s="25"/>
      <c r="F24" s="28"/>
      <c r="G24" s="28"/>
      <c r="H24" s="47"/>
      <c r="I24" s="47"/>
      <c r="J24" s="47"/>
    </row>
    <row r="25" spans="3:10" ht="13.5">
      <c r="C25" s="45"/>
      <c r="D25" s="45"/>
      <c r="E25" s="44" t="s">
        <v>2948</v>
      </c>
      <c r="F25" s="219">
        <f>B19</f>
        <v>14</v>
      </c>
      <c r="G25" s="220"/>
      <c r="H25" s="45"/>
      <c r="I25" s="45"/>
      <c r="J25" s="45"/>
    </row>
  </sheetData>
  <sheetProtection/>
  <mergeCells count="8">
    <mergeCell ref="J3:J5"/>
    <mergeCell ref="F25:G25"/>
    <mergeCell ref="B20:E20"/>
    <mergeCell ref="F3:G3"/>
    <mergeCell ref="B3:B5"/>
    <mergeCell ref="C3:C5"/>
    <mergeCell ref="D3:E5"/>
    <mergeCell ref="H3:I5"/>
  </mergeCells>
  <printOptions/>
  <pageMargins left="0.25" right="0.25" top="0.75" bottom="0.75" header="0.3" footer="0.3"/>
  <pageSetup fitToHeight="1" fitToWidth="1" horizontalDpi="600" verticalDpi="600" orientation="portrait" paperSize="9" scale="83" r:id="rId1"/>
  <headerFooter alignWithMargins="0">
    <oddHeader>&amp;L&amp;12思いやり駐車場設置施設一覧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125" style="70" customWidth="1"/>
    <col min="2" max="2" width="4.125" style="70" customWidth="1"/>
    <col min="3" max="3" width="28.625" style="70" customWidth="1"/>
    <col min="4" max="4" width="10.125" style="143" customWidth="1"/>
    <col min="5" max="5" width="20.875" style="70" customWidth="1"/>
    <col min="6" max="7" width="7.875" style="70" customWidth="1"/>
    <col min="8" max="9" width="9.125" style="70" customWidth="1"/>
    <col min="10" max="10" width="17.625" style="70" customWidth="1"/>
    <col min="11" max="16384" width="9.00390625" style="70" customWidth="1"/>
  </cols>
  <sheetData>
    <row r="1" spans="2:4" s="29" customFormat="1" ht="18" customHeight="1">
      <c r="B1" s="37" t="s">
        <v>1288</v>
      </c>
      <c r="D1" s="35"/>
    </row>
    <row r="3" spans="2:10" ht="14.25" customHeight="1">
      <c r="B3" s="216" t="s">
        <v>127</v>
      </c>
      <c r="C3" s="216" t="s">
        <v>121</v>
      </c>
      <c r="D3" s="210" t="s">
        <v>1881</v>
      </c>
      <c r="E3" s="211"/>
      <c r="F3" s="205" t="s">
        <v>129</v>
      </c>
      <c r="G3" s="216"/>
      <c r="H3" s="199" t="s">
        <v>1105</v>
      </c>
      <c r="I3" s="200"/>
      <c r="J3" s="205" t="s">
        <v>592</v>
      </c>
    </row>
    <row r="4" spans="2:10" ht="14.25" customHeight="1">
      <c r="B4" s="216"/>
      <c r="C4" s="216"/>
      <c r="D4" s="212"/>
      <c r="E4" s="213"/>
      <c r="F4" s="100"/>
      <c r="G4" s="100"/>
      <c r="H4" s="201"/>
      <c r="I4" s="202"/>
      <c r="J4" s="206"/>
    </row>
    <row r="5" spans="2:10" ht="14.25" customHeight="1">
      <c r="B5" s="216"/>
      <c r="C5" s="216"/>
      <c r="D5" s="214"/>
      <c r="E5" s="215"/>
      <c r="F5" s="101" t="s">
        <v>1883</v>
      </c>
      <c r="G5" s="101" t="s">
        <v>1884</v>
      </c>
      <c r="H5" s="203"/>
      <c r="I5" s="204"/>
      <c r="J5" s="207"/>
    </row>
    <row r="6" spans="2:10" ht="28.5" customHeight="1">
      <c r="B6" s="79">
        <v>1</v>
      </c>
      <c r="C6" s="57" t="s">
        <v>286</v>
      </c>
      <c r="D6" s="60" t="s">
        <v>1053</v>
      </c>
      <c r="E6" s="57" t="s">
        <v>2949</v>
      </c>
      <c r="F6" s="81"/>
      <c r="G6" s="103">
        <v>1</v>
      </c>
      <c r="H6" s="60" t="s">
        <v>76</v>
      </c>
      <c r="I6" s="60" t="s">
        <v>1103</v>
      </c>
      <c r="J6" s="60" t="s">
        <v>653</v>
      </c>
    </row>
    <row r="7" spans="2:10" ht="28.5" customHeight="1">
      <c r="B7" s="79">
        <v>2</v>
      </c>
      <c r="C7" s="57" t="s">
        <v>1052</v>
      </c>
      <c r="D7" s="60" t="s">
        <v>1053</v>
      </c>
      <c r="E7" s="57" t="s">
        <v>1054</v>
      </c>
      <c r="F7" s="81">
        <v>2</v>
      </c>
      <c r="G7" s="103"/>
      <c r="H7" s="60" t="s">
        <v>76</v>
      </c>
      <c r="I7" s="60" t="s">
        <v>1103</v>
      </c>
      <c r="J7" s="60" t="s">
        <v>1782</v>
      </c>
    </row>
    <row r="8" spans="2:10" ht="28.5" customHeight="1">
      <c r="B8" s="79">
        <v>3</v>
      </c>
      <c r="C8" s="12" t="s">
        <v>2384</v>
      </c>
      <c r="D8" s="66" t="s">
        <v>962</v>
      </c>
      <c r="E8" s="13" t="s">
        <v>1174</v>
      </c>
      <c r="F8" s="67">
        <v>1</v>
      </c>
      <c r="G8" s="83">
        <v>1</v>
      </c>
      <c r="H8" s="60" t="s">
        <v>76</v>
      </c>
      <c r="I8" s="60" t="s">
        <v>1882</v>
      </c>
      <c r="J8" s="66" t="s">
        <v>934</v>
      </c>
    </row>
    <row r="9" spans="2:10" ht="28.5" customHeight="1">
      <c r="B9" s="79">
        <v>4</v>
      </c>
      <c r="C9" s="12" t="s">
        <v>963</v>
      </c>
      <c r="D9" s="66" t="s">
        <v>962</v>
      </c>
      <c r="E9" s="13" t="s">
        <v>1177</v>
      </c>
      <c r="F9" s="67">
        <v>1</v>
      </c>
      <c r="G9" s="83">
        <v>1</v>
      </c>
      <c r="H9" s="60" t="s">
        <v>76</v>
      </c>
      <c r="I9" s="60" t="s">
        <v>1882</v>
      </c>
      <c r="J9" s="66" t="s">
        <v>653</v>
      </c>
    </row>
    <row r="10" spans="2:10" ht="28.5" customHeight="1">
      <c r="B10" s="79">
        <v>5</v>
      </c>
      <c r="C10" s="12" t="s">
        <v>964</v>
      </c>
      <c r="D10" s="66" t="s">
        <v>962</v>
      </c>
      <c r="E10" s="13" t="s">
        <v>3116</v>
      </c>
      <c r="F10" s="67"/>
      <c r="G10" s="83">
        <v>1</v>
      </c>
      <c r="H10" s="60" t="s">
        <v>76</v>
      </c>
      <c r="I10" s="60" t="s">
        <v>1882</v>
      </c>
      <c r="J10" s="66" t="s">
        <v>202</v>
      </c>
    </row>
    <row r="11" spans="2:10" ht="28.5" customHeight="1">
      <c r="B11" s="79">
        <v>6</v>
      </c>
      <c r="C11" s="12" t="s">
        <v>1225</v>
      </c>
      <c r="D11" s="66" t="s">
        <v>962</v>
      </c>
      <c r="E11" s="13" t="s">
        <v>1178</v>
      </c>
      <c r="F11" s="67">
        <v>1</v>
      </c>
      <c r="G11" s="83"/>
      <c r="H11" s="60" t="s">
        <v>76</v>
      </c>
      <c r="I11" s="60" t="s">
        <v>1882</v>
      </c>
      <c r="J11" s="66" t="s">
        <v>1786</v>
      </c>
    </row>
    <row r="12" spans="2:10" ht="28.5" customHeight="1">
      <c r="B12" s="79">
        <v>7</v>
      </c>
      <c r="C12" s="12" t="s">
        <v>965</v>
      </c>
      <c r="D12" s="66" t="s">
        <v>962</v>
      </c>
      <c r="E12" s="13" t="s">
        <v>1175</v>
      </c>
      <c r="F12" s="67">
        <v>1</v>
      </c>
      <c r="G12" s="83"/>
      <c r="H12" s="60" t="s">
        <v>76</v>
      </c>
      <c r="I12" s="60" t="s">
        <v>1882</v>
      </c>
      <c r="J12" s="66" t="s">
        <v>2153</v>
      </c>
    </row>
    <row r="13" spans="2:10" ht="28.5" customHeight="1">
      <c r="B13" s="79">
        <v>8</v>
      </c>
      <c r="C13" s="12" t="s">
        <v>966</v>
      </c>
      <c r="D13" s="66" t="s">
        <v>962</v>
      </c>
      <c r="E13" s="13" t="s">
        <v>1176</v>
      </c>
      <c r="F13" s="67">
        <v>1</v>
      </c>
      <c r="G13" s="83"/>
      <c r="H13" s="60" t="s">
        <v>76</v>
      </c>
      <c r="I13" s="60" t="s">
        <v>1882</v>
      </c>
      <c r="J13" s="66" t="s">
        <v>2153</v>
      </c>
    </row>
    <row r="14" spans="2:10" ht="28.5" customHeight="1">
      <c r="B14" s="79">
        <v>9</v>
      </c>
      <c r="C14" s="57" t="s">
        <v>2133</v>
      </c>
      <c r="D14" s="60" t="s">
        <v>1053</v>
      </c>
      <c r="E14" s="64" t="s">
        <v>2134</v>
      </c>
      <c r="F14" s="81">
        <v>11</v>
      </c>
      <c r="G14" s="103"/>
      <c r="H14" s="60" t="s">
        <v>1099</v>
      </c>
      <c r="I14" s="60" t="s">
        <v>2125</v>
      </c>
      <c r="J14" s="60" t="s">
        <v>622</v>
      </c>
    </row>
    <row r="15" spans="2:10" ht="28.5" customHeight="1">
      <c r="B15" s="79">
        <v>10</v>
      </c>
      <c r="C15" s="57" t="s">
        <v>2144</v>
      </c>
      <c r="D15" s="60" t="s">
        <v>1053</v>
      </c>
      <c r="E15" s="64" t="s">
        <v>2145</v>
      </c>
      <c r="F15" s="81">
        <v>8</v>
      </c>
      <c r="G15" s="103"/>
      <c r="H15" s="60" t="s">
        <v>1099</v>
      </c>
      <c r="I15" s="60" t="s">
        <v>2125</v>
      </c>
      <c r="J15" s="60" t="s">
        <v>622</v>
      </c>
    </row>
    <row r="16" spans="2:10" ht="28.5" customHeight="1">
      <c r="B16" s="79">
        <v>11</v>
      </c>
      <c r="C16" s="57" t="s">
        <v>2206</v>
      </c>
      <c r="D16" s="60" t="s">
        <v>1053</v>
      </c>
      <c r="E16" s="64" t="s">
        <v>2207</v>
      </c>
      <c r="F16" s="81">
        <v>2</v>
      </c>
      <c r="G16" s="103"/>
      <c r="H16" s="60" t="s">
        <v>76</v>
      </c>
      <c r="I16" s="60" t="s">
        <v>1882</v>
      </c>
      <c r="J16" s="60" t="s">
        <v>1786</v>
      </c>
    </row>
    <row r="17" spans="2:10" ht="28.5" customHeight="1">
      <c r="B17" s="217" t="s">
        <v>128</v>
      </c>
      <c r="C17" s="218"/>
      <c r="D17" s="218"/>
      <c r="E17" s="227"/>
      <c r="F17" s="104">
        <f>SUM(F6:F16)</f>
        <v>28</v>
      </c>
      <c r="G17" s="104">
        <f>SUM(G6:G16)</f>
        <v>4</v>
      </c>
      <c r="H17" s="104"/>
      <c r="I17" s="104"/>
      <c r="J17" s="104"/>
    </row>
    <row r="18" spans="3:10" ht="13.5">
      <c r="C18" s="146"/>
      <c r="D18" s="146"/>
      <c r="E18" s="146"/>
      <c r="F18" s="123"/>
      <c r="G18" s="123"/>
      <c r="H18" s="146"/>
      <c r="I18" s="146"/>
      <c r="J18" s="146"/>
    </row>
    <row r="19" spans="3:10" ht="13.5">
      <c r="C19" s="120"/>
      <c r="D19" s="120"/>
      <c r="E19" s="142"/>
      <c r="F19" s="60" t="s">
        <v>88</v>
      </c>
      <c r="G19" s="60" t="s">
        <v>1817</v>
      </c>
      <c r="H19" s="120"/>
      <c r="I19" s="120"/>
      <c r="J19" s="120"/>
    </row>
    <row r="20" spans="3:10" ht="13.5">
      <c r="C20" s="45"/>
      <c r="D20" s="45"/>
      <c r="E20" s="44" t="s">
        <v>2950</v>
      </c>
      <c r="F20" s="26">
        <f>F17</f>
        <v>28</v>
      </c>
      <c r="G20" s="26">
        <f>G17</f>
        <v>4</v>
      </c>
      <c r="H20" s="45"/>
      <c r="I20" s="45"/>
      <c r="J20" s="45"/>
    </row>
    <row r="21" spans="3:10" ht="13.5">
      <c r="C21" s="47"/>
      <c r="D21" s="47"/>
      <c r="E21" s="25"/>
      <c r="F21" s="28"/>
      <c r="G21" s="28"/>
      <c r="H21" s="47"/>
      <c r="I21" s="47"/>
      <c r="J21" s="47"/>
    </row>
    <row r="22" spans="3:10" ht="13.5">
      <c r="C22" s="45"/>
      <c r="D22" s="45"/>
      <c r="E22" s="44" t="s">
        <v>2951</v>
      </c>
      <c r="F22" s="219">
        <f>B16</f>
        <v>11</v>
      </c>
      <c r="G22" s="220"/>
      <c r="H22" s="45"/>
      <c r="I22" s="45"/>
      <c r="J22" s="45"/>
    </row>
  </sheetData>
  <sheetProtection/>
  <mergeCells count="8">
    <mergeCell ref="J3:J5"/>
    <mergeCell ref="F22:G22"/>
    <mergeCell ref="B17:E17"/>
    <mergeCell ref="F3:G3"/>
    <mergeCell ref="B3:B5"/>
    <mergeCell ref="C3:C5"/>
    <mergeCell ref="D3:E5"/>
    <mergeCell ref="H3:I5"/>
  </mergeCells>
  <printOptions/>
  <pageMargins left="0.6" right="0.39" top="1" bottom="1" header="0.512" footer="0.512"/>
  <pageSetup horizontalDpi="600" verticalDpi="600" orientation="portrait" paperSize="9" r:id="rId1"/>
  <headerFooter alignWithMargins="0">
    <oddHeader>&amp;L&amp;12思いやり駐車場設置施設一覧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J3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11" sqref="H11"/>
    </sheetView>
  </sheetViews>
  <sheetFormatPr defaultColWidth="9.00390625" defaultRowHeight="13.5"/>
  <cols>
    <col min="1" max="1" width="2.375" style="70" customWidth="1"/>
    <col min="2" max="2" width="4.125" style="70" customWidth="1"/>
    <col min="3" max="3" width="27.625" style="70" customWidth="1"/>
    <col min="4" max="4" width="10.125" style="143" customWidth="1"/>
    <col min="5" max="5" width="28.625" style="70" customWidth="1"/>
    <col min="6" max="7" width="7.875" style="70" customWidth="1"/>
    <col min="8" max="9" width="9.125" style="70" customWidth="1"/>
    <col min="10" max="10" width="18.375" style="70" bestFit="1" customWidth="1"/>
    <col min="11" max="16384" width="9.00390625" style="70" customWidth="1"/>
  </cols>
  <sheetData>
    <row r="1" spans="2:4" s="29" customFormat="1" ht="15" customHeight="1">
      <c r="B1" s="37" t="s">
        <v>1289</v>
      </c>
      <c r="D1" s="35"/>
    </row>
    <row r="3" spans="2:10" ht="13.5" customHeight="1">
      <c r="B3" s="216" t="s">
        <v>127</v>
      </c>
      <c r="C3" s="216" t="s">
        <v>121</v>
      </c>
      <c r="D3" s="210" t="s">
        <v>1881</v>
      </c>
      <c r="E3" s="211"/>
      <c r="F3" s="205" t="s">
        <v>129</v>
      </c>
      <c r="G3" s="216"/>
      <c r="H3" s="199" t="s">
        <v>1105</v>
      </c>
      <c r="I3" s="200"/>
      <c r="J3" s="205" t="s">
        <v>592</v>
      </c>
    </row>
    <row r="4" spans="2:10" ht="13.5">
      <c r="B4" s="216"/>
      <c r="C4" s="216"/>
      <c r="D4" s="212"/>
      <c r="E4" s="213"/>
      <c r="F4" s="100"/>
      <c r="G4" s="100"/>
      <c r="H4" s="201"/>
      <c r="I4" s="202"/>
      <c r="J4" s="206"/>
    </row>
    <row r="5" spans="2:10" ht="16.5" customHeight="1">
      <c r="B5" s="216"/>
      <c r="C5" s="216"/>
      <c r="D5" s="214"/>
      <c r="E5" s="215"/>
      <c r="F5" s="101" t="s">
        <v>1883</v>
      </c>
      <c r="G5" s="101" t="s">
        <v>1884</v>
      </c>
      <c r="H5" s="203"/>
      <c r="I5" s="204"/>
      <c r="J5" s="207"/>
    </row>
    <row r="6" spans="2:10" ht="28.5" customHeight="1">
      <c r="B6" s="79">
        <v>1</v>
      </c>
      <c r="C6" s="12" t="s">
        <v>2385</v>
      </c>
      <c r="D6" s="66" t="s">
        <v>591</v>
      </c>
      <c r="E6" s="13" t="s">
        <v>1033</v>
      </c>
      <c r="F6" s="67">
        <v>1</v>
      </c>
      <c r="G6" s="83">
        <v>1</v>
      </c>
      <c r="H6" s="60" t="s">
        <v>76</v>
      </c>
      <c r="I6" s="60" t="s">
        <v>1882</v>
      </c>
      <c r="J6" s="66" t="s">
        <v>2152</v>
      </c>
    </row>
    <row r="7" spans="2:10" ht="28.5" customHeight="1">
      <c r="B7" s="79">
        <v>2</v>
      </c>
      <c r="C7" s="12" t="s">
        <v>2399</v>
      </c>
      <c r="D7" s="66" t="s">
        <v>591</v>
      </c>
      <c r="E7" s="13" t="s">
        <v>1997</v>
      </c>
      <c r="F7" s="67">
        <v>1</v>
      </c>
      <c r="G7" s="83"/>
      <c r="H7" s="60" t="s">
        <v>76</v>
      </c>
      <c r="I7" s="60" t="s">
        <v>1882</v>
      </c>
      <c r="J7" s="66" t="s">
        <v>2152</v>
      </c>
    </row>
    <row r="8" spans="2:10" ht="28.5" customHeight="1">
      <c r="B8" s="79">
        <v>3</v>
      </c>
      <c r="C8" s="12" t="s">
        <v>2400</v>
      </c>
      <c r="D8" s="66" t="s">
        <v>591</v>
      </c>
      <c r="E8" s="13" t="s">
        <v>2005</v>
      </c>
      <c r="F8" s="67">
        <v>1</v>
      </c>
      <c r="G8" s="83"/>
      <c r="H8" s="60" t="s">
        <v>76</v>
      </c>
      <c r="I8" s="60" t="s">
        <v>1882</v>
      </c>
      <c r="J8" s="66" t="s">
        <v>2152</v>
      </c>
    </row>
    <row r="9" spans="2:10" ht="28.5" customHeight="1">
      <c r="B9" s="79">
        <v>4</v>
      </c>
      <c r="C9" s="57" t="s">
        <v>902</v>
      </c>
      <c r="D9" s="64" t="s">
        <v>591</v>
      </c>
      <c r="E9" s="64" t="s">
        <v>903</v>
      </c>
      <c r="F9" s="81">
        <v>2</v>
      </c>
      <c r="G9" s="103"/>
      <c r="H9" s="60" t="s">
        <v>76</v>
      </c>
      <c r="I9" s="60" t="s">
        <v>1103</v>
      </c>
      <c r="J9" s="66" t="s">
        <v>2152</v>
      </c>
    </row>
    <row r="10" spans="2:10" ht="28.5" customHeight="1">
      <c r="B10" s="79">
        <v>5</v>
      </c>
      <c r="C10" s="57" t="s">
        <v>590</v>
      </c>
      <c r="D10" s="57" t="s">
        <v>591</v>
      </c>
      <c r="E10" s="57" t="s">
        <v>1004</v>
      </c>
      <c r="F10" s="81">
        <v>1</v>
      </c>
      <c r="G10" s="103"/>
      <c r="H10" s="60" t="s">
        <v>76</v>
      </c>
      <c r="I10" s="60" t="s">
        <v>1103</v>
      </c>
      <c r="J10" s="60" t="s">
        <v>1782</v>
      </c>
    </row>
    <row r="11" spans="2:10" ht="28.5" customHeight="1">
      <c r="B11" s="79">
        <v>6</v>
      </c>
      <c r="C11" s="12" t="s">
        <v>1185</v>
      </c>
      <c r="D11" s="66" t="s">
        <v>591</v>
      </c>
      <c r="E11" s="13" t="s">
        <v>2001</v>
      </c>
      <c r="F11" s="67">
        <v>7</v>
      </c>
      <c r="G11" s="83"/>
      <c r="H11" s="60" t="s">
        <v>76</v>
      </c>
      <c r="I11" s="60" t="s">
        <v>1882</v>
      </c>
      <c r="J11" s="66" t="s">
        <v>846</v>
      </c>
    </row>
    <row r="12" spans="2:10" ht="28.5" customHeight="1">
      <c r="B12" s="79">
        <v>7</v>
      </c>
      <c r="C12" s="12" t="s">
        <v>348</v>
      </c>
      <c r="D12" s="66" t="s">
        <v>591</v>
      </c>
      <c r="E12" s="13" t="s">
        <v>1760</v>
      </c>
      <c r="F12" s="67">
        <v>2</v>
      </c>
      <c r="G12" s="83"/>
      <c r="H12" s="60" t="s">
        <v>76</v>
      </c>
      <c r="I12" s="60" t="s">
        <v>1882</v>
      </c>
      <c r="J12" s="66" t="s">
        <v>846</v>
      </c>
    </row>
    <row r="13" spans="2:10" ht="28.5" customHeight="1">
      <c r="B13" s="79">
        <v>8</v>
      </c>
      <c r="C13" s="12" t="s">
        <v>1516</v>
      </c>
      <c r="D13" s="66" t="s">
        <v>591</v>
      </c>
      <c r="E13" s="13" t="s">
        <v>1761</v>
      </c>
      <c r="F13" s="67">
        <v>2</v>
      </c>
      <c r="G13" s="83"/>
      <c r="H13" s="60" t="s">
        <v>76</v>
      </c>
      <c r="I13" s="60" t="s">
        <v>1882</v>
      </c>
      <c r="J13" s="66" t="s">
        <v>653</v>
      </c>
    </row>
    <row r="14" spans="2:10" ht="28.5" customHeight="1">
      <c r="B14" s="79">
        <v>9</v>
      </c>
      <c r="C14" s="12" t="s">
        <v>1517</v>
      </c>
      <c r="D14" s="66" t="s">
        <v>591</v>
      </c>
      <c r="E14" s="13" t="s">
        <v>1762</v>
      </c>
      <c r="F14" s="67">
        <v>1</v>
      </c>
      <c r="G14" s="83"/>
      <c r="H14" s="60" t="s">
        <v>76</v>
      </c>
      <c r="I14" s="60" t="s">
        <v>1882</v>
      </c>
      <c r="J14" s="66" t="s">
        <v>653</v>
      </c>
    </row>
    <row r="15" spans="2:10" ht="28.5" customHeight="1">
      <c r="B15" s="79">
        <v>10</v>
      </c>
      <c r="C15" s="12" t="s">
        <v>921</v>
      </c>
      <c r="D15" s="66" t="s">
        <v>591</v>
      </c>
      <c r="E15" s="13" t="s">
        <v>2003</v>
      </c>
      <c r="F15" s="67">
        <v>1</v>
      </c>
      <c r="G15" s="83"/>
      <c r="H15" s="60" t="s">
        <v>76</v>
      </c>
      <c r="I15" s="60" t="s">
        <v>1882</v>
      </c>
      <c r="J15" s="66" t="s">
        <v>1784</v>
      </c>
    </row>
    <row r="16" spans="2:10" ht="28.5" customHeight="1">
      <c r="B16" s="79">
        <v>11</v>
      </c>
      <c r="C16" s="12" t="s">
        <v>1279</v>
      </c>
      <c r="D16" s="66" t="s">
        <v>591</v>
      </c>
      <c r="E16" s="13" t="s">
        <v>2004</v>
      </c>
      <c r="F16" s="67">
        <v>2</v>
      </c>
      <c r="G16" s="83"/>
      <c r="H16" s="60" t="s">
        <v>76</v>
      </c>
      <c r="I16" s="60" t="s">
        <v>1882</v>
      </c>
      <c r="J16" s="66" t="s">
        <v>1784</v>
      </c>
    </row>
    <row r="17" spans="2:10" ht="28.5" customHeight="1">
      <c r="B17" s="79">
        <v>12</v>
      </c>
      <c r="C17" s="12" t="s">
        <v>432</v>
      </c>
      <c r="D17" s="66" t="s">
        <v>591</v>
      </c>
      <c r="E17" s="13" t="s">
        <v>1759</v>
      </c>
      <c r="F17" s="67">
        <v>1</v>
      </c>
      <c r="G17" s="83"/>
      <c r="H17" s="60" t="s">
        <v>76</v>
      </c>
      <c r="I17" s="60" t="s">
        <v>1882</v>
      </c>
      <c r="J17" s="66" t="s">
        <v>563</v>
      </c>
    </row>
    <row r="18" spans="2:10" ht="28.5" customHeight="1">
      <c r="B18" s="79">
        <v>13</v>
      </c>
      <c r="C18" s="12" t="s">
        <v>1961</v>
      </c>
      <c r="D18" s="66" t="s">
        <v>591</v>
      </c>
      <c r="E18" s="13" t="s">
        <v>1998</v>
      </c>
      <c r="F18" s="67">
        <v>2</v>
      </c>
      <c r="G18" s="83"/>
      <c r="H18" s="60" t="s">
        <v>76</v>
      </c>
      <c r="I18" s="60" t="s">
        <v>1882</v>
      </c>
      <c r="J18" s="66" t="s">
        <v>2153</v>
      </c>
    </row>
    <row r="19" spans="2:10" ht="28.5" customHeight="1">
      <c r="B19" s="79">
        <v>14</v>
      </c>
      <c r="C19" s="12" t="s">
        <v>1042</v>
      </c>
      <c r="D19" s="66" t="s">
        <v>591</v>
      </c>
      <c r="E19" s="13" t="s">
        <v>1999</v>
      </c>
      <c r="F19" s="67">
        <v>1</v>
      </c>
      <c r="G19" s="83"/>
      <c r="H19" s="60" t="s">
        <v>76</v>
      </c>
      <c r="I19" s="60" t="s">
        <v>1882</v>
      </c>
      <c r="J19" s="66" t="s">
        <v>2153</v>
      </c>
    </row>
    <row r="20" spans="2:10" ht="28.5" customHeight="1">
      <c r="B20" s="79">
        <v>15</v>
      </c>
      <c r="C20" s="12" t="s">
        <v>1184</v>
      </c>
      <c r="D20" s="66" t="s">
        <v>591</v>
      </c>
      <c r="E20" s="13" t="s">
        <v>2000</v>
      </c>
      <c r="F20" s="67">
        <v>3</v>
      </c>
      <c r="G20" s="83"/>
      <c r="H20" s="60" t="s">
        <v>76</v>
      </c>
      <c r="I20" s="60" t="s">
        <v>1882</v>
      </c>
      <c r="J20" s="66" t="s">
        <v>2153</v>
      </c>
    </row>
    <row r="21" spans="2:10" ht="28.5" customHeight="1">
      <c r="B21" s="79">
        <v>16</v>
      </c>
      <c r="C21" s="12" t="s">
        <v>1282</v>
      </c>
      <c r="D21" s="66" t="s">
        <v>591</v>
      </c>
      <c r="E21" s="13" t="s">
        <v>1758</v>
      </c>
      <c r="F21" s="67">
        <v>2</v>
      </c>
      <c r="G21" s="83"/>
      <c r="H21" s="60" t="s">
        <v>76</v>
      </c>
      <c r="I21" s="60" t="s">
        <v>1882</v>
      </c>
      <c r="J21" s="66" t="s">
        <v>20</v>
      </c>
    </row>
    <row r="22" spans="2:10" ht="28.5" customHeight="1">
      <c r="B22" s="79">
        <v>17</v>
      </c>
      <c r="C22" s="12" t="s">
        <v>349</v>
      </c>
      <c r="D22" s="66" t="s">
        <v>591</v>
      </c>
      <c r="E22" s="13" t="s">
        <v>1135</v>
      </c>
      <c r="F22" s="67">
        <v>1</v>
      </c>
      <c r="G22" s="83"/>
      <c r="H22" s="60" t="s">
        <v>76</v>
      </c>
      <c r="I22" s="60" t="s">
        <v>1882</v>
      </c>
      <c r="J22" s="66" t="s">
        <v>1786</v>
      </c>
    </row>
    <row r="23" spans="2:10" ht="28.5" customHeight="1">
      <c r="B23" s="79">
        <v>18</v>
      </c>
      <c r="C23" s="57" t="s">
        <v>456</v>
      </c>
      <c r="D23" s="64" t="s">
        <v>591</v>
      </c>
      <c r="E23" s="64" t="s">
        <v>457</v>
      </c>
      <c r="F23" s="81">
        <v>1</v>
      </c>
      <c r="G23" s="103">
        <v>1</v>
      </c>
      <c r="H23" s="60" t="s">
        <v>76</v>
      </c>
      <c r="I23" s="60" t="s">
        <v>1103</v>
      </c>
      <c r="J23" s="60" t="s">
        <v>202</v>
      </c>
    </row>
    <row r="24" spans="2:10" ht="28.5" customHeight="1">
      <c r="B24" s="79">
        <v>19</v>
      </c>
      <c r="C24" s="12" t="s">
        <v>1281</v>
      </c>
      <c r="D24" s="66" t="s">
        <v>591</v>
      </c>
      <c r="E24" s="13" t="s">
        <v>1310</v>
      </c>
      <c r="F24" s="67">
        <v>4</v>
      </c>
      <c r="G24" s="83"/>
      <c r="H24" s="60" t="s">
        <v>76</v>
      </c>
      <c r="I24" s="60" t="s">
        <v>1882</v>
      </c>
      <c r="J24" s="66" t="s">
        <v>1789</v>
      </c>
    </row>
    <row r="25" spans="2:10" ht="28.5" customHeight="1">
      <c r="B25" s="79">
        <v>20</v>
      </c>
      <c r="C25" s="12" t="s">
        <v>16</v>
      </c>
      <c r="D25" s="66" t="s">
        <v>591</v>
      </c>
      <c r="E25" s="13" t="s">
        <v>2002</v>
      </c>
      <c r="F25" s="67">
        <v>1</v>
      </c>
      <c r="G25" s="83"/>
      <c r="H25" s="60" t="s">
        <v>76</v>
      </c>
      <c r="I25" s="60" t="s">
        <v>1882</v>
      </c>
      <c r="J25" s="66" t="s">
        <v>2162</v>
      </c>
    </row>
    <row r="26" spans="2:10" ht="28.5" customHeight="1">
      <c r="B26" s="79">
        <v>21</v>
      </c>
      <c r="C26" s="12" t="s">
        <v>431</v>
      </c>
      <c r="D26" s="66" t="s">
        <v>591</v>
      </c>
      <c r="E26" s="13" t="s">
        <v>1311</v>
      </c>
      <c r="F26" s="67">
        <v>7</v>
      </c>
      <c r="G26" s="83"/>
      <c r="H26" s="60" t="s">
        <v>76</v>
      </c>
      <c r="I26" s="60" t="s">
        <v>1882</v>
      </c>
      <c r="J26" s="66" t="s">
        <v>2162</v>
      </c>
    </row>
    <row r="27" spans="2:10" ht="28.5" customHeight="1">
      <c r="B27" s="79">
        <v>22</v>
      </c>
      <c r="C27" s="12" t="s">
        <v>17</v>
      </c>
      <c r="D27" s="66" t="s">
        <v>591</v>
      </c>
      <c r="E27" s="13" t="s">
        <v>2163</v>
      </c>
      <c r="F27" s="67">
        <v>1</v>
      </c>
      <c r="G27" s="83"/>
      <c r="H27" s="60" t="s">
        <v>76</v>
      </c>
      <c r="I27" s="60" t="s">
        <v>1882</v>
      </c>
      <c r="J27" s="66" t="s">
        <v>18</v>
      </c>
    </row>
    <row r="28" spans="2:10" ht="28.5" customHeight="1">
      <c r="B28" s="79">
        <v>23</v>
      </c>
      <c r="C28" s="12" t="s">
        <v>1280</v>
      </c>
      <c r="D28" s="66" t="s">
        <v>591</v>
      </c>
      <c r="E28" s="13" t="s">
        <v>1034</v>
      </c>
      <c r="F28" s="67">
        <v>1</v>
      </c>
      <c r="G28" s="83"/>
      <c r="H28" s="60" t="s">
        <v>76</v>
      </c>
      <c r="I28" s="60" t="s">
        <v>1882</v>
      </c>
      <c r="J28" s="66" t="s">
        <v>19</v>
      </c>
    </row>
    <row r="29" spans="2:10" ht="28.5" customHeight="1">
      <c r="B29" s="217" t="s">
        <v>128</v>
      </c>
      <c r="C29" s="218"/>
      <c r="D29" s="218"/>
      <c r="E29" s="227"/>
      <c r="F29" s="104">
        <f>SUM(F6:F28)</f>
        <v>46</v>
      </c>
      <c r="G29" s="104">
        <f>SUM(G6:G28)</f>
        <v>2</v>
      </c>
      <c r="H29" s="123"/>
      <c r="I29" s="123"/>
      <c r="J29" s="123"/>
    </row>
    <row r="30" spans="3:10" ht="13.5">
      <c r="C30" s="146"/>
      <c r="D30" s="146"/>
      <c r="E30" s="146"/>
      <c r="F30" s="123"/>
      <c r="G30" s="123"/>
      <c r="H30" s="146"/>
      <c r="I30" s="146"/>
      <c r="J30" s="146"/>
    </row>
    <row r="31" spans="3:10" ht="13.5">
      <c r="C31" s="120"/>
      <c r="D31" s="120"/>
      <c r="E31" s="142"/>
      <c r="F31" s="60" t="s">
        <v>88</v>
      </c>
      <c r="G31" s="60" t="s">
        <v>1817</v>
      </c>
      <c r="H31" s="120"/>
      <c r="I31" s="120"/>
      <c r="J31" s="120"/>
    </row>
    <row r="32" spans="3:10" ht="13.5">
      <c r="C32" s="45"/>
      <c r="D32" s="45"/>
      <c r="E32" s="44" t="s">
        <v>2952</v>
      </c>
      <c r="F32" s="26">
        <f>F29</f>
        <v>46</v>
      </c>
      <c r="G32" s="26">
        <f>G29</f>
        <v>2</v>
      </c>
      <c r="H32" s="45"/>
      <c r="I32" s="45"/>
      <c r="J32" s="45"/>
    </row>
    <row r="33" spans="3:10" ht="13.5">
      <c r="C33" s="47"/>
      <c r="D33" s="47"/>
      <c r="E33" s="25"/>
      <c r="F33" s="28"/>
      <c r="G33" s="28"/>
      <c r="H33" s="47"/>
      <c r="I33" s="47"/>
      <c r="J33" s="47"/>
    </row>
    <row r="34" spans="3:10" ht="13.5">
      <c r="C34" s="45"/>
      <c r="D34" s="45"/>
      <c r="E34" s="44" t="s">
        <v>2953</v>
      </c>
      <c r="F34" s="219">
        <f>B28</f>
        <v>23</v>
      </c>
      <c r="G34" s="220"/>
      <c r="H34" s="45"/>
      <c r="I34" s="45"/>
      <c r="J34" s="45"/>
    </row>
  </sheetData>
  <sheetProtection/>
  <mergeCells count="8">
    <mergeCell ref="H3:I5"/>
    <mergeCell ref="J3:J5"/>
    <mergeCell ref="F34:G34"/>
    <mergeCell ref="B29:E29"/>
    <mergeCell ref="F3:G3"/>
    <mergeCell ref="B3:B5"/>
    <mergeCell ref="C3:C5"/>
    <mergeCell ref="D3:E5"/>
  </mergeCells>
  <printOptions/>
  <pageMargins left="0.41" right="0.2" top="1" bottom="1" header="0.512" footer="0.512"/>
  <pageSetup horizontalDpi="600" verticalDpi="600" orientation="portrait" paperSize="9" r:id="rId1"/>
  <headerFooter alignWithMargins="0">
    <oddHeader>&amp;L&amp;12思いやり駐車場設置施設一覧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70" customWidth="1"/>
    <col min="2" max="2" width="4.125" style="70" customWidth="1"/>
    <col min="3" max="3" width="31.125" style="70" bestFit="1" customWidth="1"/>
    <col min="4" max="4" width="7.125" style="143" customWidth="1"/>
    <col min="5" max="5" width="26.125" style="70" customWidth="1"/>
    <col min="6" max="7" width="7.875" style="70" customWidth="1"/>
    <col min="8" max="8" width="9.125" style="70" customWidth="1"/>
    <col min="9" max="9" width="9.125" style="143" customWidth="1"/>
    <col min="10" max="10" width="17.625" style="137" customWidth="1"/>
    <col min="11" max="16384" width="9.00390625" style="70" customWidth="1"/>
  </cols>
  <sheetData>
    <row r="1" ht="24.75" customHeight="1">
      <c r="B1" s="29" t="s">
        <v>1808</v>
      </c>
    </row>
    <row r="2" ht="26.25" customHeight="1">
      <c r="B2" s="34" t="s">
        <v>3136</v>
      </c>
    </row>
    <row r="3" spans="1:10" s="99" customFormat="1" ht="30" customHeight="1">
      <c r="A3" s="95" t="s">
        <v>884</v>
      </c>
      <c r="B3" s="145"/>
      <c r="C3" s="145"/>
      <c r="D3" s="98"/>
      <c r="E3" s="98"/>
      <c r="F3" s="98"/>
      <c r="G3" s="98"/>
      <c r="H3" s="97"/>
      <c r="I3" s="97"/>
      <c r="J3" s="51"/>
    </row>
    <row r="4" spans="1:10" ht="14.25" customHeight="1">
      <c r="A4" s="36" t="s">
        <v>1804</v>
      </c>
      <c r="B4" s="216" t="s">
        <v>127</v>
      </c>
      <c r="C4" s="216" t="s">
        <v>121</v>
      </c>
      <c r="D4" s="210" t="s">
        <v>1881</v>
      </c>
      <c r="E4" s="211"/>
      <c r="F4" s="205" t="s">
        <v>129</v>
      </c>
      <c r="G4" s="216"/>
      <c r="H4" s="199" t="s">
        <v>1105</v>
      </c>
      <c r="I4" s="200"/>
      <c r="J4" s="205" t="s">
        <v>592</v>
      </c>
    </row>
    <row r="5" spans="1:10" ht="14.25" customHeight="1">
      <c r="A5" s="36" t="s">
        <v>884</v>
      </c>
      <c r="B5" s="216"/>
      <c r="C5" s="216"/>
      <c r="D5" s="212"/>
      <c r="E5" s="213"/>
      <c r="F5" s="100"/>
      <c r="G5" s="100"/>
      <c r="H5" s="201"/>
      <c r="I5" s="202"/>
      <c r="J5" s="206"/>
    </row>
    <row r="6" spans="1:10" ht="14.25" customHeight="1">
      <c r="A6" s="36" t="s">
        <v>884</v>
      </c>
      <c r="B6" s="216"/>
      <c r="C6" s="216"/>
      <c r="D6" s="214"/>
      <c r="E6" s="215"/>
      <c r="F6" s="101" t="s">
        <v>1883</v>
      </c>
      <c r="G6" s="101" t="s">
        <v>1884</v>
      </c>
      <c r="H6" s="203"/>
      <c r="I6" s="204"/>
      <c r="J6" s="207"/>
    </row>
    <row r="7" spans="1:10" ht="28.5" customHeight="1">
      <c r="A7" s="36" t="s">
        <v>884</v>
      </c>
      <c r="B7" s="79">
        <v>1</v>
      </c>
      <c r="C7" s="57" t="s">
        <v>170</v>
      </c>
      <c r="D7" s="60" t="s">
        <v>99</v>
      </c>
      <c r="E7" s="57" t="s">
        <v>171</v>
      </c>
      <c r="F7" s="81">
        <v>4</v>
      </c>
      <c r="G7" s="103">
        <v>1</v>
      </c>
      <c r="H7" s="60" t="s">
        <v>76</v>
      </c>
      <c r="I7" s="60" t="s">
        <v>1103</v>
      </c>
      <c r="J7" s="60"/>
    </row>
    <row r="8" spans="1:10" ht="28.5" customHeight="1">
      <c r="A8" s="36" t="s">
        <v>884</v>
      </c>
      <c r="B8" s="79">
        <v>2</v>
      </c>
      <c r="C8" s="12" t="s">
        <v>2372</v>
      </c>
      <c r="D8" s="66" t="s">
        <v>99</v>
      </c>
      <c r="E8" s="13" t="s">
        <v>1341</v>
      </c>
      <c r="F8" s="67">
        <v>4</v>
      </c>
      <c r="G8" s="83">
        <v>4</v>
      </c>
      <c r="H8" s="60" t="s">
        <v>76</v>
      </c>
      <c r="I8" s="60" t="s">
        <v>1882</v>
      </c>
      <c r="J8" s="60"/>
    </row>
    <row r="9" spans="1:10" ht="28.5" customHeight="1">
      <c r="A9" s="36" t="s">
        <v>884</v>
      </c>
      <c r="B9" s="79">
        <v>3</v>
      </c>
      <c r="C9" s="12" t="s">
        <v>100</v>
      </c>
      <c r="D9" s="66" t="s">
        <v>99</v>
      </c>
      <c r="E9" s="13" t="s">
        <v>1342</v>
      </c>
      <c r="F9" s="67">
        <v>1</v>
      </c>
      <c r="G9" s="83"/>
      <c r="H9" s="60" t="s">
        <v>76</v>
      </c>
      <c r="I9" s="60" t="s">
        <v>1882</v>
      </c>
      <c r="J9" s="60"/>
    </row>
    <row r="10" spans="1:10" ht="28.5" customHeight="1">
      <c r="A10" s="36" t="s">
        <v>884</v>
      </c>
      <c r="B10" s="79">
        <v>4</v>
      </c>
      <c r="C10" s="12" t="s">
        <v>101</v>
      </c>
      <c r="D10" s="66" t="s">
        <v>99</v>
      </c>
      <c r="E10" s="13" t="s">
        <v>1345</v>
      </c>
      <c r="F10" s="67">
        <v>4</v>
      </c>
      <c r="G10" s="83"/>
      <c r="H10" s="60" t="s">
        <v>76</v>
      </c>
      <c r="I10" s="60" t="s">
        <v>1882</v>
      </c>
      <c r="J10" s="60"/>
    </row>
    <row r="11" spans="1:10" ht="28.5" customHeight="1">
      <c r="A11" s="36" t="s">
        <v>884</v>
      </c>
      <c r="B11" s="79">
        <v>5</v>
      </c>
      <c r="C11" s="12" t="s">
        <v>1519</v>
      </c>
      <c r="D11" s="66" t="s">
        <v>99</v>
      </c>
      <c r="E11" s="13" t="s">
        <v>1343</v>
      </c>
      <c r="F11" s="67">
        <v>2</v>
      </c>
      <c r="G11" s="83"/>
      <c r="H11" s="60" t="s">
        <v>76</v>
      </c>
      <c r="I11" s="60" t="s">
        <v>1882</v>
      </c>
      <c r="J11" s="60"/>
    </row>
    <row r="12" spans="1:10" ht="28.5" customHeight="1">
      <c r="A12" s="36" t="s">
        <v>884</v>
      </c>
      <c r="B12" s="79">
        <v>6</v>
      </c>
      <c r="C12" s="12" t="s">
        <v>1520</v>
      </c>
      <c r="D12" s="66" t="s">
        <v>99</v>
      </c>
      <c r="E12" s="13" t="s">
        <v>1344</v>
      </c>
      <c r="F12" s="67">
        <v>2</v>
      </c>
      <c r="G12" s="83"/>
      <c r="H12" s="60" t="s">
        <v>76</v>
      </c>
      <c r="I12" s="60" t="s">
        <v>1882</v>
      </c>
      <c r="J12" s="60"/>
    </row>
    <row r="13" spans="1:10" ht="28.5" customHeight="1">
      <c r="A13" s="36" t="s">
        <v>884</v>
      </c>
      <c r="B13" s="79">
        <v>7</v>
      </c>
      <c r="C13" s="12" t="s">
        <v>1521</v>
      </c>
      <c r="D13" s="66" t="s">
        <v>99</v>
      </c>
      <c r="E13" s="13" t="s">
        <v>1346</v>
      </c>
      <c r="F13" s="67">
        <v>1</v>
      </c>
      <c r="G13" s="83"/>
      <c r="H13" s="60" t="s">
        <v>76</v>
      </c>
      <c r="I13" s="60" t="s">
        <v>1882</v>
      </c>
      <c r="J13" s="60"/>
    </row>
    <row r="14" spans="1:10" ht="28.5" customHeight="1">
      <c r="A14" s="36" t="s">
        <v>884</v>
      </c>
      <c r="B14" s="79">
        <v>8</v>
      </c>
      <c r="C14" s="12" t="s">
        <v>1522</v>
      </c>
      <c r="D14" s="66" t="s">
        <v>99</v>
      </c>
      <c r="E14" s="13" t="s">
        <v>271</v>
      </c>
      <c r="F14" s="67">
        <v>2</v>
      </c>
      <c r="G14" s="83"/>
      <c r="H14" s="60" t="s">
        <v>76</v>
      </c>
      <c r="I14" s="60" t="s">
        <v>1882</v>
      </c>
      <c r="J14" s="60"/>
    </row>
    <row r="15" spans="1:10" ht="28.5" customHeight="1">
      <c r="A15" s="36" t="s">
        <v>884</v>
      </c>
      <c r="B15" s="79">
        <v>9</v>
      </c>
      <c r="C15" s="12" t="s">
        <v>1523</v>
      </c>
      <c r="D15" s="66" t="s">
        <v>99</v>
      </c>
      <c r="E15" s="13" t="s">
        <v>272</v>
      </c>
      <c r="F15" s="67">
        <v>3</v>
      </c>
      <c r="G15" s="83"/>
      <c r="H15" s="60" t="s">
        <v>76</v>
      </c>
      <c r="I15" s="60" t="s">
        <v>1882</v>
      </c>
      <c r="J15" s="60"/>
    </row>
    <row r="16" spans="1:10" ht="28.5" customHeight="1">
      <c r="A16" s="36" t="s">
        <v>884</v>
      </c>
      <c r="B16" s="79">
        <v>10</v>
      </c>
      <c r="C16" s="12" t="s">
        <v>1524</v>
      </c>
      <c r="D16" s="66" t="s">
        <v>99</v>
      </c>
      <c r="E16" s="13" t="s">
        <v>1542</v>
      </c>
      <c r="F16" s="67">
        <v>2</v>
      </c>
      <c r="G16" s="83"/>
      <c r="H16" s="60" t="s">
        <v>76</v>
      </c>
      <c r="I16" s="60" t="s">
        <v>1882</v>
      </c>
      <c r="J16" s="60"/>
    </row>
    <row r="17" spans="1:10" ht="28.5" customHeight="1">
      <c r="A17" s="36" t="s">
        <v>884</v>
      </c>
      <c r="B17" s="79">
        <v>11</v>
      </c>
      <c r="C17" s="12" t="s">
        <v>735</v>
      </c>
      <c r="D17" s="66" t="s">
        <v>99</v>
      </c>
      <c r="E17" s="13" t="s">
        <v>1543</v>
      </c>
      <c r="F17" s="67">
        <v>1</v>
      </c>
      <c r="G17" s="83"/>
      <c r="H17" s="60" t="s">
        <v>76</v>
      </c>
      <c r="I17" s="60" t="s">
        <v>1882</v>
      </c>
      <c r="J17" s="60"/>
    </row>
    <row r="18" spans="1:10" ht="28.5" customHeight="1">
      <c r="A18" s="36" t="s">
        <v>884</v>
      </c>
      <c r="B18" s="79">
        <v>12</v>
      </c>
      <c r="C18" s="12" t="s">
        <v>2186</v>
      </c>
      <c r="D18" s="66" t="s">
        <v>99</v>
      </c>
      <c r="E18" s="13" t="s">
        <v>2561</v>
      </c>
      <c r="F18" s="67">
        <v>3</v>
      </c>
      <c r="G18" s="83"/>
      <c r="H18" s="60" t="s">
        <v>76</v>
      </c>
      <c r="I18" s="60" t="s">
        <v>1882</v>
      </c>
      <c r="J18" s="60"/>
    </row>
    <row r="19" spans="1:10" ht="15" customHeight="1">
      <c r="A19" s="36" t="s">
        <v>884</v>
      </c>
      <c r="B19" s="221" t="s">
        <v>2154</v>
      </c>
      <c r="C19" s="222"/>
      <c r="D19" s="222"/>
      <c r="E19" s="223"/>
      <c r="F19" s="104">
        <f>SUM(F7:F18)</f>
        <v>29</v>
      </c>
      <c r="G19" s="104">
        <f>SUM(G7:G18)</f>
        <v>5</v>
      </c>
      <c r="I19" s="70"/>
      <c r="J19" s="70"/>
    </row>
    <row r="21" spans="1:10" s="99" customFormat="1" ht="30" customHeight="1">
      <c r="A21" s="124" t="s">
        <v>883</v>
      </c>
      <c r="B21" s="124"/>
      <c r="C21" s="124"/>
      <c r="D21" s="98"/>
      <c r="E21" s="98"/>
      <c r="F21" s="98"/>
      <c r="G21" s="98"/>
      <c r="H21" s="97"/>
      <c r="I21" s="97"/>
      <c r="J21" s="51"/>
    </row>
    <row r="22" spans="1:10" s="69" customFormat="1" ht="14.25" customHeight="1">
      <c r="A22" s="32" t="s">
        <v>1805</v>
      </c>
      <c r="B22" s="216" t="s">
        <v>802</v>
      </c>
      <c r="C22" s="216" t="s">
        <v>121</v>
      </c>
      <c r="D22" s="210" t="s">
        <v>1881</v>
      </c>
      <c r="E22" s="211"/>
      <c r="F22" s="205" t="s">
        <v>129</v>
      </c>
      <c r="G22" s="216"/>
      <c r="H22" s="199" t="s">
        <v>1105</v>
      </c>
      <c r="I22" s="200"/>
      <c r="J22" s="205" t="s">
        <v>592</v>
      </c>
    </row>
    <row r="23" spans="1:10" s="69" customFormat="1" ht="14.25" customHeight="1">
      <c r="A23" s="32" t="s">
        <v>1805</v>
      </c>
      <c r="B23" s="216"/>
      <c r="C23" s="216"/>
      <c r="D23" s="212"/>
      <c r="E23" s="213"/>
      <c r="F23" s="100"/>
      <c r="G23" s="100"/>
      <c r="H23" s="201"/>
      <c r="I23" s="202"/>
      <c r="J23" s="206"/>
    </row>
    <row r="24" spans="1:10" s="69" customFormat="1" ht="14.25" customHeight="1">
      <c r="A24" s="32" t="s">
        <v>1805</v>
      </c>
      <c r="B24" s="216"/>
      <c r="C24" s="216"/>
      <c r="D24" s="214"/>
      <c r="E24" s="215"/>
      <c r="F24" s="101" t="s">
        <v>1883</v>
      </c>
      <c r="G24" s="101" t="s">
        <v>1884</v>
      </c>
      <c r="H24" s="203"/>
      <c r="I24" s="204"/>
      <c r="J24" s="207"/>
    </row>
    <row r="25" spans="1:10" ht="28.5" customHeight="1">
      <c r="A25" s="32" t="s">
        <v>1805</v>
      </c>
      <c r="B25" s="79">
        <v>1</v>
      </c>
      <c r="C25" s="57" t="s">
        <v>1733</v>
      </c>
      <c r="D25" s="60" t="s">
        <v>99</v>
      </c>
      <c r="E25" s="57" t="s">
        <v>1734</v>
      </c>
      <c r="F25" s="81">
        <v>1</v>
      </c>
      <c r="G25" s="103"/>
      <c r="H25" s="60" t="s">
        <v>76</v>
      </c>
      <c r="I25" s="60" t="s">
        <v>1103</v>
      </c>
      <c r="J25" s="60"/>
    </row>
    <row r="26" spans="1:10" ht="28.5" customHeight="1">
      <c r="A26" s="32" t="s">
        <v>1805</v>
      </c>
      <c r="B26" s="79">
        <v>2</v>
      </c>
      <c r="C26" s="57" t="s">
        <v>1849</v>
      </c>
      <c r="D26" s="60" t="s">
        <v>99</v>
      </c>
      <c r="E26" s="57" t="s">
        <v>1850</v>
      </c>
      <c r="F26" s="81">
        <v>1</v>
      </c>
      <c r="G26" s="103"/>
      <c r="H26" s="60" t="s">
        <v>76</v>
      </c>
      <c r="I26" s="60" t="s">
        <v>1103</v>
      </c>
      <c r="J26" s="60"/>
    </row>
    <row r="27" spans="1:10" ht="28.5" customHeight="1">
      <c r="A27" s="32" t="s">
        <v>1805</v>
      </c>
      <c r="B27" s="79">
        <v>3</v>
      </c>
      <c r="C27" s="57" t="s">
        <v>3057</v>
      </c>
      <c r="D27" s="60" t="s">
        <v>99</v>
      </c>
      <c r="E27" s="57" t="s">
        <v>1297</v>
      </c>
      <c r="F27" s="81">
        <v>1</v>
      </c>
      <c r="G27" s="103"/>
      <c r="H27" s="60" t="s">
        <v>76</v>
      </c>
      <c r="I27" s="60" t="s">
        <v>1103</v>
      </c>
      <c r="J27" s="60"/>
    </row>
    <row r="28" spans="1:10" ht="15" customHeight="1">
      <c r="A28" s="32" t="s">
        <v>1805</v>
      </c>
      <c r="B28" s="224" t="s">
        <v>2154</v>
      </c>
      <c r="C28" s="225"/>
      <c r="D28" s="225"/>
      <c r="E28" s="226"/>
      <c r="F28" s="104">
        <f>SUM(F25:F27)</f>
        <v>3</v>
      </c>
      <c r="G28" s="104">
        <f>SUM(G25:G27)</f>
        <v>0</v>
      </c>
      <c r="I28" s="70"/>
      <c r="J28" s="70"/>
    </row>
    <row r="30" spans="1:10" s="99" customFormat="1" ht="30" customHeight="1">
      <c r="A30" s="124" t="s">
        <v>885</v>
      </c>
      <c r="B30" s="124"/>
      <c r="C30" s="124"/>
      <c r="D30" s="98"/>
      <c r="E30" s="98"/>
      <c r="F30" s="98"/>
      <c r="G30" s="98"/>
      <c r="H30" s="97"/>
      <c r="I30" s="97"/>
      <c r="J30" s="51"/>
    </row>
    <row r="31" spans="1:10" s="69" customFormat="1" ht="14.25" customHeight="1">
      <c r="A31" s="32" t="s">
        <v>2037</v>
      </c>
      <c r="B31" s="216" t="s">
        <v>802</v>
      </c>
      <c r="C31" s="216" t="s">
        <v>121</v>
      </c>
      <c r="D31" s="210" t="s">
        <v>1881</v>
      </c>
      <c r="E31" s="211"/>
      <c r="F31" s="205" t="s">
        <v>129</v>
      </c>
      <c r="G31" s="216"/>
      <c r="H31" s="199" t="s">
        <v>1105</v>
      </c>
      <c r="I31" s="200"/>
      <c r="J31" s="205" t="s">
        <v>592</v>
      </c>
    </row>
    <row r="32" spans="1:10" s="69" customFormat="1" ht="14.25" customHeight="1">
      <c r="A32" s="32" t="s">
        <v>702</v>
      </c>
      <c r="B32" s="216"/>
      <c r="C32" s="216"/>
      <c r="D32" s="212"/>
      <c r="E32" s="213"/>
      <c r="F32" s="100"/>
      <c r="G32" s="100"/>
      <c r="H32" s="201"/>
      <c r="I32" s="202"/>
      <c r="J32" s="206"/>
    </row>
    <row r="33" spans="1:10" s="69" customFormat="1" ht="14.25" customHeight="1">
      <c r="A33" s="32" t="s">
        <v>702</v>
      </c>
      <c r="B33" s="216"/>
      <c r="C33" s="216"/>
      <c r="D33" s="214"/>
      <c r="E33" s="215"/>
      <c r="F33" s="101" t="s">
        <v>1883</v>
      </c>
      <c r="G33" s="101" t="s">
        <v>1884</v>
      </c>
      <c r="H33" s="203"/>
      <c r="I33" s="204"/>
      <c r="J33" s="207"/>
    </row>
    <row r="34" spans="1:10" ht="28.5" customHeight="1">
      <c r="A34" s="32" t="s">
        <v>702</v>
      </c>
      <c r="B34" s="79">
        <v>1</v>
      </c>
      <c r="C34" s="57" t="s">
        <v>673</v>
      </c>
      <c r="D34" s="60" t="s">
        <v>1927</v>
      </c>
      <c r="E34" s="64" t="s">
        <v>674</v>
      </c>
      <c r="F34" s="81">
        <v>2</v>
      </c>
      <c r="G34" s="103">
        <v>1</v>
      </c>
      <c r="H34" s="60" t="s">
        <v>1099</v>
      </c>
      <c r="I34" s="79" t="s">
        <v>653</v>
      </c>
      <c r="J34" s="60"/>
    </row>
    <row r="35" spans="1:10" ht="28.5" customHeight="1">
      <c r="A35" s="32" t="s">
        <v>702</v>
      </c>
      <c r="B35" s="79">
        <v>2</v>
      </c>
      <c r="C35" s="12" t="s">
        <v>988</v>
      </c>
      <c r="D35" s="66" t="s">
        <v>99</v>
      </c>
      <c r="E35" s="13" t="s">
        <v>2088</v>
      </c>
      <c r="F35" s="67">
        <v>2</v>
      </c>
      <c r="G35" s="83"/>
      <c r="H35" s="60" t="s">
        <v>76</v>
      </c>
      <c r="I35" s="60" t="s">
        <v>1882</v>
      </c>
      <c r="J35" s="60"/>
    </row>
    <row r="36" spans="1:10" ht="28.5" customHeight="1">
      <c r="A36" s="32" t="s">
        <v>702</v>
      </c>
      <c r="B36" s="79">
        <v>3</v>
      </c>
      <c r="C36" s="12" t="s">
        <v>1932</v>
      </c>
      <c r="D36" s="66" t="s">
        <v>99</v>
      </c>
      <c r="E36" s="13" t="s">
        <v>2088</v>
      </c>
      <c r="F36" s="67">
        <v>1</v>
      </c>
      <c r="G36" s="83"/>
      <c r="H36" s="60" t="s">
        <v>76</v>
      </c>
      <c r="I36" s="60" t="s">
        <v>1882</v>
      </c>
      <c r="J36" s="60"/>
    </row>
    <row r="37" spans="1:10" ht="28.5" customHeight="1">
      <c r="A37" s="32" t="s">
        <v>702</v>
      </c>
      <c r="B37" s="79">
        <v>4</v>
      </c>
      <c r="C37" s="12" t="s">
        <v>935</v>
      </c>
      <c r="D37" s="66" t="s">
        <v>99</v>
      </c>
      <c r="E37" s="13" t="s">
        <v>1546</v>
      </c>
      <c r="F37" s="67">
        <v>1</v>
      </c>
      <c r="G37" s="83"/>
      <c r="H37" s="60" t="s">
        <v>76</v>
      </c>
      <c r="I37" s="60" t="s">
        <v>1882</v>
      </c>
      <c r="J37" s="60" t="s">
        <v>1068</v>
      </c>
    </row>
    <row r="38" spans="1:10" ht="28.5" customHeight="1">
      <c r="A38" s="32" t="s">
        <v>702</v>
      </c>
      <c r="B38" s="79">
        <v>5</v>
      </c>
      <c r="C38" s="57" t="s">
        <v>896</v>
      </c>
      <c r="D38" s="60" t="s">
        <v>1927</v>
      </c>
      <c r="E38" s="64" t="s">
        <v>2560</v>
      </c>
      <c r="F38" s="81">
        <v>6</v>
      </c>
      <c r="G38" s="103">
        <v>1</v>
      </c>
      <c r="H38" s="60" t="s">
        <v>76</v>
      </c>
      <c r="I38" s="79" t="s">
        <v>846</v>
      </c>
      <c r="J38" s="60" t="s">
        <v>1068</v>
      </c>
    </row>
    <row r="39" spans="1:10" ht="28.5" customHeight="1">
      <c r="A39" s="32" t="s">
        <v>702</v>
      </c>
      <c r="B39" s="79">
        <v>6</v>
      </c>
      <c r="C39" s="12" t="s">
        <v>989</v>
      </c>
      <c r="D39" s="66" t="s">
        <v>99</v>
      </c>
      <c r="E39" s="13" t="s">
        <v>1547</v>
      </c>
      <c r="F39" s="67">
        <v>2</v>
      </c>
      <c r="G39" s="83"/>
      <c r="H39" s="60" t="s">
        <v>76</v>
      </c>
      <c r="I39" s="60" t="s">
        <v>1882</v>
      </c>
      <c r="J39" s="60"/>
    </row>
    <row r="40" spans="1:10" ht="28.5" customHeight="1">
      <c r="A40" s="32" t="s">
        <v>702</v>
      </c>
      <c r="B40" s="79">
        <v>7</v>
      </c>
      <c r="C40" s="12" t="s">
        <v>736</v>
      </c>
      <c r="D40" s="66" t="s">
        <v>99</v>
      </c>
      <c r="E40" s="13" t="s">
        <v>1544</v>
      </c>
      <c r="F40" s="67">
        <v>2</v>
      </c>
      <c r="G40" s="83"/>
      <c r="H40" s="60" t="s">
        <v>76</v>
      </c>
      <c r="I40" s="60" t="s">
        <v>1882</v>
      </c>
      <c r="J40" s="60"/>
    </row>
    <row r="41" spans="1:10" ht="28.5" customHeight="1">
      <c r="A41" s="32" t="s">
        <v>702</v>
      </c>
      <c r="B41" s="79">
        <v>8</v>
      </c>
      <c r="C41" s="12" t="s">
        <v>319</v>
      </c>
      <c r="D41" s="66" t="s">
        <v>99</v>
      </c>
      <c r="E41" s="13" t="s">
        <v>1545</v>
      </c>
      <c r="F41" s="67">
        <v>4</v>
      </c>
      <c r="G41" s="83"/>
      <c r="H41" s="60" t="s">
        <v>76</v>
      </c>
      <c r="I41" s="60" t="s">
        <v>1882</v>
      </c>
      <c r="J41" s="60"/>
    </row>
    <row r="42" spans="1:10" ht="28.5" customHeight="1">
      <c r="A42" s="32" t="s">
        <v>702</v>
      </c>
      <c r="B42" s="79">
        <v>9</v>
      </c>
      <c r="C42" s="57" t="s">
        <v>678</v>
      </c>
      <c r="D42" s="60" t="s">
        <v>1927</v>
      </c>
      <c r="E42" s="64" t="s">
        <v>679</v>
      </c>
      <c r="F42" s="81">
        <v>1</v>
      </c>
      <c r="G42" s="103"/>
      <c r="H42" s="60" t="s">
        <v>1099</v>
      </c>
      <c r="I42" s="79" t="s">
        <v>653</v>
      </c>
      <c r="J42" s="60" t="s">
        <v>781</v>
      </c>
    </row>
    <row r="43" spans="1:10" ht="28.5" customHeight="1">
      <c r="A43" s="32" t="s">
        <v>702</v>
      </c>
      <c r="B43" s="79">
        <v>10</v>
      </c>
      <c r="C43" s="12" t="s">
        <v>1931</v>
      </c>
      <c r="D43" s="66" t="s">
        <v>99</v>
      </c>
      <c r="E43" s="13" t="s">
        <v>1550</v>
      </c>
      <c r="F43" s="67">
        <v>2</v>
      </c>
      <c r="G43" s="83"/>
      <c r="H43" s="60" t="s">
        <v>76</v>
      </c>
      <c r="I43" s="60" t="s">
        <v>1882</v>
      </c>
      <c r="J43" s="60"/>
    </row>
    <row r="44" spans="1:10" ht="30.75" customHeight="1">
      <c r="A44" s="32" t="s">
        <v>702</v>
      </c>
      <c r="B44" s="79">
        <v>11</v>
      </c>
      <c r="C44" s="59" t="s">
        <v>536</v>
      </c>
      <c r="D44" s="60" t="s">
        <v>1927</v>
      </c>
      <c r="E44" s="61" t="s">
        <v>1856</v>
      </c>
      <c r="F44" s="81">
        <v>1</v>
      </c>
      <c r="G44" s="103"/>
      <c r="H44" s="60" t="s">
        <v>1099</v>
      </c>
      <c r="I44" s="79" t="s">
        <v>653</v>
      </c>
      <c r="J44" s="60"/>
    </row>
    <row r="45" spans="1:10" ht="28.5" customHeight="1">
      <c r="A45" s="32" t="s">
        <v>702</v>
      </c>
      <c r="B45" s="79">
        <v>12</v>
      </c>
      <c r="C45" s="59" t="s">
        <v>538</v>
      </c>
      <c r="D45" s="66" t="s">
        <v>99</v>
      </c>
      <c r="E45" s="61" t="s">
        <v>1857</v>
      </c>
      <c r="F45" s="67">
        <v>1</v>
      </c>
      <c r="G45" s="83"/>
      <c r="H45" s="60" t="s">
        <v>1099</v>
      </c>
      <c r="I45" s="79" t="s">
        <v>653</v>
      </c>
      <c r="J45" s="60" t="s">
        <v>537</v>
      </c>
    </row>
    <row r="46" spans="1:10" ht="28.5" customHeight="1">
      <c r="A46" s="32" t="s">
        <v>702</v>
      </c>
      <c r="B46" s="79">
        <v>13</v>
      </c>
      <c r="C46" s="59" t="s">
        <v>2274</v>
      </c>
      <c r="D46" s="66" t="s">
        <v>99</v>
      </c>
      <c r="E46" s="58" t="s">
        <v>2275</v>
      </c>
      <c r="F46" s="67"/>
      <c r="G46" s="83">
        <v>3</v>
      </c>
      <c r="H46" s="60" t="s">
        <v>76</v>
      </c>
      <c r="I46" s="60" t="s">
        <v>1882</v>
      </c>
      <c r="J46" s="60" t="s">
        <v>2276</v>
      </c>
    </row>
    <row r="47" spans="1:10" ht="28.5" customHeight="1">
      <c r="A47" s="32" t="s">
        <v>702</v>
      </c>
      <c r="B47" s="79">
        <v>14</v>
      </c>
      <c r="C47" s="104" t="s">
        <v>2993</v>
      </c>
      <c r="D47" s="79" t="s">
        <v>2994</v>
      </c>
      <c r="E47" s="58" t="s">
        <v>2995</v>
      </c>
      <c r="F47" s="186">
        <v>1</v>
      </c>
      <c r="G47" s="109"/>
      <c r="H47" s="115" t="s">
        <v>1099</v>
      </c>
      <c r="I47" s="115" t="s">
        <v>846</v>
      </c>
      <c r="J47" s="66" t="s">
        <v>1068</v>
      </c>
    </row>
    <row r="48" spans="1:10" ht="28.5" customHeight="1">
      <c r="A48" s="32" t="s">
        <v>702</v>
      </c>
      <c r="B48" s="79">
        <v>15</v>
      </c>
      <c r="C48" s="104" t="s">
        <v>3012</v>
      </c>
      <c r="D48" s="79" t="s">
        <v>2994</v>
      </c>
      <c r="E48" s="58" t="s">
        <v>3013</v>
      </c>
      <c r="F48" s="186"/>
      <c r="G48" s="187">
        <v>5</v>
      </c>
      <c r="H48" s="60" t="s">
        <v>76</v>
      </c>
      <c r="I48" s="115" t="s">
        <v>846</v>
      </c>
      <c r="J48" s="66" t="s">
        <v>1068</v>
      </c>
    </row>
    <row r="49" spans="1:10" ht="15" customHeight="1">
      <c r="A49" s="32" t="s">
        <v>702</v>
      </c>
      <c r="B49" s="221" t="s">
        <v>2154</v>
      </c>
      <c r="C49" s="222"/>
      <c r="D49" s="222"/>
      <c r="E49" s="223"/>
      <c r="F49" s="104">
        <f>SUM(F34:F48)</f>
        <v>26</v>
      </c>
      <c r="G49" s="104">
        <f>SUM(G34:G48)</f>
        <v>10</v>
      </c>
      <c r="I49" s="70"/>
      <c r="J49" s="70"/>
    </row>
    <row r="51" spans="1:10" s="99" customFormat="1" ht="30" customHeight="1">
      <c r="A51" s="124" t="s">
        <v>1802</v>
      </c>
      <c r="B51" s="124"/>
      <c r="C51" s="124"/>
      <c r="D51" s="98"/>
      <c r="E51" s="98"/>
      <c r="F51" s="98"/>
      <c r="G51" s="98"/>
      <c r="H51" s="97"/>
      <c r="I51" s="97"/>
      <c r="J51" s="51"/>
    </row>
    <row r="52" spans="1:10" s="69" customFormat="1" ht="14.25" customHeight="1">
      <c r="A52" s="32" t="s">
        <v>1802</v>
      </c>
      <c r="B52" s="216" t="s">
        <v>1661</v>
      </c>
      <c r="C52" s="216" t="s">
        <v>121</v>
      </c>
      <c r="D52" s="210" t="s">
        <v>1881</v>
      </c>
      <c r="E52" s="211"/>
      <c r="F52" s="205" t="s">
        <v>129</v>
      </c>
      <c r="G52" s="216"/>
      <c r="H52" s="199" t="s">
        <v>1105</v>
      </c>
      <c r="I52" s="200"/>
      <c r="J52" s="205" t="s">
        <v>592</v>
      </c>
    </row>
    <row r="53" spans="1:10" s="69" customFormat="1" ht="14.25" customHeight="1">
      <c r="A53" s="32" t="s">
        <v>1802</v>
      </c>
      <c r="B53" s="216"/>
      <c r="C53" s="216"/>
      <c r="D53" s="212"/>
      <c r="E53" s="213"/>
      <c r="F53" s="100"/>
      <c r="G53" s="100"/>
      <c r="H53" s="201"/>
      <c r="I53" s="202"/>
      <c r="J53" s="206"/>
    </row>
    <row r="54" spans="1:10" s="69" customFormat="1" ht="14.25" customHeight="1">
      <c r="A54" s="32" t="s">
        <v>1802</v>
      </c>
      <c r="B54" s="216"/>
      <c r="C54" s="216"/>
      <c r="D54" s="214"/>
      <c r="E54" s="215"/>
      <c r="F54" s="101" t="s">
        <v>1883</v>
      </c>
      <c r="G54" s="101" t="s">
        <v>1884</v>
      </c>
      <c r="H54" s="203"/>
      <c r="I54" s="204"/>
      <c r="J54" s="207"/>
    </row>
    <row r="55" spans="1:10" ht="28.5" customHeight="1">
      <c r="A55" s="32" t="s">
        <v>1802</v>
      </c>
      <c r="B55" s="79">
        <v>1</v>
      </c>
      <c r="C55" s="57" t="s">
        <v>597</v>
      </c>
      <c r="D55" s="60" t="s">
        <v>99</v>
      </c>
      <c r="E55" s="57" t="s">
        <v>598</v>
      </c>
      <c r="F55" s="81">
        <v>1</v>
      </c>
      <c r="G55" s="103"/>
      <c r="H55" s="60" t="s">
        <v>76</v>
      </c>
      <c r="I55" s="60" t="s">
        <v>1103</v>
      </c>
      <c r="J55" s="60"/>
    </row>
    <row r="56" spans="1:10" ht="28.5" customHeight="1">
      <c r="A56" s="32" t="s">
        <v>1802</v>
      </c>
      <c r="B56" s="79">
        <v>2</v>
      </c>
      <c r="C56" s="12" t="s">
        <v>1737</v>
      </c>
      <c r="D56" s="66" t="s">
        <v>99</v>
      </c>
      <c r="E56" s="13" t="s">
        <v>11</v>
      </c>
      <c r="F56" s="67">
        <v>2</v>
      </c>
      <c r="G56" s="83"/>
      <c r="H56" s="60" t="s">
        <v>76</v>
      </c>
      <c r="I56" s="79" t="s">
        <v>1882</v>
      </c>
      <c r="J56" s="60"/>
    </row>
    <row r="57" spans="1:10" ht="28.5" customHeight="1">
      <c r="A57" s="32" t="s">
        <v>1802</v>
      </c>
      <c r="B57" s="79">
        <v>3</v>
      </c>
      <c r="C57" s="12" t="s">
        <v>1930</v>
      </c>
      <c r="D57" s="66" t="s">
        <v>99</v>
      </c>
      <c r="E57" s="13" t="s">
        <v>1549</v>
      </c>
      <c r="F57" s="67">
        <v>2</v>
      </c>
      <c r="G57" s="83"/>
      <c r="H57" s="60" t="s">
        <v>76</v>
      </c>
      <c r="I57" s="60" t="s">
        <v>1882</v>
      </c>
      <c r="J57" s="60"/>
    </row>
    <row r="58" spans="1:10" ht="15" customHeight="1">
      <c r="A58" s="32" t="s">
        <v>1802</v>
      </c>
      <c r="B58" s="217" t="s">
        <v>2154</v>
      </c>
      <c r="C58" s="218"/>
      <c r="D58" s="218"/>
      <c r="E58" s="227"/>
      <c r="F58" s="104">
        <f>SUM(F55:F57)</f>
        <v>5</v>
      </c>
      <c r="G58" s="104">
        <f>SUM(G55:G57)</f>
        <v>0</v>
      </c>
      <c r="I58" s="70"/>
      <c r="J58" s="70"/>
    </row>
    <row r="60" spans="1:10" s="99" customFormat="1" ht="30" customHeight="1">
      <c r="A60" s="95" t="s">
        <v>888</v>
      </c>
      <c r="B60" s="124"/>
      <c r="C60" s="124"/>
      <c r="D60" s="124"/>
      <c r="E60" s="124"/>
      <c r="F60" s="98"/>
      <c r="G60" s="98"/>
      <c r="H60" s="124"/>
      <c r="I60" s="124"/>
      <c r="J60" s="129"/>
    </row>
    <row r="61" spans="1:10" s="69" customFormat="1" ht="14.25" customHeight="1">
      <c r="A61" s="32" t="s">
        <v>2038</v>
      </c>
      <c r="B61" s="216" t="s">
        <v>85</v>
      </c>
      <c r="C61" s="216" t="s">
        <v>121</v>
      </c>
      <c r="D61" s="210" t="s">
        <v>1881</v>
      </c>
      <c r="E61" s="211"/>
      <c r="F61" s="205" t="s">
        <v>129</v>
      </c>
      <c r="G61" s="216"/>
      <c r="H61" s="199" t="s">
        <v>1105</v>
      </c>
      <c r="I61" s="200"/>
      <c r="J61" s="205" t="s">
        <v>592</v>
      </c>
    </row>
    <row r="62" spans="1:10" s="69" customFormat="1" ht="14.25" customHeight="1">
      <c r="A62" s="32" t="s">
        <v>644</v>
      </c>
      <c r="B62" s="216"/>
      <c r="C62" s="216"/>
      <c r="D62" s="212"/>
      <c r="E62" s="213"/>
      <c r="F62" s="100"/>
      <c r="G62" s="100"/>
      <c r="H62" s="201"/>
      <c r="I62" s="202"/>
      <c r="J62" s="206"/>
    </row>
    <row r="63" spans="1:10" s="69" customFormat="1" ht="14.25" customHeight="1">
      <c r="A63" s="32" t="s">
        <v>644</v>
      </c>
      <c r="B63" s="216"/>
      <c r="C63" s="216"/>
      <c r="D63" s="214"/>
      <c r="E63" s="215"/>
      <c r="F63" s="101" t="s">
        <v>1883</v>
      </c>
      <c r="G63" s="101" t="s">
        <v>1884</v>
      </c>
      <c r="H63" s="203"/>
      <c r="I63" s="204"/>
      <c r="J63" s="207"/>
    </row>
    <row r="64" spans="1:10" ht="28.5" customHeight="1">
      <c r="A64" s="32" t="s">
        <v>644</v>
      </c>
      <c r="B64" s="79">
        <v>1</v>
      </c>
      <c r="C64" s="12" t="s">
        <v>2048</v>
      </c>
      <c r="D64" s="66" t="s">
        <v>99</v>
      </c>
      <c r="E64" s="13" t="s">
        <v>1217</v>
      </c>
      <c r="F64" s="67">
        <v>6</v>
      </c>
      <c r="G64" s="83"/>
      <c r="H64" s="60" t="s">
        <v>76</v>
      </c>
      <c r="I64" s="79" t="s">
        <v>1882</v>
      </c>
      <c r="J64" s="60"/>
    </row>
    <row r="65" spans="1:10" ht="28.5" customHeight="1">
      <c r="A65" s="32" t="s">
        <v>644</v>
      </c>
      <c r="B65" s="79">
        <v>2</v>
      </c>
      <c r="C65" s="12" t="s">
        <v>2046</v>
      </c>
      <c r="D65" s="66" t="s">
        <v>99</v>
      </c>
      <c r="E65" s="13" t="s">
        <v>1215</v>
      </c>
      <c r="F65" s="67">
        <v>1</v>
      </c>
      <c r="G65" s="83"/>
      <c r="H65" s="60" t="s">
        <v>76</v>
      </c>
      <c r="I65" s="79" t="s">
        <v>1882</v>
      </c>
      <c r="J65" s="60"/>
    </row>
    <row r="66" spans="1:10" ht="28.5" customHeight="1">
      <c r="A66" s="32" t="s">
        <v>644</v>
      </c>
      <c r="B66" s="79">
        <v>3</v>
      </c>
      <c r="C66" s="12" t="s">
        <v>2047</v>
      </c>
      <c r="D66" s="66" t="s">
        <v>99</v>
      </c>
      <c r="E66" s="13" t="s">
        <v>1216</v>
      </c>
      <c r="F66" s="67">
        <v>3</v>
      </c>
      <c r="G66" s="83"/>
      <c r="H66" s="60" t="s">
        <v>76</v>
      </c>
      <c r="I66" s="79" t="s">
        <v>1882</v>
      </c>
      <c r="J66" s="60"/>
    </row>
    <row r="67" spans="1:10" ht="28.5" customHeight="1">
      <c r="A67" s="32" t="s">
        <v>644</v>
      </c>
      <c r="B67" s="79">
        <v>4</v>
      </c>
      <c r="C67" s="12" t="s">
        <v>705</v>
      </c>
      <c r="D67" s="66" t="s">
        <v>99</v>
      </c>
      <c r="E67" s="13" t="s">
        <v>3098</v>
      </c>
      <c r="F67" s="67">
        <v>1</v>
      </c>
      <c r="G67" s="83"/>
      <c r="H67" s="60" t="s">
        <v>76</v>
      </c>
      <c r="I67" s="79" t="s">
        <v>1882</v>
      </c>
      <c r="J67" s="60"/>
    </row>
    <row r="68" spans="1:10" ht="28.5" customHeight="1">
      <c r="A68" s="32" t="s">
        <v>644</v>
      </c>
      <c r="B68" s="79">
        <v>5</v>
      </c>
      <c r="C68" s="12" t="s">
        <v>706</v>
      </c>
      <c r="D68" s="66" t="s">
        <v>99</v>
      </c>
      <c r="E68" s="13" t="s">
        <v>1221</v>
      </c>
      <c r="F68" s="67">
        <v>1</v>
      </c>
      <c r="G68" s="83"/>
      <c r="H68" s="60" t="s">
        <v>76</v>
      </c>
      <c r="I68" s="79" t="s">
        <v>1882</v>
      </c>
      <c r="J68" s="60"/>
    </row>
    <row r="69" spans="1:10" ht="28.5" customHeight="1">
      <c r="A69" s="32" t="s">
        <v>644</v>
      </c>
      <c r="B69" s="79">
        <v>6</v>
      </c>
      <c r="C69" s="12" t="s">
        <v>1942</v>
      </c>
      <c r="D69" s="66" t="s">
        <v>99</v>
      </c>
      <c r="E69" s="13" t="s">
        <v>473</v>
      </c>
      <c r="F69" s="67">
        <v>1</v>
      </c>
      <c r="G69" s="83"/>
      <c r="H69" s="60" t="s">
        <v>76</v>
      </c>
      <c r="I69" s="60" t="s">
        <v>1882</v>
      </c>
      <c r="J69" s="60"/>
    </row>
    <row r="70" spans="1:10" ht="28.5" customHeight="1">
      <c r="A70" s="32" t="s">
        <v>644</v>
      </c>
      <c r="B70" s="79">
        <v>7</v>
      </c>
      <c r="C70" s="12" t="s">
        <v>1735</v>
      </c>
      <c r="D70" s="66" t="s">
        <v>99</v>
      </c>
      <c r="E70" s="13" t="s">
        <v>1223</v>
      </c>
      <c r="F70" s="67">
        <v>2</v>
      </c>
      <c r="G70" s="83"/>
      <c r="H70" s="60" t="s">
        <v>76</v>
      </c>
      <c r="I70" s="79" t="s">
        <v>1882</v>
      </c>
      <c r="J70" s="60"/>
    </row>
    <row r="71" spans="1:10" ht="28.5" customHeight="1">
      <c r="A71" s="32" t="s">
        <v>644</v>
      </c>
      <c r="B71" s="79">
        <v>8</v>
      </c>
      <c r="C71" s="12" t="s">
        <v>1736</v>
      </c>
      <c r="D71" s="66" t="s">
        <v>99</v>
      </c>
      <c r="E71" s="13" t="s">
        <v>10</v>
      </c>
      <c r="F71" s="67">
        <v>2</v>
      </c>
      <c r="G71" s="83"/>
      <c r="H71" s="60" t="s">
        <v>76</v>
      </c>
      <c r="I71" s="79" t="s">
        <v>1882</v>
      </c>
      <c r="J71" s="60"/>
    </row>
    <row r="72" spans="1:10" ht="28.5" customHeight="1">
      <c r="A72" s="32" t="s">
        <v>644</v>
      </c>
      <c r="B72" s="79">
        <v>9</v>
      </c>
      <c r="C72" s="12" t="s">
        <v>1941</v>
      </c>
      <c r="D72" s="66" t="s">
        <v>99</v>
      </c>
      <c r="E72" s="13" t="s">
        <v>1757</v>
      </c>
      <c r="F72" s="67">
        <v>2</v>
      </c>
      <c r="G72" s="83"/>
      <c r="H72" s="60" t="s">
        <v>76</v>
      </c>
      <c r="I72" s="60" t="s">
        <v>1882</v>
      </c>
      <c r="J72" s="60"/>
    </row>
    <row r="73" spans="1:10" ht="28.5" customHeight="1">
      <c r="A73" s="32" t="s">
        <v>644</v>
      </c>
      <c r="B73" s="79">
        <v>10</v>
      </c>
      <c r="C73" s="12" t="s">
        <v>1944</v>
      </c>
      <c r="D73" s="66" t="s">
        <v>99</v>
      </c>
      <c r="E73" s="13" t="s">
        <v>475</v>
      </c>
      <c r="F73" s="67">
        <v>2</v>
      </c>
      <c r="G73" s="83"/>
      <c r="H73" s="60" t="s">
        <v>76</v>
      </c>
      <c r="I73" s="66" t="s">
        <v>1882</v>
      </c>
      <c r="J73" s="66"/>
    </row>
    <row r="74" spans="1:10" ht="28.5" customHeight="1">
      <c r="A74" s="32" t="s">
        <v>644</v>
      </c>
      <c r="B74" s="79">
        <v>11</v>
      </c>
      <c r="C74" s="12" t="s">
        <v>1946</v>
      </c>
      <c r="D74" s="66" t="s">
        <v>99</v>
      </c>
      <c r="E74" s="13" t="s">
        <v>2170</v>
      </c>
      <c r="F74" s="67">
        <v>2</v>
      </c>
      <c r="G74" s="83"/>
      <c r="H74" s="60" t="s">
        <v>76</v>
      </c>
      <c r="I74" s="79" t="s">
        <v>1882</v>
      </c>
      <c r="J74" s="60"/>
    </row>
    <row r="75" spans="1:10" ht="28.5" customHeight="1">
      <c r="A75" s="32" t="s">
        <v>644</v>
      </c>
      <c r="B75" s="79">
        <v>12</v>
      </c>
      <c r="C75" s="12" t="s">
        <v>1954</v>
      </c>
      <c r="D75" s="66" t="s">
        <v>99</v>
      </c>
      <c r="E75" s="13" t="s">
        <v>3099</v>
      </c>
      <c r="F75" s="67">
        <v>4</v>
      </c>
      <c r="G75" s="83"/>
      <c r="H75" s="60" t="s">
        <v>76</v>
      </c>
      <c r="I75" s="79" t="s">
        <v>1882</v>
      </c>
      <c r="J75" s="60"/>
    </row>
    <row r="76" spans="1:10" ht="28.5" customHeight="1">
      <c r="A76" s="32" t="s">
        <v>644</v>
      </c>
      <c r="B76" s="79">
        <v>13</v>
      </c>
      <c r="C76" s="12" t="s">
        <v>1955</v>
      </c>
      <c r="D76" s="66" t="s">
        <v>99</v>
      </c>
      <c r="E76" s="13" t="s">
        <v>1219</v>
      </c>
      <c r="F76" s="67">
        <v>9</v>
      </c>
      <c r="G76" s="83"/>
      <c r="H76" s="60" t="s">
        <v>76</v>
      </c>
      <c r="I76" s="79" t="s">
        <v>1882</v>
      </c>
      <c r="J76" s="60"/>
    </row>
    <row r="77" spans="1:10" ht="28.5" customHeight="1">
      <c r="A77" s="32" t="s">
        <v>644</v>
      </c>
      <c r="B77" s="79">
        <v>14</v>
      </c>
      <c r="C77" s="12" t="s">
        <v>1945</v>
      </c>
      <c r="D77" s="66" t="s">
        <v>99</v>
      </c>
      <c r="E77" s="13" t="s">
        <v>2168</v>
      </c>
      <c r="F77" s="67">
        <v>1</v>
      </c>
      <c r="G77" s="83"/>
      <c r="H77" s="60" t="s">
        <v>76</v>
      </c>
      <c r="I77" s="66" t="s">
        <v>1882</v>
      </c>
      <c r="J77" s="66"/>
    </row>
    <row r="78" spans="1:10" ht="28.5" customHeight="1">
      <c r="A78" s="32" t="s">
        <v>644</v>
      </c>
      <c r="B78" s="79">
        <v>15</v>
      </c>
      <c r="C78" s="12" t="s">
        <v>707</v>
      </c>
      <c r="D78" s="66" t="s">
        <v>99</v>
      </c>
      <c r="E78" s="13" t="s">
        <v>1222</v>
      </c>
      <c r="F78" s="67">
        <v>4</v>
      </c>
      <c r="G78" s="83"/>
      <c r="H78" s="60" t="s">
        <v>76</v>
      </c>
      <c r="I78" s="79" t="s">
        <v>1882</v>
      </c>
      <c r="J78" s="60"/>
    </row>
    <row r="79" spans="1:10" ht="28.5" customHeight="1">
      <c r="A79" s="32" t="s">
        <v>644</v>
      </c>
      <c r="B79" s="79">
        <v>16</v>
      </c>
      <c r="C79" s="12" t="s">
        <v>1940</v>
      </c>
      <c r="D79" s="66" t="s">
        <v>99</v>
      </c>
      <c r="E79" s="13" t="s">
        <v>1756</v>
      </c>
      <c r="F79" s="67">
        <v>2</v>
      </c>
      <c r="G79" s="83"/>
      <c r="H79" s="60" t="s">
        <v>76</v>
      </c>
      <c r="I79" s="60" t="s">
        <v>1882</v>
      </c>
      <c r="J79" s="60"/>
    </row>
    <row r="80" spans="1:10" ht="28.5" customHeight="1">
      <c r="A80" s="32" t="s">
        <v>644</v>
      </c>
      <c r="B80" s="79">
        <v>17</v>
      </c>
      <c r="C80" s="12" t="s">
        <v>1943</v>
      </c>
      <c r="D80" s="66" t="s">
        <v>99</v>
      </c>
      <c r="E80" s="13" t="s">
        <v>474</v>
      </c>
      <c r="F80" s="67">
        <v>2</v>
      </c>
      <c r="G80" s="83"/>
      <c r="H80" s="60" t="s">
        <v>76</v>
      </c>
      <c r="I80" s="60" t="s">
        <v>1882</v>
      </c>
      <c r="J80" s="60"/>
    </row>
    <row r="81" spans="1:10" ht="28.5" customHeight="1">
      <c r="A81" s="32" t="s">
        <v>644</v>
      </c>
      <c r="B81" s="79">
        <v>18</v>
      </c>
      <c r="C81" s="12" t="s">
        <v>1938</v>
      </c>
      <c r="D81" s="66" t="s">
        <v>99</v>
      </c>
      <c r="E81" s="13" t="s">
        <v>1754</v>
      </c>
      <c r="F81" s="67">
        <v>1</v>
      </c>
      <c r="G81" s="83"/>
      <c r="H81" s="60" t="s">
        <v>76</v>
      </c>
      <c r="I81" s="60" t="s">
        <v>1882</v>
      </c>
      <c r="J81" s="60"/>
    </row>
    <row r="82" spans="1:10" ht="28.5" customHeight="1">
      <c r="A82" s="32" t="s">
        <v>644</v>
      </c>
      <c r="B82" s="79">
        <v>19</v>
      </c>
      <c r="C82" s="12" t="s">
        <v>1948</v>
      </c>
      <c r="D82" s="66" t="s">
        <v>99</v>
      </c>
      <c r="E82" s="13" t="s">
        <v>3100</v>
      </c>
      <c r="F82" s="67">
        <v>1</v>
      </c>
      <c r="G82" s="83"/>
      <c r="H82" s="60" t="s">
        <v>76</v>
      </c>
      <c r="I82" s="79" t="s">
        <v>1882</v>
      </c>
      <c r="J82" s="60"/>
    </row>
    <row r="83" spans="1:10" ht="28.5" customHeight="1">
      <c r="A83" s="32" t="s">
        <v>644</v>
      </c>
      <c r="B83" s="79">
        <v>20</v>
      </c>
      <c r="C83" s="12" t="s">
        <v>2558</v>
      </c>
      <c r="D83" s="66" t="s">
        <v>99</v>
      </c>
      <c r="E83" s="13" t="s">
        <v>2169</v>
      </c>
      <c r="F83" s="67">
        <v>5</v>
      </c>
      <c r="G83" s="83"/>
      <c r="H83" s="60" t="s">
        <v>76</v>
      </c>
      <c r="I83" s="79" t="s">
        <v>1882</v>
      </c>
      <c r="J83" s="60"/>
    </row>
    <row r="84" spans="1:10" ht="28.5" customHeight="1">
      <c r="A84" s="32" t="s">
        <v>644</v>
      </c>
      <c r="B84" s="79">
        <v>21</v>
      </c>
      <c r="C84" s="12" t="s">
        <v>2559</v>
      </c>
      <c r="D84" s="66" t="s">
        <v>99</v>
      </c>
      <c r="E84" s="13" t="s">
        <v>2169</v>
      </c>
      <c r="F84" s="67">
        <v>1</v>
      </c>
      <c r="G84" s="83"/>
      <c r="H84" s="60" t="s">
        <v>76</v>
      </c>
      <c r="I84" s="79" t="s">
        <v>1882</v>
      </c>
      <c r="J84" s="60"/>
    </row>
    <row r="85" spans="1:10" ht="13.5">
      <c r="A85" s="32" t="s">
        <v>644</v>
      </c>
      <c r="B85" s="221" t="s">
        <v>2154</v>
      </c>
      <c r="C85" s="222"/>
      <c r="D85" s="222"/>
      <c r="E85" s="223"/>
      <c r="F85" s="104">
        <f>SUM(F64:F84)</f>
        <v>53</v>
      </c>
      <c r="G85" s="104">
        <f>SUM(G64:G84)</f>
        <v>0</v>
      </c>
      <c r="I85" s="70"/>
      <c r="J85" s="70"/>
    </row>
    <row r="87" spans="1:10" s="99" customFormat="1" ht="30" customHeight="1">
      <c r="A87" s="124" t="s">
        <v>889</v>
      </c>
      <c r="B87" s="124"/>
      <c r="C87" s="124"/>
      <c r="D87" s="98"/>
      <c r="E87" s="98"/>
      <c r="F87" s="98"/>
      <c r="G87" s="98"/>
      <c r="H87" s="97"/>
      <c r="I87" s="97"/>
      <c r="J87" s="51"/>
    </row>
    <row r="88" spans="1:10" s="69" customFormat="1" ht="14.25" customHeight="1">
      <c r="A88" s="32" t="s">
        <v>1576</v>
      </c>
      <c r="B88" s="216" t="s">
        <v>175</v>
      </c>
      <c r="C88" s="216" t="s">
        <v>121</v>
      </c>
      <c r="D88" s="210" t="s">
        <v>1881</v>
      </c>
      <c r="E88" s="211"/>
      <c r="F88" s="205" t="s">
        <v>129</v>
      </c>
      <c r="G88" s="216"/>
      <c r="H88" s="199" t="s">
        <v>1105</v>
      </c>
      <c r="I88" s="200"/>
      <c r="J88" s="205" t="s">
        <v>592</v>
      </c>
    </row>
    <row r="89" spans="1:10" s="69" customFormat="1" ht="14.25" customHeight="1">
      <c r="A89" s="32" t="s">
        <v>889</v>
      </c>
      <c r="B89" s="216"/>
      <c r="C89" s="216"/>
      <c r="D89" s="212"/>
      <c r="E89" s="213"/>
      <c r="F89" s="100"/>
      <c r="G89" s="100"/>
      <c r="H89" s="201"/>
      <c r="I89" s="202"/>
      <c r="J89" s="206"/>
    </row>
    <row r="90" spans="1:10" s="69" customFormat="1" ht="14.25" customHeight="1">
      <c r="A90" s="32" t="s">
        <v>889</v>
      </c>
      <c r="B90" s="216"/>
      <c r="C90" s="216"/>
      <c r="D90" s="214"/>
      <c r="E90" s="215"/>
      <c r="F90" s="101" t="s">
        <v>1883</v>
      </c>
      <c r="G90" s="101" t="s">
        <v>1884</v>
      </c>
      <c r="H90" s="203"/>
      <c r="I90" s="204"/>
      <c r="J90" s="207"/>
    </row>
    <row r="91" spans="1:10" ht="28.5" customHeight="1">
      <c r="A91" s="32" t="s">
        <v>889</v>
      </c>
      <c r="B91" s="79">
        <v>1</v>
      </c>
      <c r="C91" s="12" t="s">
        <v>2045</v>
      </c>
      <c r="D91" s="66" t="s">
        <v>99</v>
      </c>
      <c r="E91" s="13" t="s">
        <v>1220</v>
      </c>
      <c r="F91" s="67">
        <v>2</v>
      </c>
      <c r="G91" s="83"/>
      <c r="H91" s="60" t="s">
        <v>76</v>
      </c>
      <c r="I91" s="79" t="s">
        <v>1882</v>
      </c>
      <c r="J91" s="60"/>
    </row>
    <row r="92" spans="1:10" ht="28.5" customHeight="1">
      <c r="A92" s="32" t="s">
        <v>889</v>
      </c>
      <c r="B92" s="79">
        <v>2</v>
      </c>
      <c r="C92" s="12" t="s">
        <v>303</v>
      </c>
      <c r="D92" s="66" t="s">
        <v>99</v>
      </c>
      <c r="E92" s="13" t="s">
        <v>304</v>
      </c>
      <c r="F92" s="67">
        <v>1</v>
      </c>
      <c r="G92" s="83"/>
      <c r="H92" s="60" t="s">
        <v>76</v>
      </c>
      <c r="I92" s="60" t="s">
        <v>1882</v>
      </c>
      <c r="J92" s="60"/>
    </row>
    <row r="93" spans="1:10" ht="28.5" customHeight="1">
      <c r="A93" s="32" t="s">
        <v>889</v>
      </c>
      <c r="B93" s="79">
        <v>3</v>
      </c>
      <c r="C93" s="12" t="s">
        <v>1949</v>
      </c>
      <c r="D93" s="66" t="s">
        <v>99</v>
      </c>
      <c r="E93" s="13" t="s">
        <v>1126</v>
      </c>
      <c r="F93" s="67">
        <v>3</v>
      </c>
      <c r="G93" s="83"/>
      <c r="H93" s="60" t="s">
        <v>76</v>
      </c>
      <c r="I93" s="79" t="s">
        <v>1882</v>
      </c>
      <c r="J93" s="60"/>
    </row>
    <row r="94" spans="1:10" ht="28.5" customHeight="1">
      <c r="A94" s="32" t="s">
        <v>889</v>
      </c>
      <c r="B94" s="79">
        <v>4</v>
      </c>
      <c r="C94" s="12" t="s">
        <v>1939</v>
      </c>
      <c r="D94" s="66" t="s">
        <v>99</v>
      </c>
      <c r="E94" s="13" t="s">
        <v>1755</v>
      </c>
      <c r="F94" s="67">
        <v>1</v>
      </c>
      <c r="G94" s="83"/>
      <c r="H94" s="60" t="s">
        <v>76</v>
      </c>
      <c r="I94" s="60" t="s">
        <v>1882</v>
      </c>
      <c r="J94" s="60"/>
    </row>
    <row r="95" spans="1:10" ht="15" customHeight="1">
      <c r="A95" s="32" t="s">
        <v>889</v>
      </c>
      <c r="B95" s="224" t="s">
        <v>2154</v>
      </c>
      <c r="C95" s="225"/>
      <c r="D95" s="225"/>
      <c r="E95" s="226"/>
      <c r="F95" s="59">
        <f>SUM(F91:F94)</f>
        <v>7</v>
      </c>
      <c r="G95" s="59">
        <f>SUM(G91:G94)</f>
        <v>0</v>
      </c>
      <c r="I95" s="70"/>
      <c r="J95" s="70"/>
    </row>
    <row r="97" spans="1:10" s="99" customFormat="1" ht="30" customHeight="1">
      <c r="A97" s="124" t="s">
        <v>1051</v>
      </c>
      <c r="B97" s="124"/>
      <c r="C97" s="124"/>
      <c r="D97" s="98"/>
      <c r="E97" s="98"/>
      <c r="F97" s="98"/>
      <c r="G97" s="98"/>
      <c r="H97" s="124"/>
      <c r="I97" s="97"/>
      <c r="J97" s="51"/>
    </row>
    <row r="98" spans="1:10" s="69" customFormat="1" ht="14.25" customHeight="1">
      <c r="A98" s="32" t="s">
        <v>1051</v>
      </c>
      <c r="B98" s="216" t="s">
        <v>127</v>
      </c>
      <c r="C98" s="216" t="s">
        <v>121</v>
      </c>
      <c r="D98" s="210" t="s">
        <v>1881</v>
      </c>
      <c r="E98" s="211"/>
      <c r="F98" s="205" t="s">
        <v>129</v>
      </c>
      <c r="G98" s="216"/>
      <c r="H98" s="199" t="s">
        <v>1105</v>
      </c>
      <c r="I98" s="200"/>
      <c r="J98" s="205" t="s">
        <v>592</v>
      </c>
    </row>
    <row r="99" spans="1:10" s="69" customFormat="1" ht="14.25" customHeight="1">
      <c r="A99" s="32" t="s">
        <v>1051</v>
      </c>
      <c r="B99" s="216"/>
      <c r="C99" s="216"/>
      <c r="D99" s="212"/>
      <c r="E99" s="213"/>
      <c r="F99" s="100"/>
      <c r="G99" s="100"/>
      <c r="H99" s="201"/>
      <c r="I99" s="202"/>
      <c r="J99" s="206"/>
    </row>
    <row r="100" spans="1:10" s="69" customFormat="1" ht="14.25" customHeight="1">
      <c r="A100" s="32" t="s">
        <v>1051</v>
      </c>
      <c r="B100" s="216"/>
      <c r="C100" s="216"/>
      <c r="D100" s="214"/>
      <c r="E100" s="215"/>
      <c r="F100" s="101" t="s">
        <v>1883</v>
      </c>
      <c r="G100" s="101" t="s">
        <v>1884</v>
      </c>
      <c r="H100" s="203"/>
      <c r="I100" s="204"/>
      <c r="J100" s="207"/>
    </row>
    <row r="101" spans="1:10" ht="28.5" customHeight="1">
      <c r="A101" s="32" t="s">
        <v>1051</v>
      </c>
      <c r="B101" s="79">
        <v>1</v>
      </c>
      <c r="C101" s="12" t="s">
        <v>166</v>
      </c>
      <c r="D101" s="66" t="s">
        <v>99</v>
      </c>
      <c r="E101" s="13" t="s">
        <v>167</v>
      </c>
      <c r="F101" s="67">
        <v>2</v>
      </c>
      <c r="G101" s="83"/>
      <c r="H101" s="60" t="s">
        <v>76</v>
      </c>
      <c r="I101" s="79" t="s">
        <v>1882</v>
      </c>
      <c r="J101" s="60"/>
    </row>
    <row r="102" spans="1:10" ht="28.5" customHeight="1">
      <c r="A102" s="32" t="s">
        <v>1051</v>
      </c>
      <c r="B102" s="79">
        <v>2</v>
      </c>
      <c r="C102" s="12" t="s">
        <v>1947</v>
      </c>
      <c r="D102" s="66" t="s">
        <v>99</v>
      </c>
      <c r="E102" s="13" t="s">
        <v>2171</v>
      </c>
      <c r="F102" s="67">
        <v>1</v>
      </c>
      <c r="G102" s="83"/>
      <c r="H102" s="60" t="s">
        <v>76</v>
      </c>
      <c r="I102" s="79" t="s">
        <v>1882</v>
      </c>
      <c r="J102" s="60"/>
    </row>
    <row r="103" spans="1:10" ht="28.5" customHeight="1">
      <c r="A103" s="32" t="s">
        <v>1051</v>
      </c>
      <c r="B103" s="79">
        <v>3</v>
      </c>
      <c r="C103" s="12" t="s">
        <v>1935</v>
      </c>
      <c r="D103" s="66" t="s">
        <v>99</v>
      </c>
      <c r="E103" s="13" t="s">
        <v>880</v>
      </c>
      <c r="F103" s="67">
        <v>1</v>
      </c>
      <c r="G103" s="83"/>
      <c r="H103" s="60" t="s">
        <v>76</v>
      </c>
      <c r="I103" s="60" t="s">
        <v>1882</v>
      </c>
      <c r="J103" s="60"/>
    </row>
    <row r="104" spans="1:10" ht="28.5" customHeight="1">
      <c r="A104" s="32" t="s">
        <v>1051</v>
      </c>
      <c r="B104" s="79">
        <v>4</v>
      </c>
      <c r="C104" s="12" t="s">
        <v>1936</v>
      </c>
      <c r="D104" s="66" t="s">
        <v>99</v>
      </c>
      <c r="E104" s="13" t="s">
        <v>1003</v>
      </c>
      <c r="F104" s="67">
        <v>1</v>
      </c>
      <c r="G104" s="83"/>
      <c r="H104" s="60" t="s">
        <v>76</v>
      </c>
      <c r="I104" s="60" t="s">
        <v>1882</v>
      </c>
      <c r="J104" s="60"/>
    </row>
    <row r="105" spans="1:10" ht="40.5">
      <c r="A105" s="32" t="s">
        <v>1051</v>
      </c>
      <c r="B105" s="79">
        <v>5</v>
      </c>
      <c r="C105" s="12" t="s">
        <v>1937</v>
      </c>
      <c r="D105" s="66" t="s">
        <v>99</v>
      </c>
      <c r="E105" s="13" t="s">
        <v>2557</v>
      </c>
      <c r="F105" s="67">
        <v>1</v>
      </c>
      <c r="G105" s="83"/>
      <c r="H105" s="60" t="s">
        <v>76</v>
      </c>
      <c r="I105" s="60" t="s">
        <v>1882</v>
      </c>
      <c r="J105" s="60"/>
    </row>
    <row r="106" spans="1:10" ht="28.5" customHeight="1">
      <c r="A106" s="32" t="s">
        <v>1051</v>
      </c>
      <c r="B106" s="79">
        <v>6</v>
      </c>
      <c r="C106" s="12" t="s">
        <v>1929</v>
      </c>
      <c r="D106" s="66" t="s">
        <v>99</v>
      </c>
      <c r="E106" s="13" t="s">
        <v>1548</v>
      </c>
      <c r="F106" s="67">
        <v>1</v>
      </c>
      <c r="G106" s="83"/>
      <c r="H106" s="60" t="s">
        <v>76</v>
      </c>
      <c r="I106" s="60" t="s">
        <v>1882</v>
      </c>
      <c r="J106" s="60"/>
    </row>
    <row r="107" spans="1:10" ht="15" customHeight="1">
      <c r="A107" s="32" t="s">
        <v>1051</v>
      </c>
      <c r="B107" s="221" t="s">
        <v>2154</v>
      </c>
      <c r="C107" s="222"/>
      <c r="D107" s="222"/>
      <c r="E107" s="223"/>
      <c r="F107" s="104">
        <f>SUM(F101:F106)</f>
        <v>7</v>
      </c>
      <c r="G107" s="104">
        <f>SUM(G101:G106)</f>
        <v>0</v>
      </c>
      <c r="I107" s="70"/>
      <c r="J107" s="70"/>
    </row>
    <row r="109" spans="1:10" s="99" customFormat="1" ht="30" customHeight="1">
      <c r="A109" s="124" t="s">
        <v>135</v>
      </c>
      <c r="B109" s="124"/>
      <c r="C109" s="124"/>
      <c r="D109" s="98"/>
      <c r="E109" s="98"/>
      <c r="F109" s="98"/>
      <c r="G109" s="98"/>
      <c r="H109" s="97"/>
      <c r="I109" s="97"/>
      <c r="J109" s="51"/>
    </row>
    <row r="110" spans="1:10" s="69" customFormat="1" ht="14.25" customHeight="1">
      <c r="A110" s="32" t="s">
        <v>134</v>
      </c>
      <c r="B110" s="216" t="s">
        <v>2018</v>
      </c>
      <c r="C110" s="216" t="s">
        <v>121</v>
      </c>
      <c r="D110" s="210" t="s">
        <v>1881</v>
      </c>
      <c r="E110" s="211"/>
      <c r="F110" s="205" t="s">
        <v>129</v>
      </c>
      <c r="G110" s="216"/>
      <c r="H110" s="199" t="s">
        <v>1105</v>
      </c>
      <c r="I110" s="200"/>
      <c r="J110" s="205" t="s">
        <v>592</v>
      </c>
    </row>
    <row r="111" spans="1:10" s="69" customFormat="1" ht="14.25" customHeight="1">
      <c r="A111" s="32" t="s">
        <v>134</v>
      </c>
      <c r="B111" s="216"/>
      <c r="C111" s="216"/>
      <c r="D111" s="212"/>
      <c r="E111" s="213"/>
      <c r="F111" s="100"/>
      <c r="G111" s="100"/>
      <c r="H111" s="201"/>
      <c r="I111" s="202"/>
      <c r="J111" s="206"/>
    </row>
    <row r="112" spans="1:10" s="69" customFormat="1" ht="14.25" customHeight="1">
      <c r="A112" s="32" t="s">
        <v>134</v>
      </c>
      <c r="B112" s="216"/>
      <c r="C112" s="216"/>
      <c r="D112" s="214"/>
      <c r="E112" s="215"/>
      <c r="F112" s="101" t="s">
        <v>1883</v>
      </c>
      <c r="G112" s="101" t="s">
        <v>1884</v>
      </c>
      <c r="H112" s="203"/>
      <c r="I112" s="204"/>
      <c r="J112" s="207"/>
    </row>
    <row r="113" spans="1:10" ht="28.5" customHeight="1">
      <c r="A113" s="32" t="s">
        <v>134</v>
      </c>
      <c r="B113" s="79">
        <v>1</v>
      </c>
      <c r="C113" s="12" t="s">
        <v>1933</v>
      </c>
      <c r="D113" s="66" t="s">
        <v>99</v>
      </c>
      <c r="E113" s="13" t="s">
        <v>2089</v>
      </c>
      <c r="F113" s="67">
        <v>3</v>
      </c>
      <c r="G113" s="83"/>
      <c r="H113" s="60" t="s">
        <v>76</v>
      </c>
      <c r="I113" s="60" t="s">
        <v>1882</v>
      </c>
      <c r="J113" s="60"/>
    </row>
    <row r="114" spans="1:10" ht="28.5" customHeight="1">
      <c r="A114" s="32" t="s">
        <v>134</v>
      </c>
      <c r="B114" s="79">
        <v>2</v>
      </c>
      <c r="C114" s="12" t="s">
        <v>1934</v>
      </c>
      <c r="D114" s="66" t="s">
        <v>99</v>
      </c>
      <c r="E114" s="13" t="s">
        <v>1668</v>
      </c>
      <c r="F114" s="67">
        <v>2</v>
      </c>
      <c r="G114" s="83"/>
      <c r="H114" s="60" t="s">
        <v>76</v>
      </c>
      <c r="I114" s="60" t="s">
        <v>1882</v>
      </c>
      <c r="J114" s="60"/>
    </row>
    <row r="115" spans="1:10" ht="15" customHeight="1">
      <c r="A115" s="32" t="s">
        <v>134</v>
      </c>
      <c r="B115" s="217" t="s">
        <v>2154</v>
      </c>
      <c r="C115" s="218"/>
      <c r="D115" s="218"/>
      <c r="E115" s="227"/>
      <c r="F115" s="104">
        <f>SUM(F113:F114)</f>
        <v>5</v>
      </c>
      <c r="G115" s="104">
        <f>SUM(G113:G114)</f>
        <v>0</v>
      </c>
      <c r="I115" s="70"/>
      <c r="J115" s="70"/>
    </row>
    <row r="117" spans="1:10" s="99" customFormat="1" ht="30" customHeight="1">
      <c r="A117" s="155" t="s">
        <v>136</v>
      </c>
      <c r="B117" s="155"/>
      <c r="C117" s="155"/>
      <c r="D117" s="98"/>
      <c r="E117" s="98"/>
      <c r="F117" s="98"/>
      <c r="G117" s="98"/>
      <c r="H117" s="97"/>
      <c r="I117" s="97"/>
      <c r="J117" s="51"/>
    </row>
    <row r="118" spans="1:10" s="69" customFormat="1" ht="14.25" customHeight="1">
      <c r="A118" s="32" t="s">
        <v>136</v>
      </c>
      <c r="B118" s="216" t="s">
        <v>1527</v>
      </c>
      <c r="C118" s="216" t="s">
        <v>121</v>
      </c>
      <c r="D118" s="210" t="s">
        <v>1881</v>
      </c>
      <c r="E118" s="211"/>
      <c r="F118" s="205" t="s">
        <v>129</v>
      </c>
      <c r="G118" s="216"/>
      <c r="H118" s="199" t="s">
        <v>1105</v>
      </c>
      <c r="I118" s="200"/>
      <c r="J118" s="205" t="s">
        <v>592</v>
      </c>
    </row>
    <row r="119" spans="1:10" s="69" customFormat="1" ht="14.25" customHeight="1">
      <c r="A119" s="32" t="s">
        <v>136</v>
      </c>
      <c r="B119" s="216"/>
      <c r="C119" s="216"/>
      <c r="D119" s="212"/>
      <c r="E119" s="213"/>
      <c r="F119" s="100"/>
      <c r="G119" s="100"/>
      <c r="H119" s="201"/>
      <c r="I119" s="202"/>
      <c r="J119" s="206"/>
    </row>
    <row r="120" spans="1:10" s="69" customFormat="1" ht="14.25" customHeight="1">
      <c r="A120" s="32" t="s">
        <v>136</v>
      </c>
      <c r="B120" s="216"/>
      <c r="C120" s="216"/>
      <c r="D120" s="214"/>
      <c r="E120" s="215"/>
      <c r="F120" s="101" t="s">
        <v>1883</v>
      </c>
      <c r="G120" s="101" t="s">
        <v>1884</v>
      </c>
      <c r="H120" s="203"/>
      <c r="I120" s="204"/>
      <c r="J120" s="207"/>
    </row>
    <row r="121" spans="1:10" ht="28.5" customHeight="1">
      <c r="A121" s="32" t="s">
        <v>136</v>
      </c>
      <c r="B121" s="79">
        <v>1</v>
      </c>
      <c r="C121" s="12" t="s">
        <v>1950</v>
      </c>
      <c r="D121" s="66" t="s">
        <v>99</v>
      </c>
      <c r="E121" s="13" t="s">
        <v>427</v>
      </c>
      <c r="F121" s="67">
        <v>3</v>
      </c>
      <c r="G121" s="83"/>
      <c r="H121" s="60" t="s">
        <v>76</v>
      </c>
      <c r="I121" s="79" t="s">
        <v>1882</v>
      </c>
      <c r="J121" s="60" t="s">
        <v>136</v>
      </c>
    </row>
    <row r="122" spans="1:10" ht="28.5" customHeight="1">
      <c r="A122" s="32" t="s">
        <v>136</v>
      </c>
      <c r="B122" s="79">
        <v>2</v>
      </c>
      <c r="C122" s="12" t="s">
        <v>1951</v>
      </c>
      <c r="D122" s="66" t="s">
        <v>99</v>
      </c>
      <c r="E122" s="13" t="s">
        <v>428</v>
      </c>
      <c r="F122" s="67">
        <v>6</v>
      </c>
      <c r="G122" s="83"/>
      <c r="H122" s="60" t="s">
        <v>76</v>
      </c>
      <c r="I122" s="79" t="s">
        <v>1882</v>
      </c>
      <c r="J122" s="60" t="s">
        <v>136</v>
      </c>
    </row>
    <row r="123" spans="1:10" ht="28.5" customHeight="1">
      <c r="A123" s="32" t="s">
        <v>136</v>
      </c>
      <c r="B123" s="79">
        <v>3</v>
      </c>
      <c r="C123" s="12" t="s">
        <v>1952</v>
      </c>
      <c r="D123" s="66" t="s">
        <v>99</v>
      </c>
      <c r="E123" s="13" t="s">
        <v>429</v>
      </c>
      <c r="F123" s="67">
        <v>2</v>
      </c>
      <c r="G123" s="83"/>
      <c r="H123" s="60" t="s">
        <v>76</v>
      </c>
      <c r="I123" s="79" t="s">
        <v>1882</v>
      </c>
      <c r="J123" s="60" t="s">
        <v>136</v>
      </c>
    </row>
    <row r="124" spans="1:10" ht="28.5" customHeight="1">
      <c r="A124" s="32" t="s">
        <v>136</v>
      </c>
      <c r="B124" s="79">
        <v>4</v>
      </c>
      <c r="C124" s="12" t="s">
        <v>1953</v>
      </c>
      <c r="D124" s="66" t="s">
        <v>99</v>
      </c>
      <c r="E124" s="13" t="s">
        <v>430</v>
      </c>
      <c r="F124" s="67">
        <v>4</v>
      </c>
      <c r="G124" s="83"/>
      <c r="H124" s="60" t="s">
        <v>76</v>
      </c>
      <c r="I124" s="79" t="s">
        <v>1882</v>
      </c>
      <c r="J124" s="60" t="s">
        <v>136</v>
      </c>
    </row>
    <row r="125" spans="1:10" ht="15" customHeight="1">
      <c r="A125" s="32" t="s">
        <v>136</v>
      </c>
      <c r="B125" s="221" t="s">
        <v>2154</v>
      </c>
      <c r="C125" s="222"/>
      <c r="D125" s="222"/>
      <c r="E125" s="223"/>
      <c r="F125" s="104">
        <f>SUM(F121:F124)</f>
        <v>15</v>
      </c>
      <c r="G125" s="104">
        <f>SUM(G121:G124)</f>
        <v>0</v>
      </c>
      <c r="I125" s="70"/>
      <c r="J125" s="70"/>
    </row>
    <row r="127" spans="1:10" s="99" customFormat="1" ht="30" customHeight="1">
      <c r="A127" s="132" t="s">
        <v>1725</v>
      </c>
      <c r="B127" s="132"/>
      <c r="C127" s="132"/>
      <c r="D127" s="134"/>
      <c r="E127" s="134"/>
      <c r="F127" s="98"/>
      <c r="G127" s="98"/>
      <c r="H127" s="132"/>
      <c r="I127" s="132"/>
      <c r="J127" s="133"/>
    </row>
    <row r="128" spans="1:10" s="69" customFormat="1" ht="14.25" customHeight="1">
      <c r="A128" s="32" t="s">
        <v>1725</v>
      </c>
      <c r="B128" s="216" t="s">
        <v>177</v>
      </c>
      <c r="C128" s="216" t="s">
        <v>121</v>
      </c>
      <c r="D128" s="210" t="s">
        <v>1881</v>
      </c>
      <c r="E128" s="211"/>
      <c r="F128" s="205" t="s">
        <v>129</v>
      </c>
      <c r="G128" s="216"/>
      <c r="H128" s="199" t="s">
        <v>1105</v>
      </c>
      <c r="I128" s="200"/>
      <c r="J128" s="205" t="s">
        <v>592</v>
      </c>
    </row>
    <row r="129" spans="1:10" s="69" customFormat="1" ht="14.25" customHeight="1">
      <c r="A129" s="32" t="s">
        <v>1725</v>
      </c>
      <c r="B129" s="216"/>
      <c r="C129" s="216"/>
      <c r="D129" s="212"/>
      <c r="E129" s="213"/>
      <c r="F129" s="100"/>
      <c r="G129" s="100"/>
      <c r="H129" s="201"/>
      <c r="I129" s="202"/>
      <c r="J129" s="206"/>
    </row>
    <row r="130" spans="1:10" s="69" customFormat="1" ht="14.25" customHeight="1">
      <c r="A130" s="32" t="s">
        <v>1725</v>
      </c>
      <c r="B130" s="216"/>
      <c r="C130" s="216"/>
      <c r="D130" s="214"/>
      <c r="E130" s="215"/>
      <c r="F130" s="101" t="s">
        <v>1883</v>
      </c>
      <c r="G130" s="101" t="s">
        <v>1884</v>
      </c>
      <c r="H130" s="203"/>
      <c r="I130" s="204"/>
      <c r="J130" s="207"/>
    </row>
    <row r="131" spans="1:10" ht="28.5" customHeight="1">
      <c r="A131" s="32" t="s">
        <v>1725</v>
      </c>
      <c r="B131" s="79">
        <v>1</v>
      </c>
      <c r="C131" s="12" t="s">
        <v>229</v>
      </c>
      <c r="D131" s="60" t="s">
        <v>1927</v>
      </c>
      <c r="E131" s="64" t="s">
        <v>230</v>
      </c>
      <c r="F131" s="81">
        <v>20</v>
      </c>
      <c r="G131" s="103">
        <v>10</v>
      </c>
      <c r="H131" s="60" t="s">
        <v>1099</v>
      </c>
      <c r="I131" s="60" t="s">
        <v>2125</v>
      </c>
      <c r="J131" s="60" t="s">
        <v>622</v>
      </c>
    </row>
    <row r="132" spans="1:10" ht="28.5" customHeight="1">
      <c r="A132" s="32" t="s">
        <v>1725</v>
      </c>
      <c r="B132" s="79">
        <v>2</v>
      </c>
      <c r="C132" s="12" t="s">
        <v>618</v>
      </c>
      <c r="D132" s="60" t="s">
        <v>1927</v>
      </c>
      <c r="E132" s="64" t="s">
        <v>0</v>
      </c>
      <c r="F132" s="81">
        <v>1</v>
      </c>
      <c r="G132" s="103"/>
      <c r="H132" s="60" t="s">
        <v>1099</v>
      </c>
      <c r="I132" s="60" t="s">
        <v>2125</v>
      </c>
      <c r="J132" s="60" t="s">
        <v>622</v>
      </c>
    </row>
    <row r="133" spans="1:10" ht="28.5" customHeight="1">
      <c r="A133" s="32" t="s">
        <v>1725</v>
      </c>
      <c r="B133" s="79">
        <v>3</v>
      </c>
      <c r="C133" s="12" t="s">
        <v>481</v>
      </c>
      <c r="D133" s="60" t="s">
        <v>99</v>
      </c>
      <c r="E133" s="64" t="s">
        <v>482</v>
      </c>
      <c r="F133" s="81">
        <v>3</v>
      </c>
      <c r="G133" s="103"/>
      <c r="H133" s="60" t="s">
        <v>1099</v>
      </c>
      <c r="I133" s="79"/>
      <c r="J133" s="60" t="s">
        <v>1072</v>
      </c>
    </row>
    <row r="134" spans="1:10" ht="28.5" customHeight="1">
      <c r="A134" s="32" t="s">
        <v>1725</v>
      </c>
      <c r="B134" s="79">
        <v>4</v>
      </c>
      <c r="C134" s="12" t="s">
        <v>2033</v>
      </c>
      <c r="D134" s="60" t="s">
        <v>1927</v>
      </c>
      <c r="E134" s="64" t="s">
        <v>2034</v>
      </c>
      <c r="F134" s="81">
        <v>1</v>
      </c>
      <c r="G134" s="103">
        <v>1</v>
      </c>
      <c r="H134" s="60" t="s">
        <v>1099</v>
      </c>
      <c r="I134" s="60" t="s">
        <v>2125</v>
      </c>
      <c r="J134" s="60" t="s">
        <v>224</v>
      </c>
    </row>
    <row r="135" spans="1:10" ht="28.5" customHeight="1">
      <c r="A135" s="32" t="s">
        <v>1725</v>
      </c>
      <c r="B135" s="79">
        <v>5</v>
      </c>
      <c r="C135" s="12" t="s">
        <v>1719</v>
      </c>
      <c r="D135" s="60" t="s">
        <v>1927</v>
      </c>
      <c r="E135" s="57" t="s">
        <v>1720</v>
      </c>
      <c r="F135" s="81">
        <v>3</v>
      </c>
      <c r="G135" s="103"/>
      <c r="H135" s="60" t="s">
        <v>1099</v>
      </c>
      <c r="I135" s="60" t="s">
        <v>2125</v>
      </c>
      <c r="J135" s="60" t="s">
        <v>378</v>
      </c>
    </row>
    <row r="136" spans="1:10" ht="28.5" customHeight="1">
      <c r="A136" s="32" t="s">
        <v>1725</v>
      </c>
      <c r="B136" s="79">
        <v>6</v>
      </c>
      <c r="C136" s="12" t="s">
        <v>1498</v>
      </c>
      <c r="D136" s="60" t="s">
        <v>1927</v>
      </c>
      <c r="E136" s="57" t="s">
        <v>1499</v>
      </c>
      <c r="F136" s="81">
        <v>1</v>
      </c>
      <c r="G136" s="103"/>
      <c r="H136" s="60" t="s">
        <v>1099</v>
      </c>
      <c r="I136" s="60" t="s">
        <v>2251</v>
      </c>
      <c r="J136" s="60" t="s">
        <v>1726</v>
      </c>
    </row>
    <row r="137" spans="1:10" ht="28.5" customHeight="1">
      <c r="A137" s="32" t="s">
        <v>1725</v>
      </c>
      <c r="B137" s="79">
        <v>7</v>
      </c>
      <c r="C137" s="12" t="s">
        <v>1500</v>
      </c>
      <c r="D137" s="60" t="s">
        <v>1927</v>
      </c>
      <c r="E137" s="57" t="s">
        <v>1501</v>
      </c>
      <c r="F137" s="81">
        <v>1</v>
      </c>
      <c r="G137" s="103"/>
      <c r="H137" s="60" t="s">
        <v>1099</v>
      </c>
      <c r="I137" s="60" t="s">
        <v>2251</v>
      </c>
      <c r="J137" s="60" t="s">
        <v>1726</v>
      </c>
    </row>
    <row r="138" spans="1:10" ht="28.5" customHeight="1">
      <c r="A138" s="32" t="s">
        <v>1725</v>
      </c>
      <c r="B138" s="79">
        <v>8</v>
      </c>
      <c r="C138" s="12" t="s">
        <v>1972</v>
      </c>
      <c r="D138" s="60" t="s">
        <v>1927</v>
      </c>
      <c r="E138" s="57" t="s">
        <v>1973</v>
      </c>
      <c r="F138" s="81">
        <v>2</v>
      </c>
      <c r="G138" s="103"/>
      <c r="H138" s="60" t="s">
        <v>1099</v>
      </c>
      <c r="I138" s="60" t="s">
        <v>2125</v>
      </c>
      <c r="J138" s="60" t="s">
        <v>223</v>
      </c>
    </row>
    <row r="139" spans="1:10" ht="28.5" customHeight="1">
      <c r="A139" s="32" t="s">
        <v>1725</v>
      </c>
      <c r="B139" s="79">
        <v>9</v>
      </c>
      <c r="C139" s="12" t="s">
        <v>2636</v>
      </c>
      <c r="D139" s="60" t="s">
        <v>1927</v>
      </c>
      <c r="E139" s="57" t="s">
        <v>1551</v>
      </c>
      <c r="F139" s="81">
        <v>1</v>
      </c>
      <c r="G139" s="103"/>
      <c r="H139" s="60" t="s">
        <v>1099</v>
      </c>
      <c r="I139" s="60" t="s">
        <v>2125</v>
      </c>
      <c r="J139" s="60" t="s">
        <v>423</v>
      </c>
    </row>
    <row r="140" spans="1:10" ht="28.5" customHeight="1">
      <c r="A140" s="32" t="s">
        <v>1725</v>
      </c>
      <c r="B140" s="79">
        <v>10</v>
      </c>
      <c r="C140" s="12" t="s">
        <v>1397</v>
      </c>
      <c r="D140" s="60" t="s">
        <v>1927</v>
      </c>
      <c r="E140" s="57" t="s">
        <v>1398</v>
      </c>
      <c r="F140" s="81">
        <v>2</v>
      </c>
      <c r="G140" s="103"/>
      <c r="H140" s="60" t="s">
        <v>1099</v>
      </c>
      <c r="I140" s="60" t="s">
        <v>2125</v>
      </c>
      <c r="J140" s="60" t="s">
        <v>622</v>
      </c>
    </row>
    <row r="141" spans="1:10" ht="28.5" customHeight="1">
      <c r="A141" s="32" t="s">
        <v>1725</v>
      </c>
      <c r="B141" s="79">
        <v>11</v>
      </c>
      <c r="C141" s="12" t="s">
        <v>1399</v>
      </c>
      <c r="D141" s="60" t="s">
        <v>1927</v>
      </c>
      <c r="E141" s="57" t="s">
        <v>1400</v>
      </c>
      <c r="F141" s="81">
        <v>3</v>
      </c>
      <c r="G141" s="103"/>
      <c r="H141" s="60" t="s">
        <v>1099</v>
      </c>
      <c r="I141" s="60" t="s">
        <v>2125</v>
      </c>
      <c r="J141" s="60" t="s">
        <v>622</v>
      </c>
    </row>
    <row r="142" spans="1:10" ht="28.5" customHeight="1">
      <c r="A142" s="32" t="s">
        <v>1725</v>
      </c>
      <c r="B142" s="79">
        <v>12</v>
      </c>
      <c r="C142" s="12" t="s">
        <v>1839</v>
      </c>
      <c r="D142" s="60" t="s">
        <v>1927</v>
      </c>
      <c r="E142" s="57" t="s">
        <v>1840</v>
      </c>
      <c r="F142" s="81">
        <v>3</v>
      </c>
      <c r="G142" s="103"/>
      <c r="H142" s="60" t="s">
        <v>1099</v>
      </c>
      <c r="I142" s="60" t="s">
        <v>2125</v>
      </c>
      <c r="J142" s="60" t="s">
        <v>378</v>
      </c>
    </row>
    <row r="143" spans="1:10" ht="28.5" customHeight="1">
      <c r="A143" s="32" t="s">
        <v>1725</v>
      </c>
      <c r="B143" s="79">
        <v>13</v>
      </c>
      <c r="C143" s="12" t="s">
        <v>2637</v>
      </c>
      <c r="D143" s="60" t="s">
        <v>1927</v>
      </c>
      <c r="E143" s="57" t="s">
        <v>1368</v>
      </c>
      <c r="F143" s="81">
        <v>2</v>
      </c>
      <c r="G143" s="103"/>
      <c r="H143" s="60" t="s">
        <v>1099</v>
      </c>
      <c r="I143" s="60" t="s">
        <v>2125</v>
      </c>
      <c r="J143" s="60" t="s">
        <v>223</v>
      </c>
    </row>
    <row r="144" spans="1:10" ht="28.5" customHeight="1">
      <c r="A144" s="32" t="s">
        <v>1725</v>
      </c>
      <c r="B144" s="79">
        <v>14</v>
      </c>
      <c r="C144" s="12" t="s">
        <v>2638</v>
      </c>
      <c r="D144" s="60" t="s">
        <v>1927</v>
      </c>
      <c r="E144" s="57" t="s">
        <v>2556</v>
      </c>
      <c r="F144" s="81">
        <v>4</v>
      </c>
      <c r="G144" s="103"/>
      <c r="H144" s="60" t="s">
        <v>1099</v>
      </c>
      <c r="I144" s="60" t="s">
        <v>2125</v>
      </c>
      <c r="J144" s="60" t="s">
        <v>223</v>
      </c>
    </row>
    <row r="145" spans="1:10" ht="28.5" customHeight="1">
      <c r="A145" s="32" t="s">
        <v>1725</v>
      </c>
      <c r="B145" s="79">
        <v>15</v>
      </c>
      <c r="C145" s="12" t="s">
        <v>2193</v>
      </c>
      <c r="D145" s="60" t="s">
        <v>1927</v>
      </c>
      <c r="E145" s="57" t="s">
        <v>2195</v>
      </c>
      <c r="F145" s="81">
        <v>1</v>
      </c>
      <c r="G145" s="103">
        <v>1</v>
      </c>
      <c r="H145" s="60" t="s">
        <v>1099</v>
      </c>
      <c r="I145" s="60" t="s">
        <v>2125</v>
      </c>
      <c r="J145" s="60" t="s">
        <v>2194</v>
      </c>
    </row>
    <row r="146" spans="1:10" ht="28.5" customHeight="1">
      <c r="A146" s="32" t="s">
        <v>1725</v>
      </c>
      <c r="B146" s="79">
        <v>16</v>
      </c>
      <c r="C146" s="12" t="s">
        <v>2250</v>
      </c>
      <c r="D146" s="60" t="s">
        <v>1927</v>
      </c>
      <c r="E146" s="57" t="s">
        <v>2252</v>
      </c>
      <c r="F146" s="81">
        <v>1</v>
      </c>
      <c r="G146" s="103"/>
      <c r="H146" s="60" t="s">
        <v>1099</v>
      </c>
      <c r="I146" s="60" t="s">
        <v>2251</v>
      </c>
      <c r="J146" s="60" t="s">
        <v>1726</v>
      </c>
    </row>
    <row r="147" spans="1:10" ht="15" customHeight="1">
      <c r="A147" s="32" t="s">
        <v>1725</v>
      </c>
      <c r="B147" s="224" t="s">
        <v>2154</v>
      </c>
      <c r="C147" s="225"/>
      <c r="D147" s="225"/>
      <c r="E147" s="226"/>
      <c r="F147" s="104">
        <f>SUM(F131:F146)</f>
        <v>49</v>
      </c>
      <c r="G147" s="104">
        <f>SUM(G131:G146)</f>
        <v>12</v>
      </c>
      <c r="I147" s="70"/>
      <c r="J147" s="70"/>
    </row>
    <row r="148" spans="2:10" ht="13.5">
      <c r="B148" s="146"/>
      <c r="C148" s="146"/>
      <c r="D148" s="146"/>
      <c r="E148" s="146"/>
      <c r="H148" s="146"/>
      <c r="I148" s="146"/>
      <c r="J148" s="146"/>
    </row>
    <row r="149" spans="1:10" s="69" customFormat="1" ht="15.75" customHeight="1">
      <c r="A149" s="32" t="s">
        <v>137</v>
      </c>
      <c r="B149" s="120"/>
      <c r="C149" s="120"/>
      <c r="D149" s="120"/>
      <c r="E149" s="147"/>
      <c r="F149" s="57" t="s">
        <v>88</v>
      </c>
      <c r="G149" s="57" t="s">
        <v>1884</v>
      </c>
      <c r="H149" s="120"/>
      <c r="I149" s="120"/>
      <c r="J149" s="121"/>
    </row>
    <row r="150" spans="1:10" s="69" customFormat="1" ht="15.75" customHeight="1">
      <c r="A150" s="32" t="s">
        <v>137</v>
      </c>
      <c r="B150" s="120"/>
      <c r="C150" s="45"/>
      <c r="D150" s="45"/>
      <c r="E150" s="44" t="s">
        <v>1828</v>
      </c>
      <c r="F150" s="26">
        <f>F19+F28+F49+F58+F85+F95+F107+F115+F125+F147</f>
        <v>199</v>
      </c>
      <c r="G150" s="26">
        <f>G19+G28+G49+G58+G85+G95+G107+G115+G125+G147</f>
        <v>27</v>
      </c>
      <c r="H150" s="45"/>
      <c r="I150" s="45"/>
      <c r="J150" s="50"/>
    </row>
    <row r="151" spans="1:10" s="69" customFormat="1" ht="15.75" customHeight="1">
      <c r="A151" s="32" t="s">
        <v>137</v>
      </c>
      <c r="B151" s="120"/>
      <c r="C151" s="47"/>
      <c r="D151" s="47"/>
      <c r="E151" s="25"/>
      <c r="F151" s="28"/>
      <c r="G151" s="28"/>
      <c r="H151" s="47"/>
      <c r="I151" s="47"/>
      <c r="J151" s="51"/>
    </row>
    <row r="152" spans="1:10" s="69" customFormat="1" ht="15.75" customHeight="1">
      <c r="A152" s="32" t="s">
        <v>137</v>
      </c>
      <c r="B152" s="120"/>
      <c r="C152" s="45"/>
      <c r="D152" s="45"/>
      <c r="E152" s="44" t="s">
        <v>1829</v>
      </c>
      <c r="F152" s="219">
        <f>B18+B27+B48+B57+B84+B94+B114+B124+B146+B106</f>
        <v>86</v>
      </c>
      <c r="G152" s="220"/>
      <c r="H152" s="45"/>
      <c r="I152" s="45"/>
      <c r="J152" s="50"/>
    </row>
    <row r="153" spans="1:10" s="69" customFormat="1" ht="13.5">
      <c r="A153" s="119"/>
      <c r="B153" s="123"/>
      <c r="C153" s="123"/>
      <c r="D153" s="120"/>
      <c r="E153" s="144"/>
      <c r="F153" s="70"/>
      <c r="G153" s="70"/>
      <c r="H153" s="120"/>
      <c r="I153" s="120"/>
      <c r="J153" s="121"/>
    </row>
  </sheetData>
  <sheetProtection/>
  <autoFilter ref="A2:A152"/>
  <mergeCells count="71">
    <mergeCell ref="B58:E58"/>
    <mergeCell ref="B88:B90"/>
    <mergeCell ref="C88:C90"/>
    <mergeCell ref="B115:E115"/>
    <mergeCell ref="B31:B33"/>
    <mergeCell ref="C31:C33"/>
    <mergeCell ref="B52:B54"/>
    <mergeCell ref="C52:C54"/>
    <mergeCell ref="B95:E95"/>
    <mergeCell ref="B85:E85"/>
    <mergeCell ref="D118:E120"/>
    <mergeCell ref="B98:B100"/>
    <mergeCell ref="C98:C100"/>
    <mergeCell ref="D98:E100"/>
    <mergeCell ref="B107:E107"/>
    <mergeCell ref="D61:E63"/>
    <mergeCell ref="F118:G118"/>
    <mergeCell ref="F152:G152"/>
    <mergeCell ref="B128:B130"/>
    <mergeCell ref="C128:C130"/>
    <mergeCell ref="D128:E130"/>
    <mergeCell ref="F128:G128"/>
    <mergeCell ref="B147:E147"/>
    <mergeCell ref="B125:E125"/>
    <mergeCell ref="B118:B120"/>
    <mergeCell ref="C118:C120"/>
    <mergeCell ref="F61:G61"/>
    <mergeCell ref="F88:G88"/>
    <mergeCell ref="F98:G98"/>
    <mergeCell ref="D110:E112"/>
    <mergeCell ref="B110:B112"/>
    <mergeCell ref="C110:C112"/>
    <mergeCell ref="F110:G110"/>
    <mergeCell ref="D88:E90"/>
    <mergeCell ref="B61:B63"/>
    <mergeCell ref="C61:C63"/>
    <mergeCell ref="F31:G31"/>
    <mergeCell ref="D31:E33"/>
    <mergeCell ref="D52:E54"/>
    <mergeCell ref="B49:E49"/>
    <mergeCell ref="B28:E28"/>
    <mergeCell ref="B22:B24"/>
    <mergeCell ref="F22:G22"/>
    <mergeCell ref="C22:C24"/>
    <mergeCell ref="H61:I63"/>
    <mergeCell ref="J61:J63"/>
    <mergeCell ref="F4:G4"/>
    <mergeCell ref="B4:B6"/>
    <mergeCell ref="C4:C6"/>
    <mergeCell ref="D4:E6"/>
    <mergeCell ref="B19:E19"/>
    <mergeCell ref="H4:I6"/>
    <mergeCell ref="F52:G52"/>
    <mergeCell ref="D22:E24"/>
    <mergeCell ref="J4:J6"/>
    <mergeCell ref="H22:I24"/>
    <mergeCell ref="J22:J24"/>
    <mergeCell ref="H31:I33"/>
    <mergeCell ref="J31:J33"/>
    <mergeCell ref="H52:I54"/>
    <mergeCell ref="J52:J54"/>
    <mergeCell ref="H88:I90"/>
    <mergeCell ref="J88:J90"/>
    <mergeCell ref="H128:I130"/>
    <mergeCell ref="J128:J130"/>
    <mergeCell ref="H98:I100"/>
    <mergeCell ref="J98:J100"/>
    <mergeCell ref="H110:I112"/>
    <mergeCell ref="J110:J112"/>
    <mergeCell ref="H118:I120"/>
    <mergeCell ref="J118:J120"/>
  </mergeCells>
  <printOptions/>
  <pageMargins left="0.5905511811023623" right="0.2362204724409449" top="0.984251968503937" bottom="0.984251968503937" header="0.5118110236220472" footer="0.5118110236220472"/>
  <pageSetup fitToHeight="1" fitToWidth="1" horizontalDpi="600" verticalDpi="600" orientation="portrait" paperSize="9" scale="79" r:id="rId1"/>
  <headerFooter alignWithMargins="0">
    <oddHeader>&amp;L&amp;12思いやり駐車場設置施設一覧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375" style="70" customWidth="1"/>
    <col min="2" max="2" width="4.125" style="70" customWidth="1"/>
    <col min="3" max="3" width="28.875" style="70" customWidth="1"/>
    <col min="4" max="4" width="10.125" style="143" customWidth="1"/>
    <col min="5" max="5" width="26.125" style="70" customWidth="1"/>
    <col min="6" max="7" width="7.875" style="70" customWidth="1"/>
    <col min="8" max="9" width="9.125" style="70" customWidth="1"/>
    <col min="10" max="10" width="12.375" style="70" bestFit="1" customWidth="1"/>
    <col min="11" max="11" width="14.25390625" style="70" customWidth="1"/>
    <col min="12" max="16384" width="9.00390625" style="70" customWidth="1"/>
  </cols>
  <sheetData>
    <row r="1" spans="2:4" s="29" customFormat="1" ht="20.25" customHeight="1">
      <c r="B1" s="37" t="s">
        <v>1290</v>
      </c>
      <c r="D1" s="35"/>
    </row>
    <row r="3" spans="2:10" ht="13.5" customHeight="1">
      <c r="B3" s="216" t="s">
        <v>127</v>
      </c>
      <c r="C3" s="216" t="s">
        <v>121</v>
      </c>
      <c r="D3" s="210" t="s">
        <v>1881</v>
      </c>
      <c r="E3" s="211"/>
      <c r="F3" s="205" t="s">
        <v>129</v>
      </c>
      <c r="G3" s="216"/>
      <c r="H3" s="199" t="s">
        <v>1105</v>
      </c>
      <c r="I3" s="200"/>
      <c r="J3" s="205" t="s">
        <v>592</v>
      </c>
    </row>
    <row r="4" spans="2:10" ht="13.5">
      <c r="B4" s="216"/>
      <c r="C4" s="216"/>
      <c r="D4" s="212"/>
      <c r="E4" s="213"/>
      <c r="F4" s="100"/>
      <c r="G4" s="100"/>
      <c r="H4" s="201"/>
      <c r="I4" s="202"/>
      <c r="J4" s="206"/>
    </row>
    <row r="5" spans="2:10" ht="14.25" customHeight="1">
      <c r="B5" s="216"/>
      <c r="C5" s="216"/>
      <c r="D5" s="214"/>
      <c r="E5" s="215"/>
      <c r="F5" s="101" t="s">
        <v>1883</v>
      </c>
      <c r="G5" s="101" t="s">
        <v>1884</v>
      </c>
      <c r="H5" s="203"/>
      <c r="I5" s="204"/>
      <c r="J5" s="207"/>
    </row>
    <row r="6" spans="2:10" ht="28.5" customHeight="1">
      <c r="B6" s="115">
        <v>1</v>
      </c>
      <c r="C6" s="12" t="s">
        <v>2386</v>
      </c>
      <c r="D6" s="66" t="s">
        <v>1738</v>
      </c>
      <c r="E6" s="13" t="s">
        <v>12</v>
      </c>
      <c r="F6" s="67">
        <v>7</v>
      </c>
      <c r="G6" s="83">
        <v>2</v>
      </c>
      <c r="H6" s="66" t="s">
        <v>76</v>
      </c>
      <c r="I6" s="66" t="s">
        <v>1882</v>
      </c>
      <c r="J6" s="66" t="s">
        <v>2152</v>
      </c>
    </row>
    <row r="7" spans="2:10" ht="28.5" customHeight="1">
      <c r="B7" s="115">
        <v>2</v>
      </c>
      <c r="C7" s="12" t="s">
        <v>2396</v>
      </c>
      <c r="D7" s="66" t="s">
        <v>1738</v>
      </c>
      <c r="E7" s="13" t="s">
        <v>15</v>
      </c>
      <c r="F7" s="67">
        <v>2</v>
      </c>
      <c r="G7" s="83"/>
      <c r="H7" s="66" t="s">
        <v>76</v>
      </c>
      <c r="I7" s="66" t="s">
        <v>1882</v>
      </c>
      <c r="J7" s="66" t="s">
        <v>2152</v>
      </c>
    </row>
    <row r="8" spans="2:10" ht="28.5" customHeight="1">
      <c r="B8" s="115">
        <v>3</v>
      </c>
      <c r="C8" s="12" t="s">
        <v>2397</v>
      </c>
      <c r="D8" s="66" t="s">
        <v>1738</v>
      </c>
      <c r="E8" s="13" t="s">
        <v>1639</v>
      </c>
      <c r="F8" s="67">
        <v>2</v>
      </c>
      <c r="G8" s="83"/>
      <c r="H8" s="66" t="s">
        <v>76</v>
      </c>
      <c r="I8" s="66" t="s">
        <v>1882</v>
      </c>
      <c r="J8" s="66" t="s">
        <v>2152</v>
      </c>
    </row>
    <row r="9" spans="2:10" ht="28.5" customHeight="1">
      <c r="B9" s="115">
        <v>4</v>
      </c>
      <c r="C9" s="12" t="s">
        <v>2398</v>
      </c>
      <c r="D9" s="66" t="s">
        <v>1738</v>
      </c>
      <c r="E9" s="13" t="s">
        <v>261</v>
      </c>
      <c r="F9" s="67">
        <v>1</v>
      </c>
      <c r="G9" s="83"/>
      <c r="H9" s="66" t="s">
        <v>76</v>
      </c>
      <c r="I9" s="66" t="s">
        <v>1882</v>
      </c>
      <c r="J9" s="66" t="s">
        <v>2152</v>
      </c>
    </row>
    <row r="10" spans="2:10" ht="28.5" customHeight="1">
      <c r="B10" s="115">
        <v>5</v>
      </c>
      <c r="C10" s="12" t="s">
        <v>1294</v>
      </c>
      <c r="D10" s="66" t="s">
        <v>1738</v>
      </c>
      <c r="E10" s="13" t="s">
        <v>1636</v>
      </c>
      <c r="F10" s="67">
        <v>2</v>
      </c>
      <c r="G10" s="83"/>
      <c r="H10" s="66" t="s">
        <v>76</v>
      </c>
      <c r="I10" s="66" t="s">
        <v>1882</v>
      </c>
      <c r="J10" s="66" t="s">
        <v>653</v>
      </c>
    </row>
    <row r="11" spans="2:10" ht="28.5" customHeight="1">
      <c r="B11" s="115">
        <v>6</v>
      </c>
      <c r="C11" s="12" t="s">
        <v>2014</v>
      </c>
      <c r="D11" s="66" t="s">
        <v>1738</v>
      </c>
      <c r="E11" s="13" t="s">
        <v>1642</v>
      </c>
      <c r="F11" s="67">
        <v>2</v>
      </c>
      <c r="G11" s="83">
        <v>1</v>
      </c>
      <c r="H11" s="66" t="s">
        <v>76</v>
      </c>
      <c r="I11" s="66" t="s">
        <v>1882</v>
      </c>
      <c r="J11" s="66" t="s">
        <v>653</v>
      </c>
    </row>
    <row r="12" spans="2:10" ht="28.5" customHeight="1">
      <c r="B12" s="115">
        <v>7</v>
      </c>
      <c r="C12" s="12" t="s">
        <v>206</v>
      </c>
      <c r="D12" s="66" t="s">
        <v>1738</v>
      </c>
      <c r="E12" s="13" t="s">
        <v>262</v>
      </c>
      <c r="F12" s="67">
        <v>2</v>
      </c>
      <c r="G12" s="83">
        <v>1</v>
      </c>
      <c r="H12" s="66" t="s">
        <v>76</v>
      </c>
      <c r="I12" s="66" t="s">
        <v>1882</v>
      </c>
      <c r="J12" s="66" t="s">
        <v>653</v>
      </c>
    </row>
    <row r="13" spans="2:10" ht="28.5" customHeight="1">
      <c r="B13" s="115">
        <v>8</v>
      </c>
      <c r="C13" s="12" t="s">
        <v>2998</v>
      </c>
      <c r="D13" s="66" t="s">
        <v>1738</v>
      </c>
      <c r="E13" s="13" t="s">
        <v>262</v>
      </c>
      <c r="F13" s="86">
        <v>4</v>
      </c>
      <c r="G13" s="109"/>
      <c r="H13" s="66" t="s">
        <v>76</v>
      </c>
      <c r="I13" s="66" t="s">
        <v>1882</v>
      </c>
      <c r="J13" s="66" t="s">
        <v>846</v>
      </c>
    </row>
    <row r="14" spans="2:10" ht="28.5" customHeight="1">
      <c r="B14" s="115">
        <v>9</v>
      </c>
      <c r="C14" s="57" t="s">
        <v>1031</v>
      </c>
      <c r="D14" s="60" t="s">
        <v>1029</v>
      </c>
      <c r="E14" s="57" t="s">
        <v>1032</v>
      </c>
      <c r="F14" s="81">
        <v>2</v>
      </c>
      <c r="G14" s="103">
        <v>1</v>
      </c>
      <c r="H14" s="60" t="s">
        <v>1099</v>
      </c>
      <c r="I14" s="60" t="s">
        <v>846</v>
      </c>
      <c r="J14" s="148" t="s">
        <v>1068</v>
      </c>
    </row>
    <row r="15" spans="2:10" ht="28.5" customHeight="1">
      <c r="B15" s="115">
        <v>10</v>
      </c>
      <c r="C15" s="12" t="s">
        <v>561</v>
      </c>
      <c r="D15" s="66" t="s">
        <v>1738</v>
      </c>
      <c r="E15" s="13" t="s">
        <v>1638</v>
      </c>
      <c r="F15" s="67">
        <v>1</v>
      </c>
      <c r="G15" s="83"/>
      <c r="H15" s="66" t="s">
        <v>76</v>
      </c>
      <c r="I15" s="66" t="s">
        <v>1882</v>
      </c>
      <c r="J15" s="66" t="s">
        <v>1331</v>
      </c>
    </row>
    <row r="16" spans="2:10" ht="28.5" customHeight="1">
      <c r="B16" s="115">
        <v>11</v>
      </c>
      <c r="C16" s="12" t="s">
        <v>21</v>
      </c>
      <c r="D16" s="66" t="s">
        <v>1738</v>
      </c>
      <c r="E16" s="13" t="s">
        <v>1640</v>
      </c>
      <c r="F16" s="67">
        <v>1</v>
      </c>
      <c r="G16" s="83"/>
      <c r="H16" s="66" t="s">
        <v>76</v>
      </c>
      <c r="I16" s="66" t="s">
        <v>1882</v>
      </c>
      <c r="J16" s="66" t="s">
        <v>21</v>
      </c>
    </row>
    <row r="17" spans="2:10" ht="28.5" customHeight="1">
      <c r="B17" s="115">
        <v>12</v>
      </c>
      <c r="C17" s="12" t="s">
        <v>1293</v>
      </c>
      <c r="D17" s="66" t="s">
        <v>1738</v>
      </c>
      <c r="E17" s="13" t="s">
        <v>13</v>
      </c>
      <c r="F17" s="67">
        <v>8</v>
      </c>
      <c r="G17" s="83">
        <v>1</v>
      </c>
      <c r="H17" s="66" t="s">
        <v>76</v>
      </c>
      <c r="I17" s="66" t="s">
        <v>1882</v>
      </c>
      <c r="J17" s="66" t="s">
        <v>1786</v>
      </c>
    </row>
    <row r="18" spans="2:10" ht="28.5" customHeight="1">
      <c r="B18" s="115">
        <v>13</v>
      </c>
      <c r="C18" s="12" t="s">
        <v>1295</v>
      </c>
      <c r="D18" s="66" t="s">
        <v>1738</v>
      </c>
      <c r="E18" s="13" t="s">
        <v>1637</v>
      </c>
      <c r="F18" s="67">
        <v>1</v>
      </c>
      <c r="G18" s="83"/>
      <c r="H18" s="66" t="s">
        <v>76</v>
      </c>
      <c r="I18" s="66" t="s">
        <v>1882</v>
      </c>
      <c r="J18" s="66" t="s">
        <v>1786</v>
      </c>
    </row>
    <row r="19" spans="2:10" ht="28.5" customHeight="1">
      <c r="B19" s="115">
        <v>14</v>
      </c>
      <c r="C19" s="12" t="s">
        <v>2013</v>
      </c>
      <c r="D19" s="66" t="s">
        <v>1738</v>
      </c>
      <c r="E19" s="13" t="s">
        <v>1641</v>
      </c>
      <c r="F19" s="67">
        <v>1</v>
      </c>
      <c r="G19" s="83"/>
      <c r="H19" s="66" t="s">
        <v>76</v>
      </c>
      <c r="I19" s="66" t="s">
        <v>1882</v>
      </c>
      <c r="J19" s="66" t="s">
        <v>1786</v>
      </c>
    </row>
    <row r="20" spans="2:10" ht="28.5" customHeight="1">
      <c r="B20" s="115">
        <v>15</v>
      </c>
      <c r="C20" s="12" t="s">
        <v>2015</v>
      </c>
      <c r="D20" s="66" t="s">
        <v>1738</v>
      </c>
      <c r="E20" s="13" t="s">
        <v>2291</v>
      </c>
      <c r="F20" s="67">
        <v>6</v>
      </c>
      <c r="G20" s="83"/>
      <c r="H20" s="66" t="s">
        <v>76</v>
      </c>
      <c r="I20" s="66" t="s">
        <v>1882</v>
      </c>
      <c r="J20" s="66" t="s">
        <v>1786</v>
      </c>
    </row>
    <row r="21" spans="2:10" ht="28.5" customHeight="1">
      <c r="B21" s="115">
        <v>16</v>
      </c>
      <c r="C21" s="12" t="s">
        <v>2956</v>
      </c>
      <c r="D21" s="66" t="s">
        <v>1738</v>
      </c>
      <c r="E21" s="13" t="s">
        <v>14</v>
      </c>
      <c r="F21" s="67">
        <v>3</v>
      </c>
      <c r="G21" s="83"/>
      <c r="H21" s="66" t="s">
        <v>76</v>
      </c>
      <c r="I21" s="66" t="s">
        <v>1882</v>
      </c>
      <c r="J21" s="66" t="s">
        <v>2162</v>
      </c>
    </row>
    <row r="22" spans="2:10" ht="28.5" customHeight="1">
      <c r="B22" s="115">
        <v>17</v>
      </c>
      <c r="C22" s="57" t="s">
        <v>1396</v>
      </c>
      <c r="D22" s="60" t="s">
        <v>1029</v>
      </c>
      <c r="E22" s="57" t="s">
        <v>1030</v>
      </c>
      <c r="F22" s="81">
        <v>3</v>
      </c>
      <c r="G22" s="103"/>
      <c r="H22" s="60" t="s">
        <v>1099</v>
      </c>
      <c r="I22" s="60" t="s">
        <v>1496</v>
      </c>
      <c r="J22" s="104"/>
    </row>
    <row r="23" spans="2:10" ht="28.5" customHeight="1">
      <c r="B23" s="217" t="s">
        <v>128</v>
      </c>
      <c r="C23" s="218"/>
      <c r="D23" s="218"/>
      <c r="E23" s="227"/>
      <c r="F23" s="104">
        <f>SUM(F6:F22)</f>
        <v>48</v>
      </c>
      <c r="G23" s="104">
        <f>SUM(G6:G22)</f>
        <v>6</v>
      </c>
      <c r="H23" s="123"/>
      <c r="I23" s="123"/>
      <c r="J23" s="123"/>
    </row>
    <row r="24" spans="3:10" ht="13.5">
      <c r="C24" s="146"/>
      <c r="D24" s="146"/>
      <c r="E24" s="146"/>
      <c r="F24" s="123"/>
      <c r="G24" s="123"/>
      <c r="H24" s="146"/>
      <c r="I24" s="146"/>
      <c r="J24" s="146"/>
    </row>
    <row r="25" spans="3:10" ht="13.5">
      <c r="C25" s="120"/>
      <c r="D25" s="120"/>
      <c r="E25" s="142"/>
      <c r="F25" s="60" t="s">
        <v>88</v>
      </c>
      <c r="G25" s="60" t="s">
        <v>1817</v>
      </c>
      <c r="H25" s="120"/>
      <c r="I25" s="120"/>
      <c r="J25" s="120"/>
    </row>
    <row r="26" spans="3:10" ht="13.5">
      <c r="C26" s="45"/>
      <c r="D26" s="45"/>
      <c r="E26" s="44" t="s">
        <v>2954</v>
      </c>
      <c r="F26" s="26">
        <f>F23</f>
        <v>48</v>
      </c>
      <c r="G26" s="26">
        <f>G23</f>
        <v>6</v>
      </c>
      <c r="H26" s="45"/>
      <c r="I26" s="45"/>
      <c r="J26" s="45"/>
    </row>
    <row r="27" spans="3:10" ht="13.5">
      <c r="C27" s="47"/>
      <c r="D27" s="47"/>
      <c r="E27" s="25"/>
      <c r="F27" s="28"/>
      <c r="G27" s="28"/>
      <c r="H27" s="47"/>
      <c r="I27" s="47"/>
      <c r="J27" s="47"/>
    </row>
    <row r="28" spans="3:10" ht="13.5">
      <c r="C28" s="45"/>
      <c r="D28" s="45"/>
      <c r="E28" s="44" t="s">
        <v>2955</v>
      </c>
      <c r="F28" s="219">
        <f>B22</f>
        <v>17</v>
      </c>
      <c r="G28" s="220"/>
      <c r="H28" s="45"/>
      <c r="I28" s="45"/>
      <c r="J28" s="45"/>
    </row>
  </sheetData>
  <sheetProtection/>
  <mergeCells count="8">
    <mergeCell ref="H3:I5"/>
    <mergeCell ref="J3:J5"/>
    <mergeCell ref="F28:G28"/>
    <mergeCell ref="B23:E23"/>
    <mergeCell ref="F3:G3"/>
    <mergeCell ref="B3:B5"/>
    <mergeCell ref="C3:C5"/>
    <mergeCell ref="D3:E5"/>
  </mergeCells>
  <printOptions/>
  <pageMargins left="0.55" right="0.36" top="1" bottom="1" header="0.512" footer="0.512"/>
  <pageSetup fitToHeight="1" fitToWidth="1" horizontalDpi="600" verticalDpi="600" orientation="portrait" paperSize="9" scale="77" r:id="rId1"/>
  <headerFooter alignWithMargins="0">
    <oddHeader>&amp;L&amp;12思いやり駐車場設置施設一覧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375" style="70" customWidth="1"/>
    <col min="2" max="2" width="4.125" style="70" customWidth="1"/>
    <col min="3" max="3" width="26.625" style="70" customWidth="1"/>
    <col min="4" max="4" width="10.125" style="143" customWidth="1"/>
    <col min="5" max="5" width="28.125" style="70" customWidth="1"/>
    <col min="6" max="7" width="7.875" style="70" customWidth="1"/>
    <col min="8" max="9" width="9.125" style="70" customWidth="1"/>
    <col min="10" max="10" width="13.00390625" style="70" bestFit="1" customWidth="1"/>
    <col min="11" max="16384" width="9.00390625" style="70" customWidth="1"/>
  </cols>
  <sheetData>
    <row r="1" ht="19.5" customHeight="1">
      <c r="B1" s="37" t="s">
        <v>1728</v>
      </c>
    </row>
    <row r="3" spans="2:10" ht="13.5" customHeight="1">
      <c r="B3" s="216" t="s">
        <v>127</v>
      </c>
      <c r="C3" s="216" t="s">
        <v>121</v>
      </c>
      <c r="D3" s="210" t="s">
        <v>1881</v>
      </c>
      <c r="E3" s="211"/>
      <c r="F3" s="205" t="s">
        <v>129</v>
      </c>
      <c r="G3" s="216"/>
      <c r="H3" s="199" t="s">
        <v>1105</v>
      </c>
      <c r="I3" s="200"/>
      <c r="J3" s="205" t="s">
        <v>592</v>
      </c>
    </row>
    <row r="4" spans="2:10" ht="13.5">
      <c r="B4" s="216"/>
      <c r="C4" s="216"/>
      <c r="D4" s="212"/>
      <c r="E4" s="213"/>
      <c r="F4" s="100"/>
      <c r="G4" s="100"/>
      <c r="H4" s="201"/>
      <c r="I4" s="202"/>
      <c r="J4" s="206"/>
    </row>
    <row r="5" spans="2:10" ht="13.5" customHeight="1">
      <c r="B5" s="216"/>
      <c r="C5" s="216"/>
      <c r="D5" s="214"/>
      <c r="E5" s="215"/>
      <c r="F5" s="101" t="s">
        <v>1883</v>
      </c>
      <c r="G5" s="101" t="s">
        <v>1884</v>
      </c>
      <c r="H5" s="203"/>
      <c r="I5" s="204"/>
      <c r="J5" s="207"/>
    </row>
    <row r="6" spans="2:10" ht="28.5" customHeight="1">
      <c r="B6" s="79">
        <v>1</v>
      </c>
      <c r="C6" s="57" t="s">
        <v>2387</v>
      </c>
      <c r="D6" s="60" t="s">
        <v>1130</v>
      </c>
      <c r="E6" s="58" t="s">
        <v>2082</v>
      </c>
      <c r="F6" s="67">
        <v>3</v>
      </c>
      <c r="G6" s="83">
        <v>1</v>
      </c>
      <c r="H6" s="60" t="s">
        <v>76</v>
      </c>
      <c r="I6" s="60" t="s">
        <v>1882</v>
      </c>
      <c r="J6" s="60" t="s">
        <v>2152</v>
      </c>
    </row>
    <row r="7" spans="2:10" ht="28.5" customHeight="1">
      <c r="B7" s="79">
        <v>2</v>
      </c>
      <c r="C7" s="57" t="s">
        <v>2394</v>
      </c>
      <c r="D7" s="60" t="s">
        <v>1130</v>
      </c>
      <c r="E7" s="58" t="s">
        <v>2083</v>
      </c>
      <c r="F7" s="67">
        <v>1</v>
      </c>
      <c r="G7" s="83">
        <v>1</v>
      </c>
      <c r="H7" s="60" t="s">
        <v>76</v>
      </c>
      <c r="I7" s="60" t="s">
        <v>1882</v>
      </c>
      <c r="J7" s="60" t="s">
        <v>2152</v>
      </c>
    </row>
    <row r="8" spans="2:10" ht="28.5" customHeight="1">
      <c r="B8" s="79">
        <v>3</v>
      </c>
      <c r="C8" s="57" t="s">
        <v>2395</v>
      </c>
      <c r="D8" s="60" t="s">
        <v>1130</v>
      </c>
      <c r="E8" s="58" t="s">
        <v>246</v>
      </c>
      <c r="F8" s="67"/>
      <c r="G8" s="83">
        <v>1</v>
      </c>
      <c r="H8" s="60" t="s">
        <v>76</v>
      </c>
      <c r="I8" s="60" t="s">
        <v>1882</v>
      </c>
      <c r="J8" s="60" t="s">
        <v>2152</v>
      </c>
    </row>
    <row r="9" spans="2:10" ht="28.5" customHeight="1">
      <c r="B9" s="79">
        <v>4</v>
      </c>
      <c r="C9" s="57" t="s">
        <v>2164</v>
      </c>
      <c r="D9" s="57" t="s">
        <v>2155</v>
      </c>
      <c r="E9" s="57" t="s">
        <v>2156</v>
      </c>
      <c r="F9" s="81">
        <v>2</v>
      </c>
      <c r="G9" s="103"/>
      <c r="H9" s="60" t="s">
        <v>76</v>
      </c>
      <c r="I9" s="60" t="s">
        <v>1103</v>
      </c>
      <c r="J9" s="60" t="s">
        <v>200</v>
      </c>
    </row>
    <row r="10" spans="2:10" ht="28.5" customHeight="1">
      <c r="B10" s="79">
        <v>5</v>
      </c>
      <c r="C10" s="57" t="s">
        <v>1577</v>
      </c>
      <c r="D10" s="60" t="s">
        <v>1130</v>
      </c>
      <c r="E10" s="58" t="s">
        <v>2084</v>
      </c>
      <c r="F10" s="67">
        <v>2</v>
      </c>
      <c r="G10" s="83"/>
      <c r="H10" s="60" t="s">
        <v>76</v>
      </c>
      <c r="I10" s="60" t="s">
        <v>1882</v>
      </c>
      <c r="J10" s="60" t="s">
        <v>653</v>
      </c>
    </row>
    <row r="11" spans="2:10" ht="28.5" customHeight="1">
      <c r="B11" s="79">
        <v>6</v>
      </c>
      <c r="C11" s="57" t="s">
        <v>1578</v>
      </c>
      <c r="D11" s="60" t="s">
        <v>1130</v>
      </c>
      <c r="E11" s="58" t="s">
        <v>2085</v>
      </c>
      <c r="F11" s="67">
        <v>3</v>
      </c>
      <c r="G11" s="83"/>
      <c r="H11" s="60" t="s">
        <v>76</v>
      </c>
      <c r="I11" s="60" t="s">
        <v>1882</v>
      </c>
      <c r="J11" s="60" t="s">
        <v>653</v>
      </c>
    </row>
    <row r="12" spans="2:10" ht="28.5" customHeight="1">
      <c r="B12" s="79">
        <v>7</v>
      </c>
      <c r="C12" s="57" t="s">
        <v>912</v>
      </c>
      <c r="D12" s="60" t="s">
        <v>1130</v>
      </c>
      <c r="E12" s="58" t="s">
        <v>247</v>
      </c>
      <c r="F12" s="67"/>
      <c r="G12" s="83">
        <v>1</v>
      </c>
      <c r="H12" s="60" t="s">
        <v>76</v>
      </c>
      <c r="I12" s="60" t="s">
        <v>1882</v>
      </c>
      <c r="J12" s="60" t="s">
        <v>653</v>
      </c>
    </row>
    <row r="13" spans="2:10" ht="28.5" customHeight="1">
      <c r="B13" s="79">
        <v>8</v>
      </c>
      <c r="C13" s="57" t="s">
        <v>1579</v>
      </c>
      <c r="D13" s="60" t="s">
        <v>1130</v>
      </c>
      <c r="E13" s="58" t="s">
        <v>2083</v>
      </c>
      <c r="F13" s="67">
        <v>1</v>
      </c>
      <c r="G13" s="83"/>
      <c r="H13" s="60" t="s">
        <v>76</v>
      </c>
      <c r="I13" s="60" t="s">
        <v>1882</v>
      </c>
      <c r="J13" s="60" t="s">
        <v>298</v>
      </c>
    </row>
    <row r="14" spans="2:10" ht="28.5" customHeight="1">
      <c r="B14" s="79">
        <v>9</v>
      </c>
      <c r="C14" s="57" t="s">
        <v>2063</v>
      </c>
      <c r="D14" s="60" t="s">
        <v>1130</v>
      </c>
      <c r="E14" s="58" t="s">
        <v>2087</v>
      </c>
      <c r="F14" s="67">
        <v>3</v>
      </c>
      <c r="G14" s="83"/>
      <c r="H14" s="60" t="s">
        <v>76</v>
      </c>
      <c r="I14" s="60" t="s">
        <v>1882</v>
      </c>
      <c r="J14" s="60" t="s">
        <v>298</v>
      </c>
    </row>
    <row r="15" spans="2:10" ht="28.5" customHeight="1">
      <c r="B15" s="79">
        <v>10</v>
      </c>
      <c r="C15" s="57" t="s">
        <v>2062</v>
      </c>
      <c r="D15" s="60" t="s">
        <v>1130</v>
      </c>
      <c r="E15" s="58" t="s">
        <v>2086</v>
      </c>
      <c r="F15" s="67">
        <v>3</v>
      </c>
      <c r="G15" s="83">
        <v>1</v>
      </c>
      <c r="H15" s="60" t="s">
        <v>76</v>
      </c>
      <c r="I15" s="60" t="s">
        <v>1882</v>
      </c>
      <c r="J15" s="60" t="s">
        <v>1331</v>
      </c>
    </row>
    <row r="16" spans="2:10" ht="28.5" customHeight="1">
      <c r="B16" s="79">
        <v>11</v>
      </c>
      <c r="C16" s="57" t="s">
        <v>913</v>
      </c>
      <c r="D16" s="60" t="s">
        <v>1130</v>
      </c>
      <c r="E16" s="58" t="s">
        <v>248</v>
      </c>
      <c r="F16" s="67"/>
      <c r="G16" s="83">
        <v>1</v>
      </c>
      <c r="H16" s="60" t="s">
        <v>76</v>
      </c>
      <c r="I16" s="60" t="s">
        <v>1882</v>
      </c>
      <c r="J16" s="60" t="s">
        <v>1784</v>
      </c>
    </row>
    <row r="17" spans="2:10" ht="28.5" customHeight="1">
      <c r="B17" s="79">
        <v>12</v>
      </c>
      <c r="C17" s="57" t="s">
        <v>112</v>
      </c>
      <c r="D17" s="60" t="s">
        <v>1130</v>
      </c>
      <c r="E17" s="58" t="s">
        <v>249</v>
      </c>
      <c r="F17" s="67"/>
      <c r="G17" s="83">
        <v>1</v>
      </c>
      <c r="H17" s="60" t="s">
        <v>76</v>
      </c>
      <c r="I17" s="60" t="s">
        <v>1882</v>
      </c>
      <c r="J17" s="60" t="s">
        <v>1784</v>
      </c>
    </row>
    <row r="18" spans="2:10" ht="28.5" customHeight="1">
      <c r="B18" s="79">
        <v>13</v>
      </c>
      <c r="C18" s="57" t="s">
        <v>113</v>
      </c>
      <c r="D18" s="60" t="s">
        <v>1130</v>
      </c>
      <c r="E18" s="58" t="s">
        <v>250</v>
      </c>
      <c r="F18" s="67"/>
      <c r="G18" s="83">
        <v>1</v>
      </c>
      <c r="H18" s="60" t="s">
        <v>76</v>
      </c>
      <c r="I18" s="60" t="s">
        <v>1882</v>
      </c>
      <c r="J18" s="60" t="s">
        <v>1784</v>
      </c>
    </row>
    <row r="19" spans="2:10" ht="28.5" customHeight="1">
      <c r="B19" s="79">
        <v>14</v>
      </c>
      <c r="C19" s="57" t="s">
        <v>114</v>
      </c>
      <c r="D19" s="60" t="s">
        <v>1130</v>
      </c>
      <c r="E19" s="58" t="s">
        <v>215</v>
      </c>
      <c r="F19" s="67"/>
      <c r="G19" s="83">
        <v>1</v>
      </c>
      <c r="H19" s="60" t="s">
        <v>76</v>
      </c>
      <c r="I19" s="60" t="s">
        <v>1882</v>
      </c>
      <c r="J19" s="60" t="s">
        <v>1784</v>
      </c>
    </row>
    <row r="20" spans="2:10" ht="28.5" customHeight="1">
      <c r="B20" s="79">
        <v>15</v>
      </c>
      <c r="C20" s="57" t="s">
        <v>115</v>
      </c>
      <c r="D20" s="60" t="s">
        <v>1130</v>
      </c>
      <c r="E20" s="58" t="s">
        <v>216</v>
      </c>
      <c r="F20" s="67">
        <v>2</v>
      </c>
      <c r="G20" s="83"/>
      <c r="H20" s="60" t="s">
        <v>76</v>
      </c>
      <c r="I20" s="60" t="s">
        <v>1882</v>
      </c>
      <c r="J20" s="60"/>
    </row>
    <row r="21" spans="2:10" ht="28.5" customHeight="1">
      <c r="B21" s="79">
        <v>16</v>
      </c>
      <c r="C21" s="57" t="s">
        <v>116</v>
      </c>
      <c r="D21" s="60" t="s">
        <v>1130</v>
      </c>
      <c r="E21" s="58" t="s">
        <v>217</v>
      </c>
      <c r="F21" s="67">
        <v>2</v>
      </c>
      <c r="G21" s="83"/>
      <c r="H21" s="60" t="s">
        <v>76</v>
      </c>
      <c r="I21" s="60" t="s">
        <v>1882</v>
      </c>
      <c r="J21" s="60"/>
    </row>
    <row r="22" spans="2:10" ht="28.5" customHeight="1">
      <c r="B22" s="79">
        <v>17</v>
      </c>
      <c r="C22" s="57" t="s">
        <v>117</v>
      </c>
      <c r="D22" s="60" t="s">
        <v>1130</v>
      </c>
      <c r="E22" s="58" t="s">
        <v>2085</v>
      </c>
      <c r="F22" s="67">
        <v>3</v>
      </c>
      <c r="G22" s="83"/>
      <c r="H22" s="60" t="s">
        <v>76</v>
      </c>
      <c r="I22" s="60" t="s">
        <v>1882</v>
      </c>
      <c r="J22" s="60"/>
    </row>
    <row r="23" spans="2:10" ht="28.5" customHeight="1">
      <c r="B23" s="79">
        <v>18</v>
      </c>
      <c r="C23" s="57" t="s">
        <v>118</v>
      </c>
      <c r="D23" s="60" t="s">
        <v>1130</v>
      </c>
      <c r="E23" s="58" t="s">
        <v>218</v>
      </c>
      <c r="F23" s="67">
        <v>2</v>
      </c>
      <c r="G23" s="83"/>
      <c r="H23" s="60" t="s">
        <v>76</v>
      </c>
      <c r="I23" s="60" t="s">
        <v>1882</v>
      </c>
      <c r="J23" s="60"/>
    </row>
    <row r="24" spans="2:10" ht="28.5" customHeight="1">
      <c r="B24" s="217" t="s">
        <v>128</v>
      </c>
      <c r="C24" s="218"/>
      <c r="D24" s="218"/>
      <c r="E24" s="227"/>
      <c r="F24" s="104">
        <f>SUM(F6:F23)</f>
        <v>27</v>
      </c>
      <c r="G24" s="104">
        <f>SUM(G6:G23)</f>
        <v>9</v>
      </c>
      <c r="H24" s="123"/>
      <c r="I24" s="123"/>
      <c r="J24" s="123"/>
    </row>
    <row r="25" spans="3:10" ht="13.5">
      <c r="C25" s="146"/>
      <c r="D25" s="146"/>
      <c r="E25" s="146"/>
      <c r="F25" s="123"/>
      <c r="G25" s="123"/>
      <c r="H25" s="146"/>
      <c r="I25" s="146"/>
      <c r="J25" s="146"/>
    </row>
    <row r="26" spans="3:10" ht="13.5">
      <c r="C26" s="120"/>
      <c r="D26" s="120"/>
      <c r="E26" s="142"/>
      <c r="F26" s="60" t="s">
        <v>88</v>
      </c>
      <c r="G26" s="60" t="s">
        <v>1817</v>
      </c>
      <c r="H26" s="120"/>
      <c r="I26" s="120"/>
      <c r="J26" s="120"/>
    </row>
    <row r="27" spans="3:10" ht="13.5">
      <c r="C27" s="45"/>
      <c r="D27" s="45"/>
      <c r="E27" s="44" t="s">
        <v>2957</v>
      </c>
      <c r="F27" s="26">
        <f>F24</f>
        <v>27</v>
      </c>
      <c r="G27" s="26">
        <f>G24</f>
        <v>9</v>
      </c>
      <c r="H27" s="45"/>
      <c r="I27" s="45"/>
      <c r="J27" s="45"/>
    </row>
    <row r="28" spans="3:10" ht="13.5">
      <c r="C28" s="47"/>
      <c r="D28" s="47"/>
      <c r="E28" s="25"/>
      <c r="F28" s="28"/>
      <c r="G28" s="28"/>
      <c r="H28" s="47"/>
      <c r="I28" s="47"/>
      <c r="J28" s="47"/>
    </row>
    <row r="29" spans="3:10" ht="13.5">
      <c r="C29" s="45"/>
      <c r="D29" s="45"/>
      <c r="E29" s="44" t="s">
        <v>2958</v>
      </c>
      <c r="F29" s="219">
        <f>B23</f>
        <v>18</v>
      </c>
      <c r="G29" s="220"/>
      <c r="H29" s="45"/>
      <c r="I29" s="45"/>
      <c r="J29" s="45"/>
    </row>
  </sheetData>
  <sheetProtection/>
  <mergeCells count="8">
    <mergeCell ref="H3:I5"/>
    <mergeCell ref="J3:J5"/>
    <mergeCell ref="F29:G29"/>
    <mergeCell ref="B24:E24"/>
    <mergeCell ref="F3:G3"/>
    <mergeCell ref="B3:B5"/>
    <mergeCell ref="C3:C5"/>
    <mergeCell ref="D3:E5"/>
  </mergeCells>
  <printOptions/>
  <pageMargins left="0.75" right="0.75" top="1" bottom="1" header="0.512" footer="0.512"/>
  <pageSetup fitToHeight="1" fitToWidth="1" horizontalDpi="600" verticalDpi="600" orientation="portrait" paperSize="9" scale="71" r:id="rId1"/>
  <headerFooter alignWithMargins="0">
    <oddHeader>&amp;L&amp;12思いやり駐車場設置施設一覧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"/>
    </sheetView>
  </sheetViews>
  <sheetFormatPr defaultColWidth="9.00390625" defaultRowHeight="13.5"/>
  <cols>
    <col min="1" max="1" width="2.375" style="70" customWidth="1"/>
    <col min="2" max="2" width="4.125" style="70" customWidth="1"/>
    <col min="3" max="3" width="31.125" style="70" customWidth="1"/>
    <col min="4" max="4" width="10.125" style="143" customWidth="1"/>
    <col min="5" max="5" width="24.375" style="70" customWidth="1"/>
    <col min="6" max="7" width="7.875" style="70" customWidth="1"/>
    <col min="8" max="9" width="9.125" style="70" customWidth="1"/>
    <col min="10" max="10" width="20.375" style="70" bestFit="1" customWidth="1"/>
    <col min="11" max="11" width="11.00390625" style="70" bestFit="1" customWidth="1"/>
    <col min="12" max="16384" width="9.00390625" style="70" customWidth="1"/>
  </cols>
  <sheetData>
    <row r="1" ht="19.5" customHeight="1">
      <c r="B1" s="37" t="s">
        <v>1095</v>
      </c>
    </row>
    <row r="3" spans="2:10" ht="13.5" customHeight="1">
      <c r="B3" s="216" t="s">
        <v>127</v>
      </c>
      <c r="C3" s="216" t="s">
        <v>121</v>
      </c>
      <c r="D3" s="210" t="s">
        <v>1881</v>
      </c>
      <c r="E3" s="211"/>
      <c r="F3" s="205" t="s">
        <v>129</v>
      </c>
      <c r="G3" s="216"/>
      <c r="H3" s="199" t="s">
        <v>1105</v>
      </c>
      <c r="I3" s="200"/>
      <c r="J3" s="205" t="s">
        <v>592</v>
      </c>
    </row>
    <row r="4" spans="2:10" ht="13.5">
      <c r="B4" s="216"/>
      <c r="C4" s="216"/>
      <c r="D4" s="212"/>
      <c r="E4" s="213"/>
      <c r="F4" s="100"/>
      <c r="G4" s="100"/>
      <c r="H4" s="201"/>
      <c r="I4" s="202"/>
      <c r="J4" s="206"/>
    </row>
    <row r="5" spans="2:10" ht="17.25" customHeight="1">
      <c r="B5" s="216"/>
      <c r="C5" s="216"/>
      <c r="D5" s="214"/>
      <c r="E5" s="215"/>
      <c r="F5" s="102" t="s">
        <v>1883</v>
      </c>
      <c r="G5" s="102" t="s">
        <v>1884</v>
      </c>
      <c r="H5" s="203"/>
      <c r="I5" s="204"/>
      <c r="J5" s="207"/>
    </row>
    <row r="6" spans="2:10" ht="28.5" customHeight="1">
      <c r="B6" s="79">
        <v>1</v>
      </c>
      <c r="C6" s="57" t="s">
        <v>2388</v>
      </c>
      <c r="D6" s="60" t="s">
        <v>2104</v>
      </c>
      <c r="E6" s="58" t="s">
        <v>1155</v>
      </c>
      <c r="F6" s="67">
        <v>2</v>
      </c>
      <c r="G6" s="83"/>
      <c r="H6" s="60" t="s">
        <v>76</v>
      </c>
      <c r="I6" s="60" t="s">
        <v>1882</v>
      </c>
      <c r="J6" s="60" t="s">
        <v>2152</v>
      </c>
    </row>
    <row r="7" spans="2:10" ht="28.5" customHeight="1">
      <c r="B7" s="79">
        <v>2</v>
      </c>
      <c r="C7" s="57" t="s">
        <v>2392</v>
      </c>
      <c r="D7" s="60" t="s">
        <v>2104</v>
      </c>
      <c r="E7" s="58" t="s">
        <v>1155</v>
      </c>
      <c r="F7" s="67">
        <v>2</v>
      </c>
      <c r="G7" s="83"/>
      <c r="H7" s="60" t="s">
        <v>76</v>
      </c>
      <c r="I7" s="60" t="s">
        <v>1882</v>
      </c>
      <c r="J7" s="60" t="s">
        <v>2152</v>
      </c>
    </row>
    <row r="8" spans="2:10" ht="28.5" customHeight="1">
      <c r="B8" s="79">
        <v>3</v>
      </c>
      <c r="C8" s="57" t="s">
        <v>2393</v>
      </c>
      <c r="D8" s="60" t="s">
        <v>2104</v>
      </c>
      <c r="E8" s="58" t="s">
        <v>2964</v>
      </c>
      <c r="F8" s="67">
        <v>3</v>
      </c>
      <c r="G8" s="83"/>
      <c r="H8" s="60" t="s">
        <v>76</v>
      </c>
      <c r="I8" s="60" t="s">
        <v>1882</v>
      </c>
      <c r="J8" s="60" t="s">
        <v>2152</v>
      </c>
    </row>
    <row r="9" spans="2:10" ht="28.5" customHeight="1">
      <c r="B9" s="79">
        <v>4</v>
      </c>
      <c r="C9" s="57" t="s">
        <v>756</v>
      </c>
      <c r="D9" s="60" t="s">
        <v>2104</v>
      </c>
      <c r="E9" s="57" t="s">
        <v>757</v>
      </c>
      <c r="F9" s="81">
        <v>2</v>
      </c>
      <c r="G9" s="103"/>
      <c r="H9" s="60" t="s">
        <v>76</v>
      </c>
      <c r="I9" s="60" t="s">
        <v>1103</v>
      </c>
      <c r="J9" s="60" t="s">
        <v>200</v>
      </c>
    </row>
    <row r="10" spans="1:10" ht="28.5" customHeight="1">
      <c r="A10" s="32" t="s">
        <v>2036</v>
      </c>
      <c r="B10" s="79">
        <v>5</v>
      </c>
      <c r="C10" s="57" t="s">
        <v>3081</v>
      </c>
      <c r="D10" s="60" t="s">
        <v>2104</v>
      </c>
      <c r="E10" s="58" t="s">
        <v>1860</v>
      </c>
      <c r="F10" s="67">
        <v>1</v>
      </c>
      <c r="G10" s="83"/>
      <c r="H10" s="60" t="s">
        <v>76</v>
      </c>
      <c r="I10" s="60" t="s">
        <v>1882</v>
      </c>
      <c r="J10" s="79" t="s">
        <v>1861</v>
      </c>
    </row>
    <row r="11" spans="2:10" ht="28.5" customHeight="1">
      <c r="B11" s="79">
        <v>6</v>
      </c>
      <c r="C11" s="57" t="s">
        <v>515</v>
      </c>
      <c r="D11" s="60" t="s">
        <v>2104</v>
      </c>
      <c r="E11" s="58" t="s">
        <v>1158</v>
      </c>
      <c r="F11" s="67">
        <v>2</v>
      </c>
      <c r="G11" s="83"/>
      <c r="H11" s="60" t="s">
        <v>76</v>
      </c>
      <c r="I11" s="60" t="s">
        <v>1882</v>
      </c>
      <c r="J11" s="60" t="s">
        <v>653</v>
      </c>
    </row>
    <row r="12" spans="2:10" ht="28.5" customHeight="1">
      <c r="B12" s="79">
        <v>7</v>
      </c>
      <c r="C12" s="57" t="s">
        <v>516</v>
      </c>
      <c r="D12" s="60" t="s">
        <v>2104</v>
      </c>
      <c r="E12" s="58" t="s">
        <v>1159</v>
      </c>
      <c r="F12" s="67">
        <v>2</v>
      </c>
      <c r="G12" s="83"/>
      <c r="H12" s="60" t="s">
        <v>76</v>
      </c>
      <c r="I12" s="60" t="s">
        <v>1882</v>
      </c>
      <c r="J12" s="60" t="s">
        <v>653</v>
      </c>
    </row>
    <row r="13" spans="2:10" ht="28.5" customHeight="1">
      <c r="B13" s="79">
        <v>8</v>
      </c>
      <c r="C13" s="57" t="s">
        <v>517</v>
      </c>
      <c r="D13" s="60" t="s">
        <v>2104</v>
      </c>
      <c r="E13" s="58" t="s">
        <v>1160</v>
      </c>
      <c r="F13" s="67">
        <v>1</v>
      </c>
      <c r="G13" s="83"/>
      <c r="H13" s="60" t="s">
        <v>76</v>
      </c>
      <c r="I13" s="60" t="s">
        <v>1882</v>
      </c>
      <c r="J13" s="60" t="s">
        <v>653</v>
      </c>
    </row>
    <row r="14" spans="2:10" ht="28.5" customHeight="1">
      <c r="B14" s="79">
        <v>9</v>
      </c>
      <c r="C14" s="57" t="s">
        <v>2106</v>
      </c>
      <c r="D14" s="60" t="s">
        <v>2104</v>
      </c>
      <c r="E14" s="58" t="s">
        <v>1157</v>
      </c>
      <c r="F14" s="67">
        <v>4</v>
      </c>
      <c r="G14" s="83"/>
      <c r="H14" s="60" t="s">
        <v>76</v>
      </c>
      <c r="I14" s="60" t="s">
        <v>1882</v>
      </c>
      <c r="J14" s="60" t="s">
        <v>1331</v>
      </c>
    </row>
    <row r="15" spans="2:10" ht="28.5" customHeight="1">
      <c r="B15" s="79">
        <v>10</v>
      </c>
      <c r="C15" s="90" t="s">
        <v>2963</v>
      </c>
      <c r="D15" s="60" t="s">
        <v>2104</v>
      </c>
      <c r="E15" s="58" t="s">
        <v>1162</v>
      </c>
      <c r="F15" s="67">
        <v>4</v>
      </c>
      <c r="G15" s="83"/>
      <c r="H15" s="60" t="s">
        <v>76</v>
      </c>
      <c r="I15" s="60" t="s">
        <v>1882</v>
      </c>
      <c r="J15" s="60" t="s">
        <v>1977</v>
      </c>
    </row>
    <row r="16" spans="2:10" ht="28.5" customHeight="1">
      <c r="B16" s="79">
        <v>11</v>
      </c>
      <c r="C16" s="57" t="s">
        <v>764</v>
      </c>
      <c r="D16" s="60" t="s">
        <v>2104</v>
      </c>
      <c r="E16" s="57" t="s">
        <v>765</v>
      </c>
      <c r="F16" s="81">
        <v>5</v>
      </c>
      <c r="G16" s="103"/>
      <c r="H16" s="60" t="s">
        <v>76</v>
      </c>
      <c r="I16" s="60" t="s">
        <v>1103</v>
      </c>
      <c r="J16" s="60" t="s">
        <v>202</v>
      </c>
    </row>
    <row r="17" spans="2:10" ht="28.5" customHeight="1">
      <c r="B17" s="79">
        <v>12</v>
      </c>
      <c r="C17" s="57" t="s">
        <v>2105</v>
      </c>
      <c r="D17" s="60" t="s">
        <v>2104</v>
      </c>
      <c r="E17" s="58" t="s">
        <v>1155</v>
      </c>
      <c r="F17" s="67">
        <v>2</v>
      </c>
      <c r="G17" s="83"/>
      <c r="H17" s="60" t="s">
        <v>76</v>
      </c>
      <c r="I17" s="60" t="s">
        <v>1882</v>
      </c>
      <c r="J17" s="60" t="s">
        <v>298</v>
      </c>
    </row>
    <row r="18" spans="2:10" ht="28.5" customHeight="1">
      <c r="B18" s="79">
        <v>13</v>
      </c>
      <c r="C18" s="57" t="s">
        <v>1819</v>
      </c>
      <c r="D18" s="60" t="s">
        <v>2104</v>
      </c>
      <c r="E18" s="58" t="s">
        <v>1156</v>
      </c>
      <c r="F18" s="67">
        <v>6</v>
      </c>
      <c r="G18" s="83"/>
      <c r="H18" s="60" t="s">
        <v>76</v>
      </c>
      <c r="I18" s="60" t="s">
        <v>1882</v>
      </c>
      <c r="J18" s="60" t="s">
        <v>298</v>
      </c>
    </row>
    <row r="19" spans="2:10" ht="28.5" customHeight="1">
      <c r="B19" s="79">
        <v>14</v>
      </c>
      <c r="C19" s="57" t="s">
        <v>518</v>
      </c>
      <c r="D19" s="60" t="s">
        <v>2104</v>
      </c>
      <c r="E19" s="58" t="s">
        <v>1158</v>
      </c>
      <c r="F19" s="67">
        <v>3</v>
      </c>
      <c r="G19" s="83"/>
      <c r="H19" s="60" t="s">
        <v>76</v>
      </c>
      <c r="I19" s="60" t="s">
        <v>1882</v>
      </c>
      <c r="J19" s="60" t="s">
        <v>298</v>
      </c>
    </row>
    <row r="20" spans="2:10" ht="28.5" customHeight="1">
      <c r="B20" s="79">
        <v>15</v>
      </c>
      <c r="C20" s="57" t="s">
        <v>2338</v>
      </c>
      <c r="D20" s="60" t="s">
        <v>2104</v>
      </c>
      <c r="E20" s="58" t="s">
        <v>1161</v>
      </c>
      <c r="F20" s="67">
        <v>1</v>
      </c>
      <c r="G20" s="83"/>
      <c r="H20" s="60" t="s">
        <v>76</v>
      </c>
      <c r="I20" s="60" t="s">
        <v>1882</v>
      </c>
      <c r="J20" s="60" t="s">
        <v>1821</v>
      </c>
    </row>
    <row r="21" spans="2:10" ht="28.5" customHeight="1">
      <c r="B21" s="79">
        <v>16</v>
      </c>
      <c r="C21" s="57" t="s">
        <v>519</v>
      </c>
      <c r="D21" s="60" t="s">
        <v>2104</v>
      </c>
      <c r="E21" s="58" t="s">
        <v>1163</v>
      </c>
      <c r="F21" s="67">
        <v>1</v>
      </c>
      <c r="G21" s="83"/>
      <c r="H21" s="60" t="s">
        <v>76</v>
      </c>
      <c r="I21" s="60" t="s">
        <v>1882</v>
      </c>
      <c r="J21" s="60" t="s">
        <v>1820</v>
      </c>
    </row>
    <row r="22" spans="2:10" ht="28.5" customHeight="1">
      <c r="B22" s="79">
        <v>17</v>
      </c>
      <c r="C22" s="57" t="s">
        <v>747</v>
      </c>
      <c r="D22" s="60" t="s">
        <v>2104</v>
      </c>
      <c r="E22" s="58" t="s">
        <v>1285</v>
      </c>
      <c r="F22" s="67">
        <v>1</v>
      </c>
      <c r="G22" s="83"/>
      <c r="H22" s="60" t="s">
        <v>76</v>
      </c>
      <c r="I22" s="60" t="s">
        <v>1882</v>
      </c>
      <c r="J22" s="60" t="s">
        <v>1820</v>
      </c>
    </row>
    <row r="23" spans="2:10" ht="28.5" customHeight="1">
      <c r="B23" s="79">
        <v>18</v>
      </c>
      <c r="C23" s="57" t="s">
        <v>1822</v>
      </c>
      <c r="D23" s="60" t="s">
        <v>2104</v>
      </c>
      <c r="E23" s="58" t="s">
        <v>1286</v>
      </c>
      <c r="F23" s="67">
        <v>1</v>
      </c>
      <c r="G23" s="83"/>
      <c r="H23" s="60" t="s">
        <v>76</v>
      </c>
      <c r="I23" s="60" t="s">
        <v>1882</v>
      </c>
      <c r="J23" s="60" t="s">
        <v>1820</v>
      </c>
    </row>
    <row r="24" spans="2:10" ht="28.5" customHeight="1">
      <c r="B24" s="79">
        <v>19</v>
      </c>
      <c r="C24" s="57" t="s">
        <v>1573</v>
      </c>
      <c r="D24" s="60" t="s">
        <v>2104</v>
      </c>
      <c r="E24" s="58" t="s">
        <v>1574</v>
      </c>
      <c r="F24" s="67">
        <v>4</v>
      </c>
      <c r="G24" s="83"/>
      <c r="H24" s="60" t="s">
        <v>1099</v>
      </c>
      <c r="I24" s="60" t="s">
        <v>2125</v>
      </c>
      <c r="J24" s="60" t="s">
        <v>223</v>
      </c>
    </row>
    <row r="25" spans="2:10" ht="28.5" customHeight="1">
      <c r="B25" s="79">
        <v>20</v>
      </c>
      <c r="C25" s="59" t="s">
        <v>2961</v>
      </c>
      <c r="D25" s="60" t="s">
        <v>2104</v>
      </c>
      <c r="E25" s="61" t="s">
        <v>1823</v>
      </c>
      <c r="F25" s="67">
        <v>1</v>
      </c>
      <c r="G25" s="83"/>
      <c r="H25" s="60" t="s">
        <v>1099</v>
      </c>
      <c r="I25" s="60" t="s">
        <v>2125</v>
      </c>
      <c r="J25" s="60" t="s">
        <v>224</v>
      </c>
    </row>
    <row r="26" spans="2:10" ht="28.5" customHeight="1">
      <c r="B26" s="79">
        <v>21</v>
      </c>
      <c r="C26" s="59" t="s">
        <v>2962</v>
      </c>
      <c r="D26" s="60" t="s">
        <v>2104</v>
      </c>
      <c r="E26" s="61" t="s">
        <v>2217</v>
      </c>
      <c r="F26" s="67">
        <v>2</v>
      </c>
      <c r="G26" s="83"/>
      <c r="H26" s="60" t="s">
        <v>76</v>
      </c>
      <c r="I26" s="60" t="s">
        <v>1882</v>
      </c>
      <c r="J26" s="60" t="s">
        <v>2162</v>
      </c>
    </row>
    <row r="27" spans="2:10" ht="28.5" customHeight="1">
      <c r="B27" s="79">
        <v>22</v>
      </c>
      <c r="C27" s="59" t="s">
        <v>2224</v>
      </c>
      <c r="D27" s="60" t="s">
        <v>2104</v>
      </c>
      <c r="E27" s="61" t="s">
        <v>2225</v>
      </c>
      <c r="F27" s="67">
        <v>8</v>
      </c>
      <c r="G27" s="83">
        <v>8</v>
      </c>
      <c r="H27" s="60" t="s">
        <v>76</v>
      </c>
      <c r="I27" s="60" t="s">
        <v>1882</v>
      </c>
      <c r="J27" s="60" t="s">
        <v>1068</v>
      </c>
    </row>
    <row r="28" spans="2:10" ht="28.5" customHeight="1">
      <c r="B28" s="79">
        <v>23</v>
      </c>
      <c r="C28" s="104" t="s">
        <v>3117</v>
      </c>
      <c r="D28" s="89" t="s">
        <v>3021</v>
      </c>
      <c r="E28" s="58" t="s">
        <v>3022</v>
      </c>
      <c r="F28" s="186">
        <v>1</v>
      </c>
      <c r="G28" s="187">
        <v>1</v>
      </c>
      <c r="H28" s="60" t="s">
        <v>76</v>
      </c>
      <c r="I28" s="60" t="s">
        <v>1882</v>
      </c>
      <c r="J28" s="60" t="s">
        <v>3023</v>
      </c>
    </row>
    <row r="29" spans="2:10" ht="28.5" customHeight="1">
      <c r="B29" s="217" t="s">
        <v>128</v>
      </c>
      <c r="C29" s="218"/>
      <c r="D29" s="218"/>
      <c r="E29" s="227"/>
      <c r="F29" s="104">
        <f>SUM(F6:F28)</f>
        <v>59</v>
      </c>
      <c r="G29" s="104">
        <f>SUM(G6:G28)</f>
        <v>9</v>
      </c>
      <c r="H29" s="123"/>
      <c r="I29" s="123"/>
      <c r="J29" s="123"/>
    </row>
    <row r="30" spans="3:10" ht="13.5">
      <c r="C30" s="146"/>
      <c r="D30" s="146"/>
      <c r="E30" s="146"/>
      <c r="F30" s="123"/>
      <c r="G30" s="123"/>
      <c r="H30" s="146"/>
      <c r="I30" s="146"/>
      <c r="J30" s="146"/>
    </row>
    <row r="31" spans="3:10" ht="13.5">
      <c r="C31" s="120"/>
      <c r="D31" s="120"/>
      <c r="E31" s="142"/>
      <c r="F31" s="60" t="s">
        <v>88</v>
      </c>
      <c r="G31" s="60" t="s">
        <v>1817</v>
      </c>
      <c r="H31" s="120"/>
      <c r="I31" s="120"/>
      <c r="J31" s="120"/>
    </row>
    <row r="32" spans="3:10" ht="13.5">
      <c r="C32" s="45"/>
      <c r="D32" s="45"/>
      <c r="E32" s="44" t="s">
        <v>2959</v>
      </c>
      <c r="F32" s="26">
        <f>F29</f>
        <v>59</v>
      </c>
      <c r="G32" s="26">
        <f>G29</f>
        <v>9</v>
      </c>
      <c r="H32" s="45"/>
      <c r="I32" s="45"/>
      <c r="J32" s="45"/>
    </row>
    <row r="33" spans="3:10" ht="13.5">
      <c r="C33" s="47"/>
      <c r="D33" s="47"/>
      <c r="E33" s="25"/>
      <c r="F33" s="28"/>
      <c r="G33" s="28"/>
      <c r="H33" s="47"/>
      <c r="I33" s="47"/>
      <c r="J33" s="47"/>
    </row>
    <row r="34" spans="3:10" ht="13.5">
      <c r="C34" s="45"/>
      <c r="D34" s="45"/>
      <c r="E34" s="44" t="s">
        <v>2960</v>
      </c>
      <c r="F34" s="219">
        <f>B28</f>
        <v>23</v>
      </c>
      <c r="G34" s="220"/>
      <c r="H34" s="45"/>
      <c r="I34" s="45"/>
      <c r="J34" s="45"/>
    </row>
  </sheetData>
  <sheetProtection/>
  <mergeCells count="8">
    <mergeCell ref="H3:I5"/>
    <mergeCell ref="J3:J5"/>
    <mergeCell ref="F34:G34"/>
    <mergeCell ref="B29:E29"/>
    <mergeCell ref="F3:G3"/>
    <mergeCell ref="B3:B5"/>
    <mergeCell ref="C3:C5"/>
    <mergeCell ref="D3:E5"/>
  </mergeCells>
  <printOptions/>
  <pageMargins left="0.75" right="0.27" top="1" bottom="1" header="0.512" footer="0.512"/>
  <pageSetup horizontalDpi="600" verticalDpi="600" orientation="portrait" paperSize="9" scale="74" r:id="rId1"/>
  <headerFooter alignWithMargins="0">
    <oddHeader>&amp;L&amp;12思いやり駐車場設置施設一覧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375" style="70" customWidth="1"/>
    <col min="2" max="2" width="4.125" style="70" customWidth="1"/>
    <col min="3" max="3" width="28.125" style="70" customWidth="1"/>
    <col min="4" max="4" width="10.125" style="143" customWidth="1"/>
    <col min="5" max="5" width="27.50390625" style="70" customWidth="1"/>
    <col min="6" max="7" width="7.875" style="70" customWidth="1"/>
    <col min="8" max="9" width="10.625" style="70" customWidth="1"/>
    <col min="10" max="10" width="13.00390625" style="70" bestFit="1" customWidth="1"/>
    <col min="11" max="16384" width="9.00390625" style="70" customWidth="1"/>
  </cols>
  <sheetData>
    <row r="1" spans="2:4" s="29" customFormat="1" ht="18.75" customHeight="1">
      <c r="B1" s="37" t="s">
        <v>1729</v>
      </c>
      <c r="D1" s="35"/>
    </row>
    <row r="3" spans="2:10" ht="13.5" customHeight="1">
      <c r="B3" s="216" t="s">
        <v>127</v>
      </c>
      <c r="C3" s="216" t="s">
        <v>121</v>
      </c>
      <c r="D3" s="210" t="s">
        <v>1881</v>
      </c>
      <c r="E3" s="211"/>
      <c r="F3" s="205" t="s">
        <v>129</v>
      </c>
      <c r="G3" s="216"/>
      <c r="H3" s="199" t="s">
        <v>1105</v>
      </c>
      <c r="I3" s="200"/>
      <c r="J3" s="205" t="s">
        <v>592</v>
      </c>
    </row>
    <row r="4" spans="2:10" ht="13.5">
      <c r="B4" s="216"/>
      <c r="C4" s="216"/>
      <c r="D4" s="212"/>
      <c r="E4" s="213"/>
      <c r="F4" s="100"/>
      <c r="G4" s="100"/>
      <c r="H4" s="201"/>
      <c r="I4" s="202"/>
      <c r="J4" s="206"/>
    </row>
    <row r="5" spans="2:10" ht="18.75" customHeight="1">
      <c r="B5" s="216"/>
      <c r="C5" s="216"/>
      <c r="D5" s="214"/>
      <c r="E5" s="215"/>
      <c r="F5" s="102" t="s">
        <v>1883</v>
      </c>
      <c r="G5" s="102" t="s">
        <v>1884</v>
      </c>
      <c r="H5" s="203"/>
      <c r="I5" s="204"/>
      <c r="J5" s="207"/>
    </row>
    <row r="6" spans="2:10" ht="28.5" customHeight="1">
      <c r="B6" s="115">
        <v>1</v>
      </c>
      <c r="C6" s="12" t="s">
        <v>2389</v>
      </c>
      <c r="D6" s="66" t="s">
        <v>1836</v>
      </c>
      <c r="E6" s="13" t="s">
        <v>1146</v>
      </c>
      <c r="F6" s="67">
        <v>1</v>
      </c>
      <c r="G6" s="83"/>
      <c r="H6" s="66" t="s">
        <v>76</v>
      </c>
      <c r="I6" s="66" t="s">
        <v>1882</v>
      </c>
      <c r="J6" s="66" t="s">
        <v>2152</v>
      </c>
    </row>
    <row r="7" spans="2:10" ht="28.5" customHeight="1">
      <c r="B7" s="115">
        <v>2</v>
      </c>
      <c r="C7" s="12" t="s">
        <v>2390</v>
      </c>
      <c r="D7" s="66" t="s">
        <v>1836</v>
      </c>
      <c r="E7" s="13" t="s">
        <v>1143</v>
      </c>
      <c r="F7" s="67">
        <v>2</v>
      </c>
      <c r="G7" s="83"/>
      <c r="H7" s="66" t="s">
        <v>76</v>
      </c>
      <c r="I7" s="66" t="s">
        <v>1882</v>
      </c>
      <c r="J7" s="66" t="s">
        <v>2152</v>
      </c>
    </row>
    <row r="8" spans="2:10" ht="28.5" customHeight="1">
      <c r="B8" s="115">
        <v>3</v>
      </c>
      <c r="C8" s="12" t="s">
        <v>2391</v>
      </c>
      <c r="D8" s="66" t="s">
        <v>1836</v>
      </c>
      <c r="E8" s="13" t="s">
        <v>1144</v>
      </c>
      <c r="F8" s="67">
        <v>1</v>
      </c>
      <c r="G8" s="83"/>
      <c r="H8" s="66" t="s">
        <v>76</v>
      </c>
      <c r="I8" s="66" t="s">
        <v>1882</v>
      </c>
      <c r="J8" s="66" t="s">
        <v>2152</v>
      </c>
    </row>
    <row r="9" spans="2:10" ht="28.5" customHeight="1">
      <c r="B9" s="115">
        <v>4</v>
      </c>
      <c r="C9" s="12" t="s">
        <v>2090</v>
      </c>
      <c r="D9" s="66" t="s">
        <v>1836</v>
      </c>
      <c r="E9" s="13" t="s">
        <v>1145</v>
      </c>
      <c r="F9" s="67">
        <v>1</v>
      </c>
      <c r="G9" s="83"/>
      <c r="H9" s="66" t="s">
        <v>76</v>
      </c>
      <c r="I9" s="66" t="s">
        <v>1882</v>
      </c>
      <c r="J9" s="66" t="s">
        <v>2152</v>
      </c>
    </row>
    <row r="10" spans="2:10" ht="28.5" customHeight="1">
      <c r="B10" s="115">
        <v>5</v>
      </c>
      <c r="C10" s="12" t="s">
        <v>1455</v>
      </c>
      <c r="D10" s="66" t="s">
        <v>1836</v>
      </c>
      <c r="E10" s="13" t="s">
        <v>2058</v>
      </c>
      <c r="F10" s="67">
        <v>2</v>
      </c>
      <c r="G10" s="83"/>
      <c r="H10" s="66" t="s">
        <v>76</v>
      </c>
      <c r="I10" s="66" t="s">
        <v>1882</v>
      </c>
      <c r="J10" s="66" t="s">
        <v>846</v>
      </c>
    </row>
    <row r="11" spans="2:10" ht="28.5" customHeight="1">
      <c r="B11" s="115">
        <v>6</v>
      </c>
      <c r="C11" s="12" t="s">
        <v>2091</v>
      </c>
      <c r="D11" s="66" t="s">
        <v>1836</v>
      </c>
      <c r="E11" s="13" t="s">
        <v>1146</v>
      </c>
      <c r="F11" s="67">
        <v>2</v>
      </c>
      <c r="G11" s="83"/>
      <c r="H11" s="66" t="s">
        <v>76</v>
      </c>
      <c r="I11" s="66" t="s">
        <v>1882</v>
      </c>
      <c r="J11" s="66" t="s">
        <v>653</v>
      </c>
    </row>
    <row r="12" spans="2:10" ht="28.5" customHeight="1">
      <c r="B12" s="115">
        <v>7</v>
      </c>
      <c r="C12" s="12" t="s">
        <v>2096</v>
      </c>
      <c r="D12" s="66" t="s">
        <v>1836</v>
      </c>
      <c r="E12" s="13" t="s">
        <v>1151</v>
      </c>
      <c r="F12" s="67">
        <v>1</v>
      </c>
      <c r="G12" s="83"/>
      <c r="H12" s="66" t="s">
        <v>76</v>
      </c>
      <c r="I12" s="66" t="s">
        <v>1882</v>
      </c>
      <c r="J12" s="66" t="s">
        <v>653</v>
      </c>
    </row>
    <row r="13" spans="2:10" ht="28.5" customHeight="1">
      <c r="B13" s="115">
        <v>8</v>
      </c>
      <c r="C13" s="12" t="s">
        <v>1452</v>
      </c>
      <c r="D13" s="66" t="s">
        <v>1836</v>
      </c>
      <c r="E13" s="13" t="s">
        <v>1646</v>
      </c>
      <c r="F13" s="67">
        <v>1</v>
      </c>
      <c r="G13" s="83"/>
      <c r="H13" s="66" t="s">
        <v>76</v>
      </c>
      <c r="I13" s="66" t="s">
        <v>1882</v>
      </c>
      <c r="J13" s="66" t="s">
        <v>1331</v>
      </c>
    </row>
    <row r="14" spans="2:10" ht="28.5" customHeight="1">
      <c r="B14" s="115">
        <v>9</v>
      </c>
      <c r="C14" s="12" t="s">
        <v>1453</v>
      </c>
      <c r="D14" s="66" t="s">
        <v>1836</v>
      </c>
      <c r="E14" s="13" t="s">
        <v>1206</v>
      </c>
      <c r="F14" s="67">
        <v>1</v>
      </c>
      <c r="G14" s="83"/>
      <c r="H14" s="66" t="s">
        <v>76</v>
      </c>
      <c r="I14" s="66" t="s">
        <v>1882</v>
      </c>
      <c r="J14" s="66" t="s">
        <v>1331</v>
      </c>
    </row>
    <row r="15" spans="2:10" ht="28.5" customHeight="1">
      <c r="B15" s="115">
        <v>10</v>
      </c>
      <c r="C15" s="12" t="s">
        <v>1456</v>
      </c>
      <c r="D15" s="66" t="s">
        <v>1836</v>
      </c>
      <c r="E15" s="13" t="s">
        <v>1994</v>
      </c>
      <c r="F15" s="67">
        <v>1</v>
      </c>
      <c r="G15" s="83"/>
      <c r="H15" s="66" t="s">
        <v>76</v>
      </c>
      <c r="I15" s="66" t="s">
        <v>1882</v>
      </c>
      <c r="J15" s="66" t="s">
        <v>1331</v>
      </c>
    </row>
    <row r="16" spans="2:10" ht="28.5" customHeight="1">
      <c r="B16" s="115">
        <v>11</v>
      </c>
      <c r="C16" s="12" t="s">
        <v>2093</v>
      </c>
      <c r="D16" s="66" t="s">
        <v>1836</v>
      </c>
      <c r="E16" s="13" t="s">
        <v>1148</v>
      </c>
      <c r="F16" s="67">
        <v>2</v>
      </c>
      <c r="G16" s="83"/>
      <c r="H16" s="66" t="s">
        <v>76</v>
      </c>
      <c r="I16" s="66" t="s">
        <v>1882</v>
      </c>
      <c r="J16" s="66" t="s">
        <v>21</v>
      </c>
    </row>
    <row r="17" spans="2:10" ht="28.5" customHeight="1">
      <c r="B17" s="115">
        <v>12</v>
      </c>
      <c r="C17" s="12" t="s">
        <v>2095</v>
      </c>
      <c r="D17" s="66" t="s">
        <v>1836</v>
      </c>
      <c r="E17" s="13" t="s">
        <v>1150</v>
      </c>
      <c r="F17" s="67">
        <v>2</v>
      </c>
      <c r="G17" s="83"/>
      <c r="H17" s="66" t="s">
        <v>76</v>
      </c>
      <c r="I17" s="66" t="s">
        <v>1882</v>
      </c>
      <c r="J17" s="66" t="s">
        <v>1786</v>
      </c>
    </row>
    <row r="18" spans="2:10" ht="28.5" customHeight="1">
      <c r="B18" s="115">
        <v>13</v>
      </c>
      <c r="C18" s="12" t="s">
        <v>2092</v>
      </c>
      <c r="D18" s="66" t="s">
        <v>1836</v>
      </c>
      <c r="E18" s="13" t="s">
        <v>1147</v>
      </c>
      <c r="F18" s="67">
        <v>1</v>
      </c>
      <c r="G18" s="83"/>
      <c r="H18" s="66" t="s">
        <v>76</v>
      </c>
      <c r="I18" s="66" t="s">
        <v>1882</v>
      </c>
      <c r="J18" s="66" t="s">
        <v>1864</v>
      </c>
    </row>
    <row r="19" spans="2:10" ht="28.5" customHeight="1">
      <c r="B19" s="115">
        <v>14</v>
      </c>
      <c r="C19" s="12" t="s">
        <v>1454</v>
      </c>
      <c r="D19" s="66" t="s">
        <v>1836</v>
      </c>
      <c r="E19" s="13" t="s">
        <v>1207</v>
      </c>
      <c r="F19" s="67">
        <v>3</v>
      </c>
      <c r="G19" s="83"/>
      <c r="H19" s="66" t="s">
        <v>76</v>
      </c>
      <c r="I19" s="66" t="s">
        <v>1882</v>
      </c>
      <c r="J19" s="66" t="s">
        <v>1864</v>
      </c>
    </row>
    <row r="20" spans="2:10" ht="28.5" customHeight="1">
      <c r="B20" s="115">
        <v>15</v>
      </c>
      <c r="C20" s="12" t="s">
        <v>1959</v>
      </c>
      <c r="D20" s="66" t="s">
        <v>1836</v>
      </c>
      <c r="E20" s="13" t="s">
        <v>1995</v>
      </c>
      <c r="F20" s="67">
        <v>1</v>
      </c>
      <c r="G20" s="83"/>
      <c r="H20" s="66" t="s">
        <v>76</v>
      </c>
      <c r="I20" s="66" t="s">
        <v>1882</v>
      </c>
      <c r="J20" s="66" t="s">
        <v>298</v>
      </c>
    </row>
    <row r="21" spans="2:10" ht="28.5" customHeight="1">
      <c r="B21" s="115">
        <v>16</v>
      </c>
      <c r="C21" s="12" t="s">
        <v>1960</v>
      </c>
      <c r="D21" s="66" t="s">
        <v>1836</v>
      </c>
      <c r="E21" s="13" t="s">
        <v>1996</v>
      </c>
      <c r="F21" s="67">
        <v>2</v>
      </c>
      <c r="G21" s="83"/>
      <c r="H21" s="66" t="s">
        <v>76</v>
      </c>
      <c r="I21" s="66" t="s">
        <v>1882</v>
      </c>
      <c r="J21" s="66" t="s">
        <v>1806</v>
      </c>
    </row>
    <row r="22" spans="2:10" ht="28.5" customHeight="1">
      <c r="B22" s="115">
        <v>17</v>
      </c>
      <c r="C22" s="12" t="s">
        <v>2094</v>
      </c>
      <c r="D22" s="66" t="s">
        <v>1836</v>
      </c>
      <c r="E22" s="13" t="s">
        <v>1149</v>
      </c>
      <c r="F22" s="67">
        <v>2</v>
      </c>
      <c r="G22" s="83"/>
      <c r="H22" s="66" t="s">
        <v>76</v>
      </c>
      <c r="I22" s="66" t="s">
        <v>1882</v>
      </c>
      <c r="J22" s="66" t="s">
        <v>1230</v>
      </c>
    </row>
    <row r="23" spans="2:10" ht="28.5" customHeight="1">
      <c r="B23" s="217" t="s">
        <v>128</v>
      </c>
      <c r="C23" s="218"/>
      <c r="D23" s="218"/>
      <c r="E23" s="227"/>
      <c r="F23" s="104">
        <f>SUM(F6:F22)</f>
        <v>26</v>
      </c>
      <c r="G23" s="104">
        <f>SUM(G6:G22)</f>
        <v>0</v>
      </c>
      <c r="H23" s="123"/>
      <c r="I23" s="123"/>
      <c r="J23" s="123"/>
    </row>
    <row r="24" spans="3:10" ht="13.5">
      <c r="C24" s="146"/>
      <c r="D24" s="146"/>
      <c r="E24" s="146"/>
      <c r="F24" s="123"/>
      <c r="G24" s="123"/>
      <c r="H24" s="146"/>
      <c r="I24" s="146"/>
      <c r="J24" s="146"/>
    </row>
    <row r="25" spans="3:10" ht="13.5">
      <c r="C25" s="120"/>
      <c r="D25" s="120"/>
      <c r="E25" s="142"/>
      <c r="F25" s="60" t="s">
        <v>88</v>
      </c>
      <c r="G25" s="60" t="s">
        <v>1817</v>
      </c>
      <c r="H25" s="120"/>
      <c r="I25" s="120"/>
      <c r="J25" s="120"/>
    </row>
    <row r="26" spans="3:10" ht="13.5">
      <c r="C26" s="45"/>
      <c r="D26" s="45"/>
      <c r="E26" s="44" t="s">
        <v>2965</v>
      </c>
      <c r="F26" s="26">
        <f>F23</f>
        <v>26</v>
      </c>
      <c r="G26" s="26">
        <f>G23</f>
        <v>0</v>
      </c>
      <c r="H26" s="45"/>
      <c r="I26" s="45"/>
      <c r="J26" s="45"/>
    </row>
    <row r="27" spans="3:10" ht="13.5">
      <c r="C27" s="47"/>
      <c r="D27" s="47"/>
      <c r="E27" s="25"/>
      <c r="F27" s="28"/>
      <c r="G27" s="28"/>
      <c r="H27" s="47"/>
      <c r="I27" s="47"/>
      <c r="J27" s="47"/>
    </row>
    <row r="28" spans="3:10" ht="13.5">
      <c r="C28" s="45"/>
      <c r="D28" s="45"/>
      <c r="E28" s="44" t="s">
        <v>2966</v>
      </c>
      <c r="F28" s="219">
        <f>B22</f>
        <v>17</v>
      </c>
      <c r="G28" s="220"/>
      <c r="H28" s="45"/>
      <c r="I28" s="45"/>
      <c r="J28" s="45"/>
    </row>
  </sheetData>
  <sheetProtection/>
  <mergeCells count="8">
    <mergeCell ref="H3:I5"/>
    <mergeCell ref="J3:J5"/>
    <mergeCell ref="B23:E23"/>
    <mergeCell ref="F28:G28"/>
    <mergeCell ref="F3:G3"/>
    <mergeCell ref="B3:B5"/>
    <mergeCell ref="C3:C5"/>
    <mergeCell ref="D3:E5"/>
  </mergeCells>
  <printOptions/>
  <pageMargins left="0.75" right="0.32" top="1" bottom="1" header="0.512" footer="0.512"/>
  <pageSetup horizontalDpi="600" verticalDpi="600" orientation="portrait" paperSize="9" r:id="rId1"/>
  <headerFooter alignWithMargins="0">
    <oddHeader>&amp;L&amp;12思いやり駐車場設置施設一覧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70" customWidth="1"/>
    <col min="2" max="2" width="4.125" style="70" customWidth="1"/>
    <col min="3" max="3" width="31.125" style="70" customWidth="1"/>
    <col min="4" max="4" width="7.125" style="143" customWidth="1"/>
    <col min="5" max="5" width="23.125" style="70" customWidth="1"/>
    <col min="6" max="7" width="7.875" style="70" customWidth="1"/>
    <col min="8" max="9" width="9.125" style="70" customWidth="1"/>
    <col min="10" max="10" width="17.625" style="70" customWidth="1"/>
    <col min="11" max="16384" width="9.00390625" style="70" customWidth="1"/>
  </cols>
  <sheetData>
    <row r="1" ht="18" customHeight="1">
      <c r="B1" s="37" t="s">
        <v>343</v>
      </c>
    </row>
    <row r="3" spans="2:10" ht="14.25" customHeight="1">
      <c r="B3" s="216" t="s">
        <v>127</v>
      </c>
      <c r="C3" s="216" t="s">
        <v>121</v>
      </c>
      <c r="D3" s="210" t="s">
        <v>1881</v>
      </c>
      <c r="E3" s="211"/>
      <c r="F3" s="205" t="s">
        <v>129</v>
      </c>
      <c r="G3" s="216"/>
      <c r="H3" s="199" t="s">
        <v>1105</v>
      </c>
      <c r="I3" s="200"/>
      <c r="J3" s="205" t="s">
        <v>592</v>
      </c>
    </row>
    <row r="4" spans="2:10" ht="14.25" customHeight="1">
      <c r="B4" s="216"/>
      <c r="C4" s="216"/>
      <c r="D4" s="212"/>
      <c r="E4" s="213"/>
      <c r="F4" s="100"/>
      <c r="G4" s="100"/>
      <c r="H4" s="201"/>
      <c r="I4" s="202"/>
      <c r="J4" s="206"/>
    </row>
    <row r="5" spans="2:10" ht="14.25" customHeight="1">
      <c r="B5" s="216"/>
      <c r="C5" s="216"/>
      <c r="D5" s="214"/>
      <c r="E5" s="215"/>
      <c r="F5" s="101" t="s">
        <v>1883</v>
      </c>
      <c r="G5" s="101" t="s">
        <v>1884</v>
      </c>
      <c r="H5" s="203"/>
      <c r="I5" s="204"/>
      <c r="J5" s="207"/>
    </row>
    <row r="6" spans="2:10" ht="28.5" customHeight="1">
      <c r="B6" s="79">
        <v>1</v>
      </c>
      <c r="C6" s="12" t="s">
        <v>2373</v>
      </c>
      <c r="D6" s="66" t="s">
        <v>1667</v>
      </c>
      <c r="E6" s="13" t="s">
        <v>1169</v>
      </c>
      <c r="F6" s="67">
        <v>2</v>
      </c>
      <c r="G6" s="83"/>
      <c r="H6" s="60" t="s">
        <v>76</v>
      </c>
      <c r="I6" s="60" t="s">
        <v>1882</v>
      </c>
      <c r="J6" s="66" t="s">
        <v>201</v>
      </c>
    </row>
    <row r="7" spans="2:10" ht="28.5" customHeight="1">
      <c r="B7" s="79">
        <v>2</v>
      </c>
      <c r="C7" s="57" t="s">
        <v>1713</v>
      </c>
      <c r="D7" s="60" t="s">
        <v>1242</v>
      </c>
      <c r="E7" s="57" t="s">
        <v>1714</v>
      </c>
      <c r="F7" s="81">
        <v>2</v>
      </c>
      <c r="G7" s="103"/>
      <c r="H7" s="60" t="s">
        <v>76</v>
      </c>
      <c r="I7" s="60" t="s">
        <v>1103</v>
      </c>
      <c r="J7" s="60" t="s">
        <v>200</v>
      </c>
    </row>
    <row r="8" spans="2:10" ht="28.5" customHeight="1">
      <c r="B8" s="79">
        <v>3</v>
      </c>
      <c r="C8" s="12" t="s">
        <v>553</v>
      </c>
      <c r="D8" s="66" t="s">
        <v>1667</v>
      </c>
      <c r="E8" s="13" t="s">
        <v>1171</v>
      </c>
      <c r="F8" s="67">
        <v>2</v>
      </c>
      <c r="G8" s="83" t="s">
        <v>834</v>
      </c>
      <c r="H8" s="60" t="s">
        <v>76</v>
      </c>
      <c r="I8" s="60" t="s">
        <v>1882</v>
      </c>
      <c r="J8" s="66"/>
    </row>
    <row r="9" spans="2:10" ht="28.5" customHeight="1">
      <c r="B9" s="79">
        <v>4</v>
      </c>
      <c r="C9" s="12" t="s">
        <v>555</v>
      </c>
      <c r="D9" s="66" t="s">
        <v>1667</v>
      </c>
      <c r="E9" s="13" t="s">
        <v>2562</v>
      </c>
      <c r="F9" s="67">
        <v>1</v>
      </c>
      <c r="G9" s="83"/>
      <c r="H9" s="60" t="s">
        <v>76</v>
      </c>
      <c r="I9" s="60" t="s">
        <v>1882</v>
      </c>
      <c r="J9" s="66"/>
    </row>
    <row r="10" spans="2:10" ht="28.5" customHeight="1">
      <c r="B10" s="79">
        <v>5</v>
      </c>
      <c r="C10" s="12" t="s">
        <v>960</v>
      </c>
      <c r="D10" s="66" t="s">
        <v>1667</v>
      </c>
      <c r="E10" s="13" t="s">
        <v>1172</v>
      </c>
      <c r="F10" s="67">
        <v>1</v>
      </c>
      <c r="G10" s="83"/>
      <c r="H10" s="60" t="s">
        <v>76</v>
      </c>
      <c r="I10" s="60" t="s">
        <v>1882</v>
      </c>
      <c r="J10" s="66"/>
    </row>
    <row r="11" spans="2:10" ht="28.5" customHeight="1">
      <c r="B11" s="79">
        <v>6</v>
      </c>
      <c r="C11" s="12" t="s">
        <v>174</v>
      </c>
      <c r="D11" s="66" t="s">
        <v>1667</v>
      </c>
      <c r="E11" s="13" t="s">
        <v>2568</v>
      </c>
      <c r="F11" s="67">
        <v>1</v>
      </c>
      <c r="G11" s="83"/>
      <c r="H11" s="60" t="s">
        <v>76</v>
      </c>
      <c r="I11" s="60" t="s">
        <v>1882</v>
      </c>
      <c r="J11" s="66"/>
    </row>
    <row r="12" spans="2:10" ht="28.5" customHeight="1">
      <c r="B12" s="79">
        <v>7</v>
      </c>
      <c r="C12" s="12" t="s">
        <v>1525</v>
      </c>
      <c r="D12" s="66" t="s">
        <v>1667</v>
      </c>
      <c r="E12" s="13" t="s">
        <v>1526</v>
      </c>
      <c r="F12" s="67">
        <v>1</v>
      </c>
      <c r="G12" s="83">
        <v>1</v>
      </c>
      <c r="H12" s="60" t="s">
        <v>1099</v>
      </c>
      <c r="I12" s="66" t="s">
        <v>846</v>
      </c>
      <c r="J12" s="60" t="s">
        <v>1068</v>
      </c>
    </row>
    <row r="13" spans="2:10" ht="28.5" customHeight="1">
      <c r="B13" s="79">
        <v>8</v>
      </c>
      <c r="C13" s="12" t="s">
        <v>961</v>
      </c>
      <c r="D13" s="66" t="s">
        <v>1667</v>
      </c>
      <c r="E13" s="13" t="s">
        <v>1173</v>
      </c>
      <c r="F13" s="67">
        <v>2</v>
      </c>
      <c r="G13" s="83"/>
      <c r="H13" s="60" t="s">
        <v>76</v>
      </c>
      <c r="I13" s="60" t="s">
        <v>1882</v>
      </c>
      <c r="J13" s="66" t="s">
        <v>1331</v>
      </c>
    </row>
    <row r="14" spans="2:10" ht="28.5" customHeight="1">
      <c r="B14" s="79">
        <v>9</v>
      </c>
      <c r="C14" s="12" t="s">
        <v>554</v>
      </c>
      <c r="D14" s="66" t="s">
        <v>1667</v>
      </c>
      <c r="E14" s="13" t="s">
        <v>1170</v>
      </c>
      <c r="F14" s="67">
        <v>1</v>
      </c>
      <c r="G14" s="83"/>
      <c r="H14" s="60" t="s">
        <v>76</v>
      </c>
      <c r="I14" s="60" t="s">
        <v>1882</v>
      </c>
      <c r="J14" s="66"/>
    </row>
    <row r="15" spans="2:10" ht="28.5" customHeight="1">
      <c r="B15" s="79">
        <v>10</v>
      </c>
      <c r="C15" s="12" t="s">
        <v>3077</v>
      </c>
      <c r="D15" s="66" t="s">
        <v>1667</v>
      </c>
      <c r="E15" s="13" t="s">
        <v>2567</v>
      </c>
      <c r="F15" s="67">
        <v>1</v>
      </c>
      <c r="G15" s="83"/>
      <c r="H15" s="60" t="s">
        <v>76</v>
      </c>
      <c r="I15" s="60" t="s">
        <v>1882</v>
      </c>
      <c r="J15" s="66" t="s">
        <v>899</v>
      </c>
    </row>
    <row r="16" spans="2:10" ht="28.5" customHeight="1">
      <c r="B16" s="79">
        <v>11</v>
      </c>
      <c r="C16" s="12" t="s">
        <v>3075</v>
      </c>
      <c r="D16" s="66" t="s">
        <v>1667</v>
      </c>
      <c r="E16" s="13" t="s">
        <v>2566</v>
      </c>
      <c r="F16" s="67">
        <v>1</v>
      </c>
      <c r="G16" s="83"/>
      <c r="H16" s="60" t="s">
        <v>76</v>
      </c>
      <c r="I16" s="60" t="s">
        <v>1882</v>
      </c>
      <c r="J16" s="66"/>
    </row>
    <row r="17" spans="2:10" ht="28.5" customHeight="1">
      <c r="B17" s="79">
        <v>12</v>
      </c>
      <c r="C17" s="12" t="s">
        <v>3078</v>
      </c>
      <c r="D17" s="66" t="s">
        <v>1667</v>
      </c>
      <c r="E17" s="13" t="s">
        <v>2565</v>
      </c>
      <c r="F17" s="67">
        <v>1</v>
      </c>
      <c r="G17" s="83"/>
      <c r="H17" s="60" t="s">
        <v>76</v>
      </c>
      <c r="I17" s="60" t="s">
        <v>1882</v>
      </c>
      <c r="J17" s="66"/>
    </row>
    <row r="18" spans="2:10" ht="28.5" customHeight="1">
      <c r="B18" s="79">
        <v>13</v>
      </c>
      <c r="C18" s="12" t="s">
        <v>3079</v>
      </c>
      <c r="D18" s="66" t="s">
        <v>1667</v>
      </c>
      <c r="E18" s="13" t="s">
        <v>2564</v>
      </c>
      <c r="F18" s="67">
        <v>1</v>
      </c>
      <c r="G18" s="83"/>
      <c r="H18" s="60" t="s">
        <v>76</v>
      </c>
      <c r="I18" s="60" t="s">
        <v>1882</v>
      </c>
      <c r="J18" s="66"/>
    </row>
    <row r="19" spans="2:10" ht="28.5" customHeight="1">
      <c r="B19" s="79">
        <v>14</v>
      </c>
      <c r="C19" s="12" t="s">
        <v>3076</v>
      </c>
      <c r="D19" s="66" t="s">
        <v>1667</v>
      </c>
      <c r="E19" s="13" t="s">
        <v>2563</v>
      </c>
      <c r="F19" s="67">
        <v>1</v>
      </c>
      <c r="G19" s="83"/>
      <c r="H19" s="60" t="s">
        <v>76</v>
      </c>
      <c r="I19" s="60" t="s">
        <v>1882</v>
      </c>
      <c r="J19" s="66"/>
    </row>
    <row r="20" spans="2:10" ht="28.5" customHeight="1">
      <c r="B20" s="79">
        <v>15</v>
      </c>
      <c r="C20" s="12" t="s">
        <v>1243</v>
      </c>
      <c r="D20" s="66" t="s">
        <v>1667</v>
      </c>
      <c r="E20" s="13" t="s">
        <v>1319</v>
      </c>
      <c r="F20" s="67">
        <v>10</v>
      </c>
      <c r="G20" s="83">
        <v>5</v>
      </c>
      <c r="H20" s="60" t="s">
        <v>76</v>
      </c>
      <c r="I20" s="60" t="s">
        <v>1882</v>
      </c>
      <c r="J20" s="66" t="s">
        <v>202</v>
      </c>
    </row>
    <row r="21" spans="2:10" ht="28.5" customHeight="1">
      <c r="B21" s="79">
        <v>16</v>
      </c>
      <c r="C21" s="12" t="s">
        <v>867</v>
      </c>
      <c r="D21" s="66" t="s">
        <v>1667</v>
      </c>
      <c r="E21" s="13" t="s">
        <v>868</v>
      </c>
      <c r="F21" s="67">
        <v>2</v>
      </c>
      <c r="G21" s="83"/>
      <c r="H21" s="60" t="s">
        <v>76</v>
      </c>
      <c r="I21" s="60" t="s">
        <v>1882</v>
      </c>
      <c r="J21" s="66" t="s">
        <v>2162</v>
      </c>
    </row>
    <row r="22" spans="2:10" ht="28.5" customHeight="1">
      <c r="B22" s="79">
        <v>17</v>
      </c>
      <c r="C22" s="57" t="s">
        <v>93</v>
      </c>
      <c r="D22" s="60" t="s">
        <v>1242</v>
      </c>
      <c r="E22" s="64" t="s">
        <v>2143</v>
      </c>
      <c r="F22" s="81">
        <v>11</v>
      </c>
      <c r="G22" s="103"/>
      <c r="H22" s="60" t="s">
        <v>1099</v>
      </c>
      <c r="I22" s="60" t="s">
        <v>2125</v>
      </c>
      <c r="J22" s="60" t="s">
        <v>622</v>
      </c>
    </row>
    <row r="23" spans="2:10" ht="28.5" customHeight="1">
      <c r="B23" s="79">
        <v>18</v>
      </c>
      <c r="C23" s="57" t="s">
        <v>1495</v>
      </c>
      <c r="D23" s="60" t="s">
        <v>1242</v>
      </c>
      <c r="E23" s="57" t="s">
        <v>1497</v>
      </c>
      <c r="F23" s="81">
        <v>1</v>
      </c>
      <c r="G23" s="103"/>
      <c r="H23" s="60" t="s">
        <v>1099</v>
      </c>
      <c r="I23" s="60" t="s">
        <v>1496</v>
      </c>
      <c r="J23" s="148" t="s">
        <v>1726</v>
      </c>
    </row>
    <row r="24" spans="2:10" ht="28.5" customHeight="1">
      <c r="B24" s="79">
        <v>19</v>
      </c>
      <c r="C24" s="57" t="s">
        <v>122</v>
      </c>
      <c r="D24" s="60" t="s">
        <v>1242</v>
      </c>
      <c r="E24" s="64" t="s">
        <v>123</v>
      </c>
      <c r="F24" s="81">
        <v>1</v>
      </c>
      <c r="G24" s="103"/>
      <c r="H24" s="60" t="s">
        <v>1099</v>
      </c>
      <c r="I24" s="60" t="s">
        <v>2125</v>
      </c>
      <c r="J24" s="60" t="s">
        <v>423</v>
      </c>
    </row>
    <row r="25" spans="2:10" ht="28.5" customHeight="1">
      <c r="B25" s="79">
        <v>20</v>
      </c>
      <c r="C25" s="57" t="s">
        <v>947</v>
      </c>
      <c r="D25" s="60" t="s">
        <v>1242</v>
      </c>
      <c r="E25" s="149" t="s">
        <v>948</v>
      </c>
      <c r="F25" s="81">
        <v>3</v>
      </c>
      <c r="G25" s="103"/>
      <c r="H25" s="60" t="s">
        <v>1099</v>
      </c>
      <c r="I25" s="60" t="s">
        <v>2125</v>
      </c>
      <c r="J25" s="60" t="s">
        <v>223</v>
      </c>
    </row>
    <row r="26" spans="2:10" ht="28.5" customHeight="1">
      <c r="B26" s="79">
        <v>21</v>
      </c>
      <c r="C26" s="57" t="s">
        <v>714</v>
      </c>
      <c r="D26" s="60" t="s">
        <v>1242</v>
      </c>
      <c r="E26" s="149" t="s">
        <v>713</v>
      </c>
      <c r="F26" s="81">
        <v>1</v>
      </c>
      <c r="G26" s="103">
        <v>1</v>
      </c>
      <c r="H26" s="60" t="s">
        <v>1099</v>
      </c>
      <c r="I26" s="60" t="s">
        <v>2125</v>
      </c>
      <c r="J26" s="60" t="s">
        <v>712</v>
      </c>
    </row>
    <row r="27" spans="2:10" ht="28.5" customHeight="1">
      <c r="B27" s="79">
        <v>22</v>
      </c>
      <c r="C27" s="59" t="s">
        <v>658</v>
      </c>
      <c r="D27" s="60" t="s">
        <v>1242</v>
      </c>
      <c r="E27" s="61" t="s">
        <v>534</v>
      </c>
      <c r="F27" s="81">
        <v>1</v>
      </c>
      <c r="G27" s="103"/>
      <c r="H27" s="60" t="s">
        <v>1099</v>
      </c>
      <c r="J27" s="60" t="s">
        <v>1230</v>
      </c>
    </row>
    <row r="28" spans="2:10" ht="28.5" customHeight="1">
      <c r="B28" s="79">
        <v>23</v>
      </c>
      <c r="C28" s="59" t="s">
        <v>662</v>
      </c>
      <c r="D28" s="60" t="s">
        <v>1242</v>
      </c>
      <c r="E28" s="61" t="s">
        <v>660</v>
      </c>
      <c r="F28" s="81">
        <v>1</v>
      </c>
      <c r="G28" s="103"/>
      <c r="H28" s="60" t="s">
        <v>1099</v>
      </c>
      <c r="I28" s="60" t="s">
        <v>653</v>
      </c>
      <c r="J28" s="60" t="s">
        <v>663</v>
      </c>
    </row>
    <row r="29" spans="2:10" ht="28.5" customHeight="1">
      <c r="B29" s="79">
        <v>24</v>
      </c>
      <c r="C29" s="59" t="s">
        <v>659</v>
      </c>
      <c r="D29" s="60" t="s">
        <v>1242</v>
      </c>
      <c r="E29" s="61" t="s">
        <v>661</v>
      </c>
      <c r="F29" s="81">
        <v>1</v>
      </c>
      <c r="G29" s="103"/>
      <c r="H29" s="60" t="s">
        <v>76</v>
      </c>
      <c r="I29" s="60" t="s">
        <v>1103</v>
      </c>
      <c r="J29" s="60" t="s">
        <v>655</v>
      </c>
    </row>
    <row r="30" spans="2:10" ht="28.5" customHeight="1">
      <c r="B30" s="79">
        <v>25</v>
      </c>
      <c r="C30" s="59" t="s">
        <v>2184</v>
      </c>
      <c r="D30" s="60" t="s">
        <v>1242</v>
      </c>
      <c r="E30" s="61" t="s">
        <v>2185</v>
      </c>
      <c r="F30" s="81"/>
      <c r="G30" s="103">
        <v>2</v>
      </c>
      <c r="H30" s="60" t="s">
        <v>1099</v>
      </c>
      <c r="I30" s="60" t="s">
        <v>846</v>
      </c>
      <c r="J30" s="60" t="s">
        <v>1068</v>
      </c>
    </row>
    <row r="31" spans="2:10" ht="28.5" customHeight="1">
      <c r="B31" s="79">
        <v>26</v>
      </c>
      <c r="C31" s="59" t="s">
        <v>2248</v>
      </c>
      <c r="D31" s="60" t="s">
        <v>1242</v>
      </c>
      <c r="E31" s="61" t="s">
        <v>2249</v>
      </c>
      <c r="F31" s="81">
        <v>1</v>
      </c>
      <c r="G31" s="103"/>
      <c r="H31" s="60" t="s">
        <v>1099</v>
      </c>
      <c r="I31" s="60" t="s">
        <v>1496</v>
      </c>
      <c r="J31" s="60" t="s">
        <v>1726</v>
      </c>
    </row>
    <row r="32" spans="2:8" ht="15" customHeight="1">
      <c r="B32" s="217" t="s">
        <v>128</v>
      </c>
      <c r="C32" s="218"/>
      <c r="D32" s="218"/>
      <c r="E32" s="227"/>
      <c r="F32" s="104">
        <f>SUM(F6:F31)</f>
        <v>51</v>
      </c>
      <c r="G32" s="104">
        <f>SUM(G6:G31)</f>
        <v>9</v>
      </c>
      <c r="H32" s="104"/>
    </row>
    <row r="34" spans="4:10" ht="13.5">
      <c r="D34" s="120"/>
      <c r="E34" s="142"/>
      <c r="F34" s="60" t="s">
        <v>88</v>
      </c>
      <c r="G34" s="60" t="s">
        <v>1817</v>
      </c>
      <c r="I34" s="123"/>
      <c r="J34" s="123"/>
    </row>
    <row r="35" spans="5:7" ht="13.5">
      <c r="E35" s="44" t="s">
        <v>2408</v>
      </c>
      <c r="F35" s="26">
        <f>F32</f>
        <v>51</v>
      </c>
      <c r="G35" s="26">
        <f>G32</f>
        <v>9</v>
      </c>
    </row>
    <row r="36" spans="5:7" ht="13.5">
      <c r="E36" s="25"/>
      <c r="F36" s="28"/>
      <c r="G36" s="28"/>
    </row>
    <row r="37" spans="5:7" ht="13.5">
      <c r="E37" s="44" t="s">
        <v>2409</v>
      </c>
      <c r="F37" s="219">
        <f>B31</f>
        <v>26</v>
      </c>
      <c r="G37" s="220"/>
    </row>
  </sheetData>
  <sheetProtection/>
  <mergeCells count="8">
    <mergeCell ref="J3:J5"/>
    <mergeCell ref="F37:G37"/>
    <mergeCell ref="B32:E32"/>
    <mergeCell ref="F3:G3"/>
    <mergeCell ref="B3:B5"/>
    <mergeCell ref="C3:C5"/>
    <mergeCell ref="D3:E5"/>
    <mergeCell ref="H3:I5"/>
  </mergeCells>
  <printOptions/>
  <pageMargins left="0.43" right="0.32" top="1" bottom="1" header="0.512" footer="0.512"/>
  <pageSetup horizontalDpi="600" verticalDpi="600" orientation="portrait" paperSize="9" r:id="rId1"/>
  <headerFooter alignWithMargins="0">
    <oddHeader>&amp;L&amp;12思いやり駐車場設置施設一覧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70" customWidth="1"/>
    <col min="2" max="2" width="4.125" style="70" customWidth="1"/>
    <col min="3" max="3" width="31.125" style="70" customWidth="1"/>
    <col min="4" max="4" width="7.125" style="143" customWidth="1"/>
    <col min="5" max="5" width="23.125" style="70" customWidth="1"/>
    <col min="6" max="7" width="7.875" style="70" customWidth="1"/>
    <col min="8" max="9" width="9.125" style="70" customWidth="1"/>
    <col min="10" max="10" width="17.625" style="70" customWidth="1"/>
    <col min="11" max="11" width="16.125" style="70" customWidth="1"/>
    <col min="12" max="16384" width="9.00390625" style="70" customWidth="1"/>
  </cols>
  <sheetData>
    <row r="1" ht="24" customHeight="1">
      <c r="B1" s="37" t="s">
        <v>342</v>
      </c>
    </row>
    <row r="2" spans="2:4" s="29" customFormat="1" ht="27.75" customHeight="1">
      <c r="B2" s="34" t="s">
        <v>138</v>
      </c>
      <c r="D2" s="35"/>
    </row>
    <row r="3" spans="1:10" s="99" customFormat="1" ht="30" customHeight="1">
      <c r="A3" s="95" t="s">
        <v>884</v>
      </c>
      <c r="B3" s="96"/>
      <c r="C3" s="96"/>
      <c r="D3" s="98"/>
      <c r="E3" s="98"/>
      <c r="F3" s="98"/>
      <c r="G3" s="98"/>
      <c r="H3" s="97"/>
      <c r="I3" s="97"/>
      <c r="J3" s="97"/>
    </row>
    <row r="4" spans="1:10" ht="14.25" customHeight="1">
      <c r="A4" s="36" t="s">
        <v>1804</v>
      </c>
      <c r="B4" s="205" t="s">
        <v>127</v>
      </c>
      <c r="C4" s="205" t="s">
        <v>121</v>
      </c>
      <c r="D4" s="210" t="s">
        <v>1881</v>
      </c>
      <c r="E4" s="211"/>
      <c r="F4" s="208" t="s">
        <v>129</v>
      </c>
      <c r="G4" s="209"/>
      <c r="H4" s="199" t="s">
        <v>1105</v>
      </c>
      <c r="I4" s="200"/>
      <c r="J4" s="205" t="s">
        <v>592</v>
      </c>
    </row>
    <row r="5" spans="1:10" ht="14.25" customHeight="1">
      <c r="A5" s="36" t="s">
        <v>884</v>
      </c>
      <c r="B5" s="206"/>
      <c r="C5" s="206"/>
      <c r="D5" s="212"/>
      <c r="E5" s="213"/>
      <c r="F5" s="100"/>
      <c r="G5" s="100"/>
      <c r="H5" s="201"/>
      <c r="I5" s="202"/>
      <c r="J5" s="206"/>
    </row>
    <row r="6" spans="1:10" ht="14.25" customHeight="1">
      <c r="A6" s="36" t="s">
        <v>884</v>
      </c>
      <c r="B6" s="207"/>
      <c r="C6" s="207"/>
      <c r="D6" s="214"/>
      <c r="E6" s="215"/>
      <c r="F6" s="101" t="s">
        <v>1883</v>
      </c>
      <c r="G6" s="101" t="s">
        <v>1884</v>
      </c>
      <c r="H6" s="203"/>
      <c r="I6" s="204"/>
      <c r="J6" s="207"/>
    </row>
    <row r="7" spans="1:10" ht="28.5" customHeight="1">
      <c r="A7" s="36" t="s">
        <v>884</v>
      </c>
      <c r="B7" s="79">
        <v>1</v>
      </c>
      <c r="C7" s="57" t="s">
        <v>2374</v>
      </c>
      <c r="D7" s="60" t="s">
        <v>119</v>
      </c>
      <c r="E7" s="58" t="s">
        <v>219</v>
      </c>
      <c r="F7" s="67">
        <v>1</v>
      </c>
      <c r="G7" s="83"/>
      <c r="H7" s="60" t="s">
        <v>76</v>
      </c>
      <c r="I7" s="60" t="s">
        <v>1882</v>
      </c>
      <c r="J7" s="60"/>
    </row>
    <row r="8" spans="1:10" ht="28.5" customHeight="1">
      <c r="A8" s="36" t="s">
        <v>884</v>
      </c>
      <c r="B8" s="79">
        <v>2</v>
      </c>
      <c r="C8" s="57" t="s">
        <v>2576</v>
      </c>
      <c r="D8" s="60" t="s">
        <v>119</v>
      </c>
      <c r="E8" s="58" t="s">
        <v>220</v>
      </c>
      <c r="F8" s="67">
        <v>2</v>
      </c>
      <c r="G8" s="83">
        <v>2</v>
      </c>
      <c r="H8" s="60" t="s">
        <v>76</v>
      </c>
      <c r="I8" s="60" t="s">
        <v>1882</v>
      </c>
      <c r="J8" s="60"/>
    </row>
    <row r="9" spans="1:10" ht="28.5" customHeight="1">
      <c r="A9" s="36" t="s">
        <v>884</v>
      </c>
      <c r="B9" s="79">
        <v>3</v>
      </c>
      <c r="C9" s="57" t="s">
        <v>2577</v>
      </c>
      <c r="D9" s="60" t="s">
        <v>119</v>
      </c>
      <c r="E9" s="58" t="s">
        <v>842</v>
      </c>
      <c r="F9" s="67">
        <v>2</v>
      </c>
      <c r="G9" s="83">
        <v>2</v>
      </c>
      <c r="H9" s="60" t="s">
        <v>76</v>
      </c>
      <c r="I9" s="60" t="s">
        <v>1882</v>
      </c>
      <c r="J9" s="60"/>
    </row>
    <row r="10" spans="1:10" ht="28.5" customHeight="1">
      <c r="A10" s="36" t="s">
        <v>884</v>
      </c>
      <c r="B10" s="79">
        <v>4</v>
      </c>
      <c r="C10" s="57" t="s">
        <v>2578</v>
      </c>
      <c r="D10" s="60" t="s">
        <v>119</v>
      </c>
      <c r="E10" s="58" t="s">
        <v>843</v>
      </c>
      <c r="F10" s="67">
        <v>1</v>
      </c>
      <c r="G10" s="83">
        <v>1</v>
      </c>
      <c r="H10" s="60" t="s">
        <v>76</v>
      </c>
      <c r="I10" s="60" t="s">
        <v>1882</v>
      </c>
      <c r="J10" s="60"/>
    </row>
    <row r="11" spans="1:8" ht="15" customHeight="1">
      <c r="A11" s="36" t="s">
        <v>884</v>
      </c>
      <c r="B11" s="221" t="s">
        <v>2154</v>
      </c>
      <c r="C11" s="222"/>
      <c r="D11" s="222"/>
      <c r="E11" s="223"/>
      <c r="F11" s="104">
        <f>SUM(F7:F10)</f>
        <v>6</v>
      </c>
      <c r="G11" s="104">
        <f>SUM(G7:G10)</f>
        <v>5</v>
      </c>
      <c r="H11" s="194"/>
    </row>
    <row r="12" spans="1:10" ht="15.75" customHeight="1">
      <c r="A12" s="36"/>
      <c r="B12" s="184"/>
      <c r="C12" s="184"/>
      <c r="D12" s="184"/>
      <c r="E12" s="184"/>
      <c r="F12" s="123"/>
      <c r="G12" s="123"/>
      <c r="H12" s="184"/>
      <c r="I12" s="184"/>
      <c r="J12" s="184"/>
    </row>
    <row r="13" spans="1:10" s="99" customFormat="1" ht="30" customHeight="1">
      <c r="A13" s="124" t="s">
        <v>883</v>
      </c>
      <c r="B13" s="124"/>
      <c r="C13" s="124"/>
      <c r="D13" s="98"/>
      <c r="E13" s="98"/>
      <c r="F13" s="98"/>
      <c r="G13" s="98"/>
      <c r="H13" s="97"/>
      <c r="I13" s="97"/>
      <c r="J13" s="97"/>
    </row>
    <row r="14" spans="1:10" s="69" customFormat="1" ht="14.25" customHeight="1">
      <c r="A14" s="32" t="s">
        <v>2036</v>
      </c>
      <c r="B14" s="205" t="s">
        <v>802</v>
      </c>
      <c r="C14" s="205" t="s">
        <v>121</v>
      </c>
      <c r="D14" s="210" t="s">
        <v>1881</v>
      </c>
      <c r="E14" s="211"/>
      <c r="F14" s="208" t="s">
        <v>129</v>
      </c>
      <c r="G14" s="209"/>
      <c r="H14" s="199" t="s">
        <v>1105</v>
      </c>
      <c r="I14" s="200"/>
      <c r="J14" s="205" t="s">
        <v>592</v>
      </c>
    </row>
    <row r="15" spans="1:10" s="69" customFormat="1" ht="14.25" customHeight="1">
      <c r="A15" s="32" t="s">
        <v>647</v>
      </c>
      <c r="B15" s="206"/>
      <c r="C15" s="206"/>
      <c r="D15" s="212"/>
      <c r="E15" s="213"/>
      <c r="F15" s="100"/>
      <c r="G15" s="100"/>
      <c r="H15" s="201"/>
      <c r="I15" s="202"/>
      <c r="J15" s="206"/>
    </row>
    <row r="16" spans="1:10" s="69" customFormat="1" ht="14.25" customHeight="1">
      <c r="A16" s="32" t="s">
        <v>647</v>
      </c>
      <c r="B16" s="207"/>
      <c r="C16" s="207"/>
      <c r="D16" s="214"/>
      <c r="E16" s="215"/>
      <c r="F16" s="101" t="s">
        <v>1883</v>
      </c>
      <c r="G16" s="101" t="s">
        <v>1884</v>
      </c>
      <c r="H16" s="203"/>
      <c r="I16" s="204"/>
      <c r="J16" s="207"/>
    </row>
    <row r="17" spans="1:10" ht="28.5" customHeight="1">
      <c r="A17" s="32" t="s">
        <v>647</v>
      </c>
      <c r="B17" s="79">
        <v>1</v>
      </c>
      <c r="C17" s="57" t="s">
        <v>1007</v>
      </c>
      <c r="D17" s="60" t="s">
        <v>119</v>
      </c>
      <c r="E17" s="57" t="s">
        <v>1008</v>
      </c>
      <c r="F17" s="81">
        <v>1</v>
      </c>
      <c r="G17" s="103"/>
      <c r="H17" s="60" t="s">
        <v>76</v>
      </c>
      <c r="I17" s="60" t="s">
        <v>1103</v>
      </c>
      <c r="J17" s="60"/>
    </row>
    <row r="18" spans="1:8" ht="15" customHeight="1">
      <c r="A18" s="32" t="s">
        <v>647</v>
      </c>
      <c r="B18" s="217" t="s">
        <v>2154</v>
      </c>
      <c r="C18" s="218"/>
      <c r="D18" s="218"/>
      <c r="E18" s="227"/>
      <c r="F18" s="104">
        <f>SUM(F17:F17)</f>
        <v>1</v>
      </c>
      <c r="G18" s="104">
        <f>SUM(G17:G17)</f>
        <v>0</v>
      </c>
      <c r="H18" s="194"/>
    </row>
    <row r="19" spans="2:10" ht="15.75" customHeight="1">
      <c r="B19" s="120"/>
      <c r="C19" s="120"/>
      <c r="D19" s="120"/>
      <c r="E19" s="120"/>
      <c r="F19" s="123"/>
      <c r="G19" s="123"/>
      <c r="H19" s="120"/>
      <c r="I19" s="120"/>
      <c r="J19" s="120"/>
    </row>
    <row r="20" spans="1:10" s="99" customFormat="1" ht="30" customHeight="1">
      <c r="A20" s="124" t="s">
        <v>885</v>
      </c>
      <c r="B20" s="124"/>
      <c r="C20" s="124"/>
      <c r="D20" s="98"/>
      <c r="E20" s="98"/>
      <c r="F20" s="98"/>
      <c r="G20" s="98"/>
      <c r="H20" s="97"/>
      <c r="I20" s="97"/>
      <c r="J20" s="97"/>
    </row>
    <row r="21" spans="1:10" s="69" customFormat="1" ht="14.25" customHeight="1">
      <c r="A21" s="32" t="s">
        <v>2037</v>
      </c>
      <c r="B21" s="205" t="s">
        <v>802</v>
      </c>
      <c r="C21" s="205" t="s">
        <v>121</v>
      </c>
      <c r="D21" s="210" t="s">
        <v>1881</v>
      </c>
      <c r="E21" s="211"/>
      <c r="F21" s="208" t="s">
        <v>129</v>
      </c>
      <c r="G21" s="209"/>
      <c r="H21" s="199" t="s">
        <v>1105</v>
      </c>
      <c r="I21" s="200"/>
      <c r="J21" s="205" t="s">
        <v>592</v>
      </c>
    </row>
    <row r="22" spans="1:10" s="69" customFormat="1" ht="14.25" customHeight="1">
      <c r="A22" s="32" t="s">
        <v>702</v>
      </c>
      <c r="B22" s="206"/>
      <c r="C22" s="206"/>
      <c r="D22" s="212"/>
      <c r="E22" s="213"/>
      <c r="F22" s="100"/>
      <c r="G22" s="100"/>
      <c r="H22" s="201"/>
      <c r="I22" s="202"/>
      <c r="J22" s="206"/>
    </row>
    <row r="23" spans="1:10" s="69" customFormat="1" ht="14.25" customHeight="1">
      <c r="A23" s="32" t="s">
        <v>702</v>
      </c>
      <c r="B23" s="207"/>
      <c r="C23" s="207"/>
      <c r="D23" s="214"/>
      <c r="E23" s="215"/>
      <c r="F23" s="101" t="s">
        <v>1883</v>
      </c>
      <c r="G23" s="101" t="s">
        <v>1884</v>
      </c>
      <c r="H23" s="203"/>
      <c r="I23" s="204"/>
      <c r="J23" s="207"/>
    </row>
    <row r="24" spans="1:10" ht="28.5" customHeight="1">
      <c r="A24" s="32" t="s">
        <v>702</v>
      </c>
      <c r="B24" s="79">
        <v>1</v>
      </c>
      <c r="C24" s="90" t="s">
        <v>3208</v>
      </c>
      <c r="D24" s="60" t="s">
        <v>119</v>
      </c>
      <c r="E24" s="58" t="s">
        <v>845</v>
      </c>
      <c r="F24" s="67">
        <v>3</v>
      </c>
      <c r="G24" s="83"/>
      <c r="H24" s="60" t="s">
        <v>76</v>
      </c>
      <c r="I24" s="60" t="s">
        <v>1882</v>
      </c>
      <c r="J24" s="60"/>
    </row>
    <row r="25" spans="1:10" ht="28.5" customHeight="1">
      <c r="A25" s="32" t="s">
        <v>702</v>
      </c>
      <c r="B25" s="79">
        <v>2</v>
      </c>
      <c r="C25" s="57" t="s">
        <v>1958</v>
      </c>
      <c r="D25" s="60" t="s">
        <v>119</v>
      </c>
      <c r="E25" s="58" t="s">
        <v>548</v>
      </c>
      <c r="F25" s="67">
        <v>1</v>
      </c>
      <c r="G25" s="83">
        <v>1</v>
      </c>
      <c r="H25" s="60" t="s">
        <v>76</v>
      </c>
      <c r="I25" s="60" t="s">
        <v>1882</v>
      </c>
      <c r="J25" s="60"/>
    </row>
    <row r="26" spans="1:10" ht="28.5" customHeight="1">
      <c r="A26" s="32" t="s">
        <v>702</v>
      </c>
      <c r="B26" s="79">
        <v>3</v>
      </c>
      <c r="C26" s="57" t="s">
        <v>2051</v>
      </c>
      <c r="D26" s="60" t="s">
        <v>119</v>
      </c>
      <c r="E26" s="58" t="s">
        <v>549</v>
      </c>
      <c r="F26" s="67">
        <v>2</v>
      </c>
      <c r="G26" s="83">
        <v>1</v>
      </c>
      <c r="H26" s="60" t="s">
        <v>76</v>
      </c>
      <c r="I26" s="60" t="s">
        <v>1882</v>
      </c>
      <c r="J26" s="60"/>
    </row>
    <row r="27" spans="1:10" ht="28.5" customHeight="1">
      <c r="A27" s="32" t="s">
        <v>702</v>
      </c>
      <c r="B27" s="79">
        <v>4</v>
      </c>
      <c r="C27" s="57" t="s">
        <v>2052</v>
      </c>
      <c r="D27" s="60" t="s">
        <v>119</v>
      </c>
      <c r="E27" s="58" t="s">
        <v>2569</v>
      </c>
      <c r="F27" s="67">
        <v>2</v>
      </c>
      <c r="G27" s="83">
        <v>1</v>
      </c>
      <c r="H27" s="60" t="s">
        <v>76</v>
      </c>
      <c r="I27" s="60" t="s">
        <v>1882</v>
      </c>
      <c r="J27" s="60"/>
    </row>
    <row r="28" spans="1:10" ht="28.5" customHeight="1">
      <c r="A28" s="32" t="s">
        <v>702</v>
      </c>
      <c r="B28" s="79">
        <v>5</v>
      </c>
      <c r="C28" s="57" t="s">
        <v>2053</v>
      </c>
      <c r="D28" s="60" t="s">
        <v>119</v>
      </c>
      <c r="E28" s="58" t="s">
        <v>550</v>
      </c>
      <c r="F28" s="67">
        <v>9</v>
      </c>
      <c r="G28" s="83"/>
      <c r="H28" s="60" t="s">
        <v>76</v>
      </c>
      <c r="I28" s="60" t="s">
        <v>1882</v>
      </c>
      <c r="J28" s="60"/>
    </row>
    <row r="29" spans="1:10" ht="28.5" customHeight="1">
      <c r="A29" s="32" t="s">
        <v>702</v>
      </c>
      <c r="B29" s="79">
        <v>6</v>
      </c>
      <c r="C29" s="57" t="s">
        <v>1465</v>
      </c>
      <c r="D29" s="60" t="s">
        <v>119</v>
      </c>
      <c r="E29" s="58" t="s">
        <v>2128</v>
      </c>
      <c r="F29" s="67">
        <v>1</v>
      </c>
      <c r="G29" s="83">
        <v>1</v>
      </c>
      <c r="H29" s="60" t="s">
        <v>76</v>
      </c>
      <c r="I29" s="60" t="s">
        <v>1882</v>
      </c>
      <c r="J29" s="60"/>
    </row>
    <row r="30" spans="1:10" ht="28.5" customHeight="1">
      <c r="A30" s="32" t="s">
        <v>702</v>
      </c>
      <c r="B30" s="79">
        <v>7</v>
      </c>
      <c r="C30" s="57" t="s">
        <v>1880</v>
      </c>
      <c r="D30" s="60" t="s">
        <v>119</v>
      </c>
      <c r="E30" s="58" t="s">
        <v>341</v>
      </c>
      <c r="F30" s="67">
        <v>2</v>
      </c>
      <c r="G30" s="83"/>
      <c r="H30" s="60" t="s">
        <v>76</v>
      </c>
      <c r="I30" s="60" t="s">
        <v>1882</v>
      </c>
      <c r="J30" s="82" t="s">
        <v>1068</v>
      </c>
    </row>
    <row r="31" spans="1:10" ht="28.5" customHeight="1">
      <c r="A31" s="32" t="s">
        <v>702</v>
      </c>
      <c r="B31" s="79">
        <v>8</v>
      </c>
      <c r="C31" s="57" t="s">
        <v>1490</v>
      </c>
      <c r="D31" s="60" t="s">
        <v>119</v>
      </c>
      <c r="E31" s="57" t="s">
        <v>1491</v>
      </c>
      <c r="F31" s="81">
        <v>1</v>
      </c>
      <c r="G31" s="103"/>
      <c r="H31" s="60" t="s">
        <v>1099</v>
      </c>
      <c r="I31" s="60"/>
      <c r="J31" s="60" t="s">
        <v>1075</v>
      </c>
    </row>
    <row r="32" spans="1:10" ht="28.5" customHeight="1">
      <c r="A32" s="32" t="s">
        <v>702</v>
      </c>
      <c r="B32" s="79">
        <v>9</v>
      </c>
      <c r="C32" s="151" t="s">
        <v>1248</v>
      </c>
      <c r="D32" s="82" t="s">
        <v>119</v>
      </c>
      <c r="E32" s="152" t="s">
        <v>1249</v>
      </c>
      <c r="F32" s="153">
        <v>2</v>
      </c>
      <c r="G32" s="154"/>
      <c r="H32" s="82" t="s">
        <v>1099</v>
      </c>
      <c r="I32" s="82"/>
      <c r="J32" s="82" t="s">
        <v>1069</v>
      </c>
    </row>
    <row r="33" spans="1:10" ht="28.5" customHeight="1">
      <c r="A33" s="32" t="s">
        <v>702</v>
      </c>
      <c r="B33" s="79">
        <v>10</v>
      </c>
      <c r="C33" s="151" t="s">
        <v>2310</v>
      </c>
      <c r="D33" s="82" t="s">
        <v>119</v>
      </c>
      <c r="E33" s="152" t="s">
        <v>2311</v>
      </c>
      <c r="F33" s="153">
        <v>3</v>
      </c>
      <c r="G33" s="154"/>
      <c r="H33" s="82" t="s">
        <v>1099</v>
      </c>
      <c r="I33" s="60"/>
      <c r="J33" s="60" t="s">
        <v>1068</v>
      </c>
    </row>
    <row r="34" spans="1:8" ht="15" customHeight="1">
      <c r="A34" s="32" t="s">
        <v>702</v>
      </c>
      <c r="B34" s="221" t="s">
        <v>2154</v>
      </c>
      <c r="C34" s="222"/>
      <c r="D34" s="222"/>
      <c r="E34" s="223"/>
      <c r="F34" s="104">
        <f>SUM(F24:F33)</f>
        <v>26</v>
      </c>
      <c r="G34" s="104">
        <f>SUM(G24:G33)</f>
        <v>4</v>
      </c>
      <c r="H34" s="194"/>
    </row>
    <row r="35" spans="2:10" ht="15.75" customHeight="1">
      <c r="B35" s="184"/>
      <c r="C35" s="184"/>
      <c r="D35" s="184"/>
      <c r="E35" s="184"/>
      <c r="F35" s="123"/>
      <c r="G35" s="123"/>
      <c r="H35" s="184"/>
      <c r="I35" s="184"/>
      <c r="J35" s="184"/>
    </row>
    <row r="36" spans="1:10" s="99" customFormat="1" ht="30" customHeight="1">
      <c r="A36" s="124" t="s">
        <v>886</v>
      </c>
      <c r="B36" s="124"/>
      <c r="C36" s="124"/>
      <c r="D36" s="98"/>
      <c r="E36" s="98"/>
      <c r="F36" s="98"/>
      <c r="G36" s="98"/>
      <c r="H36" s="97"/>
      <c r="I36" s="97"/>
      <c r="J36" s="97"/>
    </row>
    <row r="37" spans="1:10" s="69" customFormat="1" ht="14.25" customHeight="1">
      <c r="A37" s="32" t="s">
        <v>887</v>
      </c>
      <c r="B37" s="205" t="s">
        <v>1661</v>
      </c>
      <c r="C37" s="205" t="s">
        <v>121</v>
      </c>
      <c r="D37" s="210" t="s">
        <v>1881</v>
      </c>
      <c r="E37" s="211"/>
      <c r="F37" s="208" t="s">
        <v>129</v>
      </c>
      <c r="G37" s="209"/>
      <c r="H37" s="199" t="s">
        <v>1105</v>
      </c>
      <c r="I37" s="200"/>
      <c r="J37" s="205" t="s">
        <v>592</v>
      </c>
    </row>
    <row r="38" spans="1:10" s="69" customFormat="1" ht="14.25" customHeight="1">
      <c r="A38" s="32" t="s">
        <v>887</v>
      </c>
      <c r="B38" s="206"/>
      <c r="C38" s="206"/>
      <c r="D38" s="212"/>
      <c r="E38" s="213"/>
      <c r="F38" s="100"/>
      <c r="G38" s="100"/>
      <c r="H38" s="201"/>
      <c r="I38" s="202"/>
      <c r="J38" s="206"/>
    </row>
    <row r="39" spans="1:10" s="69" customFormat="1" ht="14.25" customHeight="1">
      <c r="A39" s="32" t="s">
        <v>887</v>
      </c>
      <c r="B39" s="207"/>
      <c r="C39" s="207"/>
      <c r="D39" s="214"/>
      <c r="E39" s="215"/>
      <c r="F39" s="101" t="s">
        <v>1883</v>
      </c>
      <c r="G39" s="101" t="s">
        <v>1884</v>
      </c>
      <c r="H39" s="203"/>
      <c r="I39" s="204"/>
      <c r="J39" s="207"/>
    </row>
    <row r="40" spans="1:10" ht="28.5" customHeight="1">
      <c r="A40" s="32" t="s">
        <v>887</v>
      </c>
      <c r="B40" s="79">
        <v>1</v>
      </c>
      <c r="C40" s="57" t="s">
        <v>1066</v>
      </c>
      <c r="D40" s="60" t="s">
        <v>119</v>
      </c>
      <c r="E40" s="58" t="s">
        <v>335</v>
      </c>
      <c r="F40" s="67">
        <v>1</v>
      </c>
      <c r="G40" s="83"/>
      <c r="H40" s="60" t="s">
        <v>76</v>
      </c>
      <c r="I40" s="60" t="s">
        <v>1882</v>
      </c>
      <c r="J40" s="60"/>
    </row>
    <row r="41" spans="1:10" ht="28.5" customHeight="1">
      <c r="A41" s="32" t="s">
        <v>887</v>
      </c>
      <c r="B41" s="79">
        <v>2</v>
      </c>
      <c r="C41" s="57" t="s">
        <v>1067</v>
      </c>
      <c r="D41" s="60" t="s">
        <v>119</v>
      </c>
      <c r="E41" s="58" t="s">
        <v>336</v>
      </c>
      <c r="F41" s="67">
        <v>1</v>
      </c>
      <c r="G41" s="83"/>
      <c r="H41" s="60" t="s">
        <v>76</v>
      </c>
      <c r="I41" s="60" t="s">
        <v>1882</v>
      </c>
      <c r="J41" s="60"/>
    </row>
    <row r="42" spans="1:10" ht="28.5" customHeight="1">
      <c r="A42" s="32" t="s">
        <v>887</v>
      </c>
      <c r="B42" s="79">
        <v>3</v>
      </c>
      <c r="C42" s="57" t="s">
        <v>767</v>
      </c>
      <c r="D42" s="60" t="s">
        <v>119</v>
      </c>
      <c r="E42" s="58" t="s">
        <v>337</v>
      </c>
      <c r="F42" s="67">
        <v>1</v>
      </c>
      <c r="G42" s="83">
        <v>1</v>
      </c>
      <c r="H42" s="60" t="s">
        <v>76</v>
      </c>
      <c r="I42" s="60" t="s">
        <v>1882</v>
      </c>
      <c r="J42" s="60"/>
    </row>
    <row r="43" spans="1:10" ht="28.5" customHeight="1">
      <c r="A43" s="32" t="s">
        <v>887</v>
      </c>
      <c r="B43" s="79">
        <v>4</v>
      </c>
      <c r="C43" s="57" t="s">
        <v>768</v>
      </c>
      <c r="D43" s="60" t="s">
        <v>119</v>
      </c>
      <c r="E43" s="58" t="s">
        <v>338</v>
      </c>
      <c r="F43" s="67">
        <v>1</v>
      </c>
      <c r="G43" s="83"/>
      <c r="H43" s="60" t="s">
        <v>76</v>
      </c>
      <c r="I43" s="60" t="s">
        <v>1882</v>
      </c>
      <c r="J43" s="60"/>
    </row>
    <row r="44" spans="1:10" ht="28.5" customHeight="1">
      <c r="A44" s="32" t="s">
        <v>887</v>
      </c>
      <c r="B44" s="79">
        <v>5</v>
      </c>
      <c r="C44" s="57" t="s">
        <v>769</v>
      </c>
      <c r="D44" s="60" t="s">
        <v>119</v>
      </c>
      <c r="E44" s="58" t="s">
        <v>339</v>
      </c>
      <c r="F44" s="67">
        <v>1</v>
      </c>
      <c r="G44" s="83"/>
      <c r="H44" s="60" t="s">
        <v>76</v>
      </c>
      <c r="I44" s="60" t="s">
        <v>1882</v>
      </c>
      <c r="J44" s="60"/>
    </row>
    <row r="45" spans="1:10" ht="28.5" customHeight="1">
      <c r="A45" s="32" t="s">
        <v>887</v>
      </c>
      <c r="B45" s="79">
        <v>6</v>
      </c>
      <c r="C45" s="57" t="s">
        <v>2119</v>
      </c>
      <c r="D45" s="60" t="s">
        <v>119</v>
      </c>
      <c r="E45" s="58" t="s">
        <v>2575</v>
      </c>
      <c r="F45" s="67">
        <v>2</v>
      </c>
      <c r="G45" s="83"/>
      <c r="H45" s="60" t="s">
        <v>76</v>
      </c>
      <c r="I45" s="60" t="s">
        <v>1882</v>
      </c>
      <c r="J45" s="60"/>
    </row>
    <row r="46" spans="1:8" ht="14.25" customHeight="1">
      <c r="A46" s="32" t="s">
        <v>887</v>
      </c>
      <c r="B46" s="221" t="s">
        <v>2154</v>
      </c>
      <c r="C46" s="222"/>
      <c r="D46" s="222"/>
      <c r="E46" s="223"/>
      <c r="F46" s="104">
        <f>SUM(F40:F45)</f>
        <v>7</v>
      </c>
      <c r="G46" s="104">
        <f>SUM(G40:G44)</f>
        <v>1</v>
      </c>
      <c r="H46" s="194"/>
    </row>
    <row r="47" spans="2:10" ht="15.75" customHeight="1">
      <c r="B47" s="184"/>
      <c r="C47" s="184"/>
      <c r="D47" s="184"/>
      <c r="E47" s="184"/>
      <c r="F47" s="123"/>
      <c r="G47" s="123"/>
      <c r="H47" s="184"/>
      <c r="I47" s="184"/>
      <c r="J47" s="184"/>
    </row>
    <row r="48" spans="1:10" s="99" customFormat="1" ht="30" customHeight="1">
      <c r="A48" s="124" t="s">
        <v>888</v>
      </c>
      <c r="B48" s="124"/>
      <c r="C48" s="124"/>
      <c r="D48" s="124"/>
      <c r="E48" s="124"/>
      <c r="F48" s="98"/>
      <c r="G48" s="98"/>
      <c r="H48" s="124"/>
      <c r="I48" s="124"/>
      <c r="J48" s="124"/>
    </row>
    <row r="49" spans="1:10" s="69" customFormat="1" ht="14.25" customHeight="1">
      <c r="A49" s="32" t="s">
        <v>2038</v>
      </c>
      <c r="B49" s="205" t="s">
        <v>85</v>
      </c>
      <c r="C49" s="205" t="s">
        <v>121</v>
      </c>
      <c r="D49" s="210" t="s">
        <v>1881</v>
      </c>
      <c r="E49" s="211"/>
      <c r="F49" s="208" t="s">
        <v>129</v>
      </c>
      <c r="G49" s="209"/>
      <c r="H49" s="199" t="s">
        <v>1105</v>
      </c>
      <c r="I49" s="200"/>
      <c r="J49" s="205" t="s">
        <v>592</v>
      </c>
    </row>
    <row r="50" spans="1:10" s="69" customFormat="1" ht="14.25" customHeight="1">
      <c r="A50" s="32" t="s">
        <v>644</v>
      </c>
      <c r="B50" s="206"/>
      <c r="C50" s="206"/>
      <c r="D50" s="212"/>
      <c r="E50" s="213"/>
      <c r="F50" s="100"/>
      <c r="G50" s="100"/>
      <c r="H50" s="201"/>
      <c r="I50" s="202"/>
      <c r="J50" s="206"/>
    </row>
    <row r="51" spans="1:10" s="69" customFormat="1" ht="14.25" customHeight="1">
      <c r="A51" s="32" t="s">
        <v>644</v>
      </c>
      <c r="B51" s="207"/>
      <c r="C51" s="207"/>
      <c r="D51" s="214"/>
      <c r="E51" s="215"/>
      <c r="F51" s="101" t="s">
        <v>1883</v>
      </c>
      <c r="G51" s="101" t="s">
        <v>1884</v>
      </c>
      <c r="H51" s="203"/>
      <c r="I51" s="204"/>
      <c r="J51" s="207"/>
    </row>
    <row r="52" spans="1:10" ht="28.5" customHeight="1">
      <c r="A52" s="32" t="s">
        <v>644</v>
      </c>
      <c r="B52" s="79">
        <v>1</v>
      </c>
      <c r="C52" s="90" t="s">
        <v>2579</v>
      </c>
      <c r="D52" s="60" t="s">
        <v>119</v>
      </c>
      <c r="E52" s="58" t="s">
        <v>2570</v>
      </c>
      <c r="F52" s="67">
        <v>1</v>
      </c>
      <c r="G52" s="83"/>
      <c r="H52" s="60" t="s">
        <v>76</v>
      </c>
      <c r="I52" s="60" t="s">
        <v>1882</v>
      </c>
      <c r="J52" s="60"/>
    </row>
    <row r="53" spans="1:10" ht="28.5" customHeight="1">
      <c r="A53" s="32" t="s">
        <v>644</v>
      </c>
      <c r="B53" s="79">
        <v>2</v>
      </c>
      <c r="C53" s="90" t="s">
        <v>1334</v>
      </c>
      <c r="D53" s="60" t="s">
        <v>119</v>
      </c>
      <c r="E53" s="58" t="s">
        <v>1048</v>
      </c>
      <c r="F53" s="67">
        <v>6</v>
      </c>
      <c r="G53" s="83">
        <v>3</v>
      </c>
      <c r="H53" s="60" t="s">
        <v>76</v>
      </c>
      <c r="I53" s="60" t="s">
        <v>1882</v>
      </c>
      <c r="J53" s="60"/>
    </row>
    <row r="54" spans="1:10" ht="28.5" customHeight="1">
      <c r="A54" s="32" t="s">
        <v>644</v>
      </c>
      <c r="B54" s="79">
        <v>3</v>
      </c>
      <c r="C54" s="57" t="s">
        <v>1273</v>
      </c>
      <c r="D54" s="60" t="s">
        <v>119</v>
      </c>
      <c r="E54" s="58" t="s">
        <v>1049</v>
      </c>
      <c r="F54" s="67">
        <v>1</v>
      </c>
      <c r="G54" s="83"/>
      <c r="H54" s="60" t="s">
        <v>76</v>
      </c>
      <c r="I54" s="60" t="s">
        <v>1882</v>
      </c>
      <c r="J54" s="60"/>
    </row>
    <row r="55" spans="1:10" ht="28.5" customHeight="1">
      <c r="A55" s="32" t="s">
        <v>644</v>
      </c>
      <c r="B55" s="79">
        <v>4</v>
      </c>
      <c r="C55" s="57" t="s">
        <v>1275</v>
      </c>
      <c r="D55" s="60" t="s">
        <v>119</v>
      </c>
      <c r="E55" s="58" t="s">
        <v>2571</v>
      </c>
      <c r="F55" s="67">
        <v>2</v>
      </c>
      <c r="G55" s="83"/>
      <c r="H55" s="60" t="s">
        <v>76</v>
      </c>
      <c r="I55" s="60" t="s">
        <v>1882</v>
      </c>
      <c r="J55" s="60"/>
    </row>
    <row r="56" spans="1:10" ht="28.5" customHeight="1">
      <c r="A56" s="32" t="s">
        <v>644</v>
      </c>
      <c r="B56" s="79">
        <v>5</v>
      </c>
      <c r="C56" s="57" t="s">
        <v>1462</v>
      </c>
      <c r="D56" s="60" t="s">
        <v>119</v>
      </c>
      <c r="E56" s="58" t="s">
        <v>3104</v>
      </c>
      <c r="F56" s="67">
        <v>1</v>
      </c>
      <c r="G56" s="83">
        <v>1</v>
      </c>
      <c r="H56" s="60" t="s">
        <v>76</v>
      </c>
      <c r="I56" s="60" t="s">
        <v>1882</v>
      </c>
      <c r="J56" s="60"/>
    </row>
    <row r="57" spans="1:10" ht="28.5" customHeight="1">
      <c r="A57" s="32" t="s">
        <v>644</v>
      </c>
      <c r="B57" s="79">
        <v>6</v>
      </c>
      <c r="C57" s="57" t="s">
        <v>1463</v>
      </c>
      <c r="D57" s="60" t="s">
        <v>119</v>
      </c>
      <c r="E57" s="58" t="s">
        <v>3105</v>
      </c>
      <c r="F57" s="67">
        <v>1</v>
      </c>
      <c r="G57" s="83">
        <v>1</v>
      </c>
      <c r="H57" s="60" t="s">
        <v>76</v>
      </c>
      <c r="I57" s="60" t="s">
        <v>1882</v>
      </c>
      <c r="J57" s="60"/>
    </row>
    <row r="58" spans="1:10" ht="28.5" customHeight="1">
      <c r="A58" s="32" t="s">
        <v>644</v>
      </c>
      <c r="B58" s="79">
        <v>7</v>
      </c>
      <c r="C58" s="57" t="s">
        <v>2167</v>
      </c>
      <c r="D58" s="60" t="s">
        <v>119</v>
      </c>
      <c r="E58" s="58" t="s">
        <v>3103</v>
      </c>
      <c r="F58" s="67">
        <v>1</v>
      </c>
      <c r="G58" s="83"/>
      <c r="H58" s="60" t="s">
        <v>76</v>
      </c>
      <c r="I58" s="60" t="s">
        <v>1882</v>
      </c>
      <c r="J58" s="60"/>
    </row>
    <row r="59" spans="1:10" ht="28.5" customHeight="1">
      <c r="A59" s="32" t="s">
        <v>644</v>
      </c>
      <c r="B59" s="79">
        <v>8</v>
      </c>
      <c r="C59" s="57" t="s">
        <v>1875</v>
      </c>
      <c r="D59" s="60" t="s">
        <v>119</v>
      </c>
      <c r="E59" s="58" t="s">
        <v>3102</v>
      </c>
      <c r="F59" s="67">
        <v>2</v>
      </c>
      <c r="G59" s="83">
        <v>2</v>
      </c>
      <c r="H59" s="60" t="s">
        <v>76</v>
      </c>
      <c r="I59" s="60" t="s">
        <v>1882</v>
      </c>
      <c r="J59" s="60"/>
    </row>
    <row r="60" spans="1:10" ht="28.5" customHeight="1">
      <c r="A60" s="32" t="s">
        <v>644</v>
      </c>
      <c r="B60" s="79">
        <v>9</v>
      </c>
      <c r="C60" s="57" t="s">
        <v>1064</v>
      </c>
      <c r="D60" s="60" t="s">
        <v>119</v>
      </c>
      <c r="E60" s="58" t="s">
        <v>3101</v>
      </c>
      <c r="F60" s="67">
        <v>1</v>
      </c>
      <c r="G60" s="83">
        <v>1</v>
      </c>
      <c r="H60" s="60" t="s">
        <v>76</v>
      </c>
      <c r="I60" s="60" t="s">
        <v>1882</v>
      </c>
      <c r="J60" s="60"/>
    </row>
    <row r="61" spans="1:10" ht="28.5" customHeight="1">
      <c r="A61" s="32" t="s">
        <v>644</v>
      </c>
      <c r="B61" s="79">
        <v>10</v>
      </c>
      <c r="C61" s="57" t="s">
        <v>1065</v>
      </c>
      <c r="D61" s="60" t="s">
        <v>119</v>
      </c>
      <c r="E61" s="58" t="s">
        <v>6</v>
      </c>
      <c r="F61" s="67">
        <v>1</v>
      </c>
      <c r="G61" s="83">
        <v>1</v>
      </c>
      <c r="H61" s="60" t="s">
        <v>76</v>
      </c>
      <c r="I61" s="60" t="s">
        <v>1882</v>
      </c>
      <c r="J61" s="60"/>
    </row>
    <row r="62" spans="1:10" ht="28.5" customHeight="1">
      <c r="A62" s="32" t="s">
        <v>644</v>
      </c>
      <c r="B62" s="79">
        <v>11</v>
      </c>
      <c r="C62" s="57" t="s">
        <v>1877</v>
      </c>
      <c r="D62" s="60" t="s">
        <v>119</v>
      </c>
      <c r="E62" s="58" t="s">
        <v>7</v>
      </c>
      <c r="F62" s="67">
        <v>6</v>
      </c>
      <c r="G62" s="83"/>
      <c r="H62" s="60" t="s">
        <v>76</v>
      </c>
      <c r="I62" s="60" t="s">
        <v>1882</v>
      </c>
      <c r="J62" s="60"/>
    </row>
    <row r="63" spans="1:10" ht="28.5" customHeight="1">
      <c r="A63" s="32" t="s">
        <v>644</v>
      </c>
      <c r="B63" s="79">
        <v>12</v>
      </c>
      <c r="C63" s="57" t="s">
        <v>1017</v>
      </c>
      <c r="D63" s="60" t="s">
        <v>119</v>
      </c>
      <c r="E63" s="58" t="s">
        <v>1018</v>
      </c>
      <c r="F63" s="67">
        <v>1</v>
      </c>
      <c r="G63" s="83"/>
      <c r="H63" s="60" t="s">
        <v>76</v>
      </c>
      <c r="I63" s="60" t="s">
        <v>1882</v>
      </c>
      <c r="J63" s="60"/>
    </row>
    <row r="64" spans="1:10" ht="28.5" customHeight="1">
      <c r="A64" s="32" t="s">
        <v>644</v>
      </c>
      <c r="B64" s="79">
        <v>13</v>
      </c>
      <c r="C64" s="57" t="s">
        <v>841</v>
      </c>
      <c r="D64" s="60" t="s">
        <v>119</v>
      </c>
      <c r="E64" s="57" t="s">
        <v>2574</v>
      </c>
      <c r="F64" s="81">
        <v>2</v>
      </c>
      <c r="G64" s="103">
        <v>1</v>
      </c>
      <c r="H64" s="60" t="s">
        <v>76</v>
      </c>
      <c r="I64" s="60"/>
      <c r="J64" s="60"/>
    </row>
    <row r="65" spans="1:8" ht="15" customHeight="1">
      <c r="A65" s="32" t="s">
        <v>644</v>
      </c>
      <c r="B65" s="221" t="s">
        <v>2154</v>
      </c>
      <c r="C65" s="222"/>
      <c r="D65" s="222"/>
      <c r="E65" s="223"/>
      <c r="F65" s="104">
        <f>SUM(F52:F64)</f>
        <v>26</v>
      </c>
      <c r="G65" s="104">
        <f>SUM(G52:G64)</f>
        <v>10</v>
      </c>
      <c r="H65" s="194"/>
    </row>
    <row r="66" spans="2:10" ht="15.75" customHeight="1">
      <c r="B66" s="184"/>
      <c r="C66" s="184"/>
      <c r="D66" s="184"/>
      <c r="E66" s="184"/>
      <c r="F66" s="123"/>
      <c r="G66" s="123"/>
      <c r="H66" s="184"/>
      <c r="I66" s="184"/>
      <c r="J66" s="184"/>
    </row>
    <row r="67" spans="1:10" s="99" customFormat="1" ht="30" customHeight="1">
      <c r="A67" s="124" t="s">
        <v>889</v>
      </c>
      <c r="B67" s="124"/>
      <c r="C67" s="124"/>
      <c r="D67" s="98"/>
      <c r="E67" s="98"/>
      <c r="F67" s="98"/>
      <c r="G67" s="98"/>
      <c r="H67" s="97"/>
      <c r="I67" s="97"/>
      <c r="J67" s="97"/>
    </row>
    <row r="68" spans="1:10" s="69" customFormat="1" ht="14.25" customHeight="1">
      <c r="A68" s="32" t="s">
        <v>1576</v>
      </c>
      <c r="B68" s="205" t="s">
        <v>175</v>
      </c>
      <c r="C68" s="205" t="s">
        <v>121</v>
      </c>
      <c r="D68" s="210" t="s">
        <v>1881</v>
      </c>
      <c r="E68" s="211"/>
      <c r="F68" s="208" t="s">
        <v>129</v>
      </c>
      <c r="G68" s="209"/>
      <c r="H68" s="199" t="s">
        <v>1105</v>
      </c>
      <c r="I68" s="200"/>
      <c r="J68" s="205" t="s">
        <v>592</v>
      </c>
    </row>
    <row r="69" spans="1:10" s="69" customFormat="1" ht="14.25" customHeight="1">
      <c r="A69" s="32" t="s">
        <v>889</v>
      </c>
      <c r="B69" s="206"/>
      <c r="C69" s="206"/>
      <c r="D69" s="212"/>
      <c r="E69" s="213"/>
      <c r="F69" s="100"/>
      <c r="G69" s="100"/>
      <c r="H69" s="201"/>
      <c r="I69" s="202"/>
      <c r="J69" s="206"/>
    </row>
    <row r="70" spans="1:10" s="69" customFormat="1" ht="14.25" customHeight="1">
      <c r="A70" s="32" t="s">
        <v>889</v>
      </c>
      <c r="B70" s="207"/>
      <c r="C70" s="207"/>
      <c r="D70" s="214"/>
      <c r="E70" s="215"/>
      <c r="F70" s="101" t="s">
        <v>1883</v>
      </c>
      <c r="G70" s="101" t="s">
        <v>1884</v>
      </c>
      <c r="H70" s="203"/>
      <c r="I70" s="204"/>
      <c r="J70" s="207"/>
    </row>
    <row r="71" spans="1:10" ht="28.5" customHeight="1">
      <c r="A71" s="32" t="s">
        <v>889</v>
      </c>
      <c r="B71" s="79">
        <v>1</v>
      </c>
      <c r="C71" s="57" t="s">
        <v>562</v>
      </c>
      <c r="D71" s="60" t="s">
        <v>119</v>
      </c>
      <c r="E71" s="58" t="s">
        <v>579</v>
      </c>
      <c r="F71" s="67">
        <v>1</v>
      </c>
      <c r="G71" s="83"/>
      <c r="H71" s="60" t="s">
        <v>76</v>
      </c>
      <c r="I71" s="60" t="s">
        <v>1882</v>
      </c>
      <c r="J71" s="60"/>
    </row>
    <row r="72" spans="1:10" ht="28.5" customHeight="1">
      <c r="A72" s="32" t="s">
        <v>889</v>
      </c>
      <c r="B72" s="79">
        <v>2</v>
      </c>
      <c r="C72" s="57" t="s">
        <v>1332</v>
      </c>
      <c r="D72" s="60" t="s">
        <v>119</v>
      </c>
      <c r="E72" s="58" t="s">
        <v>1046</v>
      </c>
      <c r="F72" s="67">
        <v>7</v>
      </c>
      <c r="G72" s="83"/>
      <c r="H72" s="60" t="s">
        <v>76</v>
      </c>
      <c r="I72" s="60" t="s">
        <v>1882</v>
      </c>
      <c r="J72" s="60"/>
    </row>
    <row r="73" spans="1:10" ht="28.5" customHeight="1">
      <c r="A73" s="32" t="s">
        <v>889</v>
      </c>
      <c r="B73" s="79">
        <v>3</v>
      </c>
      <c r="C73" s="57" t="s">
        <v>1333</v>
      </c>
      <c r="D73" s="60" t="s">
        <v>119</v>
      </c>
      <c r="E73" s="58" t="s">
        <v>1047</v>
      </c>
      <c r="F73" s="67">
        <v>2</v>
      </c>
      <c r="G73" s="83">
        <v>1</v>
      </c>
      <c r="H73" s="60" t="s">
        <v>76</v>
      </c>
      <c r="I73" s="60" t="s">
        <v>1882</v>
      </c>
      <c r="J73" s="60"/>
    </row>
    <row r="74" spans="1:10" ht="28.5" customHeight="1">
      <c r="A74" s="32" t="s">
        <v>889</v>
      </c>
      <c r="B74" s="79">
        <v>4</v>
      </c>
      <c r="C74" s="57" t="s">
        <v>1461</v>
      </c>
      <c r="D74" s="60" t="s">
        <v>119</v>
      </c>
      <c r="E74" s="58" t="s">
        <v>1050</v>
      </c>
      <c r="F74" s="67">
        <v>3</v>
      </c>
      <c r="G74" s="83"/>
      <c r="H74" s="60" t="s">
        <v>76</v>
      </c>
      <c r="I74" s="60" t="s">
        <v>1882</v>
      </c>
      <c r="J74" s="60"/>
    </row>
    <row r="75" spans="1:10" ht="28.5" customHeight="1">
      <c r="A75" s="32" t="s">
        <v>889</v>
      </c>
      <c r="B75" s="79">
        <v>5</v>
      </c>
      <c r="C75" s="57" t="s">
        <v>1383</v>
      </c>
      <c r="D75" s="60" t="s">
        <v>119</v>
      </c>
      <c r="E75" s="58" t="s">
        <v>550</v>
      </c>
      <c r="F75" s="67">
        <v>1</v>
      </c>
      <c r="G75" s="83"/>
      <c r="H75" s="60" t="s">
        <v>76</v>
      </c>
      <c r="I75" s="60" t="s">
        <v>1882</v>
      </c>
      <c r="J75" s="60"/>
    </row>
    <row r="76" spans="1:8" ht="15" customHeight="1">
      <c r="A76" s="32" t="s">
        <v>889</v>
      </c>
      <c r="B76" s="221" t="s">
        <v>2154</v>
      </c>
      <c r="C76" s="222"/>
      <c r="D76" s="222"/>
      <c r="E76" s="223"/>
      <c r="F76" s="104">
        <f>SUM(F71:F75)</f>
        <v>14</v>
      </c>
      <c r="G76" s="104">
        <f>SUM(G71:G75)</f>
        <v>1</v>
      </c>
      <c r="H76" s="194"/>
    </row>
    <row r="77" spans="2:10" ht="15.75" customHeight="1">
      <c r="B77" s="184"/>
      <c r="C77" s="184"/>
      <c r="D77" s="184"/>
      <c r="E77" s="184"/>
      <c r="F77" s="123"/>
      <c r="G77" s="123"/>
      <c r="H77" s="184"/>
      <c r="I77" s="184"/>
      <c r="J77" s="184"/>
    </row>
    <row r="78" spans="1:10" s="99" customFormat="1" ht="30" customHeight="1">
      <c r="A78" s="132" t="s">
        <v>131</v>
      </c>
      <c r="B78" s="132"/>
      <c r="C78" s="132"/>
      <c r="D78" s="134"/>
      <c r="E78" s="134"/>
      <c r="F78" s="98"/>
      <c r="G78" s="98"/>
      <c r="H78" s="132"/>
      <c r="I78" s="132"/>
      <c r="J78" s="134"/>
    </row>
    <row r="79" spans="1:10" s="69" customFormat="1" ht="14.25" customHeight="1">
      <c r="A79" s="33" t="s">
        <v>131</v>
      </c>
      <c r="B79" s="216" t="s">
        <v>177</v>
      </c>
      <c r="C79" s="216" t="s">
        <v>121</v>
      </c>
      <c r="D79" s="210" t="s">
        <v>1881</v>
      </c>
      <c r="E79" s="211"/>
      <c r="F79" s="205" t="s">
        <v>129</v>
      </c>
      <c r="G79" s="216"/>
      <c r="H79" s="199" t="s">
        <v>1105</v>
      </c>
      <c r="I79" s="200"/>
      <c r="J79" s="205" t="s">
        <v>592</v>
      </c>
    </row>
    <row r="80" spans="1:10" s="69" customFormat="1" ht="14.25" customHeight="1">
      <c r="A80" s="33" t="s">
        <v>131</v>
      </c>
      <c r="B80" s="216"/>
      <c r="C80" s="216"/>
      <c r="D80" s="212"/>
      <c r="E80" s="213"/>
      <c r="F80" s="100"/>
      <c r="G80" s="100"/>
      <c r="H80" s="201"/>
      <c r="I80" s="202"/>
      <c r="J80" s="206"/>
    </row>
    <row r="81" spans="1:10" s="69" customFormat="1" ht="14.25" customHeight="1">
      <c r="A81" s="33" t="s">
        <v>131</v>
      </c>
      <c r="B81" s="216"/>
      <c r="C81" s="216"/>
      <c r="D81" s="214"/>
      <c r="E81" s="215"/>
      <c r="F81" s="101" t="s">
        <v>1883</v>
      </c>
      <c r="G81" s="101" t="s">
        <v>1884</v>
      </c>
      <c r="H81" s="203"/>
      <c r="I81" s="204"/>
      <c r="J81" s="207"/>
    </row>
    <row r="82" spans="1:10" ht="28.5" customHeight="1">
      <c r="A82" s="33" t="s">
        <v>131</v>
      </c>
      <c r="B82" s="79">
        <v>1</v>
      </c>
      <c r="C82" s="57" t="s">
        <v>2054</v>
      </c>
      <c r="D82" s="60" t="s">
        <v>119</v>
      </c>
      <c r="E82" s="58" t="s">
        <v>551</v>
      </c>
      <c r="F82" s="67">
        <v>2</v>
      </c>
      <c r="G82" s="83"/>
      <c r="H82" s="60" t="s">
        <v>76</v>
      </c>
      <c r="I82" s="60" t="s">
        <v>1882</v>
      </c>
      <c r="J82" s="60"/>
    </row>
    <row r="83" spans="1:10" ht="28.5" customHeight="1">
      <c r="A83" s="33" t="s">
        <v>131</v>
      </c>
      <c r="B83" s="79">
        <v>2</v>
      </c>
      <c r="C83" s="57" t="s">
        <v>2055</v>
      </c>
      <c r="D83" s="60" t="s">
        <v>119</v>
      </c>
      <c r="E83" s="58" t="s">
        <v>1900</v>
      </c>
      <c r="F83" s="67">
        <v>2</v>
      </c>
      <c r="G83" s="83"/>
      <c r="H83" s="60" t="s">
        <v>76</v>
      </c>
      <c r="I83" s="60" t="s">
        <v>1882</v>
      </c>
      <c r="J83" s="60"/>
    </row>
    <row r="84" spans="1:10" ht="28.5" customHeight="1">
      <c r="A84" s="33" t="s">
        <v>131</v>
      </c>
      <c r="B84" s="79">
        <v>3</v>
      </c>
      <c r="C84" s="57" t="s">
        <v>2056</v>
      </c>
      <c r="D84" s="60" t="s">
        <v>119</v>
      </c>
      <c r="E84" s="58" t="s">
        <v>1424</v>
      </c>
      <c r="F84" s="67">
        <v>2</v>
      </c>
      <c r="G84" s="83"/>
      <c r="H84" s="60" t="s">
        <v>76</v>
      </c>
      <c r="I84" s="60" t="s">
        <v>1882</v>
      </c>
      <c r="J84" s="60"/>
    </row>
    <row r="85" spans="1:10" ht="28.5" customHeight="1">
      <c r="A85" s="33" t="s">
        <v>131</v>
      </c>
      <c r="B85" s="79">
        <v>4</v>
      </c>
      <c r="C85" s="57" t="s">
        <v>2057</v>
      </c>
      <c r="D85" s="60" t="s">
        <v>119</v>
      </c>
      <c r="E85" s="58" t="s">
        <v>1425</v>
      </c>
      <c r="F85" s="67">
        <v>1</v>
      </c>
      <c r="G85" s="83"/>
      <c r="H85" s="60" t="s">
        <v>76</v>
      </c>
      <c r="I85" s="60" t="s">
        <v>1882</v>
      </c>
      <c r="J85" s="60"/>
    </row>
    <row r="86" spans="1:10" ht="28.5" customHeight="1">
      <c r="A86" s="33" t="s">
        <v>131</v>
      </c>
      <c r="B86" s="79">
        <v>5</v>
      </c>
      <c r="C86" s="90" t="s">
        <v>1791</v>
      </c>
      <c r="D86" s="60" t="s">
        <v>119</v>
      </c>
      <c r="E86" s="58" t="s">
        <v>580</v>
      </c>
      <c r="F86" s="67">
        <v>1</v>
      </c>
      <c r="G86" s="83"/>
      <c r="H86" s="60" t="s">
        <v>76</v>
      </c>
      <c r="I86" s="60" t="s">
        <v>1882</v>
      </c>
      <c r="J86" s="60"/>
    </row>
    <row r="87" spans="1:10" ht="28.5" customHeight="1">
      <c r="A87" s="33" t="s">
        <v>131</v>
      </c>
      <c r="B87" s="79">
        <v>6</v>
      </c>
      <c r="C87" s="57" t="s">
        <v>1792</v>
      </c>
      <c r="D87" s="60" t="s">
        <v>119</v>
      </c>
      <c r="E87" s="58" t="s">
        <v>581</v>
      </c>
      <c r="F87" s="67">
        <v>4</v>
      </c>
      <c r="G87" s="83"/>
      <c r="H87" s="60" t="s">
        <v>76</v>
      </c>
      <c r="I87" s="60" t="s">
        <v>1882</v>
      </c>
      <c r="J87" s="60"/>
    </row>
    <row r="88" spans="1:10" ht="28.5" customHeight="1">
      <c r="A88" s="33" t="s">
        <v>131</v>
      </c>
      <c r="B88" s="79">
        <v>7</v>
      </c>
      <c r="C88" s="57" t="s">
        <v>1793</v>
      </c>
      <c r="D88" s="60" t="s">
        <v>119</v>
      </c>
      <c r="E88" s="58" t="s">
        <v>582</v>
      </c>
      <c r="F88" s="67">
        <v>2</v>
      </c>
      <c r="G88" s="83"/>
      <c r="H88" s="60" t="s">
        <v>76</v>
      </c>
      <c r="I88" s="60" t="s">
        <v>1882</v>
      </c>
      <c r="J88" s="60"/>
    </row>
    <row r="89" spans="1:10" ht="28.5" customHeight="1">
      <c r="A89" s="33" t="s">
        <v>131</v>
      </c>
      <c r="B89" s="79">
        <v>8</v>
      </c>
      <c r="C89" s="57" t="s">
        <v>1794</v>
      </c>
      <c r="D89" s="60" t="s">
        <v>119</v>
      </c>
      <c r="E89" s="58" t="s">
        <v>1045</v>
      </c>
      <c r="F89" s="67">
        <v>1</v>
      </c>
      <c r="G89" s="83"/>
      <c r="H89" s="60" t="s">
        <v>76</v>
      </c>
      <c r="I89" s="60" t="s">
        <v>1882</v>
      </c>
      <c r="J89" s="60"/>
    </row>
    <row r="90" spans="1:10" ht="28.5" customHeight="1">
      <c r="A90" s="33" t="s">
        <v>131</v>
      </c>
      <c r="B90" s="79">
        <v>9</v>
      </c>
      <c r="C90" s="57" t="s">
        <v>1876</v>
      </c>
      <c r="D90" s="60" t="s">
        <v>119</v>
      </c>
      <c r="E90" s="58" t="s">
        <v>2126</v>
      </c>
      <c r="F90" s="67">
        <v>1</v>
      </c>
      <c r="G90" s="83"/>
      <c r="H90" s="60" t="s">
        <v>76</v>
      </c>
      <c r="I90" s="60" t="s">
        <v>1882</v>
      </c>
      <c r="J90" s="60"/>
    </row>
    <row r="91" spans="1:10" ht="28.5" customHeight="1">
      <c r="A91" s="33" t="s">
        <v>131</v>
      </c>
      <c r="B91" s="79">
        <v>10</v>
      </c>
      <c r="C91" s="57" t="s">
        <v>1464</v>
      </c>
      <c r="D91" s="60" t="s">
        <v>119</v>
      </c>
      <c r="E91" s="58" t="s">
        <v>2127</v>
      </c>
      <c r="F91" s="67">
        <v>1</v>
      </c>
      <c r="G91" s="83">
        <v>1</v>
      </c>
      <c r="H91" s="60" t="s">
        <v>76</v>
      </c>
      <c r="I91" s="60" t="s">
        <v>1882</v>
      </c>
      <c r="J91" s="60"/>
    </row>
    <row r="92" spans="1:8" ht="15" customHeight="1">
      <c r="A92" s="33" t="s">
        <v>131</v>
      </c>
      <c r="B92" s="230" t="s">
        <v>2154</v>
      </c>
      <c r="C92" s="230"/>
      <c r="D92" s="230"/>
      <c r="E92" s="230"/>
      <c r="F92" s="104">
        <f>SUM(F82:F91)</f>
        <v>17</v>
      </c>
      <c r="G92" s="104">
        <f>SUM(G82:G91)</f>
        <v>1</v>
      </c>
      <c r="H92" s="194"/>
    </row>
    <row r="93" spans="2:10" ht="15.75" customHeight="1">
      <c r="B93" s="184"/>
      <c r="C93" s="184"/>
      <c r="D93" s="184"/>
      <c r="E93" s="184"/>
      <c r="F93" s="123"/>
      <c r="G93" s="123"/>
      <c r="H93" s="184"/>
      <c r="I93" s="184"/>
      <c r="J93" s="184"/>
    </row>
    <row r="94" spans="1:10" s="99" customFormat="1" ht="30" customHeight="1">
      <c r="A94" s="124" t="s">
        <v>133</v>
      </c>
      <c r="B94" s="124"/>
      <c r="C94" s="124"/>
      <c r="D94" s="98"/>
      <c r="E94" s="98"/>
      <c r="F94" s="98"/>
      <c r="G94" s="98"/>
      <c r="H94" s="97"/>
      <c r="I94" s="97"/>
      <c r="J94" s="97"/>
    </row>
    <row r="95" spans="1:10" s="69" customFormat="1" ht="14.25" customHeight="1">
      <c r="A95" s="32" t="s">
        <v>132</v>
      </c>
      <c r="B95" s="216" t="s">
        <v>127</v>
      </c>
      <c r="C95" s="216" t="s">
        <v>121</v>
      </c>
      <c r="D95" s="210" t="s">
        <v>1881</v>
      </c>
      <c r="E95" s="211"/>
      <c r="F95" s="205" t="s">
        <v>129</v>
      </c>
      <c r="G95" s="216"/>
      <c r="H95" s="199" t="s">
        <v>1105</v>
      </c>
      <c r="I95" s="200"/>
      <c r="J95" s="205" t="s">
        <v>592</v>
      </c>
    </row>
    <row r="96" spans="1:10" s="69" customFormat="1" ht="14.25" customHeight="1">
      <c r="A96" s="32" t="s">
        <v>132</v>
      </c>
      <c r="B96" s="216"/>
      <c r="C96" s="216"/>
      <c r="D96" s="212"/>
      <c r="E96" s="213"/>
      <c r="F96" s="100"/>
      <c r="G96" s="100"/>
      <c r="H96" s="201"/>
      <c r="I96" s="202"/>
      <c r="J96" s="206"/>
    </row>
    <row r="97" spans="1:10" s="69" customFormat="1" ht="14.25" customHeight="1">
      <c r="A97" s="32" t="s">
        <v>132</v>
      </c>
      <c r="B97" s="216"/>
      <c r="C97" s="216"/>
      <c r="D97" s="214"/>
      <c r="E97" s="215"/>
      <c r="F97" s="101" t="s">
        <v>1883</v>
      </c>
      <c r="G97" s="101" t="s">
        <v>1884</v>
      </c>
      <c r="H97" s="203"/>
      <c r="I97" s="204"/>
      <c r="J97" s="207"/>
    </row>
    <row r="98" spans="1:10" ht="28.5" customHeight="1">
      <c r="A98" s="32" t="s">
        <v>132</v>
      </c>
      <c r="B98" s="79">
        <v>1</v>
      </c>
      <c r="C98" s="57" t="s">
        <v>904</v>
      </c>
      <c r="D98" s="60" t="s">
        <v>119</v>
      </c>
      <c r="E98" s="57" t="s">
        <v>1131</v>
      </c>
      <c r="F98" s="81">
        <v>1</v>
      </c>
      <c r="G98" s="103"/>
      <c r="H98" s="60" t="s">
        <v>76</v>
      </c>
      <c r="I98" s="60" t="s">
        <v>1103</v>
      </c>
      <c r="J98" s="60"/>
    </row>
    <row r="99" spans="1:10" ht="28.5" customHeight="1">
      <c r="A99" s="32" t="s">
        <v>132</v>
      </c>
      <c r="B99" s="79">
        <v>2</v>
      </c>
      <c r="C99" s="57" t="s">
        <v>1929</v>
      </c>
      <c r="D99" s="60" t="s">
        <v>119</v>
      </c>
      <c r="E99" s="57" t="s">
        <v>1572</v>
      </c>
      <c r="F99" s="81">
        <v>2</v>
      </c>
      <c r="G99" s="103"/>
      <c r="H99" s="60" t="s">
        <v>76</v>
      </c>
      <c r="I99" s="60" t="s">
        <v>1103</v>
      </c>
      <c r="J99" s="60"/>
    </row>
    <row r="100" spans="1:10" ht="28.5" customHeight="1">
      <c r="A100" s="32" t="s">
        <v>132</v>
      </c>
      <c r="B100" s="79">
        <v>3</v>
      </c>
      <c r="C100" s="57" t="s">
        <v>120</v>
      </c>
      <c r="D100" s="60" t="s">
        <v>119</v>
      </c>
      <c r="E100" s="58" t="s">
        <v>844</v>
      </c>
      <c r="F100" s="67">
        <v>1</v>
      </c>
      <c r="G100" s="83">
        <v>1</v>
      </c>
      <c r="H100" s="60" t="s">
        <v>76</v>
      </c>
      <c r="I100" s="60" t="s">
        <v>1882</v>
      </c>
      <c r="J100" s="60"/>
    </row>
    <row r="101" spans="1:10" ht="28.5" customHeight="1">
      <c r="A101" s="32" t="s">
        <v>132</v>
      </c>
      <c r="B101" s="79">
        <v>4</v>
      </c>
      <c r="C101" s="12" t="s">
        <v>990</v>
      </c>
      <c r="D101" s="60" t="s">
        <v>119</v>
      </c>
      <c r="E101" s="58" t="s">
        <v>340</v>
      </c>
      <c r="F101" s="67">
        <v>1</v>
      </c>
      <c r="G101" s="83">
        <v>1</v>
      </c>
      <c r="H101" s="60" t="s">
        <v>76</v>
      </c>
      <c r="I101" s="60" t="s">
        <v>1882</v>
      </c>
      <c r="J101" s="60"/>
    </row>
    <row r="102" spans="1:10" ht="28.5" customHeight="1">
      <c r="A102" s="32" t="s">
        <v>132</v>
      </c>
      <c r="B102" s="79">
        <v>5</v>
      </c>
      <c r="C102" s="57" t="s">
        <v>1063</v>
      </c>
      <c r="D102" s="60" t="s">
        <v>119</v>
      </c>
      <c r="E102" s="58" t="s">
        <v>5</v>
      </c>
      <c r="F102" s="67">
        <v>1</v>
      </c>
      <c r="G102" s="83">
        <v>1</v>
      </c>
      <c r="H102" s="60" t="s">
        <v>76</v>
      </c>
      <c r="I102" s="60" t="s">
        <v>1882</v>
      </c>
      <c r="J102" s="60"/>
    </row>
    <row r="103" spans="1:10" ht="28.5" customHeight="1">
      <c r="A103" s="32" t="s">
        <v>132</v>
      </c>
      <c r="B103" s="79">
        <v>6</v>
      </c>
      <c r="C103" s="57" t="s">
        <v>1878</v>
      </c>
      <c r="D103" s="60" t="s">
        <v>119</v>
      </c>
      <c r="E103" s="58" t="s">
        <v>8</v>
      </c>
      <c r="F103" s="67">
        <v>1</v>
      </c>
      <c r="G103" s="83"/>
      <c r="H103" s="60" t="s">
        <v>76</v>
      </c>
      <c r="I103" s="60" t="s">
        <v>1882</v>
      </c>
      <c r="J103" s="60"/>
    </row>
    <row r="104" spans="1:10" ht="28.5" customHeight="1">
      <c r="A104" s="32" t="s">
        <v>132</v>
      </c>
      <c r="B104" s="79">
        <v>7</v>
      </c>
      <c r="C104" s="57" t="s">
        <v>1879</v>
      </c>
      <c r="D104" s="60" t="s">
        <v>119</v>
      </c>
      <c r="E104" s="58" t="s">
        <v>3222</v>
      </c>
      <c r="F104" s="67">
        <v>2</v>
      </c>
      <c r="G104" s="83">
        <v>1</v>
      </c>
      <c r="H104" s="60" t="s">
        <v>76</v>
      </c>
      <c r="I104" s="60" t="s">
        <v>1882</v>
      </c>
      <c r="J104" s="60"/>
    </row>
    <row r="105" spans="1:10" ht="28.5" customHeight="1">
      <c r="A105" s="32" t="s">
        <v>132</v>
      </c>
      <c r="B105" s="79">
        <v>8</v>
      </c>
      <c r="C105" s="57" t="s">
        <v>2115</v>
      </c>
      <c r="D105" s="60" t="s">
        <v>119</v>
      </c>
      <c r="E105" s="58" t="s">
        <v>2116</v>
      </c>
      <c r="F105" s="67">
        <v>1</v>
      </c>
      <c r="G105" s="83"/>
      <c r="H105" s="60" t="s">
        <v>76</v>
      </c>
      <c r="I105" s="60" t="s">
        <v>1882</v>
      </c>
      <c r="J105" s="60"/>
    </row>
    <row r="106" spans="1:10" ht="28.5" customHeight="1">
      <c r="A106" s="32" t="s">
        <v>132</v>
      </c>
      <c r="B106" s="79">
        <v>9</v>
      </c>
      <c r="C106" s="59" t="s">
        <v>1858</v>
      </c>
      <c r="D106" s="60" t="s">
        <v>119</v>
      </c>
      <c r="E106" s="61" t="s">
        <v>545</v>
      </c>
      <c r="F106" s="67">
        <v>1</v>
      </c>
      <c r="G106" s="83"/>
      <c r="H106" s="60" t="s">
        <v>1099</v>
      </c>
      <c r="I106" s="60"/>
      <c r="J106" s="60" t="s">
        <v>1859</v>
      </c>
    </row>
    <row r="107" spans="1:10" ht="28.5" customHeight="1">
      <c r="A107" s="32" t="s">
        <v>132</v>
      </c>
      <c r="B107" s="79">
        <v>10</v>
      </c>
      <c r="C107" s="57" t="s">
        <v>3215</v>
      </c>
      <c r="D107" s="60" t="s">
        <v>119</v>
      </c>
      <c r="E107" s="64" t="s">
        <v>513</v>
      </c>
      <c r="F107" s="81">
        <v>9</v>
      </c>
      <c r="G107" s="103"/>
      <c r="H107" s="60" t="s">
        <v>1099</v>
      </c>
      <c r="I107" s="60"/>
      <c r="J107" s="60"/>
    </row>
    <row r="108" spans="1:11" ht="28.5" customHeight="1">
      <c r="A108" s="32" t="s">
        <v>132</v>
      </c>
      <c r="B108" s="79">
        <v>11</v>
      </c>
      <c r="C108" s="59" t="s">
        <v>2307</v>
      </c>
      <c r="D108" s="60" t="s">
        <v>119</v>
      </c>
      <c r="E108" s="64" t="s">
        <v>2308</v>
      </c>
      <c r="F108" s="67">
        <v>22</v>
      </c>
      <c r="G108" s="83"/>
      <c r="H108" s="60" t="s">
        <v>1099</v>
      </c>
      <c r="I108" s="60"/>
      <c r="J108" s="60"/>
      <c r="K108" s="144" t="s">
        <v>3216</v>
      </c>
    </row>
    <row r="109" spans="1:8" ht="15" customHeight="1">
      <c r="A109" s="32" t="s">
        <v>132</v>
      </c>
      <c r="B109" s="230" t="s">
        <v>2154</v>
      </c>
      <c r="C109" s="230"/>
      <c r="D109" s="230"/>
      <c r="E109" s="230"/>
      <c r="F109" s="104">
        <f>SUM(F98:F108)</f>
        <v>42</v>
      </c>
      <c r="G109" s="104">
        <f>SUM(G98:G108)</f>
        <v>4</v>
      </c>
      <c r="H109" s="194"/>
    </row>
    <row r="110" spans="2:10" ht="15.75" customHeight="1">
      <c r="B110" s="184"/>
      <c r="C110" s="184"/>
      <c r="D110" s="184"/>
      <c r="E110" s="184"/>
      <c r="F110" s="123"/>
      <c r="G110" s="123"/>
      <c r="H110" s="184"/>
      <c r="I110" s="184"/>
      <c r="J110" s="184"/>
    </row>
    <row r="111" spans="1:10" s="99" customFormat="1" ht="30" customHeight="1">
      <c r="A111" s="124" t="s">
        <v>135</v>
      </c>
      <c r="B111" s="124"/>
      <c r="C111" s="124"/>
      <c r="D111" s="98"/>
      <c r="E111" s="98"/>
      <c r="F111" s="98"/>
      <c r="G111" s="98"/>
      <c r="H111" s="97"/>
      <c r="I111" s="97"/>
      <c r="J111" s="97"/>
    </row>
    <row r="112" spans="1:10" s="69" customFormat="1" ht="14.25" customHeight="1">
      <c r="A112" s="32" t="s">
        <v>134</v>
      </c>
      <c r="B112" s="216" t="s">
        <v>2018</v>
      </c>
      <c r="C112" s="216" t="s">
        <v>121</v>
      </c>
      <c r="D112" s="210" t="s">
        <v>1881</v>
      </c>
      <c r="E112" s="211"/>
      <c r="F112" s="205" t="s">
        <v>129</v>
      </c>
      <c r="G112" s="216"/>
      <c r="H112" s="199" t="s">
        <v>1105</v>
      </c>
      <c r="I112" s="200"/>
      <c r="J112" s="205" t="s">
        <v>592</v>
      </c>
    </row>
    <row r="113" spans="1:10" s="69" customFormat="1" ht="14.25" customHeight="1">
      <c r="A113" s="32" t="s">
        <v>134</v>
      </c>
      <c r="B113" s="216"/>
      <c r="C113" s="216"/>
      <c r="D113" s="212"/>
      <c r="E113" s="213"/>
      <c r="F113" s="100"/>
      <c r="G113" s="100"/>
      <c r="H113" s="201"/>
      <c r="I113" s="202"/>
      <c r="J113" s="206"/>
    </row>
    <row r="114" spans="1:10" s="69" customFormat="1" ht="14.25" customHeight="1">
      <c r="A114" s="32" t="s">
        <v>134</v>
      </c>
      <c r="B114" s="216"/>
      <c r="C114" s="216"/>
      <c r="D114" s="214"/>
      <c r="E114" s="215"/>
      <c r="F114" s="101" t="s">
        <v>1883</v>
      </c>
      <c r="G114" s="101" t="s">
        <v>1884</v>
      </c>
      <c r="H114" s="203"/>
      <c r="I114" s="204"/>
      <c r="J114" s="207"/>
    </row>
    <row r="115" spans="1:10" ht="28.5" customHeight="1">
      <c r="A115" s="32" t="s">
        <v>134</v>
      </c>
      <c r="B115" s="79">
        <v>1</v>
      </c>
      <c r="C115" s="57" t="s">
        <v>607</v>
      </c>
      <c r="D115" s="60" t="s">
        <v>119</v>
      </c>
      <c r="E115" s="64" t="s">
        <v>608</v>
      </c>
      <c r="F115" s="81">
        <v>1</v>
      </c>
      <c r="G115" s="103"/>
      <c r="H115" s="60" t="s">
        <v>1099</v>
      </c>
      <c r="I115" s="60"/>
      <c r="J115" s="60" t="s">
        <v>377</v>
      </c>
    </row>
    <row r="116" spans="1:8" ht="15" customHeight="1">
      <c r="A116" s="32" t="s">
        <v>134</v>
      </c>
      <c r="B116" s="229" t="s">
        <v>2154</v>
      </c>
      <c r="C116" s="229"/>
      <c r="D116" s="229"/>
      <c r="E116" s="229"/>
      <c r="F116" s="104">
        <f>SUM(F115)</f>
        <v>1</v>
      </c>
      <c r="G116" s="104">
        <f>SUM(G115)</f>
        <v>0</v>
      </c>
      <c r="H116" s="194"/>
    </row>
    <row r="117" spans="2:10" ht="15.75" customHeight="1">
      <c r="B117" s="120"/>
      <c r="C117" s="120"/>
      <c r="D117" s="120"/>
      <c r="E117" s="120"/>
      <c r="F117" s="123"/>
      <c r="G117" s="123"/>
      <c r="H117" s="120"/>
      <c r="I117" s="120"/>
      <c r="J117" s="120"/>
    </row>
    <row r="118" spans="1:10" s="99" customFormat="1" ht="30" customHeight="1">
      <c r="A118" s="132" t="s">
        <v>136</v>
      </c>
      <c r="B118" s="132"/>
      <c r="C118" s="132"/>
      <c r="D118" s="98"/>
      <c r="E118" s="98"/>
      <c r="F118" s="98"/>
      <c r="G118" s="98"/>
      <c r="H118" s="97"/>
      <c r="I118" s="97"/>
      <c r="J118" s="97"/>
    </row>
    <row r="119" spans="1:10" s="69" customFormat="1" ht="14.25" customHeight="1">
      <c r="A119" s="32" t="s">
        <v>136</v>
      </c>
      <c r="B119" s="216" t="s">
        <v>1527</v>
      </c>
      <c r="C119" s="216" t="s">
        <v>121</v>
      </c>
      <c r="D119" s="210" t="s">
        <v>1881</v>
      </c>
      <c r="E119" s="211"/>
      <c r="F119" s="205" t="s">
        <v>129</v>
      </c>
      <c r="G119" s="216"/>
      <c r="H119" s="199" t="s">
        <v>1105</v>
      </c>
      <c r="I119" s="200"/>
      <c r="J119" s="205" t="s">
        <v>592</v>
      </c>
    </row>
    <row r="120" spans="1:10" s="69" customFormat="1" ht="14.25" customHeight="1">
      <c r="A120" s="32" t="s">
        <v>136</v>
      </c>
      <c r="B120" s="216"/>
      <c r="C120" s="216"/>
      <c r="D120" s="212"/>
      <c r="E120" s="213"/>
      <c r="F120" s="100"/>
      <c r="G120" s="100"/>
      <c r="H120" s="201"/>
      <c r="I120" s="202"/>
      <c r="J120" s="206"/>
    </row>
    <row r="121" spans="1:10" s="69" customFormat="1" ht="14.25" customHeight="1">
      <c r="A121" s="32" t="s">
        <v>136</v>
      </c>
      <c r="B121" s="216"/>
      <c r="C121" s="216"/>
      <c r="D121" s="214"/>
      <c r="E121" s="215"/>
      <c r="F121" s="101" t="s">
        <v>1883</v>
      </c>
      <c r="G121" s="101" t="s">
        <v>1884</v>
      </c>
      <c r="H121" s="203"/>
      <c r="I121" s="204"/>
      <c r="J121" s="207"/>
    </row>
    <row r="122" spans="1:10" ht="28.5" customHeight="1">
      <c r="A122" s="32" t="s">
        <v>136</v>
      </c>
      <c r="B122" s="79">
        <v>1</v>
      </c>
      <c r="C122" s="57" t="s">
        <v>1274</v>
      </c>
      <c r="D122" s="60" t="s">
        <v>119</v>
      </c>
      <c r="E122" s="58" t="s">
        <v>2573</v>
      </c>
      <c r="F122" s="67">
        <v>2</v>
      </c>
      <c r="G122" s="83"/>
      <c r="H122" s="60" t="s">
        <v>76</v>
      </c>
      <c r="I122" s="60" t="s">
        <v>1882</v>
      </c>
      <c r="J122" s="60"/>
    </row>
    <row r="123" spans="1:10" ht="28.5" customHeight="1">
      <c r="A123" s="32" t="s">
        <v>136</v>
      </c>
      <c r="B123" s="79">
        <v>2</v>
      </c>
      <c r="C123" s="57" t="s">
        <v>2165</v>
      </c>
      <c r="D123" s="60" t="s">
        <v>119</v>
      </c>
      <c r="E123" s="58" t="s">
        <v>959</v>
      </c>
      <c r="F123" s="67">
        <v>3</v>
      </c>
      <c r="G123" s="83">
        <v>1</v>
      </c>
      <c r="H123" s="60" t="s">
        <v>76</v>
      </c>
      <c r="I123" s="60" t="s">
        <v>1882</v>
      </c>
      <c r="J123" s="60"/>
    </row>
    <row r="124" spans="1:10" ht="28.5" customHeight="1">
      <c r="A124" s="32" t="s">
        <v>136</v>
      </c>
      <c r="B124" s="79">
        <v>3</v>
      </c>
      <c r="C124" s="57" t="s">
        <v>2166</v>
      </c>
      <c r="D124" s="60" t="s">
        <v>119</v>
      </c>
      <c r="E124" s="58" t="s">
        <v>2572</v>
      </c>
      <c r="F124" s="67">
        <v>1</v>
      </c>
      <c r="G124" s="83"/>
      <c r="H124" s="60" t="s">
        <v>76</v>
      </c>
      <c r="I124" s="60" t="s">
        <v>1882</v>
      </c>
      <c r="J124" s="60"/>
    </row>
    <row r="125" spans="1:8" ht="15" customHeight="1">
      <c r="A125" s="32" t="s">
        <v>136</v>
      </c>
      <c r="B125" s="230" t="s">
        <v>2154</v>
      </c>
      <c r="C125" s="230"/>
      <c r="D125" s="230"/>
      <c r="E125" s="230"/>
      <c r="F125" s="104">
        <f>SUM(F122:F124)</f>
        <v>6</v>
      </c>
      <c r="G125" s="104">
        <f>SUM(G122:G124)</f>
        <v>1</v>
      </c>
      <c r="H125" s="194"/>
    </row>
    <row r="126" spans="2:10" ht="15.75" customHeight="1">
      <c r="B126" s="184"/>
      <c r="C126" s="184"/>
      <c r="D126" s="184"/>
      <c r="E126" s="184"/>
      <c r="F126" s="123"/>
      <c r="G126" s="123"/>
      <c r="H126" s="184"/>
      <c r="I126" s="184"/>
      <c r="J126" s="184"/>
    </row>
    <row r="127" spans="1:10" s="99" customFormat="1" ht="30" customHeight="1">
      <c r="A127" s="155" t="s">
        <v>2266</v>
      </c>
      <c r="B127" s="155"/>
      <c r="C127" s="155"/>
      <c r="D127" s="134"/>
      <c r="E127" s="134"/>
      <c r="F127" s="98"/>
      <c r="G127" s="98"/>
      <c r="H127" s="155"/>
      <c r="I127" s="155"/>
      <c r="J127" s="134"/>
    </row>
    <row r="128" spans="1:10" s="69" customFormat="1" ht="14.25" customHeight="1">
      <c r="A128" s="32" t="s">
        <v>2970</v>
      </c>
      <c r="B128" s="216" t="s">
        <v>177</v>
      </c>
      <c r="C128" s="216" t="s">
        <v>121</v>
      </c>
      <c r="D128" s="210" t="s">
        <v>1881</v>
      </c>
      <c r="E128" s="211"/>
      <c r="F128" s="205" t="s">
        <v>129</v>
      </c>
      <c r="G128" s="216"/>
      <c r="H128" s="199" t="s">
        <v>1105</v>
      </c>
      <c r="I128" s="200"/>
      <c r="J128" s="205" t="s">
        <v>592</v>
      </c>
    </row>
    <row r="129" spans="1:10" s="69" customFormat="1" ht="14.25" customHeight="1">
      <c r="A129" s="32" t="s">
        <v>2970</v>
      </c>
      <c r="B129" s="216"/>
      <c r="C129" s="216"/>
      <c r="D129" s="212"/>
      <c r="E129" s="213"/>
      <c r="F129" s="100"/>
      <c r="G129" s="100"/>
      <c r="H129" s="201"/>
      <c r="I129" s="202"/>
      <c r="J129" s="206"/>
    </row>
    <row r="130" spans="1:10" s="69" customFormat="1" ht="14.25" customHeight="1">
      <c r="A130" s="32" t="s">
        <v>2970</v>
      </c>
      <c r="B130" s="216"/>
      <c r="C130" s="216"/>
      <c r="D130" s="214"/>
      <c r="E130" s="215"/>
      <c r="F130" s="101" t="s">
        <v>1883</v>
      </c>
      <c r="G130" s="101" t="s">
        <v>1884</v>
      </c>
      <c r="H130" s="203"/>
      <c r="I130" s="204"/>
      <c r="J130" s="207"/>
    </row>
    <row r="131" spans="1:10" ht="28.5" customHeight="1">
      <c r="A131" s="32" t="s">
        <v>2970</v>
      </c>
      <c r="B131" s="79">
        <v>1</v>
      </c>
      <c r="C131" s="57" t="s">
        <v>2159</v>
      </c>
      <c r="D131" s="60" t="s">
        <v>119</v>
      </c>
      <c r="E131" s="64" t="s">
        <v>2160</v>
      </c>
      <c r="F131" s="81">
        <v>17</v>
      </c>
      <c r="G131" s="103"/>
      <c r="H131" s="60" t="s">
        <v>1099</v>
      </c>
      <c r="I131" s="60" t="s">
        <v>2125</v>
      </c>
      <c r="J131" s="60" t="s">
        <v>622</v>
      </c>
    </row>
    <row r="132" spans="1:10" ht="28.5" customHeight="1">
      <c r="A132" s="32" t="s">
        <v>2970</v>
      </c>
      <c r="B132" s="79">
        <v>2</v>
      </c>
      <c r="C132" s="57" t="s">
        <v>1</v>
      </c>
      <c r="D132" s="60" t="s">
        <v>119</v>
      </c>
      <c r="E132" s="64" t="s">
        <v>2</v>
      </c>
      <c r="F132" s="81">
        <v>2</v>
      </c>
      <c r="G132" s="103"/>
      <c r="H132" s="60" t="s">
        <v>1099</v>
      </c>
      <c r="I132" s="60" t="s">
        <v>2125</v>
      </c>
      <c r="J132" s="60" t="s">
        <v>622</v>
      </c>
    </row>
    <row r="133" spans="1:10" ht="28.5" customHeight="1">
      <c r="A133" s="32" t="s">
        <v>2970</v>
      </c>
      <c r="B133" s="79">
        <v>3</v>
      </c>
      <c r="C133" s="57" t="s">
        <v>1890</v>
      </c>
      <c r="D133" s="60" t="s">
        <v>119</v>
      </c>
      <c r="E133" s="64" t="s">
        <v>606</v>
      </c>
      <c r="F133" s="81">
        <v>3</v>
      </c>
      <c r="G133" s="103"/>
      <c r="H133" s="60" t="s">
        <v>1099</v>
      </c>
      <c r="I133" s="60" t="s">
        <v>2125</v>
      </c>
      <c r="J133" s="60" t="s">
        <v>1831</v>
      </c>
    </row>
    <row r="134" spans="1:10" ht="28.5" customHeight="1">
      <c r="A134" s="32" t="s">
        <v>2970</v>
      </c>
      <c r="B134" s="79">
        <v>4</v>
      </c>
      <c r="C134" s="57" t="s">
        <v>1401</v>
      </c>
      <c r="D134" s="60" t="s">
        <v>119</v>
      </c>
      <c r="E134" s="64" t="s">
        <v>1402</v>
      </c>
      <c r="F134" s="81">
        <v>4</v>
      </c>
      <c r="G134" s="103"/>
      <c r="H134" s="60" t="s">
        <v>1099</v>
      </c>
      <c r="I134" s="60" t="s">
        <v>2125</v>
      </c>
      <c r="J134" s="60" t="s">
        <v>622</v>
      </c>
    </row>
    <row r="135" spans="1:10" ht="28.5" customHeight="1">
      <c r="A135" s="32" t="s">
        <v>2970</v>
      </c>
      <c r="B135" s="79">
        <v>5</v>
      </c>
      <c r="C135" s="57" t="s">
        <v>2580</v>
      </c>
      <c r="D135" s="60" t="s">
        <v>119</v>
      </c>
      <c r="E135" s="64" t="s">
        <v>295</v>
      </c>
      <c r="F135" s="81">
        <v>2</v>
      </c>
      <c r="G135" s="103"/>
      <c r="H135" s="60" t="s">
        <v>1099</v>
      </c>
      <c r="I135" s="60" t="s">
        <v>2125</v>
      </c>
      <c r="J135" s="60" t="s">
        <v>223</v>
      </c>
    </row>
    <row r="136" spans="1:10" ht="28.5" customHeight="1">
      <c r="A136" s="32" t="s">
        <v>2970</v>
      </c>
      <c r="B136" s="79">
        <v>6</v>
      </c>
      <c r="C136" s="57" t="s">
        <v>2246</v>
      </c>
      <c r="D136" s="60" t="s">
        <v>119</v>
      </c>
      <c r="E136" s="64" t="s">
        <v>2247</v>
      </c>
      <c r="F136" s="81">
        <v>1</v>
      </c>
      <c r="G136" s="103"/>
      <c r="H136" s="60" t="s">
        <v>1099</v>
      </c>
      <c r="I136" s="60" t="s">
        <v>1496</v>
      </c>
      <c r="J136" s="60" t="s">
        <v>1726</v>
      </c>
    </row>
    <row r="137" spans="1:10" ht="24" customHeight="1">
      <c r="A137" s="32" t="s">
        <v>2970</v>
      </c>
      <c r="B137" s="79">
        <v>7</v>
      </c>
      <c r="C137" s="57" t="s">
        <v>2267</v>
      </c>
      <c r="D137" s="60" t="s">
        <v>119</v>
      </c>
      <c r="E137" s="64" t="s">
        <v>2268</v>
      </c>
      <c r="F137" s="81">
        <v>1</v>
      </c>
      <c r="G137" s="103"/>
      <c r="H137" s="60" t="s">
        <v>1099</v>
      </c>
      <c r="I137" s="60" t="s">
        <v>2125</v>
      </c>
      <c r="J137" s="60" t="s">
        <v>894</v>
      </c>
    </row>
    <row r="138" spans="1:8" ht="15" customHeight="1">
      <c r="A138" s="32" t="s">
        <v>2970</v>
      </c>
      <c r="B138" s="228" t="s">
        <v>2154</v>
      </c>
      <c r="C138" s="228"/>
      <c r="D138" s="228"/>
      <c r="E138" s="228"/>
      <c r="F138" s="104">
        <f>SUM(F131:F137)</f>
        <v>30</v>
      </c>
      <c r="G138" s="104">
        <f>SUM(G131:G136)</f>
        <v>0</v>
      </c>
      <c r="H138" s="194"/>
    </row>
    <row r="139" spans="1:10" ht="13.5">
      <c r="A139" s="32" t="s">
        <v>137</v>
      </c>
      <c r="B139" s="120"/>
      <c r="C139" s="146"/>
      <c r="D139" s="146"/>
      <c r="E139" s="146"/>
      <c r="F139" s="123"/>
      <c r="G139" s="123"/>
      <c r="H139" s="146"/>
      <c r="I139" s="146"/>
      <c r="J139" s="146"/>
    </row>
    <row r="140" spans="1:10" s="69" customFormat="1" ht="15.75" customHeight="1">
      <c r="A140" s="32" t="s">
        <v>137</v>
      </c>
      <c r="B140" s="120"/>
      <c r="C140" s="120"/>
      <c r="D140" s="120"/>
      <c r="E140" s="142"/>
      <c r="F140" s="60" t="s">
        <v>88</v>
      </c>
      <c r="G140" s="60" t="s">
        <v>1884</v>
      </c>
      <c r="H140" s="120"/>
      <c r="I140" s="120"/>
      <c r="J140" s="120"/>
    </row>
    <row r="141" spans="1:10" s="69" customFormat="1" ht="15.75" customHeight="1">
      <c r="A141" s="32" t="s">
        <v>137</v>
      </c>
      <c r="B141" s="120"/>
      <c r="C141" s="45"/>
      <c r="D141" s="45"/>
      <c r="E141" s="44" t="s">
        <v>1830</v>
      </c>
      <c r="F141" s="26">
        <f>F11+F18+F34+F46+F65+F76+F92+F109+F116+F125+F138</f>
        <v>176</v>
      </c>
      <c r="G141" s="26">
        <f>G11+G18+G34+G46+G65+G76+G92+G109+G116+G125+G138</f>
        <v>27</v>
      </c>
      <c r="H141" s="45"/>
      <c r="I141" s="45"/>
      <c r="J141" s="45"/>
    </row>
    <row r="142" spans="1:10" s="69" customFormat="1" ht="15.75" customHeight="1">
      <c r="A142" s="32" t="s">
        <v>137</v>
      </c>
      <c r="B142" s="120"/>
      <c r="C142" s="47"/>
      <c r="D142" s="47"/>
      <c r="E142" s="25"/>
      <c r="F142" s="28"/>
      <c r="G142" s="28"/>
      <c r="H142" s="47"/>
      <c r="I142" s="47"/>
      <c r="J142" s="47"/>
    </row>
    <row r="143" spans="1:10" s="69" customFormat="1" ht="15.75" customHeight="1">
      <c r="A143" s="32" t="s">
        <v>137</v>
      </c>
      <c r="B143" s="120"/>
      <c r="C143" s="45"/>
      <c r="D143" s="45"/>
      <c r="E143" s="44" t="s">
        <v>368</v>
      </c>
      <c r="F143" s="219">
        <f>B10+B17+B33+B45+B64+B75+B91+B108+B115+B124+B137</f>
        <v>71</v>
      </c>
      <c r="G143" s="220"/>
      <c r="H143" s="45"/>
      <c r="I143" s="45"/>
      <c r="J143" s="45"/>
    </row>
  </sheetData>
  <sheetProtection/>
  <autoFilter ref="A2:A143"/>
  <mergeCells count="78">
    <mergeCell ref="B128:B130"/>
    <mergeCell ref="C128:C130"/>
    <mergeCell ref="B11:E11"/>
    <mergeCell ref="C14:C16"/>
    <mergeCell ref="B125:E125"/>
    <mergeCell ref="B79:B81"/>
    <mergeCell ref="B14:B16"/>
    <mergeCell ref="B65:E65"/>
    <mergeCell ref="B68:B70"/>
    <mergeCell ref="C68:C70"/>
    <mergeCell ref="C4:C6"/>
    <mergeCell ref="B4:B6"/>
    <mergeCell ref="D95:E97"/>
    <mergeCell ref="D112:E114"/>
    <mergeCell ref="F95:G95"/>
    <mergeCell ref="C119:C121"/>
    <mergeCell ref="B76:E76"/>
    <mergeCell ref="F4:G4"/>
    <mergeCell ref="D4:E6"/>
    <mergeCell ref="C112:C114"/>
    <mergeCell ref="F112:G112"/>
    <mergeCell ref="B109:E109"/>
    <mergeCell ref="B18:E18"/>
    <mergeCell ref="D119:E121"/>
    <mergeCell ref="B46:E46"/>
    <mergeCell ref="B119:B121"/>
    <mergeCell ref="B92:E92"/>
    <mergeCell ref="C95:C97"/>
    <mergeCell ref="D68:E70"/>
    <mergeCell ref="F79:G79"/>
    <mergeCell ref="F143:G143"/>
    <mergeCell ref="F128:G128"/>
    <mergeCell ref="D128:E130"/>
    <mergeCell ref="B138:E138"/>
    <mergeCell ref="C79:C81"/>
    <mergeCell ref="D79:E81"/>
    <mergeCell ref="F119:G119"/>
    <mergeCell ref="B95:B97"/>
    <mergeCell ref="B116:E116"/>
    <mergeCell ref="B112:B114"/>
    <mergeCell ref="F68:G68"/>
    <mergeCell ref="B37:B39"/>
    <mergeCell ref="C37:C39"/>
    <mergeCell ref="B34:E34"/>
    <mergeCell ref="D37:E39"/>
    <mergeCell ref="F49:G49"/>
    <mergeCell ref="F37:G37"/>
    <mergeCell ref="B49:B51"/>
    <mergeCell ref="C49:C51"/>
    <mergeCell ref="D49:E51"/>
    <mergeCell ref="F14:G14"/>
    <mergeCell ref="D14:E16"/>
    <mergeCell ref="B21:B23"/>
    <mergeCell ref="C21:C23"/>
    <mergeCell ref="F21:G21"/>
    <mergeCell ref="D21:E23"/>
    <mergeCell ref="H4:I6"/>
    <mergeCell ref="J4:J6"/>
    <mergeCell ref="H14:I16"/>
    <mergeCell ref="J14:J16"/>
    <mergeCell ref="H21:I23"/>
    <mergeCell ref="J21:J23"/>
    <mergeCell ref="J37:J39"/>
    <mergeCell ref="H49:I51"/>
    <mergeCell ref="J49:J51"/>
    <mergeCell ref="H68:I70"/>
    <mergeCell ref="J68:J70"/>
    <mergeCell ref="H79:I81"/>
    <mergeCell ref="J79:J81"/>
    <mergeCell ref="H37:I39"/>
    <mergeCell ref="H128:I130"/>
    <mergeCell ref="J128:J130"/>
    <mergeCell ref="H95:I97"/>
    <mergeCell ref="J95:J97"/>
    <mergeCell ref="H112:I114"/>
    <mergeCell ref="J112:J114"/>
    <mergeCell ref="H119:I121"/>
    <mergeCell ref="J119:J121"/>
  </mergeCells>
  <printOptions/>
  <pageMargins left="0.62" right="0.27" top="1" bottom="1" header="0.512" footer="0.512"/>
  <pageSetup fitToHeight="0" fitToWidth="1" horizontalDpi="600" verticalDpi="600" orientation="portrait" paperSize="9" scale="68" r:id="rId1"/>
  <headerFooter alignWithMargins="0">
    <oddHeader>&amp;L&amp;12思いやり駐車場設置施設一覧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70" customWidth="1"/>
    <col min="2" max="2" width="4.125" style="70" customWidth="1"/>
    <col min="3" max="3" width="31.125" style="70" customWidth="1"/>
    <col min="4" max="4" width="7.125" style="143" customWidth="1"/>
    <col min="5" max="5" width="23.25390625" style="70" customWidth="1"/>
    <col min="6" max="7" width="7.875" style="70" customWidth="1"/>
    <col min="8" max="9" width="9.125" style="70" customWidth="1"/>
    <col min="10" max="10" width="17.625" style="70" customWidth="1"/>
    <col min="11" max="16384" width="9.00390625" style="70" customWidth="1"/>
  </cols>
  <sheetData>
    <row r="1" s="29" customFormat="1" ht="21" customHeight="1">
      <c r="B1" s="29" t="s">
        <v>369</v>
      </c>
    </row>
    <row r="2" ht="27.75" customHeight="1">
      <c r="B2" s="34" t="s">
        <v>3136</v>
      </c>
    </row>
    <row r="4" spans="1:10" s="99" customFormat="1" ht="30" customHeight="1">
      <c r="A4" s="95" t="s">
        <v>884</v>
      </c>
      <c r="B4" s="96"/>
      <c r="C4" s="96"/>
      <c r="D4" s="98"/>
      <c r="E4" s="98"/>
      <c r="F4" s="98"/>
      <c r="G4" s="98"/>
      <c r="H4" s="97"/>
      <c r="I4" s="97"/>
      <c r="J4" s="97"/>
    </row>
    <row r="5" spans="1:10" ht="14.25" customHeight="1">
      <c r="A5" s="36" t="s">
        <v>1803</v>
      </c>
      <c r="B5" s="216" t="s">
        <v>344</v>
      </c>
      <c r="C5" s="216" t="s">
        <v>121</v>
      </c>
      <c r="D5" s="210" t="s">
        <v>1881</v>
      </c>
      <c r="E5" s="211"/>
      <c r="F5" s="205" t="s">
        <v>129</v>
      </c>
      <c r="G5" s="216"/>
      <c r="H5" s="199" t="s">
        <v>1105</v>
      </c>
      <c r="I5" s="200"/>
      <c r="J5" s="205" t="s">
        <v>592</v>
      </c>
    </row>
    <row r="6" spans="1:10" ht="14.25" customHeight="1">
      <c r="A6" s="36" t="s">
        <v>884</v>
      </c>
      <c r="B6" s="216"/>
      <c r="C6" s="216"/>
      <c r="D6" s="212"/>
      <c r="E6" s="213"/>
      <c r="F6" s="100"/>
      <c r="G6" s="100"/>
      <c r="H6" s="201"/>
      <c r="I6" s="202"/>
      <c r="J6" s="206"/>
    </row>
    <row r="7" spans="1:10" ht="14.25" customHeight="1">
      <c r="A7" s="36" t="s">
        <v>884</v>
      </c>
      <c r="B7" s="216"/>
      <c r="C7" s="216"/>
      <c r="D7" s="214"/>
      <c r="E7" s="215"/>
      <c r="F7" s="101" t="s">
        <v>1883</v>
      </c>
      <c r="G7" s="101" t="s">
        <v>1884</v>
      </c>
      <c r="H7" s="203"/>
      <c r="I7" s="204"/>
      <c r="J7" s="207"/>
    </row>
    <row r="8" spans="1:10" ht="28.5" customHeight="1">
      <c r="A8" s="36" t="s">
        <v>884</v>
      </c>
      <c r="B8" s="79">
        <v>1</v>
      </c>
      <c r="C8" s="57" t="s">
        <v>1302</v>
      </c>
      <c r="D8" s="60" t="s">
        <v>1585</v>
      </c>
      <c r="E8" s="57" t="s">
        <v>1303</v>
      </c>
      <c r="F8" s="81">
        <v>3</v>
      </c>
      <c r="G8" s="103"/>
      <c r="H8" s="60" t="s">
        <v>76</v>
      </c>
      <c r="I8" s="60" t="s">
        <v>1103</v>
      </c>
      <c r="J8" s="60"/>
    </row>
    <row r="9" spans="1:10" ht="28.5" customHeight="1">
      <c r="A9" s="36" t="s">
        <v>884</v>
      </c>
      <c r="B9" s="79">
        <v>2</v>
      </c>
      <c r="C9" s="57" t="s">
        <v>2375</v>
      </c>
      <c r="D9" s="60" t="s">
        <v>1585</v>
      </c>
      <c r="E9" s="58" t="s">
        <v>382</v>
      </c>
      <c r="F9" s="67">
        <v>2</v>
      </c>
      <c r="G9" s="83"/>
      <c r="H9" s="60" t="s">
        <v>76</v>
      </c>
      <c r="I9" s="60" t="s">
        <v>1882</v>
      </c>
      <c r="J9" s="60"/>
    </row>
    <row r="10" spans="1:10" ht="28.5" customHeight="1">
      <c r="A10" s="36" t="s">
        <v>884</v>
      </c>
      <c r="B10" s="79">
        <v>3</v>
      </c>
      <c r="C10" s="57" t="s">
        <v>412</v>
      </c>
      <c r="D10" s="60" t="s">
        <v>1585</v>
      </c>
      <c r="E10" s="58" t="s">
        <v>391</v>
      </c>
      <c r="F10" s="67">
        <v>1</v>
      </c>
      <c r="G10" s="83"/>
      <c r="H10" s="60" t="s">
        <v>76</v>
      </c>
      <c r="I10" s="60" t="s">
        <v>1882</v>
      </c>
      <c r="J10" s="60"/>
    </row>
    <row r="11" spans="1:10" ht="28.5" customHeight="1">
      <c r="A11" s="36" t="s">
        <v>884</v>
      </c>
      <c r="B11" s="79">
        <v>4</v>
      </c>
      <c r="C11" s="57" t="s">
        <v>1512</v>
      </c>
      <c r="D11" s="60" t="s">
        <v>1585</v>
      </c>
      <c r="E11" s="58" t="s">
        <v>394</v>
      </c>
      <c r="F11" s="67">
        <v>2</v>
      </c>
      <c r="G11" s="83"/>
      <c r="H11" s="60" t="s">
        <v>76</v>
      </c>
      <c r="I11" s="60" t="s">
        <v>1882</v>
      </c>
      <c r="J11" s="60"/>
    </row>
    <row r="12" spans="1:10" ht="28.5" customHeight="1">
      <c r="A12" s="36" t="s">
        <v>884</v>
      </c>
      <c r="B12" s="79">
        <v>5</v>
      </c>
      <c r="C12" s="57" t="s">
        <v>850</v>
      </c>
      <c r="D12" s="60" t="s">
        <v>1585</v>
      </c>
      <c r="E12" s="58" t="s">
        <v>396</v>
      </c>
      <c r="F12" s="67">
        <v>2</v>
      </c>
      <c r="G12" s="83"/>
      <c r="H12" s="60" t="s">
        <v>76</v>
      </c>
      <c r="I12" s="60" t="s">
        <v>1882</v>
      </c>
      <c r="J12" s="60"/>
    </row>
    <row r="13" spans="1:10" ht="28.5" customHeight="1">
      <c r="A13" s="36" t="s">
        <v>884</v>
      </c>
      <c r="B13" s="79">
        <v>6</v>
      </c>
      <c r="C13" s="57" t="s">
        <v>1450</v>
      </c>
      <c r="D13" s="60" t="s">
        <v>1585</v>
      </c>
      <c r="E13" s="58" t="s">
        <v>1536</v>
      </c>
      <c r="F13" s="67">
        <v>2</v>
      </c>
      <c r="G13" s="83">
        <v>1</v>
      </c>
      <c r="H13" s="60" t="s">
        <v>76</v>
      </c>
      <c r="I13" s="60" t="s">
        <v>1882</v>
      </c>
      <c r="J13" s="60"/>
    </row>
    <row r="14" spans="1:8" ht="15" customHeight="1">
      <c r="A14" s="36" t="s">
        <v>884</v>
      </c>
      <c r="B14" s="230" t="s">
        <v>2154</v>
      </c>
      <c r="C14" s="230"/>
      <c r="D14" s="230"/>
      <c r="E14" s="230"/>
      <c r="F14" s="104">
        <f>SUM(F8:F13)</f>
        <v>12</v>
      </c>
      <c r="G14" s="104">
        <f>SUM(G8:G13)</f>
        <v>1</v>
      </c>
      <c r="H14" s="104"/>
    </row>
    <row r="15" spans="1:10" ht="15.75" customHeight="1">
      <c r="A15" s="36"/>
      <c r="B15" s="184"/>
      <c r="C15" s="184"/>
      <c r="D15" s="184"/>
      <c r="E15" s="184"/>
      <c r="F15" s="123"/>
      <c r="G15" s="123"/>
      <c r="H15" s="184"/>
      <c r="I15" s="184"/>
      <c r="J15" s="184"/>
    </row>
    <row r="16" spans="1:10" s="99" customFormat="1" ht="30" customHeight="1">
      <c r="A16" s="124" t="s">
        <v>886</v>
      </c>
      <c r="B16" s="124"/>
      <c r="C16" s="124"/>
      <c r="D16" s="98"/>
      <c r="E16" s="98"/>
      <c r="F16" s="98"/>
      <c r="G16" s="98"/>
      <c r="H16" s="97"/>
      <c r="I16" s="97"/>
      <c r="J16" s="97"/>
    </row>
    <row r="17" spans="1:10" s="69" customFormat="1" ht="14.25" customHeight="1">
      <c r="A17" s="32" t="s">
        <v>887</v>
      </c>
      <c r="B17" s="216" t="s">
        <v>85</v>
      </c>
      <c r="C17" s="216" t="s">
        <v>121</v>
      </c>
      <c r="D17" s="210" t="s">
        <v>1881</v>
      </c>
      <c r="E17" s="211"/>
      <c r="F17" s="205" t="s">
        <v>129</v>
      </c>
      <c r="G17" s="216"/>
      <c r="H17" s="199" t="s">
        <v>1105</v>
      </c>
      <c r="I17" s="200"/>
      <c r="J17" s="205" t="s">
        <v>592</v>
      </c>
    </row>
    <row r="18" spans="1:10" s="69" customFormat="1" ht="14.25" customHeight="1">
      <c r="A18" s="32" t="s">
        <v>887</v>
      </c>
      <c r="B18" s="216"/>
      <c r="C18" s="216"/>
      <c r="D18" s="212"/>
      <c r="E18" s="213"/>
      <c r="F18" s="100"/>
      <c r="G18" s="100"/>
      <c r="H18" s="201"/>
      <c r="I18" s="202"/>
      <c r="J18" s="206"/>
    </row>
    <row r="19" spans="1:10" s="69" customFormat="1" ht="14.25" customHeight="1">
      <c r="A19" s="32" t="s">
        <v>887</v>
      </c>
      <c r="B19" s="216"/>
      <c r="C19" s="216"/>
      <c r="D19" s="214"/>
      <c r="E19" s="215"/>
      <c r="F19" s="101" t="s">
        <v>1883</v>
      </c>
      <c r="G19" s="101" t="s">
        <v>1817</v>
      </c>
      <c r="H19" s="203"/>
      <c r="I19" s="204"/>
      <c r="J19" s="207"/>
    </row>
    <row r="20" spans="1:10" ht="28.5" customHeight="1">
      <c r="A20" s="32" t="s">
        <v>887</v>
      </c>
      <c r="B20" s="79">
        <v>1</v>
      </c>
      <c r="C20" s="57" t="s">
        <v>2210</v>
      </c>
      <c r="D20" s="60" t="s">
        <v>1585</v>
      </c>
      <c r="E20" s="58" t="s">
        <v>2584</v>
      </c>
      <c r="F20" s="67"/>
      <c r="G20" s="83">
        <v>2</v>
      </c>
      <c r="H20" s="60" t="s">
        <v>76</v>
      </c>
      <c r="I20" s="60" t="s">
        <v>1882</v>
      </c>
      <c r="J20" s="60"/>
    </row>
    <row r="21" spans="1:8" ht="15" customHeight="1">
      <c r="A21" s="32" t="s">
        <v>887</v>
      </c>
      <c r="B21" s="230" t="s">
        <v>2154</v>
      </c>
      <c r="C21" s="230"/>
      <c r="D21" s="230"/>
      <c r="E21" s="230"/>
      <c r="F21" s="104">
        <f>+F20</f>
        <v>0</v>
      </c>
      <c r="G21" s="104">
        <f>+G20</f>
        <v>2</v>
      </c>
      <c r="H21" s="104"/>
    </row>
    <row r="22" spans="2:10" ht="15.75" customHeight="1">
      <c r="B22" s="184"/>
      <c r="C22" s="184"/>
      <c r="D22" s="184"/>
      <c r="E22" s="184"/>
      <c r="F22" s="123"/>
      <c r="G22" s="123"/>
      <c r="H22" s="184"/>
      <c r="I22" s="184"/>
      <c r="J22" s="184"/>
    </row>
    <row r="23" spans="1:10" s="99" customFormat="1" ht="30" customHeight="1">
      <c r="A23" s="124" t="s">
        <v>883</v>
      </c>
      <c r="B23" s="124"/>
      <c r="C23" s="124"/>
      <c r="D23" s="98"/>
      <c r="E23" s="98"/>
      <c r="F23" s="98"/>
      <c r="G23" s="98"/>
      <c r="H23" s="97"/>
      <c r="I23" s="97"/>
      <c r="J23" s="97"/>
    </row>
    <row r="24" spans="1:10" s="69" customFormat="1" ht="14.25" customHeight="1">
      <c r="A24" s="32" t="s">
        <v>2036</v>
      </c>
      <c r="B24" s="216" t="s">
        <v>802</v>
      </c>
      <c r="C24" s="216" t="s">
        <v>121</v>
      </c>
      <c r="D24" s="210" t="s">
        <v>1881</v>
      </c>
      <c r="E24" s="211"/>
      <c r="F24" s="205" t="s">
        <v>129</v>
      </c>
      <c r="G24" s="216"/>
      <c r="H24" s="199" t="s">
        <v>1105</v>
      </c>
      <c r="I24" s="200"/>
      <c r="J24" s="205" t="s">
        <v>592</v>
      </c>
    </row>
    <row r="25" spans="1:10" s="69" customFormat="1" ht="14.25" customHeight="1">
      <c r="A25" s="32" t="s">
        <v>647</v>
      </c>
      <c r="B25" s="216"/>
      <c r="C25" s="216"/>
      <c r="D25" s="212"/>
      <c r="E25" s="213"/>
      <c r="F25" s="100"/>
      <c r="G25" s="100"/>
      <c r="H25" s="201"/>
      <c r="I25" s="202"/>
      <c r="J25" s="206"/>
    </row>
    <row r="26" spans="1:10" s="69" customFormat="1" ht="14.25" customHeight="1">
      <c r="A26" s="32" t="s">
        <v>647</v>
      </c>
      <c r="B26" s="216"/>
      <c r="C26" s="216"/>
      <c r="D26" s="214"/>
      <c r="E26" s="215"/>
      <c r="F26" s="101" t="s">
        <v>1883</v>
      </c>
      <c r="G26" s="101" t="s">
        <v>1884</v>
      </c>
      <c r="H26" s="203"/>
      <c r="I26" s="204"/>
      <c r="J26" s="207"/>
    </row>
    <row r="27" spans="1:10" ht="28.5" customHeight="1">
      <c r="A27" s="32" t="s">
        <v>647</v>
      </c>
      <c r="B27" s="79">
        <v>1</v>
      </c>
      <c r="C27" s="57" t="s">
        <v>1005</v>
      </c>
      <c r="D27" s="60" t="s">
        <v>1585</v>
      </c>
      <c r="E27" s="57" t="s">
        <v>1006</v>
      </c>
      <c r="F27" s="81">
        <v>1</v>
      </c>
      <c r="G27" s="103"/>
      <c r="H27" s="60" t="s">
        <v>76</v>
      </c>
      <c r="I27" s="60" t="s">
        <v>1103</v>
      </c>
      <c r="J27" s="60"/>
    </row>
    <row r="28" spans="1:10" ht="28.5" customHeight="1">
      <c r="A28" s="32" t="s">
        <v>647</v>
      </c>
      <c r="B28" s="79">
        <v>2</v>
      </c>
      <c r="C28" s="57" t="s">
        <v>1511</v>
      </c>
      <c r="D28" s="60" t="s">
        <v>1585</v>
      </c>
      <c r="E28" s="58" t="s">
        <v>393</v>
      </c>
      <c r="F28" s="67">
        <v>1</v>
      </c>
      <c r="G28" s="83">
        <v>1</v>
      </c>
      <c r="H28" s="60" t="s">
        <v>76</v>
      </c>
      <c r="I28" s="60" t="s">
        <v>1882</v>
      </c>
      <c r="J28" s="60"/>
    </row>
    <row r="29" spans="1:8" ht="15" customHeight="1">
      <c r="A29" s="32" t="s">
        <v>647</v>
      </c>
      <c r="B29" s="229" t="s">
        <v>2154</v>
      </c>
      <c r="C29" s="229"/>
      <c r="D29" s="229"/>
      <c r="E29" s="229"/>
      <c r="F29" s="104">
        <f>SUM(F27:F28)</f>
        <v>2</v>
      </c>
      <c r="G29" s="104">
        <f>SUM(G27:G28)</f>
        <v>1</v>
      </c>
      <c r="H29" s="104"/>
    </row>
    <row r="30" spans="1:10" ht="15.75" customHeight="1">
      <c r="A30" s="32"/>
      <c r="B30" s="120"/>
      <c r="C30" s="120"/>
      <c r="D30" s="120"/>
      <c r="E30" s="120"/>
      <c r="F30" s="123"/>
      <c r="G30" s="123"/>
      <c r="H30" s="120"/>
      <c r="I30" s="120"/>
      <c r="J30" s="120"/>
    </row>
    <row r="31" spans="1:10" s="99" customFormat="1" ht="30" customHeight="1">
      <c r="A31" s="124" t="s">
        <v>885</v>
      </c>
      <c r="B31" s="124"/>
      <c r="C31" s="124"/>
      <c r="D31" s="98"/>
      <c r="E31" s="98"/>
      <c r="F31" s="98"/>
      <c r="G31" s="98"/>
      <c r="H31" s="97"/>
      <c r="I31" s="97"/>
      <c r="J31" s="97"/>
    </row>
    <row r="32" spans="1:10" s="69" customFormat="1" ht="14.25" customHeight="1">
      <c r="A32" s="32" t="s">
        <v>2037</v>
      </c>
      <c r="B32" s="216" t="s">
        <v>802</v>
      </c>
      <c r="C32" s="216" t="s">
        <v>121</v>
      </c>
      <c r="D32" s="210" t="s">
        <v>1881</v>
      </c>
      <c r="E32" s="211"/>
      <c r="F32" s="205" t="s">
        <v>129</v>
      </c>
      <c r="G32" s="216"/>
      <c r="H32" s="199" t="s">
        <v>1105</v>
      </c>
      <c r="I32" s="200"/>
      <c r="J32" s="205" t="s">
        <v>592</v>
      </c>
    </row>
    <row r="33" spans="1:10" s="69" customFormat="1" ht="14.25" customHeight="1">
      <c r="A33" s="32" t="s">
        <v>702</v>
      </c>
      <c r="B33" s="216"/>
      <c r="C33" s="216"/>
      <c r="D33" s="212"/>
      <c r="E33" s="213"/>
      <c r="F33" s="100"/>
      <c r="G33" s="100"/>
      <c r="H33" s="201"/>
      <c r="I33" s="202"/>
      <c r="J33" s="206"/>
    </row>
    <row r="34" spans="1:10" s="69" customFormat="1" ht="14.25" customHeight="1">
      <c r="A34" s="32" t="s">
        <v>702</v>
      </c>
      <c r="B34" s="216"/>
      <c r="C34" s="216"/>
      <c r="D34" s="214"/>
      <c r="E34" s="215"/>
      <c r="F34" s="101" t="s">
        <v>1883</v>
      </c>
      <c r="G34" s="101" t="s">
        <v>1884</v>
      </c>
      <c r="H34" s="203"/>
      <c r="I34" s="204"/>
      <c r="J34" s="207"/>
    </row>
    <row r="35" spans="1:10" ht="28.5" customHeight="1">
      <c r="A35" s="32" t="s">
        <v>702</v>
      </c>
      <c r="B35" s="79">
        <v>1</v>
      </c>
      <c r="C35" s="57" t="s">
        <v>1231</v>
      </c>
      <c r="D35" s="60" t="s">
        <v>1585</v>
      </c>
      <c r="E35" s="58" t="s">
        <v>389</v>
      </c>
      <c r="F35" s="67">
        <v>3</v>
      </c>
      <c r="G35" s="83">
        <v>1</v>
      </c>
      <c r="H35" s="60" t="s">
        <v>76</v>
      </c>
      <c r="I35" s="60" t="s">
        <v>1882</v>
      </c>
      <c r="J35" s="60"/>
    </row>
    <row r="36" spans="1:10" ht="28.5" customHeight="1">
      <c r="A36" s="32" t="s">
        <v>702</v>
      </c>
      <c r="B36" s="79">
        <v>2</v>
      </c>
      <c r="C36" s="57" t="s">
        <v>1510</v>
      </c>
      <c r="D36" s="60" t="s">
        <v>1585</v>
      </c>
      <c r="E36" s="58" t="s">
        <v>392</v>
      </c>
      <c r="F36" s="67">
        <v>2</v>
      </c>
      <c r="G36" s="83"/>
      <c r="H36" s="60" t="s">
        <v>76</v>
      </c>
      <c r="I36" s="60" t="s">
        <v>1882</v>
      </c>
      <c r="J36" s="60"/>
    </row>
    <row r="37" spans="1:10" ht="28.5" customHeight="1">
      <c r="A37" s="32" t="s">
        <v>702</v>
      </c>
      <c r="B37" s="79">
        <v>3</v>
      </c>
      <c r="C37" s="57" t="s">
        <v>1509</v>
      </c>
      <c r="D37" s="60" t="s">
        <v>1585</v>
      </c>
      <c r="E37" s="58" t="s">
        <v>390</v>
      </c>
      <c r="F37" s="67">
        <v>1</v>
      </c>
      <c r="G37" s="83"/>
      <c r="H37" s="60" t="s">
        <v>76</v>
      </c>
      <c r="I37" s="60" t="s">
        <v>1882</v>
      </c>
      <c r="J37" s="60"/>
    </row>
    <row r="38" spans="1:10" ht="28.5" customHeight="1">
      <c r="A38" s="32" t="s">
        <v>702</v>
      </c>
      <c r="B38" s="79">
        <v>4</v>
      </c>
      <c r="C38" s="57" t="s">
        <v>855</v>
      </c>
      <c r="D38" s="60" t="s">
        <v>1585</v>
      </c>
      <c r="E38" s="58" t="s">
        <v>477</v>
      </c>
      <c r="F38" s="67">
        <v>1</v>
      </c>
      <c r="G38" s="83">
        <v>9</v>
      </c>
      <c r="H38" s="60" t="s">
        <v>76</v>
      </c>
      <c r="I38" s="60" t="s">
        <v>1882</v>
      </c>
      <c r="J38" s="60"/>
    </row>
    <row r="39" spans="1:10" ht="28.5" customHeight="1">
      <c r="A39" s="32" t="s">
        <v>702</v>
      </c>
      <c r="B39" s="79">
        <v>5</v>
      </c>
      <c r="C39" s="90" t="s">
        <v>856</v>
      </c>
      <c r="D39" s="60" t="s">
        <v>1585</v>
      </c>
      <c r="E39" s="58" t="s">
        <v>452</v>
      </c>
      <c r="F39" s="67">
        <v>2</v>
      </c>
      <c r="G39" s="83"/>
      <c r="H39" s="60" t="s">
        <v>76</v>
      </c>
      <c r="I39" s="60" t="s">
        <v>1882</v>
      </c>
      <c r="J39" s="60"/>
    </row>
    <row r="40" spans="1:10" ht="28.5" customHeight="1">
      <c r="A40" s="32" t="s">
        <v>702</v>
      </c>
      <c r="B40" s="79">
        <v>6</v>
      </c>
      <c r="C40" s="57" t="s">
        <v>1451</v>
      </c>
      <c r="D40" s="60" t="s">
        <v>1585</v>
      </c>
      <c r="E40" s="58" t="s">
        <v>1537</v>
      </c>
      <c r="F40" s="67">
        <v>2</v>
      </c>
      <c r="G40" s="83">
        <v>1</v>
      </c>
      <c r="H40" s="60" t="s">
        <v>76</v>
      </c>
      <c r="I40" s="60" t="s">
        <v>1882</v>
      </c>
      <c r="J40" s="60"/>
    </row>
    <row r="41" spans="1:10" ht="28.5" customHeight="1">
      <c r="A41" s="32" t="s">
        <v>702</v>
      </c>
      <c r="B41" s="79">
        <v>7</v>
      </c>
      <c r="C41" s="57" t="s">
        <v>322</v>
      </c>
      <c r="D41" s="60" t="s">
        <v>1585</v>
      </c>
      <c r="E41" s="57" t="s">
        <v>323</v>
      </c>
      <c r="F41" s="81">
        <v>1</v>
      </c>
      <c r="G41" s="103"/>
      <c r="H41" s="60" t="s">
        <v>1099</v>
      </c>
      <c r="I41" s="60" t="s">
        <v>653</v>
      </c>
      <c r="J41" s="60" t="s">
        <v>1074</v>
      </c>
    </row>
    <row r="42" spans="1:10" ht="28.5" customHeight="1">
      <c r="A42" s="32" t="s">
        <v>702</v>
      </c>
      <c r="B42" s="79">
        <v>8</v>
      </c>
      <c r="C42" s="57" t="s">
        <v>324</v>
      </c>
      <c r="D42" s="60" t="s">
        <v>1585</v>
      </c>
      <c r="E42" s="57" t="s">
        <v>325</v>
      </c>
      <c r="F42" s="81">
        <v>2</v>
      </c>
      <c r="G42" s="103"/>
      <c r="H42" s="60" t="s">
        <v>1099</v>
      </c>
      <c r="I42" s="60" t="s">
        <v>653</v>
      </c>
      <c r="J42" s="60" t="s">
        <v>1074</v>
      </c>
    </row>
    <row r="43" spans="1:10" ht="28.5" customHeight="1">
      <c r="A43" s="32" t="s">
        <v>702</v>
      </c>
      <c r="B43" s="79">
        <v>9</v>
      </c>
      <c r="C43" s="57" t="s">
        <v>1750</v>
      </c>
      <c r="D43" s="60" t="s">
        <v>1585</v>
      </c>
      <c r="E43" s="57" t="s">
        <v>1751</v>
      </c>
      <c r="F43" s="81">
        <v>1</v>
      </c>
      <c r="G43" s="103"/>
      <c r="H43" s="60" t="s">
        <v>1099</v>
      </c>
      <c r="I43" s="60" t="s">
        <v>653</v>
      </c>
      <c r="J43" s="60" t="s">
        <v>780</v>
      </c>
    </row>
    <row r="44" spans="1:10" ht="28.5" customHeight="1">
      <c r="A44" s="32" t="s">
        <v>702</v>
      </c>
      <c r="B44" s="79">
        <v>10</v>
      </c>
      <c r="C44" s="59" t="s">
        <v>667</v>
      </c>
      <c r="D44" s="60" t="s">
        <v>1585</v>
      </c>
      <c r="E44" s="61" t="s">
        <v>2583</v>
      </c>
      <c r="F44" s="81">
        <v>1</v>
      </c>
      <c r="G44" s="103"/>
      <c r="H44" s="60" t="s">
        <v>1099</v>
      </c>
      <c r="I44" s="60" t="s">
        <v>653</v>
      </c>
      <c r="J44" s="60" t="s">
        <v>669</v>
      </c>
    </row>
    <row r="45" spans="1:10" ht="28.5" customHeight="1">
      <c r="A45" s="32" t="s">
        <v>702</v>
      </c>
      <c r="B45" s="79">
        <v>11</v>
      </c>
      <c r="C45" s="59" t="s">
        <v>670</v>
      </c>
      <c r="D45" s="60" t="s">
        <v>1585</v>
      </c>
      <c r="E45" s="61" t="s">
        <v>668</v>
      </c>
      <c r="F45" s="81">
        <v>1</v>
      </c>
      <c r="G45" s="103"/>
      <c r="H45" s="60" t="s">
        <v>1099</v>
      </c>
      <c r="I45" s="60" t="s">
        <v>653</v>
      </c>
      <c r="J45" s="60" t="s">
        <v>669</v>
      </c>
    </row>
    <row r="46" spans="1:10" ht="28.5" customHeight="1">
      <c r="A46" s="32" t="s">
        <v>702</v>
      </c>
      <c r="B46" s="79">
        <v>12</v>
      </c>
      <c r="C46" s="59" t="s">
        <v>2188</v>
      </c>
      <c r="D46" s="60" t="s">
        <v>1585</v>
      </c>
      <c r="E46" s="61" t="s">
        <v>2189</v>
      </c>
      <c r="F46" s="81"/>
      <c r="G46" s="103">
        <v>1</v>
      </c>
      <c r="H46" s="60" t="s">
        <v>1099</v>
      </c>
      <c r="I46" s="60" t="s">
        <v>1068</v>
      </c>
      <c r="J46" s="60"/>
    </row>
    <row r="47" spans="1:10" ht="28.5" customHeight="1">
      <c r="A47" s="32" t="s">
        <v>702</v>
      </c>
      <c r="B47" s="79">
        <v>13</v>
      </c>
      <c r="C47" s="57" t="s">
        <v>2204</v>
      </c>
      <c r="D47" s="60" t="s">
        <v>1585</v>
      </c>
      <c r="E47" s="58" t="s">
        <v>2212</v>
      </c>
      <c r="F47" s="67">
        <v>3</v>
      </c>
      <c r="G47" s="83">
        <v>2</v>
      </c>
      <c r="H47" s="60" t="s">
        <v>76</v>
      </c>
      <c r="I47" s="60" t="s">
        <v>1882</v>
      </c>
      <c r="J47" s="60"/>
    </row>
    <row r="48" spans="1:10" ht="28.5" customHeight="1">
      <c r="A48" s="32" t="s">
        <v>702</v>
      </c>
      <c r="B48" s="79">
        <v>14</v>
      </c>
      <c r="C48" s="57" t="s">
        <v>2208</v>
      </c>
      <c r="D48" s="60" t="s">
        <v>1585</v>
      </c>
      <c r="E48" s="58" t="s">
        <v>2209</v>
      </c>
      <c r="F48" s="67">
        <v>5</v>
      </c>
      <c r="G48" s="83">
        <v>1</v>
      </c>
      <c r="H48" s="60" t="s">
        <v>76</v>
      </c>
      <c r="I48" s="60" t="s">
        <v>1882</v>
      </c>
      <c r="J48" s="60"/>
    </row>
    <row r="49" spans="1:10" ht="28.5" customHeight="1">
      <c r="A49" s="32" t="s">
        <v>702</v>
      </c>
      <c r="B49" s="79">
        <v>15</v>
      </c>
      <c r="C49" s="57" t="s">
        <v>2358</v>
      </c>
      <c r="D49" s="60" t="s">
        <v>1585</v>
      </c>
      <c r="E49" s="58" t="s">
        <v>2357</v>
      </c>
      <c r="F49" s="67">
        <v>4</v>
      </c>
      <c r="G49" s="83">
        <v>2</v>
      </c>
      <c r="H49" s="60" t="s">
        <v>76</v>
      </c>
      <c r="I49" s="60" t="s">
        <v>1882</v>
      </c>
      <c r="J49" s="60"/>
    </row>
    <row r="50" spans="1:8" ht="15" customHeight="1">
      <c r="A50" s="32" t="s">
        <v>702</v>
      </c>
      <c r="B50" s="217"/>
      <c r="C50" s="218"/>
      <c r="D50" s="218"/>
      <c r="E50" s="227"/>
      <c r="F50" s="104">
        <f>SUM(F35:F49)</f>
        <v>29</v>
      </c>
      <c r="G50" s="104">
        <f>SUM(G35:G49)</f>
        <v>17</v>
      </c>
      <c r="H50" s="104"/>
    </row>
    <row r="51" ht="15.75" customHeight="1"/>
    <row r="52" spans="1:10" s="99" customFormat="1" ht="30" customHeight="1">
      <c r="A52" s="124" t="s">
        <v>888</v>
      </c>
      <c r="B52" s="124"/>
      <c r="C52" s="124"/>
      <c r="D52" s="124"/>
      <c r="E52" s="124"/>
      <c r="F52" s="98"/>
      <c r="G52" s="98"/>
      <c r="H52" s="124"/>
      <c r="I52" s="124"/>
      <c r="J52" s="124"/>
    </row>
    <row r="53" spans="1:10" s="69" customFormat="1" ht="14.25" customHeight="1">
      <c r="A53" s="32" t="s">
        <v>2038</v>
      </c>
      <c r="B53" s="216" t="s">
        <v>85</v>
      </c>
      <c r="C53" s="216" t="s">
        <v>121</v>
      </c>
      <c r="D53" s="210" t="s">
        <v>1881</v>
      </c>
      <c r="E53" s="211"/>
      <c r="F53" s="205" t="s">
        <v>129</v>
      </c>
      <c r="G53" s="216"/>
      <c r="H53" s="199" t="s">
        <v>1105</v>
      </c>
      <c r="I53" s="200"/>
      <c r="J53" s="205" t="s">
        <v>592</v>
      </c>
    </row>
    <row r="54" spans="1:10" s="69" customFormat="1" ht="14.25" customHeight="1">
      <c r="A54" s="32" t="s">
        <v>644</v>
      </c>
      <c r="B54" s="216"/>
      <c r="C54" s="216"/>
      <c r="D54" s="212"/>
      <c r="E54" s="213"/>
      <c r="F54" s="100"/>
      <c r="G54" s="100"/>
      <c r="H54" s="201"/>
      <c r="I54" s="202"/>
      <c r="J54" s="206"/>
    </row>
    <row r="55" spans="1:10" s="69" customFormat="1" ht="14.25" customHeight="1">
      <c r="A55" s="32" t="s">
        <v>644</v>
      </c>
      <c r="B55" s="216"/>
      <c r="C55" s="216"/>
      <c r="D55" s="214"/>
      <c r="E55" s="215"/>
      <c r="F55" s="101" t="s">
        <v>1883</v>
      </c>
      <c r="G55" s="101" t="s">
        <v>1884</v>
      </c>
      <c r="H55" s="203"/>
      <c r="I55" s="204"/>
      <c r="J55" s="207"/>
    </row>
    <row r="56" spans="1:10" ht="28.5" customHeight="1">
      <c r="A56" s="32" t="s">
        <v>644</v>
      </c>
      <c r="B56" s="79">
        <v>1</v>
      </c>
      <c r="C56" s="57" t="s">
        <v>1586</v>
      </c>
      <c r="D56" s="60" t="s">
        <v>1585</v>
      </c>
      <c r="E56" s="58" t="s">
        <v>383</v>
      </c>
      <c r="F56" s="67">
        <v>8</v>
      </c>
      <c r="G56" s="83"/>
      <c r="H56" s="60" t="s">
        <v>76</v>
      </c>
      <c r="I56" s="60" t="s">
        <v>1882</v>
      </c>
      <c r="J56" s="60"/>
    </row>
    <row r="57" spans="1:10" ht="28.5" customHeight="1">
      <c r="A57" s="32" t="s">
        <v>644</v>
      </c>
      <c r="B57" s="79">
        <v>2</v>
      </c>
      <c r="C57" s="57" t="s">
        <v>762</v>
      </c>
      <c r="D57" s="60" t="s">
        <v>1585</v>
      </c>
      <c r="E57" s="57" t="s">
        <v>763</v>
      </c>
      <c r="F57" s="81">
        <v>21</v>
      </c>
      <c r="G57" s="103"/>
      <c r="H57" s="60" t="s">
        <v>76</v>
      </c>
      <c r="I57" s="60" t="s">
        <v>1103</v>
      </c>
      <c r="J57" s="60"/>
    </row>
    <row r="58" spans="1:10" ht="28.5" customHeight="1">
      <c r="A58" s="32" t="s">
        <v>644</v>
      </c>
      <c r="B58" s="79">
        <v>3</v>
      </c>
      <c r="C58" s="90" t="s">
        <v>3014</v>
      </c>
      <c r="D58" s="60" t="s">
        <v>1585</v>
      </c>
      <c r="E58" s="57" t="s">
        <v>763</v>
      </c>
      <c r="F58" s="81">
        <v>1</v>
      </c>
      <c r="G58" s="103">
        <v>3</v>
      </c>
      <c r="H58" s="60" t="s">
        <v>76</v>
      </c>
      <c r="I58" s="60" t="s">
        <v>1103</v>
      </c>
      <c r="J58" s="60"/>
    </row>
    <row r="59" spans="1:10" ht="28.5" customHeight="1">
      <c r="A59" s="32" t="s">
        <v>644</v>
      </c>
      <c r="B59" s="79">
        <v>4</v>
      </c>
      <c r="C59" s="57" t="s">
        <v>851</v>
      </c>
      <c r="D59" s="60" t="s">
        <v>1585</v>
      </c>
      <c r="E59" s="58" t="s">
        <v>807</v>
      </c>
      <c r="F59" s="67">
        <v>3</v>
      </c>
      <c r="G59" s="83"/>
      <c r="H59" s="60" t="s">
        <v>76</v>
      </c>
      <c r="I59" s="60" t="s">
        <v>1882</v>
      </c>
      <c r="J59" s="60"/>
    </row>
    <row r="60" spans="1:10" ht="28.5" customHeight="1">
      <c r="A60" s="32" t="s">
        <v>644</v>
      </c>
      <c r="B60" s="79">
        <v>5</v>
      </c>
      <c r="C60" s="57" t="s">
        <v>852</v>
      </c>
      <c r="D60" s="60" t="s">
        <v>1585</v>
      </c>
      <c r="E60" s="58" t="s">
        <v>808</v>
      </c>
      <c r="F60" s="67">
        <v>3</v>
      </c>
      <c r="G60" s="83">
        <v>1</v>
      </c>
      <c r="H60" s="60" t="s">
        <v>76</v>
      </c>
      <c r="I60" s="60" t="s">
        <v>1882</v>
      </c>
      <c r="J60" s="60"/>
    </row>
    <row r="61" spans="1:10" ht="28.5" customHeight="1">
      <c r="A61" s="32" t="s">
        <v>644</v>
      </c>
      <c r="B61" s="79">
        <v>6</v>
      </c>
      <c r="C61" s="57" t="s">
        <v>853</v>
      </c>
      <c r="D61" s="60" t="s">
        <v>1585</v>
      </c>
      <c r="E61" s="58" t="s">
        <v>556</v>
      </c>
      <c r="F61" s="67">
        <v>2</v>
      </c>
      <c r="G61" s="83">
        <v>1</v>
      </c>
      <c r="H61" s="60" t="s">
        <v>76</v>
      </c>
      <c r="I61" s="60" t="s">
        <v>1882</v>
      </c>
      <c r="J61" s="60"/>
    </row>
    <row r="62" spans="1:13" ht="28.5" customHeight="1">
      <c r="A62" s="32" t="s">
        <v>644</v>
      </c>
      <c r="B62" s="79">
        <v>7</v>
      </c>
      <c r="C62" s="57" t="s">
        <v>854</v>
      </c>
      <c r="D62" s="60" t="s">
        <v>1585</v>
      </c>
      <c r="E62" s="58" t="s">
        <v>557</v>
      </c>
      <c r="F62" s="67">
        <v>3</v>
      </c>
      <c r="G62" s="83">
        <v>1</v>
      </c>
      <c r="H62" s="60" t="s">
        <v>76</v>
      </c>
      <c r="I62" s="60" t="s">
        <v>1882</v>
      </c>
      <c r="J62" s="60"/>
      <c r="M62" s="123"/>
    </row>
    <row r="63" spans="1:13" ht="28.5" customHeight="1">
      <c r="A63" s="32"/>
      <c r="B63" s="79">
        <v>8</v>
      </c>
      <c r="C63" s="57" t="s">
        <v>168</v>
      </c>
      <c r="D63" s="60" t="s">
        <v>1585</v>
      </c>
      <c r="E63" s="58" t="s">
        <v>1538</v>
      </c>
      <c r="F63" s="67">
        <v>3</v>
      </c>
      <c r="G63" s="83">
        <v>2</v>
      </c>
      <c r="H63" s="60" t="s">
        <v>76</v>
      </c>
      <c r="I63" s="60" t="s">
        <v>1882</v>
      </c>
      <c r="J63" s="60"/>
      <c r="M63" s="123"/>
    </row>
    <row r="64" spans="1:10" ht="28.5" customHeight="1">
      <c r="A64" s="32" t="s">
        <v>644</v>
      </c>
      <c r="B64" s="79">
        <v>9</v>
      </c>
      <c r="C64" s="57" t="s">
        <v>3055</v>
      </c>
      <c r="D64" s="60" t="s">
        <v>1585</v>
      </c>
      <c r="E64" s="58" t="s">
        <v>3054</v>
      </c>
      <c r="F64" s="67">
        <v>2</v>
      </c>
      <c r="G64" s="83"/>
      <c r="H64" s="60" t="s">
        <v>1099</v>
      </c>
      <c r="I64" s="60"/>
      <c r="J64" s="60"/>
    </row>
    <row r="65" spans="1:8" ht="15" customHeight="1">
      <c r="A65" s="32" t="s">
        <v>644</v>
      </c>
      <c r="B65" s="229" t="s">
        <v>2154</v>
      </c>
      <c r="C65" s="229"/>
      <c r="D65" s="229"/>
      <c r="E65" s="229"/>
      <c r="F65" s="104">
        <f>SUM(F56:F64)</f>
        <v>46</v>
      </c>
      <c r="G65" s="104">
        <f>SUM(G56:G64)</f>
        <v>8</v>
      </c>
      <c r="H65" s="104"/>
    </row>
    <row r="66" spans="1:10" ht="15.75" customHeight="1">
      <c r="A66" s="32"/>
      <c r="B66" s="120"/>
      <c r="C66" s="120"/>
      <c r="D66" s="120"/>
      <c r="E66" s="120"/>
      <c r="F66" s="123"/>
      <c r="G66" s="123"/>
      <c r="H66" s="120"/>
      <c r="I66" s="120"/>
      <c r="J66" s="120"/>
    </row>
    <row r="67" spans="1:10" s="99" customFormat="1" ht="30" customHeight="1">
      <c r="A67" s="124" t="s">
        <v>889</v>
      </c>
      <c r="B67" s="124"/>
      <c r="C67" s="124"/>
      <c r="D67" s="98"/>
      <c r="E67" s="98"/>
      <c r="F67" s="98"/>
      <c r="G67" s="98"/>
      <c r="H67" s="97"/>
      <c r="I67" s="97"/>
      <c r="J67" s="97"/>
    </row>
    <row r="68" spans="1:10" s="69" customFormat="1" ht="14.25" customHeight="1">
      <c r="A68" s="32" t="s">
        <v>1576</v>
      </c>
      <c r="B68" s="216" t="s">
        <v>175</v>
      </c>
      <c r="C68" s="216" t="s">
        <v>121</v>
      </c>
      <c r="D68" s="210" t="s">
        <v>1881</v>
      </c>
      <c r="E68" s="211"/>
      <c r="F68" s="205" t="s">
        <v>129</v>
      </c>
      <c r="G68" s="216"/>
      <c r="H68" s="199" t="s">
        <v>1105</v>
      </c>
      <c r="I68" s="200"/>
      <c r="J68" s="205" t="s">
        <v>592</v>
      </c>
    </row>
    <row r="69" spans="1:10" s="69" customFormat="1" ht="14.25" customHeight="1">
      <c r="A69" s="32" t="s">
        <v>889</v>
      </c>
      <c r="B69" s="216"/>
      <c r="C69" s="216"/>
      <c r="D69" s="212"/>
      <c r="E69" s="213"/>
      <c r="F69" s="100"/>
      <c r="G69" s="100"/>
      <c r="H69" s="201"/>
      <c r="I69" s="202"/>
      <c r="J69" s="206"/>
    </row>
    <row r="70" spans="1:10" s="69" customFormat="1" ht="14.25" customHeight="1">
      <c r="A70" s="32" t="s">
        <v>889</v>
      </c>
      <c r="B70" s="216"/>
      <c r="C70" s="216"/>
      <c r="D70" s="214"/>
      <c r="E70" s="215"/>
      <c r="F70" s="101" t="s">
        <v>1883</v>
      </c>
      <c r="G70" s="101" t="s">
        <v>1884</v>
      </c>
      <c r="H70" s="203"/>
      <c r="I70" s="204"/>
      <c r="J70" s="207"/>
    </row>
    <row r="71" spans="1:10" s="69" customFormat="1" ht="28.5" customHeight="1">
      <c r="A71" s="32"/>
      <c r="B71" s="79">
        <v>1</v>
      </c>
      <c r="C71" s="57" t="s">
        <v>848</v>
      </c>
      <c r="D71" s="60" t="s">
        <v>1585</v>
      </c>
      <c r="E71" s="58" t="s">
        <v>3051</v>
      </c>
      <c r="F71" s="67">
        <v>2</v>
      </c>
      <c r="G71" s="83"/>
      <c r="H71" s="60" t="s">
        <v>76</v>
      </c>
      <c r="I71" s="60" t="s">
        <v>1882</v>
      </c>
      <c r="J71" s="191"/>
    </row>
    <row r="72" spans="1:10" ht="28.5" customHeight="1">
      <c r="A72" s="32" t="s">
        <v>889</v>
      </c>
      <c r="B72" s="79">
        <v>2</v>
      </c>
      <c r="C72" s="57" t="s">
        <v>3052</v>
      </c>
      <c r="D72" s="60" t="s">
        <v>1585</v>
      </c>
      <c r="E72" s="58" t="s">
        <v>3053</v>
      </c>
      <c r="F72" s="67">
        <v>3</v>
      </c>
      <c r="G72" s="83"/>
      <c r="H72" s="60" t="s">
        <v>76</v>
      </c>
      <c r="I72" s="60" t="s">
        <v>1882</v>
      </c>
      <c r="J72" s="60"/>
    </row>
    <row r="73" spans="1:8" ht="15" customHeight="1">
      <c r="A73" s="32" t="s">
        <v>889</v>
      </c>
      <c r="B73" s="229" t="s">
        <v>2154</v>
      </c>
      <c r="C73" s="229"/>
      <c r="D73" s="229"/>
      <c r="E73" s="229"/>
      <c r="F73" s="104">
        <f>SUM(F71:F72)</f>
        <v>5</v>
      </c>
      <c r="G73" s="104">
        <f>SUM(G72)</f>
        <v>0</v>
      </c>
      <c r="H73" s="104"/>
    </row>
    <row r="74" spans="1:10" ht="15.75" customHeight="1">
      <c r="A74" s="32"/>
      <c r="B74" s="120"/>
      <c r="C74" s="120"/>
      <c r="D74" s="120"/>
      <c r="E74" s="120"/>
      <c r="F74" s="123"/>
      <c r="G74" s="123"/>
      <c r="H74" s="120"/>
      <c r="I74" s="120"/>
      <c r="J74" s="120"/>
    </row>
    <row r="75" spans="1:10" s="99" customFormat="1" ht="30" customHeight="1">
      <c r="A75" s="132" t="s">
        <v>131</v>
      </c>
      <c r="B75" s="132"/>
      <c r="C75" s="132"/>
      <c r="D75" s="134"/>
      <c r="E75" s="134"/>
      <c r="F75" s="98"/>
      <c r="G75" s="98"/>
      <c r="H75" s="132"/>
      <c r="I75" s="132"/>
      <c r="J75" s="134"/>
    </row>
    <row r="76" spans="1:10" s="69" customFormat="1" ht="14.25" customHeight="1">
      <c r="A76" s="33" t="s">
        <v>131</v>
      </c>
      <c r="B76" s="216" t="s">
        <v>177</v>
      </c>
      <c r="C76" s="216" t="s">
        <v>121</v>
      </c>
      <c r="D76" s="210" t="s">
        <v>1881</v>
      </c>
      <c r="E76" s="211"/>
      <c r="F76" s="205" t="s">
        <v>129</v>
      </c>
      <c r="G76" s="216"/>
      <c r="H76" s="199" t="s">
        <v>1105</v>
      </c>
      <c r="I76" s="200"/>
      <c r="J76" s="205" t="s">
        <v>592</v>
      </c>
    </row>
    <row r="77" spans="1:10" s="69" customFormat="1" ht="14.25" customHeight="1">
      <c r="A77" s="33" t="s">
        <v>131</v>
      </c>
      <c r="B77" s="216"/>
      <c r="C77" s="216"/>
      <c r="D77" s="212"/>
      <c r="E77" s="213"/>
      <c r="F77" s="100"/>
      <c r="G77" s="100"/>
      <c r="H77" s="201"/>
      <c r="I77" s="202"/>
      <c r="J77" s="206"/>
    </row>
    <row r="78" spans="1:10" s="69" customFormat="1" ht="14.25" customHeight="1">
      <c r="A78" s="33" t="s">
        <v>131</v>
      </c>
      <c r="B78" s="216"/>
      <c r="C78" s="216"/>
      <c r="D78" s="214"/>
      <c r="E78" s="215"/>
      <c r="F78" s="101" t="s">
        <v>1883</v>
      </c>
      <c r="G78" s="101" t="s">
        <v>1884</v>
      </c>
      <c r="H78" s="203"/>
      <c r="I78" s="204"/>
      <c r="J78" s="207"/>
    </row>
    <row r="79" spans="1:10" ht="28.5" customHeight="1">
      <c r="A79" s="33" t="s">
        <v>131</v>
      </c>
      <c r="B79" s="79">
        <v>1</v>
      </c>
      <c r="C79" s="57" t="s">
        <v>849</v>
      </c>
      <c r="D79" s="60" t="s">
        <v>1585</v>
      </c>
      <c r="E79" s="58" t="s">
        <v>395</v>
      </c>
      <c r="F79" s="67">
        <v>1</v>
      </c>
      <c r="G79" s="83"/>
      <c r="H79" s="60" t="s">
        <v>76</v>
      </c>
      <c r="I79" s="60" t="s">
        <v>1882</v>
      </c>
      <c r="J79" s="60"/>
    </row>
    <row r="80" spans="1:10" ht="28.5" customHeight="1">
      <c r="A80" s="33" t="s">
        <v>131</v>
      </c>
      <c r="B80" s="79">
        <v>2</v>
      </c>
      <c r="C80" s="57" t="s">
        <v>858</v>
      </c>
      <c r="D80" s="60" t="s">
        <v>1585</v>
      </c>
      <c r="E80" s="58" t="s">
        <v>3080</v>
      </c>
      <c r="F80" s="67">
        <v>5</v>
      </c>
      <c r="G80" s="83"/>
      <c r="H80" s="60" t="s">
        <v>76</v>
      </c>
      <c r="I80" s="60" t="s">
        <v>1882</v>
      </c>
      <c r="J80" s="60"/>
    </row>
    <row r="81" spans="1:10" ht="28.5" customHeight="1">
      <c r="A81" s="33" t="s">
        <v>131</v>
      </c>
      <c r="B81" s="79">
        <v>3</v>
      </c>
      <c r="C81" s="57" t="s">
        <v>273</v>
      </c>
      <c r="D81" s="60" t="s">
        <v>1585</v>
      </c>
      <c r="E81" s="58" t="s">
        <v>454</v>
      </c>
      <c r="F81" s="67">
        <v>2</v>
      </c>
      <c r="G81" s="83"/>
      <c r="H81" s="60" t="s">
        <v>76</v>
      </c>
      <c r="I81" s="60" t="s">
        <v>1882</v>
      </c>
      <c r="J81" s="60"/>
    </row>
    <row r="82" spans="1:10" ht="28.5" customHeight="1">
      <c r="A82" s="33" t="s">
        <v>131</v>
      </c>
      <c r="B82" s="79">
        <v>4</v>
      </c>
      <c r="C82" s="57" t="s">
        <v>1444</v>
      </c>
      <c r="D82" s="60" t="s">
        <v>1585</v>
      </c>
      <c r="E82" s="58" t="s">
        <v>1530</v>
      </c>
      <c r="F82" s="67">
        <v>1</v>
      </c>
      <c r="G82" s="83"/>
      <c r="H82" s="60" t="s">
        <v>76</v>
      </c>
      <c r="I82" s="60" t="s">
        <v>1882</v>
      </c>
      <c r="J82" s="60"/>
    </row>
    <row r="83" spans="1:10" ht="28.5" customHeight="1">
      <c r="A83" s="33" t="s">
        <v>131</v>
      </c>
      <c r="B83" s="79">
        <v>5</v>
      </c>
      <c r="C83" s="57" t="s">
        <v>1445</v>
      </c>
      <c r="D83" s="60" t="s">
        <v>1585</v>
      </c>
      <c r="E83" s="58" t="s">
        <v>1531</v>
      </c>
      <c r="F83" s="67">
        <v>1</v>
      </c>
      <c r="G83" s="83"/>
      <c r="H83" s="60" t="s">
        <v>76</v>
      </c>
      <c r="I83" s="60" t="s">
        <v>1882</v>
      </c>
      <c r="J83" s="60"/>
    </row>
    <row r="84" spans="1:10" ht="28.5" customHeight="1">
      <c r="A84" s="33" t="s">
        <v>131</v>
      </c>
      <c r="B84" s="79">
        <v>6</v>
      </c>
      <c r="C84" s="57" t="s">
        <v>1446</v>
      </c>
      <c r="D84" s="60" t="s">
        <v>1585</v>
      </c>
      <c r="E84" s="58" t="s">
        <v>1532</v>
      </c>
      <c r="F84" s="67">
        <v>1</v>
      </c>
      <c r="G84" s="83"/>
      <c r="H84" s="60" t="s">
        <v>76</v>
      </c>
      <c r="I84" s="60" t="s">
        <v>1882</v>
      </c>
      <c r="J84" s="60"/>
    </row>
    <row r="85" spans="1:10" ht="28.5" customHeight="1">
      <c r="A85" s="33" t="s">
        <v>131</v>
      </c>
      <c r="B85" s="79">
        <v>7</v>
      </c>
      <c r="C85" s="57" t="s">
        <v>1447</v>
      </c>
      <c r="D85" s="60" t="s">
        <v>1585</v>
      </c>
      <c r="E85" s="58" t="s">
        <v>1533</v>
      </c>
      <c r="F85" s="67">
        <v>1</v>
      </c>
      <c r="G85" s="83"/>
      <c r="H85" s="60" t="s">
        <v>76</v>
      </c>
      <c r="I85" s="60" t="s">
        <v>1882</v>
      </c>
      <c r="J85" s="60"/>
    </row>
    <row r="86" spans="1:10" ht="28.5" customHeight="1">
      <c r="A86" s="33" t="s">
        <v>131</v>
      </c>
      <c r="B86" s="79">
        <v>8</v>
      </c>
      <c r="C86" s="57" t="s">
        <v>1448</v>
      </c>
      <c r="D86" s="60" t="s">
        <v>1585</v>
      </c>
      <c r="E86" s="58" t="s">
        <v>1534</v>
      </c>
      <c r="F86" s="67">
        <v>3</v>
      </c>
      <c r="G86" s="83"/>
      <c r="H86" s="60" t="s">
        <v>76</v>
      </c>
      <c r="I86" s="60" t="s">
        <v>1882</v>
      </c>
      <c r="J86" s="60"/>
    </row>
    <row r="87" spans="1:10" ht="28.5" customHeight="1">
      <c r="A87" s="33" t="s">
        <v>131</v>
      </c>
      <c r="B87" s="79">
        <v>9</v>
      </c>
      <c r="C87" s="57" t="s">
        <v>1449</v>
      </c>
      <c r="D87" s="60" t="s">
        <v>1585</v>
      </c>
      <c r="E87" s="58" t="s">
        <v>1535</v>
      </c>
      <c r="F87" s="67">
        <v>3</v>
      </c>
      <c r="G87" s="83"/>
      <c r="H87" s="60" t="s">
        <v>76</v>
      </c>
      <c r="I87" s="60" t="s">
        <v>1882</v>
      </c>
      <c r="J87" s="60"/>
    </row>
    <row r="88" spans="1:10" ht="28.5" customHeight="1">
      <c r="A88" s="33" t="s">
        <v>131</v>
      </c>
      <c r="B88" s="79">
        <v>10</v>
      </c>
      <c r="C88" s="104" t="s">
        <v>3024</v>
      </c>
      <c r="D88" s="60" t="s">
        <v>1585</v>
      </c>
      <c r="E88" s="58" t="s">
        <v>3025</v>
      </c>
      <c r="F88" s="67">
        <v>1</v>
      </c>
      <c r="G88" s="83"/>
      <c r="H88" s="60" t="s">
        <v>76</v>
      </c>
      <c r="I88" s="60" t="s">
        <v>1882</v>
      </c>
      <c r="J88" s="60"/>
    </row>
    <row r="89" spans="1:8" ht="15" customHeight="1">
      <c r="A89" s="33" t="s">
        <v>131</v>
      </c>
      <c r="B89" s="229" t="s">
        <v>2154</v>
      </c>
      <c r="C89" s="229"/>
      <c r="D89" s="229"/>
      <c r="E89" s="229"/>
      <c r="F89" s="104">
        <f>SUM(F79:F88)</f>
        <v>19</v>
      </c>
      <c r="G89" s="104">
        <f>SUM(G79:G88)</f>
        <v>0</v>
      </c>
      <c r="H89" s="104"/>
    </row>
    <row r="90" spans="1:10" ht="15.75" customHeight="1">
      <c r="A90" s="32"/>
      <c r="B90" s="120"/>
      <c r="C90" s="120"/>
      <c r="D90" s="120"/>
      <c r="E90" s="120"/>
      <c r="F90" s="123"/>
      <c r="G90" s="123"/>
      <c r="H90" s="120"/>
      <c r="I90" s="120"/>
      <c r="J90" s="120"/>
    </row>
    <row r="91" spans="1:10" s="99" customFormat="1" ht="30" customHeight="1">
      <c r="A91" s="132" t="s">
        <v>136</v>
      </c>
      <c r="B91" s="132"/>
      <c r="C91" s="132"/>
      <c r="D91" s="98"/>
      <c r="E91" s="98"/>
      <c r="F91" s="98"/>
      <c r="G91" s="98"/>
      <c r="H91" s="97"/>
      <c r="I91" s="97"/>
      <c r="J91" s="97"/>
    </row>
    <row r="92" spans="1:10" s="69" customFormat="1" ht="14.25" customHeight="1">
      <c r="A92" s="32" t="s">
        <v>136</v>
      </c>
      <c r="B92" s="216" t="s">
        <v>1527</v>
      </c>
      <c r="C92" s="216" t="s">
        <v>121</v>
      </c>
      <c r="D92" s="210" t="s">
        <v>1881</v>
      </c>
      <c r="E92" s="211"/>
      <c r="F92" s="205" t="s">
        <v>129</v>
      </c>
      <c r="G92" s="216"/>
      <c r="H92" s="199" t="s">
        <v>1105</v>
      </c>
      <c r="I92" s="200"/>
      <c r="J92" s="205" t="s">
        <v>592</v>
      </c>
    </row>
    <row r="93" spans="1:10" s="69" customFormat="1" ht="14.25" customHeight="1">
      <c r="A93" s="32" t="s">
        <v>136</v>
      </c>
      <c r="B93" s="216"/>
      <c r="C93" s="216"/>
      <c r="D93" s="212"/>
      <c r="E93" s="213"/>
      <c r="F93" s="100"/>
      <c r="G93" s="100"/>
      <c r="H93" s="201"/>
      <c r="I93" s="202"/>
      <c r="J93" s="206"/>
    </row>
    <row r="94" spans="1:10" s="69" customFormat="1" ht="14.25" customHeight="1">
      <c r="A94" s="32" t="s">
        <v>136</v>
      </c>
      <c r="B94" s="216"/>
      <c r="C94" s="216"/>
      <c r="D94" s="214"/>
      <c r="E94" s="215"/>
      <c r="F94" s="101" t="s">
        <v>1883</v>
      </c>
      <c r="G94" s="101" t="s">
        <v>1884</v>
      </c>
      <c r="H94" s="203"/>
      <c r="I94" s="204"/>
      <c r="J94" s="207"/>
    </row>
    <row r="95" spans="1:10" ht="28.5" customHeight="1">
      <c r="A95" s="32" t="s">
        <v>136</v>
      </c>
      <c r="B95" s="79">
        <v>1</v>
      </c>
      <c r="C95" s="57" t="s">
        <v>1587</v>
      </c>
      <c r="D95" s="60" t="s">
        <v>1585</v>
      </c>
      <c r="E95" s="58" t="s">
        <v>384</v>
      </c>
      <c r="F95" s="67">
        <v>1</v>
      </c>
      <c r="G95" s="83"/>
      <c r="H95" s="60" t="s">
        <v>76</v>
      </c>
      <c r="I95" s="60" t="s">
        <v>1882</v>
      </c>
      <c r="J95" s="60"/>
    </row>
    <row r="96" spans="1:10" ht="28.5" customHeight="1">
      <c r="A96" s="32" t="s">
        <v>136</v>
      </c>
      <c r="B96" s="79">
        <v>2</v>
      </c>
      <c r="C96" s="57" t="s">
        <v>857</v>
      </c>
      <c r="D96" s="60" t="s">
        <v>1585</v>
      </c>
      <c r="E96" s="58" t="s">
        <v>453</v>
      </c>
      <c r="F96" s="67">
        <v>4</v>
      </c>
      <c r="G96" s="83"/>
      <c r="H96" s="60" t="s">
        <v>76</v>
      </c>
      <c r="I96" s="60" t="s">
        <v>1882</v>
      </c>
      <c r="J96" s="60"/>
    </row>
    <row r="97" spans="1:10" ht="28.5" customHeight="1">
      <c r="A97" s="32" t="s">
        <v>136</v>
      </c>
      <c r="B97" s="79">
        <v>3</v>
      </c>
      <c r="C97" s="57" t="s">
        <v>1588</v>
      </c>
      <c r="D97" s="60" t="s">
        <v>1585</v>
      </c>
      <c r="E97" s="58" t="s">
        <v>385</v>
      </c>
      <c r="F97" s="67">
        <v>2</v>
      </c>
      <c r="G97" s="83"/>
      <c r="H97" s="60" t="s">
        <v>76</v>
      </c>
      <c r="I97" s="60" t="s">
        <v>1882</v>
      </c>
      <c r="J97" s="60"/>
    </row>
    <row r="98" spans="1:10" ht="28.5" customHeight="1">
      <c r="A98" s="32" t="s">
        <v>136</v>
      </c>
      <c r="B98" s="79">
        <v>4</v>
      </c>
      <c r="C98" s="57" t="s">
        <v>1589</v>
      </c>
      <c r="D98" s="60" t="s">
        <v>1585</v>
      </c>
      <c r="E98" s="58" t="s">
        <v>386</v>
      </c>
      <c r="F98" s="67">
        <v>4</v>
      </c>
      <c r="G98" s="83"/>
      <c r="H98" s="60" t="s">
        <v>76</v>
      </c>
      <c r="I98" s="60" t="s">
        <v>1882</v>
      </c>
      <c r="J98" s="60"/>
    </row>
    <row r="99" spans="1:10" ht="28.5" customHeight="1">
      <c r="A99" s="32" t="s">
        <v>136</v>
      </c>
      <c r="B99" s="79">
        <v>5</v>
      </c>
      <c r="C99" s="57" t="s">
        <v>1590</v>
      </c>
      <c r="D99" s="60" t="s">
        <v>1585</v>
      </c>
      <c r="E99" s="58" t="s">
        <v>387</v>
      </c>
      <c r="F99" s="67">
        <v>8</v>
      </c>
      <c r="G99" s="83"/>
      <c r="H99" s="60" t="s">
        <v>76</v>
      </c>
      <c r="I99" s="60" t="s">
        <v>1882</v>
      </c>
      <c r="J99" s="60"/>
    </row>
    <row r="100" spans="1:10" ht="28.5" customHeight="1">
      <c r="A100" s="32" t="s">
        <v>136</v>
      </c>
      <c r="B100" s="79">
        <v>6</v>
      </c>
      <c r="C100" s="57" t="s">
        <v>1348</v>
      </c>
      <c r="D100" s="60" t="s">
        <v>1585</v>
      </c>
      <c r="E100" s="58" t="s">
        <v>388</v>
      </c>
      <c r="F100" s="67">
        <v>1</v>
      </c>
      <c r="G100" s="83"/>
      <c r="H100" s="60" t="s">
        <v>76</v>
      </c>
      <c r="I100" s="60" t="s">
        <v>1882</v>
      </c>
      <c r="J100" s="60"/>
    </row>
    <row r="101" spans="1:8" ht="15" customHeight="1">
      <c r="A101" s="32" t="s">
        <v>136</v>
      </c>
      <c r="B101" s="229" t="s">
        <v>2154</v>
      </c>
      <c r="C101" s="229"/>
      <c r="D101" s="229"/>
      <c r="E101" s="229"/>
      <c r="F101" s="104">
        <f>SUM(F95:F100)</f>
        <v>20</v>
      </c>
      <c r="G101" s="104">
        <f>SUM(G95:G100)</f>
        <v>0</v>
      </c>
      <c r="H101" s="104"/>
    </row>
    <row r="102" spans="1:10" ht="15.75" customHeight="1">
      <c r="A102" s="32"/>
      <c r="B102" s="120"/>
      <c r="C102" s="120"/>
      <c r="D102" s="120"/>
      <c r="E102" s="120"/>
      <c r="F102" s="123"/>
      <c r="G102" s="123"/>
      <c r="H102" s="120"/>
      <c r="I102" s="120"/>
      <c r="J102" s="120"/>
    </row>
    <row r="103" spans="1:10" s="99" customFormat="1" ht="30" customHeight="1">
      <c r="A103" s="155" t="s">
        <v>1347</v>
      </c>
      <c r="B103" s="155"/>
      <c r="C103" s="155"/>
      <c r="D103" s="134"/>
      <c r="E103" s="134"/>
      <c r="F103" s="98"/>
      <c r="G103" s="98"/>
      <c r="H103" s="155"/>
      <c r="I103" s="155"/>
      <c r="J103" s="134"/>
    </row>
    <row r="104" spans="1:10" s="69" customFormat="1" ht="14.25" customHeight="1">
      <c r="A104" s="32" t="s">
        <v>833</v>
      </c>
      <c r="B104" s="216" t="s">
        <v>177</v>
      </c>
      <c r="C104" s="216" t="s">
        <v>121</v>
      </c>
      <c r="D104" s="210" t="s">
        <v>1881</v>
      </c>
      <c r="E104" s="211"/>
      <c r="F104" s="205" t="s">
        <v>129</v>
      </c>
      <c r="G104" s="216"/>
      <c r="H104" s="199" t="s">
        <v>1105</v>
      </c>
      <c r="I104" s="200"/>
      <c r="J104" s="205" t="s">
        <v>592</v>
      </c>
    </row>
    <row r="105" spans="1:10" s="69" customFormat="1" ht="14.25" customHeight="1">
      <c r="A105" s="32" t="s">
        <v>833</v>
      </c>
      <c r="B105" s="216"/>
      <c r="C105" s="216"/>
      <c r="D105" s="212"/>
      <c r="E105" s="213"/>
      <c r="F105" s="100"/>
      <c r="G105" s="100"/>
      <c r="H105" s="201"/>
      <c r="I105" s="202"/>
      <c r="J105" s="206"/>
    </row>
    <row r="106" spans="1:10" s="69" customFormat="1" ht="14.25" customHeight="1">
      <c r="A106" s="32" t="s">
        <v>833</v>
      </c>
      <c r="B106" s="216"/>
      <c r="C106" s="216"/>
      <c r="D106" s="214"/>
      <c r="E106" s="215"/>
      <c r="F106" s="101" t="s">
        <v>1883</v>
      </c>
      <c r="G106" s="101" t="s">
        <v>1884</v>
      </c>
      <c r="H106" s="203"/>
      <c r="I106" s="204"/>
      <c r="J106" s="207"/>
    </row>
    <row r="107" spans="1:10" ht="28.5" customHeight="1">
      <c r="A107" s="32" t="s">
        <v>833</v>
      </c>
      <c r="B107" s="79">
        <v>1</v>
      </c>
      <c r="C107" s="57" t="s">
        <v>2295</v>
      </c>
      <c r="D107" s="60" t="s">
        <v>1585</v>
      </c>
      <c r="E107" s="64" t="s">
        <v>1153</v>
      </c>
      <c r="F107" s="81">
        <v>2</v>
      </c>
      <c r="G107" s="103">
        <v>4</v>
      </c>
      <c r="H107" s="60" t="s">
        <v>1099</v>
      </c>
      <c r="I107" s="60" t="s">
        <v>2125</v>
      </c>
      <c r="J107" s="60" t="s">
        <v>223</v>
      </c>
    </row>
    <row r="108" spans="1:10" ht="28.5" customHeight="1">
      <c r="A108" s="32" t="s">
        <v>833</v>
      </c>
      <c r="B108" s="79">
        <v>2</v>
      </c>
      <c r="C108" s="57" t="s">
        <v>2157</v>
      </c>
      <c r="D108" s="60" t="s">
        <v>1585</v>
      </c>
      <c r="E108" s="64" t="s">
        <v>2158</v>
      </c>
      <c r="F108" s="81">
        <v>5</v>
      </c>
      <c r="G108" s="103"/>
      <c r="H108" s="60" t="s">
        <v>1099</v>
      </c>
      <c r="I108" s="60" t="s">
        <v>2125</v>
      </c>
      <c r="J108" s="60" t="s">
        <v>622</v>
      </c>
    </row>
    <row r="109" spans="1:10" ht="28.5" customHeight="1">
      <c r="A109" s="32" t="s">
        <v>833</v>
      </c>
      <c r="B109" s="79">
        <v>3</v>
      </c>
      <c r="C109" s="57" t="s">
        <v>2011</v>
      </c>
      <c r="D109" s="60" t="s">
        <v>1585</v>
      </c>
      <c r="E109" s="57" t="s">
        <v>2012</v>
      </c>
      <c r="F109" s="81">
        <v>2</v>
      </c>
      <c r="G109" s="103"/>
      <c r="H109" s="60" t="s">
        <v>1099</v>
      </c>
      <c r="I109" s="60" t="s">
        <v>2125</v>
      </c>
      <c r="J109" s="60" t="s">
        <v>378</v>
      </c>
    </row>
    <row r="110" spans="1:10" ht="28.5" customHeight="1">
      <c r="A110" s="32" t="s">
        <v>833</v>
      </c>
      <c r="B110" s="79">
        <v>4</v>
      </c>
      <c r="C110" s="57" t="s">
        <v>143</v>
      </c>
      <c r="D110" s="60" t="s">
        <v>1585</v>
      </c>
      <c r="E110" s="57" t="s">
        <v>144</v>
      </c>
      <c r="F110" s="81">
        <v>1</v>
      </c>
      <c r="G110" s="103"/>
      <c r="H110" s="60" t="s">
        <v>1099</v>
      </c>
      <c r="I110" s="60" t="s">
        <v>2125</v>
      </c>
      <c r="J110" s="60" t="s">
        <v>622</v>
      </c>
    </row>
    <row r="111" spans="1:10" ht="28.5" customHeight="1">
      <c r="A111" s="32" t="s">
        <v>833</v>
      </c>
      <c r="B111" s="79">
        <v>5</v>
      </c>
      <c r="C111" s="57" t="s">
        <v>1838</v>
      </c>
      <c r="D111" s="60" t="s">
        <v>1585</v>
      </c>
      <c r="E111" s="57" t="s">
        <v>2582</v>
      </c>
      <c r="F111" s="81">
        <v>1</v>
      </c>
      <c r="G111" s="103">
        <v>1</v>
      </c>
      <c r="H111" s="60" t="s">
        <v>1099</v>
      </c>
      <c r="I111" s="60" t="s">
        <v>2125</v>
      </c>
      <c r="J111" s="60"/>
    </row>
    <row r="112" spans="1:10" ht="28.5" customHeight="1">
      <c r="A112" s="32" t="s">
        <v>833</v>
      </c>
      <c r="B112" s="79">
        <v>6</v>
      </c>
      <c r="C112" s="57" t="s">
        <v>2639</v>
      </c>
      <c r="D112" s="60" t="s">
        <v>1585</v>
      </c>
      <c r="E112" s="57" t="s">
        <v>718</v>
      </c>
      <c r="F112" s="81">
        <v>2</v>
      </c>
      <c r="G112" s="103"/>
      <c r="H112" s="60" t="s">
        <v>1099</v>
      </c>
      <c r="I112" s="60" t="s">
        <v>2125</v>
      </c>
      <c r="J112" s="60" t="s">
        <v>223</v>
      </c>
    </row>
    <row r="113" spans="1:10" ht="28.5" customHeight="1">
      <c r="A113" s="32" t="s">
        <v>833</v>
      </c>
      <c r="B113" s="79">
        <v>7</v>
      </c>
      <c r="C113" s="57" t="s">
        <v>715</v>
      </c>
      <c r="D113" s="60" t="s">
        <v>1585</v>
      </c>
      <c r="E113" s="57" t="s">
        <v>719</v>
      </c>
      <c r="F113" s="81">
        <v>3</v>
      </c>
      <c r="G113" s="103"/>
      <c r="H113" s="60" t="s">
        <v>1099</v>
      </c>
      <c r="I113" s="60" t="s">
        <v>2125</v>
      </c>
      <c r="J113" s="60" t="s">
        <v>717</v>
      </c>
    </row>
    <row r="114" spans="1:10" ht="28.5" customHeight="1">
      <c r="A114" s="32" t="s">
        <v>833</v>
      </c>
      <c r="B114" s="79">
        <v>8</v>
      </c>
      <c r="C114" s="57" t="s">
        <v>716</v>
      </c>
      <c r="D114" s="60" t="s">
        <v>1585</v>
      </c>
      <c r="E114" s="57" t="s">
        <v>720</v>
      </c>
      <c r="F114" s="81">
        <v>1</v>
      </c>
      <c r="G114" s="103"/>
      <c r="H114" s="60" t="s">
        <v>1099</v>
      </c>
      <c r="I114" s="60" t="s">
        <v>2125</v>
      </c>
      <c r="J114" s="60" t="s">
        <v>717</v>
      </c>
    </row>
    <row r="115" spans="1:10" ht="28.5" customHeight="1">
      <c r="A115" s="32" t="s">
        <v>833</v>
      </c>
      <c r="B115" s="79">
        <v>9</v>
      </c>
      <c r="C115" s="59" t="s">
        <v>2640</v>
      </c>
      <c r="D115" s="60" t="s">
        <v>1585</v>
      </c>
      <c r="E115" s="61" t="s">
        <v>2581</v>
      </c>
      <c r="F115" s="81">
        <v>1</v>
      </c>
      <c r="G115" s="103"/>
      <c r="H115" s="60" t="s">
        <v>1099</v>
      </c>
      <c r="I115" s="60" t="s">
        <v>1496</v>
      </c>
      <c r="J115" s="60"/>
    </row>
    <row r="116" spans="1:10" ht="28.5" customHeight="1">
      <c r="A116" s="32" t="s">
        <v>833</v>
      </c>
      <c r="B116" s="79">
        <v>10</v>
      </c>
      <c r="C116" s="59" t="s">
        <v>2585</v>
      </c>
      <c r="D116" s="60" t="s">
        <v>1585</v>
      </c>
      <c r="E116" s="61" t="s">
        <v>2227</v>
      </c>
      <c r="F116" s="81">
        <v>1</v>
      </c>
      <c r="G116" s="103">
        <v>2</v>
      </c>
      <c r="H116" s="60" t="s">
        <v>1099</v>
      </c>
      <c r="I116" s="60" t="s">
        <v>2125</v>
      </c>
      <c r="J116" s="60" t="s">
        <v>622</v>
      </c>
    </row>
    <row r="117" spans="1:10" ht="28.5" customHeight="1">
      <c r="A117" s="32" t="s">
        <v>833</v>
      </c>
      <c r="B117" s="79">
        <v>11</v>
      </c>
      <c r="C117" s="59" t="s">
        <v>2641</v>
      </c>
      <c r="D117" s="60" t="s">
        <v>1585</v>
      </c>
      <c r="E117" s="61" t="s">
        <v>2318</v>
      </c>
      <c r="F117" s="81">
        <v>4</v>
      </c>
      <c r="G117" s="103"/>
      <c r="H117" s="60" t="s">
        <v>1099</v>
      </c>
      <c r="I117" s="60" t="s">
        <v>2125</v>
      </c>
      <c r="J117" s="60"/>
    </row>
    <row r="118" spans="1:10" ht="28.5" customHeight="1">
      <c r="A118" s="32" t="s">
        <v>833</v>
      </c>
      <c r="B118" s="79">
        <v>12</v>
      </c>
      <c r="C118" s="59" t="s">
        <v>2366</v>
      </c>
      <c r="D118" s="60" t="s">
        <v>1585</v>
      </c>
      <c r="E118" s="61" t="s">
        <v>2367</v>
      </c>
      <c r="F118" s="81">
        <v>1</v>
      </c>
      <c r="G118" s="103"/>
      <c r="H118" s="60" t="s">
        <v>1099</v>
      </c>
      <c r="I118" s="60" t="s">
        <v>1496</v>
      </c>
      <c r="J118" s="60" t="s">
        <v>1726</v>
      </c>
    </row>
    <row r="119" spans="1:8" ht="15" customHeight="1">
      <c r="A119" s="32" t="s">
        <v>833</v>
      </c>
      <c r="B119" s="229" t="s">
        <v>2154</v>
      </c>
      <c r="C119" s="229"/>
      <c r="D119" s="229"/>
      <c r="E119" s="229"/>
      <c r="F119" s="104">
        <f>SUM(F107:F118)</f>
        <v>24</v>
      </c>
      <c r="G119" s="104">
        <f>SUM(G107:G117)</f>
        <v>7</v>
      </c>
      <c r="H119" s="104"/>
    </row>
    <row r="120" spans="2:10" ht="14.25" customHeight="1">
      <c r="B120" s="120"/>
      <c r="C120" s="120"/>
      <c r="D120" s="120"/>
      <c r="E120" s="120"/>
      <c r="F120" s="156"/>
      <c r="G120" s="156"/>
      <c r="H120" s="120"/>
      <c r="I120" s="120"/>
      <c r="J120" s="120"/>
    </row>
    <row r="121" spans="1:10" s="69" customFormat="1" ht="15.75" customHeight="1">
      <c r="A121" s="32" t="s">
        <v>137</v>
      </c>
      <c r="B121" s="120"/>
      <c r="C121" s="120"/>
      <c r="D121" s="120"/>
      <c r="E121" s="142"/>
      <c r="F121" s="157" t="s">
        <v>88</v>
      </c>
      <c r="G121" s="157" t="s">
        <v>1884</v>
      </c>
      <c r="H121" s="120"/>
      <c r="I121" s="120"/>
      <c r="J121" s="120"/>
    </row>
    <row r="122" spans="1:10" s="69" customFormat="1" ht="15.75" customHeight="1">
      <c r="A122" s="32" t="s">
        <v>137</v>
      </c>
      <c r="B122" s="120"/>
      <c r="C122" s="45"/>
      <c r="D122" s="45"/>
      <c r="E122" s="43" t="s">
        <v>370</v>
      </c>
      <c r="F122" s="26">
        <f>F14+F21+F29+F50+F65+F73+F89+F101+F119</f>
        <v>157</v>
      </c>
      <c r="G122" s="26">
        <f>G14+G21+G29+G50+G65+G73+G89+G101+G119</f>
        <v>36</v>
      </c>
      <c r="H122" s="45"/>
      <c r="I122" s="45"/>
      <c r="J122" s="45"/>
    </row>
    <row r="123" spans="1:10" s="69" customFormat="1" ht="15.75" customHeight="1">
      <c r="A123" s="32" t="s">
        <v>137</v>
      </c>
      <c r="B123" s="120"/>
      <c r="C123" s="47"/>
      <c r="D123" s="47"/>
      <c r="E123" s="25"/>
      <c r="F123" s="28"/>
      <c r="G123" s="28"/>
      <c r="H123" s="47"/>
      <c r="I123" s="47"/>
      <c r="J123" s="47"/>
    </row>
    <row r="124" spans="1:10" s="69" customFormat="1" ht="15.75" customHeight="1">
      <c r="A124" s="32" t="s">
        <v>137</v>
      </c>
      <c r="B124" s="120"/>
      <c r="C124" s="45"/>
      <c r="D124" s="45"/>
      <c r="E124" s="43" t="s">
        <v>371</v>
      </c>
      <c r="F124" s="219">
        <f>+B13+B20+B28+B49+B64+B72+B88+B100+B118</f>
        <v>63</v>
      </c>
      <c r="G124" s="220"/>
      <c r="H124" s="45"/>
      <c r="I124" s="45"/>
      <c r="J124" s="45"/>
    </row>
  </sheetData>
  <sheetProtection/>
  <autoFilter ref="A2:A124"/>
  <mergeCells count="64">
    <mergeCell ref="B104:B106"/>
    <mergeCell ref="C104:C106"/>
    <mergeCell ref="F104:G104"/>
    <mergeCell ref="D92:E94"/>
    <mergeCell ref="D104:E106"/>
    <mergeCell ref="B76:B78"/>
    <mergeCell ref="C76:C78"/>
    <mergeCell ref="D76:E78"/>
    <mergeCell ref="B101:E101"/>
    <mergeCell ref="B68:B70"/>
    <mergeCell ref="C68:C70"/>
    <mergeCell ref="F124:G124"/>
    <mergeCell ref="F76:G76"/>
    <mergeCell ref="B92:B94"/>
    <mergeCell ref="C92:C94"/>
    <mergeCell ref="F92:G92"/>
    <mergeCell ref="B119:E119"/>
    <mergeCell ref="B89:E89"/>
    <mergeCell ref="B73:E73"/>
    <mergeCell ref="C5:C7"/>
    <mergeCell ref="D5:E7"/>
    <mergeCell ref="F24:G24"/>
    <mergeCell ref="D24:E26"/>
    <mergeCell ref="F17:G17"/>
    <mergeCell ref="B32:B34"/>
    <mergeCell ref="C32:C34"/>
    <mergeCell ref="F32:G32"/>
    <mergeCell ref="D32:E34"/>
    <mergeCell ref="B65:E65"/>
    <mergeCell ref="B50:E50"/>
    <mergeCell ref="B29:E29"/>
    <mergeCell ref="D53:E55"/>
    <mergeCell ref="B53:B55"/>
    <mergeCell ref="C53:C55"/>
    <mergeCell ref="D68:E70"/>
    <mergeCell ref="B14:E14"/>
    <mergeCell ref="J5:J7"/>
    <mergeCell ref="H17:I19"/>
    <mergeCell ref="J17:J19"/>
    <mergeCell ref="H5:I7"/>
    <mergeCell ref="B24:B26"/>
    <mergeCell ref="C24:C26"/>
    <mergeCell ref="F5:G5"/>
    <mergeCell ref="B5:B7"/>
    <mergeCell ref="H92:I94"/>
    <mergeCell ref="J92:J94"/>
    <mergeCell ref="H104:I106"/>
    <mergeCell ref="B21:E21"/>
    <mergeCell ref="B17:B19"/>
    <mergeCell ref="C17:C19"/>
    <mergeCell ref="D17:E19"/>
    <mergeCell ref="F53:G53"/>
    <mergeCell ref="H53:I55"/>
    <mergeCell ref="F68:G68"/>
    <mergeCell ref="H24:I26"/>
    <mergeCell ref="J24:J26"/>
    <mergeCell ref="H32:I34"/>
    <mergeCell ref="J32:J34"/>
    <mergeCell ref="J104:J106"/>
    <mergeCell ref="J53:J55"/>
    <mergeCell ref="H68:I70"/>
    <mergeCell ref="J68:J70"/>
    <mergeCell ref="H76:I78"/>
    <mergeCell ref="J76:J7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1"/>
  <headerFooter alignWithMargins="0">
    <oddHeader>&amp;L&amp;12思いやり駐車場設置施設一覧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70" customWidth="1"/>
    <col min="2" max="2" width="4.125" style="70" customWidth="1"/>
    <col min="3" max="3" width="31.125" style="70" customWidth="1"/>
    <col min="4" max="4" width="7.125" style="143" customWidth="1"/>
    <col min="5" max="5" width="26.125" style="70" customWidth="1"/>
    <col min="6" max="7" width="7.875" style="70" customWidth="1"/>
    <col min="8" max="9" width="9.125" style="70" customWidth="1"/>
    <col min="10" max="10" width="19.00390625" style="70" bestFit="1" customWidth="1"/>
    <col min="11" max="16384" width="9.00390625" style="70" customWidth="1"/>
  </cols>
  <sheetData>
    <row r="1" ht="19.5" customHeight="1">
      <c r="B1" s="29" t="s">
        <v>1779</v>
      </c>
    </row>
    <row r="2" ht="33" customHeight="1">
      <c r="B2" s="34" t="s">
        <v>138</v>
      </c>
    </row>
    <row r="3" spans="1:10" s="99" customFormat="1" ht="30" customHeight="1">
      <c r="A3" s="95" t="s">
        <v>884</v>
      </c>
      <c r="B3" s="96"/>
      <c r="C3" s="96"/>
      <c r="D3" s="98"/>
      <c r="E3" s="98"/>
      <c r="F3" s="98"/>
      <c r="G3" s="98"/>
      <c r="H3" s="97"/>
      <c r="I3" s="97"/>
      <c r="J3" s="97"/>
    </row>
    <row r="4" spans="1:10" ht="14.25" customHeight="1">
      <c r="A4" s="36" t="s">
        <v>1804</v>
      </c>
      <c r="B4" s="205" t="s">
        <v>345</v>
      </c>
      <c r="C4" s="205" t="s">
        <v>121</v>
      </c>
      <c r="D4" s="210" t="s">
        <v>1881</v>
      </c>
      <c r="E4" s="211"/>
      <c r="F4" s="208" t="s">
        <v>129</v>
      </c>
      <c r="G4" s="209"/>
      <c r="H4" s="199" t="s">
        <v>1105</v>
      </c>
      <c r="I4" s="200"/>
      <c r="J4" s="205" t="s">
        <v>592</v>
      </c>
    </row>
    <row r="5" spans="1:10" ht="14.25" customHeight="1">
      <c r="A5" s="36" t="s">
        <v>884</v>
      </c>
      <c r="B5" s="206"/>
      <c r="C5" s="206"/>
      <c r="D5" s="212"/>
      <c r="E5" s="213"/>
      <c r="F5" s="100"/>
      <c r="G5" s="100"/>
      <c r="H5" s="201"/>
      <c r="I5" s="202"/>
      <c r="J5" s="206"/>
    </row>
    <row r="6" spans="1:10" ht="14.25" customHeight="1">
      <c r="A6" s="36" t="s">
        <v>884</v>
      </c>
      <c r="B6" s="207"/>
      <c r="C6" s="207"/>
      <c r="D6" s="214"/>
      <c r="E6" s="215"/>
      <c r="F6" s="101" t="s">
        <v>1883</v>
      </c>
      <c r="G6" s="101" t="s">
        <v>1884</v>
      </c>
      <c r="H6" s="203"/>
      <c r="I6" s="204"/>
      <c r="J6" s="207"/>
    </row>
    <row r="7" spans="1:10" ht="28.5" customHeight="1">
      <c r="A7" s="36" t="s">
        <v>884</v>
      </c>
      <c r="B7" s="79">
        <v>1</v>
      </c>
      <c r="C7" s="57" t="s">
        <v>840</v>
      </c>
      <c r="D7" s="60" t="s">
        <v>2016</v>
      </c>
      <c r="E7" s="57" t="s">
        <v>1299</v>
      </c>
      <c r="F7" s="81">
        <v>6</v>
      </c>
      <c r="G7" s="103">
        <v>4</v>
      </c>
      <c r="H7" s="60" t="s">
        <v>76</v>
      </c>
      <c r="I7" s="60" t="s">
        <v>1103</v>
      </c>
      <c r="J7" s="60"/>
    </row>
    <row r="8" spans="1:10" ht="28.5" customHeight="1">
      <c r="A8" s="36" t="s">
        <v>884</v>
      </c>
      <c r="B8" s="79">
        <v>2</v>
      </c>
      <c r="C8" s="57" t="s">
        <v>1300</v>
      </c>
      <c r="D8" s="60" t="s">
        <v>2016</v>
      </c>
      <c r="E8" s="57" t="s">
        <v>1301</v>
      </c>
      <c r="F8" s="81">
        <v>1</v>
      </c>
      <c r="G8" s="103">
        <v>1</v>
      </c>
      <c r="H8" s="60" t="s">
        <v>76</v>
      </c>
      <c r="I8" s="60" t="s">
        <v>1103</v>
      </c>
      <c r="J8" s="60"/>
    </row>
    <row r="9" spans="1:10" ht="28.5" customHeight="1">
      <c r="A9" s="36" t="s">
        <v>884</v>
      </c>
      <c r="B9" s="79">
        <v>3</v>
      </c>
      <c r="C9" s="12" t="s">
        <v>2376</v>
      </c>
      <c r="D9" s="66" t="s">
        <v>2016</v>
      </c>
      <c r="E9" s="13" t="s">
        <v>2744</v>
      </c>
      <c r="F9" s="67">
        <v>14</v>
      </c>
      <c r="G9" s="83"/>
      <c r="H9" s="60" t="s">
        <v>76</v>
      </c>
      <c r="I9" s="60" t="s">
        <v>1882</v>
      </c>
      <c r="J9" s="60"/>
    </row>
    <row r="10" spans="1:10" ht="28.5" customHeight="1">
      <c r="A10" s="36" t="s">
        <v>884</v>
      </c>
      <c r="B10" s="79">
        <v>4</v>
      </c>
      <c r="C10" s="12" t="s">
        <v>2645</v>
      </c>
      <c r="D10" s="66" t="s">
        <v>2016</v>
      </c>
      <c r="E10" s="13" t="s">
        <v>2743</v>
      </c>
      <c r="F10" s="67">
        <v>1</v>
      </c>
      <c r="G10" s="83"/>
      <c r="H10" s="60" t="s">
        <v>76</v>
      </c>
      <c r="I10" s="60" t="s">
        <v>1882</v>
      </c>
      <c r="J10" s="60"/>
    </row>
    <row r="11" spans="1:10" ht="28.5" customHeight="1">
      <c r="A11" s="36" t="s">
        <v>884</v>
      </c>
      <c r="B11" s="79">
        <v>5</v>
      </c>
      <c r="C11" s="12" t="s">
        <v>2646</v>
      </c>
      <c r="D11" s="66" t="s">
        <v>2016</v>
      </c>
      <c r="E11" s="13" t="s">
        <v>2742</v>
      </c>
      <c r="F11" s="67">
        <v>1</v>
      </c>
      <c r="G11" s="83"/>
      <c r="H11" s="60" t="s">
        <v>76</v>
      </c>
      <c r="I11" s="60" t="s">
        <v>1882</v>
      </c>
      <c r="J11" s="60"/>
    </row>
    <row r="12" spans="1:10" ht="28.5" customHeight="1">
      <c r="A12" s="36" t="s">
        <v>884</v>
      </c>
      <c r="B12" s="79">
        <v>6</v>
      </c>
      <c r="C12" s="94" t="s">
        <v>2651</v>
      </c>
      <c r="D12" s="66" t="s">
        <v>2016</v>
      </c>
      <c r="E12" s="13" t="s">
        <v>2642</v>
      </c>
      <c r="F12" s="67">
        <v>5</v>
      </c>
      <c r="G12" s="83"/>
      <c r="H12" s="60" t="s">
        <v>76</v>
      </c>
      <c r="I12" s="60" t="s">
        <v>1882</v>
      </c>
      <c r="J12" s="60"/>
    </row>
    <row r="13" spans="1:10" ht="28.5" customHeight="1">
      <c r="A13" s="36" t="s">
        <v>884</v>
      </c>
      <c r="B13" s="79">
        <v>7</v>
      </c>
      <c r="C13" s="12" t="s">
        <v>2647</v>
      </c>
      <c r="D13" s="66" t="s">
        <v>2016</v>
      </c>
      <c r="E13" s="13" t="s">
        <v>2741</v>
      </c>
      <c r="F13" s="67">
        <v>2</v>
      </c>
      <c r="G13" s="83">
        <v>1</v>
      </c>
      <c r="H13" s="60" t="s">
        <v>76</v>
      </c>
      <c r="I13" s="60" t="s">
        <v>1882</v>
      </c>
      <c r="J13" s="60"/>
    </row>
    <row r="14" spans="1:10" ht="28.5" customHeight="1">
      <c r="A14" s="36" t="s">
        <v>884</v>
      </c>
      <c r="B14" s="79">
        <v>8</v>
      </c>
      <c r="C14" s="12" t="s">
        <v>2648</v>
      </c>
      <c r="D14" s="66" t="s">
        <v>2016</v>
      </c>
      <c r="E14" s="13" t="s">
        <v>682</v>
      </c>
      <c r="F14" s="67">
        <v>3</v>
      </c>
      <c r="G14" s="83"/>
      <c r="H14" s="60" t="s">
        <v>76</v>
      </c>
      <c r="I14" s="60" t="s">
        <v>1882</v>
      </c>
      <c r="J14" s="60"/>
    </row>
    <row r="15" spans="1:10" ht="28.5" customHeight="1">
      <c r="A15" s="36" t="s">
        <v>884</v>
      </c>
      <c r="B15" s="79">
        <v>9</v>
      </c>
      <c r="C15" s="12" t="s">
        <v>2649</v>
      </c>
      <c r="D15" s="66" t="s">
        <v>2016</v>
      </c>
      <c r="E15" s="13" t="s">
        <v>2740</v>
      </c>
      <c r="F15" s="67">
        <v>1</v>
      </c>
      <c r="G15" s="83"/>
      <c r="H15" s="60" t="s">
        <v>76</v>
      </c>
      <c r="I15" s="60" t="s">
        <v>1882</v>
      </c>
      <c r="J15" s="60"/>
    </row>
    <row r="16" spans="1:10" ht="28.5" customHeight="1">
      <c r="A16" s="36" t="s">
        <v>884</v>
      </c>
      <c r="B16" s="79">
        <v>10</v>
      </c>
      <c r="C16" s="12" t="s">
        <v>2650</v>
      </c>
      <c r="D16" s="66" t="s">
        <v>2016</v>
      </c>
      <c r="E16" s="13" t="s">
        <v>2739</v>
      </c>
      <c r="F16" s="67">
        <v>1</v>
      </c>
      <c r="G16" s="83"/>
      <c r="H16" s="60" t="s">
        <v>76</v>
      </c>
      <c r="I16" s="60" t="s">
        <v>1882</v>
      </c>
      <c r="J16" s="60"/>
    </row>
    <row r="17" spans="1:8" ht="15" customHeight="1">
      <c r="A17" s="36" t="s">
        <v>884</v>
      </c>
      <c r="B17" s="217" t="s">
        <v>2154</v>
      </c>
      <c r="C17" s="218"/>
      <c r="D17" s="218"/>
      <c r="E17" s="227"/>
      <c r="F17" s="104">
        <f>SUM(F7:F16)</f>
        <v>35</v>
      </c>
      <c r="G17" s="104">
        <f>SUM(G7:G16)</f>
        <v>6</v>
      </c>
      <c r="H17" s="194"/>
    </row>
    <row r="18" spans="1:10" ht="15.75" customHeight="1">
      <c r="A18" s="36"/>
      <c r="B18" s="120"/>
      <c r="C18" s="120"/>
      <c r="D18" s="120"/>
      <c r="E18" s="120"/>
      <c r="F18" s="123"/>
      <c r="G18" s="123"/>
      <c r="H18" s="120"/>
      <c r="I18" s="120"/>
      <c r="J18" s="120"/>
    </row>
    <row r="19" spans="1:10" s="99" customFormat="1" ht="30" customHeight="1">
      <c r="A19" s="124" t="s">
        <v>883</v>
      </c>
      <c r="B19" s="124"/>
      <c r="C19" s="124"/>
      <c r="D19" s="98"/>
      <c r="E19" s="98"/>
      <c r="F19" s="98"/>
      <c r="G19" s="98"/>
      <c r="H19" s="97"/>
      <c r="I19" s="97"/>
      <c r="J19" s="97"/>
    </row>
    <row r="20" spans="1:10" s="69" customFormat="1" ht="14.25" customHeight="1">
      <c r="A20" s="32" t="s">
        <v>2036</v>
      </c>
      <c r="B20" s="205" t="s">
        <v>802</v>
      </c>
      <c r="C20" s="205" t="s">
        <v>121</v>
      </c>
      <c r="D20" s="210" t="s">
        <v>1881</v>
      </c>
      <c r="E20" s="211"/>
      <c r="F20" s="208" t="s">
        <v>129</v>
      </c>
      <c r="G20" s="209"/>
      <c r="H20" s="199" t="s">
        <v>1105</v>
      </c>
      <c r="I20" s="200"/>
      <c r="J20" s="205" t="s">
        <v>592</v>
      </c>
    </row>
    <row r="21" spans="1:10" s="69" customFormat="1" ht="14.25" customHeight="1">
      <c r="A21" s="32" t="s">
        <v>647</v>
      </c>
      <c r="B21" s="206"/>
      <c r="C21" s="206"/>
      <c r="D21" s="212"/>
      <c r="E21" s="213"/>
      <c r="F21" s="100"/>
      <c r="G21" s="100"/>
      <c r="H21" s="201"/>
      <c r="I21" s="202"/>
      <c r="J21" s="206"/>
    </row>
    <row r="22" spans="1:10" s="69" customFormat="1" ht="14.25" customHeight="1">
      <c r="A22" s="32" t="s">
        <v>647</v>
      </c>
      <c r="B22" s="207"/>
      <c r="C22" s="207"/>
      <c r="D22" s="214"/>
      <c r="E22" s="215"/>
      <c r="F22" s="101" t="s">
        <v>1883</v>
      </c>
      <c r="G22" s="101" t="s">
        <v>1884</v>
      </c>
      <c r="H22" s="203"/>
      <c r="I22" s="204"/>
      <c r="J22" s="207"/>
    </row>
    <row r="23" spans="1:10" ht="28.5" customHeight="1">
      <c r="A23" s="32" t="s">
        <v>647</v>
      </c>
      <c r="B23" s="79">
        <v>1</v>
      </c>
      <c r="C23" s="57" t="s">
        <v>2108</v>
      </c>
      <c r="D23" s="60" t="s">
        <v>2016</v>
      </c>
      <c r="E23" s="57" t="s">
        <v>2109</v>
      </c>
      <c r="F23" s="81">
        <v>2</v>
      </c>
      <c r="G23" s="103"/>
      <c r="H23" s="60" t="s">
        <v>76</v>
      </c>
      <c r="I23" s="60" t="s">
        <v>1103</v>
      </c>
      <c r="J23" s="60"/>
    </row>
    <row r="24" spans="1:10" ht="28.5" customHeight="1">
      <c r="A24" s="32" t="s">
        <v>647</v>
      </c>
      <c r="B24" s="79">
        <v>2</v>
      </c>
      <c r="C24" s="57" t="s">
        <v>1009</v>
      </c>
      <c r="D24" s="60" t="s">
        <v>2016</v>
      </c>
      <c r="E24" s="57" t="s">
        <v>1010</v>
      </c>
      <c r="F24" s="81">
        <v>1</v>
      </c>
      <c r="G24" s="103"/>
      <c r="H24" s="60" t="s">
        <v>76</v>
      </c>
      <c r="I24" s="60" t="s">
        <v>1103</v>
      </c>
      <c r="J24" s="60"/>
    </row>
    <row r="25" spans="1:10" ht="28.5" customHeight="1">
      <c r="A25" s="32" t="s">
        <v>647</v>
      </c>
      <c r="B25" s="79">
        <v>3</v>
      </c>
      <c r="C25" s="57" t="s">
        <v>1011</v>
      </c>
      <c r="D25" s="60" t="s">
        <v>2016</v>
      </c>
      <c r="E25" s="57" t="s">
        <v>2107</v>
      </c>
      <c r="F25" s="81">
        <v>1</v>
      </c>
      <c r="G25" s="103">
        <v>1</v>
      </c>
      <c r="H25" s="60" t="s">
        <v>76</v>
      </c>
      <c r="I25" s="60" t="s">
        <v>1103</v>
      </c>
      <c r="J25" s="60"/>
    </row>
    <row r="26" spans="1:8" ht="15" customHeight="1">
      <c r="A26" s="32" t="s">
        <v>647</v>
      </c>
      <c r="B26" s="217" t="s">
        <v>2154</v>
      </c>
      <c r="C26" s="218"/>
      <c r="D26" s="218"/>
      <c r="E26" s="227"/>
      <c r="F26" s="104">
        <f>SUM(F23:F25)</f>
        <v>4</v>
      </c>
      <c r="G26" s="104">
        <f>SUM(G23:G25)</f>
        <v>1</v>
      </c>
      <c r="H26" s="104"/>
    </row>
    <row r="27" spans="1:10" ht="15.75" customHeight="1">
      <c r="A27" s="32"/>
      <c r="B27" s="120"/>
      <c r="C27" s="120"/>
      <c r="D27" s="120"/>
      <c r="E27" s="120"/>
      <c r="F27" s="123"/>
      <c r="G27" s="123"/>
      <c r="H27" s="120"/>
      <c r="I27" s="120"/>
      <c r="J27" s="120"/>
    </row>
    <row r="28" spans="1:10" s="99" customFormat="1" ht="30" customHeight="1">
      <c r="A28" s="124" t="s">
        <v>885</v>
      </c>
      <c r="B28" s="124"/>
      <c r="C28" s="124"/>
      <c r="D28" s="98"/>
      <c r="E28" s="98"/>
      <c r="F28" s="98"/>
      <c r="G28" s="98"/>
      <c r="H28" s="97"/>
      <c r="I28" s="97"/>
      <c r="J28" s="97"/>
    </row>
    <row r="29" spans="1:10" s="69" customFormat="1" ht="14.25" customHeight="1">
      <c r="A29" s="32" t="s">
        <v>2037</v>
      </c>
      <c r="B29" s="205" t="s">
        <v>802</v>
      </c>
      <c r="C29" s="205" t="s">
        <v>121</v>
      </c>
      <c r="D29" s="210" t="s">
        <v>1881</v>
      </c>
      <c r="E29" s="211"/>
      <c r="F29" s="208" t="s">
        <v>129</v>
      </c>
      <c r="G29" s="209"/>
      <c r="H29" s="199" t="s">
        <v>1105</v>
      </c>
      <c r="I29" s="200"/>
      <c r="J29" s="205" t="s">
        <v>592</v>
      </c>
    </row>
    <row r="30" spans="1:10" s="69" customFormat="1" ht="14.25" customHeight="1">
      <c r="A30" s="32" t="s">
        <v>702</v>
      </c>
      <c r="B30" s="206"/>
      <c r="C30" s="206"/>
      <c r="D30" s="212"/>
      <c r="E30" s="213"/>
      <c r="F30" s="100"/>
      <c r="G30" s="100"/>
      <c r="H30" s="201"/>
      <c r="I30" s="202"/>
      <c r="J30" s="206"/>
    </row>
    <row r="31" spans="1:10" s="69" customFormat="1" ht="14.25" customHeight="1">
      <c r="A31" s="32" t="s">
        <v>702</v>
      </c>
      <c r="B31" s="207"/>
      <c r="C31" s="207"/>
      <c r="D31" s="214"/>
      <c r="E31" s="215"/>
      <c r="F31" s="101" t="s">
        <v>1883</v>
      </c>
      <c r="G31" s="101" t="s">
        <v>1884</v>
      </c>
      <c r="H31" s="203"/>
      <c r="I31" s="204"/>
      <c r="J31" s="207"/>
    </row>
    <row r="32" spans="1:10" ht="28.5" customHeight="1">
      <c r="A32" s="32" t="s">
        <v>702</v>
      </c>
      <c r="B32" s="79">
        <v>1</v>
      </c>
      <c r="C32" s="12" t="s">
        <v>379</v>
      </c>
      <c r="D32" s="66" t="s">
        <v>2016</v>
      </c>
      <c r="E32" s="13" t="s">
        <v>2738</v>
      </c>
      <c r="F32" s="67">
        <v>5</v>
      </c>
      <c r="G32" s="83"/>
      <c r="H32" s="60" t="s">
        <v>76</v>
      </c>
      <c r="I32" s="60" t="s">
        <v>1882</v>
      </c>
      <c r="J32" s="60"/>
    </row>
    <row r="33" spans="1:10" ht="28.5" customHeight="1">
      <c r="A33" s="32" t="s">
        <v>702</v>
      </c>
      <c r="B33" s="79">
        <v>2</v>
      </c>
      <c r="C33" s="12" t="s">
        <v>1094</v>
      </c>
      <c r="D33" s="66" t="s">
        <v>2016</v>
      </c>
      <c r="E33" s="13" t="s">
        <v>2737</v>
      </c>
      <c r="F33" s="67">
        <v>1</v>
      </c>
      <c r="G33" s="83"/>
      <c r="H33" s="60" t="s">
        <v>76</v>
      </c>
      <c r="I33" s="60" t="s">
        <v>1882</v>
      </c>
      <c r="J33" s="60"/>
    </row>
    <row r="34" spans="1:10" ht="28.5" customHeight="1">
      <c r="A34" s="32" t="s">
        <v>702</v>
      </c>
      <c r="B34" s="79">
        <v>3</v>
      </c>
      <c r="C34" s="12" t="s">
        <v>172</v>
      </c>
      <c r="D34" s="66" t="s">
        <v>2016</v>
      </c>
      <c r="E34" s="13" t="s">
        <v>2736</v>
      </c>
      <c r="F34" s="67">
        <v>1</v>
      </c>
      <c r="G34" s="83"/>
      <c r="H34" s="60" t="s">
        <v>76</v>
      </c>
      <c r="I34" s="60" t="s">
        <v>1882</v>
      </c>
      <c r="J34" s="60"/>
    </row>
    <row r="35" spans="1:10" ht="28.5" customHeight="1">
      <c r="A35" s="32" t="s">
        <v>702</v>
      </c>
      <c r="B35" s="79">
        <v>4</v>
      </c>
      <c r="C35" s="12" t="s">
        <v>906</v>
      </c>
      <c r="D35" s="66" t="s">
        <v>2016</v>
      </c>
      <c r="E35" s="13" t="s">
        <v>2735</v>
      </c>
      <c r="F35" s="67">
        <v>1</v>
      </c>
      <c r="G35" s="83"/>
      <c r="H35" s="60" t="s">
        <v>76</v>
      </c>
      <c r="I35" s="60" t="s">
        <v>1882</v>
      </c>
      <c r="J35" s="60"/>
    </row>
    <row r="36" spans="1:10" ht="28.5" customHeight="1">
      <c r="A36" s="32" t="s">
        <v>702</v>
      </c>
      <c r="B36" s="79">
        <v>5</v>
      </c>
      <c r="C36" s="12" t="s">
        <v>1087</v>
      </c>
      <c r="D36" s="66" t="s">
        <v>2016</v>
      </c>
      <c r="E36" s="13" t="s">
        <v>2734</v>
      </c>
      <c r="F36" s="67">
        <v>1</v>
      </c>
      <c r="G36" s="83"/>
      <c r="H36" s="60" t="s">
        <v>76</v>
      </c>
      <c r="I36" s="60" t="s">
        <v>1882</v>
      </c>
      <c r="J36" s="60"/>
    </row>
    <row r="37" spans="1:10" ht="28.5" customHeight="1">
      <c r="A37" s="32" t="s">
        <v>702</v>
      </c>
      <c r="B37" s="79">
        <v>6</v>
      </c>
      <c r="C37" s="12" t="s">
        <v>910</v>
      </c>
      <c r="D37" s="66" t="s">
        <v>2016</v>
      </c>
      <c r="E37" s="13" t="s">
        <v>2733</v>
      </c>
      <c r="F37" s="67">
        <v>1</v>
      </c>
      <c r="G37" s="83"/>
      <c r="H37" s="60" t="s">
        <v>76</v>
      </c>
      <c r="I37" s="60" t="s">
        <v>1882</v>
      </c>
      <c r="J37" s="60"/>
    </row>
    <row r="38" spans="1:10" ht="28.5" customHeight="1">
      <c r="A38" s="32" t="s">
        <v>702</v>
      </c>
      <c r="B38" s="79">
        <v>7</v>
      </c>
      <c r="C38" s="12" t="s">
        <v>909</v>
      </c>
      <c r="D38" s="66" t="s">
        <v>2016</v>
      </c>
      <c r="E38" s="13" t="s">
        <v>2732</v>
      </c>
      <c r="F38" s="67">
        <v>1</v>
      </c>
      <c r="G38" s="83"/>
      <c r="H38" s="60" t="s">
        <v>76</v>
      </c>
      <c r="I38" s="60" t="s">
        <v>1882</v>
      </c>
      <c r="J38" s="60"/>
    </row>
    <row r="39" spans="1:10" ht="28.5" customHeight="1">
      <c r="A39" s="32" t="s">
        <v>702</v>
      </c>
      <c r="B39" s="79">
        <v>8</v>
      </c>
      <c r="C39" s="12" t="s">
        <v>1085</v>
      </c>
      <c r="D39" s="66" t="s">
        <v>2016</v>
      </c>
      <c r="E39" s="13" t="s">
        <v>2731</v>
      </c>
      <c r="F39" s="67">
        <v>1</v>
      </c>
      <c r="G39" s="83"/>
      <c r="H39" s="60" t="s">
        <v>76</v>
      </c>
      <c r="I39" s="60" t="s">
        <v>1882</v>
      </c>
      <c r="J39" s="60"/>
    </row>
    <row r="40" spans="1:10" ht="28.5" customHeight="1">
      <c r="A40" s="32" t="s">
        <v>702</v>
      </c>
      <c r="B40" s="79">
        <v>9</v>
      </c>
      <c r="C40" s="12" t="s">
        <v>1971</v>
      </c>
      <c r="D40" s="66" t="s">
        <v>2016</v>
      </c>
      <c r="E40" s="13" t="s">
        <v>1901</v>
      </c>
      <c r="F40" s="67">
        <v>1</v>
      </c>
      <c r="G40" s="83">
        <v>2</v>
      </c>
      <c r="H40" s="60"/>
      <c r="I40" s="60"/>
      <c r="J40" s="60" t="s">
        <v>1068</v>
      </c>
    </row>
    <row r="41" spans="1:10" ht="28.5" customHeight="1">
      <c r="A41" s="32" t="s">
        <v>702</v>
      </c>
      <c r="B41" s="79">
        <v>10</v>
      </c>
      <c r="C41" s="12" t="s">
        <v>2069</v>
      </c>
      <c r="D41" s="66" t="s">
        <v>2016</v>
      </c>
      <c r="E41" s="13" t="s">
        <v>1902</v>
      </c>
      <c r="F41" s="67">
        <v>1</v>
      </c>
      <c r="G41" s="83">
        <v>1</v>
      </c>
      <c r="H41" s="60"/>
      <c r="I41" s="60"/>
      <c r="J41" s="60" t="s">
        <v>1068</v>
      </c>
    </row>
    <row r="42" spans="1:10" ht="28.5" customHeight="1">
      <c r="A42" s="32" t="s">
        <v>702</v>
      </c>
      <c r="B42" s="79">
        <v>11</v>
      </c>
      <c r="C42" s="12" t="s">
        <v>1970</v>
      </c>
      <c r="D42" s="66" t="s">
        <v>2016</v>
      </c>
      <c r="E42" s="13" t="s">
        <v>605</v>
      </c>
      <c r="F42" s="67">
        <v>1</v>
      </c>
      <c r="G42" s="83">
        <v>2</v>
      </c>
      <c r="H42" s="60"/>
      <c r="I42" s="60"/>
      <c r="J42" s="60" t="s">
        <v>1068</v>
      </c>
    </row>
    <row r="43" spans="1:10" ht="28.5" customHeight="1">
      <c r="A43" s="32" t="s">
        <v>702</v>
      </c>
      <c r="B43" s="79">
        <v>12</v>
      </c>
      <c r="C43" s="12" t="s">
        <v>3128</v>
      </c>
      <c r="D43" s="66" t="s">
        <v>2016</v>
      </c>
      <c r="E43" s="13" t="s">
        <v>2730</v>
      </c>
      <c r="F43" s="67">
        <v>20</v>
      </c>
      <c r="G43" s="83">
        <v>21</v>
      </c>
      <c r="H43" s="60" t="s">
        <v>76</v>
      </c>
      <c r="I43" s="60" t="s">
        <v>1882</v>
      </c>
      <c r="J43" s="60"/>
    </row>
    <row r="44" spans="1:10" ht="28.5" customHeight="1">
      <c r="A44" s="32" t="s">
        <v>702</v>
      </c>
      <c r="B44" s="79">
        <v>13</v>
      </c>
      <c r="C44" s="12" t="s">
        <v>908</v>
      </c>
      <c r="D44" s="66" t="s">
        <v>2016</v>
      </c>
      <c r="E44" s="13" t="s">
        <v>2729</v>
      </c>
      <c r="F44" s="67">
        <v>1</v>
      </c>
      <c r="G44" s="83"/>
      <c r="H44" s="60" t="s">
        <v>76</v>
      </c>
      <c r="I44" s="60" t="s">
        <v>1882</v>
      </c>
      <c r="J44" s="60"/>
    </row>
    <row r="45" spans="1:10" ht="28.5" customHeight="1">
      <c r="A45" s="32" t="s">
        <v>702</v>
      </c>
      <c r="B45" s="79">
        <v>14</v>
      </c>
      <c r="C45" s="12" t="s">
        <v>907</v>
      </c>
      <c r="D45" s="66" t="s">
        <v>2016</v>
      </c>
      <c r="E45" s="13" t="s">
        <v>2728</v>
      </c>
      <c r="F45" s="67">
        <v>1</v>
      </c>
      <c r="G45" s="83"/>
      <c r="H45" s="60" t="s">
        <v>76</v>
      </c>
      <c r="I45" s="60" t="s">
        <v>1882</v>
      </c>
      <c r="J45" s="60"/>
    </row>
    <row r="46" spans="1:10" ht="28.5" customHeight="1">
      <c r="A46" s="32" t="s">
        <v>702</v>
      </c>
      <c r="B46" s="79">
        <v>15</v>
      </c>
      <c r="C46" s="12" t="s">
        <v>489</v>
      </c>
      <c r="D46" s="66" t="s">
        <v>2016</v>
      </c>
      <c r="E46" s="13" t="s">
        <v>2727</v>
      </c>
      <c r="F46" s="67">
        <v>1</v>
      </c>
      <c r="G46" s="83"/>
      <c r="H46" s="60" t="s">
        <v>76</v>
      </c>
      <c r="I46" s="60" t="s">
        <v>1882</v>
      </c>
      <c r="J46" s="60"/>
    </row>
    <row r="47" spans="1:10" ht="28.5" customHeight="1">
      <c r="A47" s="32" t="s">
        <v>702</v>
      </c>
      <c r="B47" s="79">
        <v>16</v>
      </c>
      <c r="C47" s="12" t="s">
        <v>145</v>
      </c>
      <c r="D47" s="66" t="s">
        <v>2016</v>
      </c>
      <c r="E47" s="13" t="s">
        <v>2726</v>
      </c>
      <c r="F47" s="67">
        <v>1</v>
      </c>
      <c r="G47" s="83"/>
      <c r="H47" s="60" t="s">
        <v>76</v>
      </c>
      <c r="I47" s="60" t="s">
        <v>1882</v>
      </c>
      <c r="J47" s="60"/>
    </row>
    <row r="48" spans="1:10" ht="28.5" customHeight="1">
      <c r="A48" s="32" t="s">
        <v>702</v>
      </c>
      <c r="B48" s="79">
        <v>17</v>
      </c>
      <c r="C48" s="12" t="s">
        <v>1086</v>
      </c>
      <c r="D48" s="66" t="s">
        <v>2016</v>
      </c>
      <c r="E48" s="13" t="s">
        <v>2725</v>
      </c>
      <c r="F48" s="67">
        <v>2</v>
      </c>
      <c r="G48" s="83"/>
      <c r="H48" s="60" t="s">
        <v>76</v>
      </c>
      <c r="I48" s="60" t="s">
        <v>1882</v>
      </c>
      <c r="J48" s="60"/>
    </row>
    <row r="49" spans="1:10" ht="28.5" customHeight="1">
      <c r="A49" s="32" t="s">
        <v>702</v>
      </c>
      <c r="B49" s="79">
        <v>18</v>
      </c>
      <c r="C49" s="90" t="s">
        <v>2042</v>
      </c>
      <c r="D49" s="60" t="s">
        <v>2016</v>
      </c>
      <c r="E49" s="57" t="s">
        <v>2043</v>
      </c>
      <c r="F49" s="81">
        <v>1</v>
      </c>
      <c r="G49" s="103">
        <v>1</v>
      </c>
      <c r="H49" s="60" t="s">
        <v>76</v>
      </c>
      <c r="I49" s="60" t="s">
        <v>1103</v>
      </c>
      <c r="J49" s="60"/>
    </row>
    <row r="50" spans="1:10" ht="28.5" customHeight="1">
      <c r="A50" s="32" t="s">
        <v>702</v>
      </c>
      <c r="B50" s="79">
        <v>19</v>
      </c>
      <c r="C50" s="12" t="s">
        <v>905</v>
      </c>
      <c r="D50" s="66" t="s">
        <v>2016</v>
      </c>
      <c r="E50" s="13" t="s">
        <v>2724</v>
      </c>
      <c r="F50" s="67">
        <v>1</v>
      </c>
      <c r="G50" s="83"/>
      <c r="H50" s="60" t="s">
        <v>76</v>
      </c>
      <c r="I50" s="60" t="s">
        <v>1882</v>
      </c>
      <c r="J50" s="60"/>
    </row>
    <row r="51" spans="1:10" ht="28.5" customHeight="1">
      <c r="A51" s="32" t="s">
        <v>702</v>
      </c>
      <c r="B51" s="79">
        <v>20</v>
      </c>
      <c r="C51" s="12" t="s">
        <v>1129</v>
      </c>
      <c r="D51" s="66" t="s">
        <v>2016</v>
      </c>
      <c r="E51" s="13" t="s">
        <v>2723</v>
      </c>
      <c r="F51" s="67">
        <v>1</v>
      </c>
      <c r="G51" s="83"/>
      <c r="H51" s="60" t="s">
        <v>76</v>
      </c>
      <c r="I51" s="60" t="s">
        <v>1882</v>
      </c>
      <c r="J51" s="60"/>
    </row>
    <row r="52" spans="1:10" ht="28.5" customHeight="1">
      <c r="A52" s="32" t="s">
        <v>702</v>
      </c>
      <c r="B52" s="79">
        <v>21</v>
      </c>
      <c r="C52" s="12" t="s">
        <v>1477</v>
      </c>
      <c r="D52" s="66" t="s">
        <v>2016</v>
      </c>
      <c r="E52" s="13" t="s">
        <v>2722</v>
      </c>
      <c r="F52" s="67">
        <v>1</v>
      </c>
      <c r="G52" s="83">
        <v>1</v>
      </c>
      <c r="H52" s="60" t="s">
        <v>1099</v>
      </c>
      <c r="I52" s="60" t="s">
        <v>846</v>
      </c>
      <c r="J52" s="60" t="s">
        <v>1068</v>
      </c>
    </row>
    <row r="53" spans="1:10" ht="28.5" customHeight="1">
      <c r="A53" s="32" t="s">
        <v>702</v>
      </c>
      <c r="B53" s="79">
        <v>22</v>
      </c>
      <c r="C53" s="12" t="s">
        <v>2017</v>
      </c>
      <c r="D53" s="66" t="s">
        <v>2016</v>
      </c>
      <c r="E53" s="13" t="s">
        <v>2721</v>
      </c>
      <c r="F53" s="67">
        <v>4</v>
      </c>
      <c r="G53" s="83">
        <v>1</v>
      </c>
      <c r="H53" s="60" t="s">
        <v>76</v>
      </c>
      <c r="I53" s="60" t="s">
        <v>1882</v>
      </c>
      <c r="J53" s="60"/>
    </row>
    <row r="54" spans="1:10" ht="28.5" customHeight="1">
      <c r="A54" s="32" t="s">
        <v>702</v>
      </c>
      <c r="B54" s="79">
        <v>23</v>
      </c>
      <c r="C54" s="12" t="s">
        <v>530</v>
      </c>
      <c r="D54" s="60" t="s">
        <v>2016</v>
      </c>
      <c r="E54" s="61" t="s">
        <v>2720</v>
      </c>
      <c r="F54" s="81">
        <v>1</v>
      </c>
      <c r="G54" s="103"/>
      <c r="H54" s="60" t="s">
        <v>1099</v>
      </c>
      <c r="I54" s="60" t="s">
        <v>846</v>
      </c>
      <c r="J54" s="60" t="s">
        <v>531</v>
      </c>
    </row>
    <row r="55" spans="1:10" ht="28.5" customHeight="1">
      <c r="A55" s="32" t="s">
        <v>702</v>
      </c>
      <c r="B55" s="79">
        <v>24</v>
      </c>
      <c r="C55" s="59" t="s">
        <v>1962</v>
      </c>
      <c r="D55" s="66" t="s">
        <v>2016</v>
      </c>
      <c r="E55" s="61" t="s">
        <v>2719</v>
      </c>
      <c r="F55" s="67">
        <v>1</v>
      </c>
      <c r="G55" s="83"/>
      <c r="H55" s="60" t="s">
        <v>1099</v>
      </c>
      <c r="I55" s="60" t="s">
        <v>846</v>
      </c>
      <c r="J55" s="60" t="s">
        <v>1068</v>
      </c>
    </row>
    <row r="56" spans="1:10" ht="28.5" customHeight="1">
      <c r="A56" s="32" t="s">
        <v>702</v>
      </c>
      <c r="B56" s="79">
        <v>25</v>
      </c>
      <c r="C56" s="59" t="s">
        <v>540</v>
      </c>
      <c r="D56" s="66" t="s">
        <v>2016</v>
      </c>
      <c r="E56" s="61" t="s">
        <v>1486</v>
      </c>
      <c r="F56" s="67">
        <v>1</v>
      </c>
      <c r="G56" s="83"/>
      <c r="H56" s="60" t="s">
        <v>1099</v>
      </c>
      <c r="I56" s="60" t="s">
        <v>653</v>
      </c>
      <c r="J56" s="60" t="s">
        <v>539</v>
      </c>
    </row>
    <row r="57" spans="1:8" ht="15" customHeight="1">
      <c r="A57" s="32" t="s">
        <v>702</v>
      </c>
      <c r="B57" s="217" t="s">
        <v>2154</v>
      </c>
      <c r="C57" s="218"/>
      <c r="D57" s="218"/>
      <c r="E57" s="227"/>
      <c r="F57" s="104">
        <f>SUM(F32:F56)</f>
        <v>52</v>
      </c>
      <c r="G57" s="104">
        <f>SUM(G32:G56)</f>
        <v>29</v>
      </c>
      <c r="H57" s="194"/>
    </row>
    <row r="58" spans="1:10" ht="15.75" customHeight="1">
      <c r="A58" s="32"/>
      <c r="B58" s="120"/>
      <c r="C58" s="120"/>
      <c r="D58" s="120"/>
      <c r="E58" s="120"/>
      <c r="F58" s="123"/>
      <c r="G58" s="123"/>
      <c r="H58" s="120"/>
      <c r="I58" s="120"/>
      <c r="J58" s="120"/>
    </row>
    <row r="59" spans="1:10" s="99" customFormat="1" ht="30" customHeight="1">
      <c r="A59" s="124" t="s">
        <v>886</v>
      </c>
      <c r="B59" s="124"/>
      <c r="C59" s="124"/>
      <c r="D59" s="98"/>
      <c r="E59" s="98"/>
      <c r="F59" s="98"/>
      <c r="G59" s="98"/>
      <c r="H59" s="97"/>
      <c r="I59" s="97"/>
      <c r="J59" s="97"/>
    </row>
    <row r="60" spans="1:10" s="69" customFormat="1" ht="14.25" customHeight="1">
      <c r="A60" s="32" t="s">
        <v>887</v>
      </c>
      <c r="B60" s="205" t="s">
        <v>1661</v>
      </c>
      <c r="C60" s="205" t="s">
        <v>121</v>
      </c>
      <c r="D60" s="210" t="s">
        <v>1881</v>
      </c>
      <c r="E60" s="211"/>
      <c r="F60" s="208" t="s">
        <v>129</v>
      </c>
      <c r="G60" s="209"/>
      <c r="H60" s="199" t="s">
        <v>1105</v>
      </c>
      <c r="I60" s="200"/>
      <c r="J60" s="205" t="s">
        <v>592</v>
      </c>
    </row>
    <row r="61" spans="1:10" s="69" customFormat="1" ht="14.25" customHeight="1">
      <c r="A61" s="32" t="s">
        <v>887</v>
      </c>
      <c r="B61" s="206"/>
      <c r="C61" s="206"/>
      <c r="D61" s="212"/>
      <c r="E61" s="213"/>
      <c r="F61" s="100"/>
      <c r="G61" s="100"/>
      <c r="H61" s="201"/>
      <c r="I61" s="202"/>
      <c r="J61" s="206"/>
    </row>
    <row r="62" spans="1:10" s="69" customFormat="1" ht="14.25" customHeight="1">
      <c r="A62" s="32" t="s">
        <v>887</v>
      </c>
      <c r="B62" s="207"/>
      <c r="C62" s="207"/>
      <c r="D62" s="214"/>
      <c r="E62" s="215"/>
      <c r="F62" s="101" t="s">
        <v>1883</v>
      </c>
      <c r="G62" s="101" t="s">
        <v>1884</v>
      </c>
      <c r="H62" s="203"/>
      <c r="I62" s="204"/>
      <c r="J62" s="207"/>
    </row>
    <row r="63" spans="1:10" ht="28.5" customHeight="1">
      <c r="A63" s="32" t="s">
        <v>887</v>
      </c>
      <c r="B63" s="79">
        <v>1</v>
      </c>
      <c r="C63" s="57" t="s">
        <v>599</v>
      </c>
      <c r="D63" s="60" t="s">
        <v>2016</v>
      </c>
      <c r="E63" s="57" t="s">
        <v>600</v>
      </c>
      <c r="F63" s="81">
        <v>2</v>
      </c>
      <c r="G63" s="103"/>
      <c r="H63" s="60" t="s">
        <v>76</v>
      </c>
      <c r="I63" s="60" t="s">
        <v>1103</v>
      </c>
      <c r="J63" s="60"/>
    </row>
    <row r="64" spans="1:10" ht="28.5" customHeight="1">
      <c r="A64" s="32" t="s">
        <v>887</v>
      </c>
      <c r="B64" s="79">
        <v>2</v>
      </c>
      <c r="C64" s="57" t="s">
        <v>311</v>
      </c>
      <c r="D64" s="60" t="s">
        <v>2016</v>
      </c>
      <c r="E64" s="57" t="s">
        <v>2718</v>
      </c>
      <c r="F64" s="81">
        <v>1</v>
      </c>
      <c r="G64" s="103"/>
      <c r="H64" s="60" t="s">
        <v>76</v>
      </c>
      <c r="I64" s="60" t="s">
        <v>1882</v>
      </c>
      <c r="J64" s="60"/>
    </row>
    <row r="65" spans="1:10" ht="28.5" customHeight="1">
      <c r="A65" s="32" t="s">
        <v>887</v>
      </c>
      <c r="B65" s="79">
        <v>3</v>
      </c>
      <c r="C65" s="57" t="s">
        <v>2187</v>
      </c>
      <c r="D65" s="60" t="s">
        <v>2016</v>
      </c>
      <c r="E65" s="57" t="s">
        <v>2717</v>
      </c>
      <c r="F65" s="81">
        <v>1</v>
      </c>
      <c r="G65" s="103">
        <v>1</v>
      </c>
      <c r="H65" s="60" t="s">
        <v>76</v>
      </c>
      <c r="I65" s="60" t="s">
        <v>1103</v>
      </c>
      <c r="J65" s="60"/>
    </row>
    <row r="66" spans="1:8" ht="15" customHeight="1">
      <c r="A66" s="32" t="s">
        <v>887</v>
      </c>
      <c r="B66" s="217" t="s">
        <v>2154</v>
      </c>
      <c r="C66" s="218"/>
      <c r="D66" s="218"/>
      <c r="E66" s="227"/>
      <c r="F66" s="104">
        <f>SUM(F63:F65)</f>
        <v>4</v>
      </c>
      <c r="G66" s="104">
        <f>SUM(G63:G65)</f>
        <v>1</v>
      </c>
      <c r="H66" s="194"/>
    </row>
    <row r="67" spans="1:10" ht="15.75" customHeight="1">
      <c r="A67" s="32"/>
      <c r="B67" s="120"/>
      <c r="C67" s="120"/>
      <c r="D67" s="120"/>
      <c r="E67" s="120"/>
      <c r="F67" s="123"/>
      <c r="G67" s="123"/>
      <c r="H67" s="120"/>
      <c r="I67" s="120"/>
      <c r="J67" s="120"/>
    </row>
    <row r="68" spans="1:10" s="99" customFormat="1" ht="30" customHeight="1">
      <c r="A68" s="124" t="s">
        <v>888</v>
      </c>
      <c r="B68" s="124"/>
      <c r="C68" s="124"/>
      <c r="D68" s="124"/>
      <c r="E68" s="124"/>
      <c r="F68" s="98"/>
      <c r="G68" s="98"/>
      <c r="H68" s="124"/>
      <c r="I68" s="124"/>
      <c r="J68" s="124"/>
    </row>
    <row r="69" spans="1:10" s="69" customFormat="1" ht="14.25" customHeight="1">
      <c r="A69" s="32" t="s">
        <v>2038</v>
      </c>
      <c r="B69" s="205" t="s">
        <v>85</v>
      </c>
      <c r="C69" s="205" t="s">
        <v>121</v>
      </c>
      <c r="D69" s="210" t="s">
        <v>1881</v>
      </c>
      <c r="E69" s="211"/>
      <c r="F69" s="208" t="s">
        <v>129</v>
      </c>
      <c r="G69" s="209"/>
      <c r="H69" s="199" t="s">
        <v>1105</v>
      </c>
      <c r="I69" s="200"/>
      <c r="J69" s="205" t="s">
        <v>592</v>
      </c>
    </row>
    <row r="70" spans="1:10" s="69" customFormat="1" ht="14.25" customHeight="1">
      <c r="A70" s="32" t="s">
        <v>644</v>
      </c>
      <c r="B70" s="206"/>
      <c r="C70" s="206"/>
      <c r="D70" s="212"/>
      <c r="E70" s="213"/>
      <c r="F70" s="100"/>
      <c r="G70" s="100"/>
      <c r="H70" s="201"/>
      <c r="I70" s="202"/>
      <c r="J70" s="206"/>
    </row>
    <row r="71" spans="1:10" s="69" customFormat="1" ht="14.25" customHeight="1">
      <c r="A71" s="32" t="s">
        <v>644</v>
      </c>
      <c r="B71" s="207"/>
      <c r="C71" s="207"/>
      <c r="D71" s="214"/>
      <c r="E71" s="215"/>
      <c r="F71" s="101" t="s">
        <v>1883</v>
      </c>
      <c r="G71" s="101" t="s">
        <v>1884</v>
      </c>
      <c r="H71" s="203"/>
      <c r="I71" s="204"/>
      <c r="J71" s="207"/>
    </row>
    <row r="72" spans="1:10" ht="28.5" customHeight="1">
      <c r="A72" s="32" t="s">
        <v>644</v>
      </c>
      <c r="B72" s="79">
        <v>1</v>
      </c>
      <c r="C72" s="12" t="s">
        <v>1107</v>
      </c>
      <c r="D72" s="66" t="s">
        <v>2016</v>
      </c>
      <c r="E72" s="13" t="s">
        <v>2716</v>
      </c>
      <c r="F72" s="67">
        <v>1</v>
      </c>
      <c r="G72" s="83"/>
      <c r="H72" s="60" t="s">
        <v>76</v>
      </c>
      <c r="I72" s="60" t="s">
        <v>1882</v>
      </c>
      <c r="J72" s="60"/>
    </row>
    <row r="73" spans="1:10" ht="28.5" customHeight="1">
      <c r="A73" s="32" t="s">
        <v>644</v>
      </c>
      <c r="B73" s="79">
        <v>2</v>
      </c>
      <c r="C73" s="12" t="s">
        <v>806</v>
      </c>
      <c r="D73" s="66" t="s">
        <v>2016</v>
      </c>
      <c r="E73" s="13" t="s">
        <v>2716</v>
      </c>
      <c r="F73" s="67">
        <v>1</v>
      </c>
      <c r="G73" s="83"/>
      <c r="H73" s="60" t="s">
        <v>76</v>
      </c>
      <c r="I73" s="60" t="s">
        <v>1882</v>
      </c>
      <c r="J73" s="60"/>
    </row>
    <row r="74" spans="1:10" ht="28.5" customHeight="1">
      <c r="A74" s="32" t="s">
        <v>644</v>
      </c>
      <c r="B74" s="79">
        <v>3</v>
      </c>
      <c r="C74" s="12" t="s">
        <v>1987</v>
      </c>
      <c r="D74" s="66" t="s">
        <v>2016</v>
      </c>
      <c r="E74" s="13" t="s">
        <v>2716</v>
      </c>
      <c r="F74" s="67">
        <v>1</v>
      </c>
      <c r="G74" s="83"/>
      <c r="H74" s="60" t="s">
        <v>76</v>
      </c>
      <c r="I74" s="60" t="s">
        <v>1882</v>
      </c>
      <c r="J74" s="60"/>
    </row>
    <row r="75" spans="1:10" ht="28.5" customHeight="1">
      <c r="A75" s="32" t="s">
        <v>644</v>
      </c>
      <c r="B75" s="79">
        <v>4</v>
      </c>
      <c r="C75" s="12" t="s">
        <v>2745</v>
      </c>
      <c r="D75" s="66" t="s">
        <v>2016</v>
      </c>
      <c r="E75" s="13" t="s">
        <v>2715</v>
      </c>
      <c r="F75" s="67">
        <v>3</v>
      </c>
      <c r="G75" s="83"/>
      <c r="H75" s="60" t="s">
        <v>76</v>
      </c>
      <c r="I75" s="60" t="s">
        <v>1882</v>
      </c>
      <c r="J75" s="60"/>
    </row>
    <row r="76" spans="1:10" ht="28.5" customHeight="1">
      <c r="A76" s="32" t="s">
        <v>644</v>
      </c>
      <c r="B76" s="79">
        <v>5</v>
      </c>
      <c r="C76" s="12" t="s">
        <v>1988</v>
      </c>
      <c r="D76" s="66" t="s">
        <v>2016</v>
      </c>
      <c r="E76" s="13" t="s">
        <v>2714</v>
      </c>
      <c r="F76" s="67">
        <v>1</v>
      </c>
      <c r="G76" s="83"/>
      <c r="H76" s="60" t="s">
        <v>76</v>
      </c>
      <c r="I76" s="60" t="s">
        <v>1882</v>
      </c>
      <c r="J76" s="60"/>
    </row>
    <row r="77" spans="1:10" ht="28.5" customHeight="1">
      <c r="A77" s="32" t="s">
        <v>644</v>
      </c>
      <c r="B77" s="79">
        <v>6</v>
      </c>
      <c r="C77" s="12" t="s">
        <v>1989</v>
      </c>
      <c r="D77" s="66" t="s">
        <v>2016</v>
      </c>
      <c r="E77" s="13" t="s">
        <v>2713</v>
      </c>
      <c r="F77" s="67">
        <v>2</v>
      </c>
      <c r="G77" s="83"/>
      <c r="H77" s="60" t="s">
        <v>76</v>
      </c>
      <c r="I77" s="60" t="s">
        <v>1882</v>
      </c>
      <c r="J77" s="60"/>
    </row>
    <row r="78" spans="1:10" ht="28.5" customHeight="1">
      <c r="A78" s="32" t="s">
        <v>644</v>
      </c>
      <c r="B78" s="79">
        <v>7</v>
      </c>
      <c r="C78" s="12" t="s">
        <v>1990</v>
      </c>
      <c r="D78" s="66" t="s">
        <v>2016</v>
      </c>
      <c r="E78" s="13" t="s">
        <v>2712</v>
      </c>
      <c r="F78" s="67">
        <v>1</v>
      </c>
      <c r="G78" s="83"/>
      <c r="H78" s="60" t="s">
        <v>76</v>
      </c>
      <c r="I78" s="60" t="s">
        <v>1882</v>
      </c>
      <c r="J78" s="60"/>
    </row>
    <row r="79" spans="1:10" ht="28.5" customHeight="1">
      <c r="A79" s="32" t="s">
        <v>644</v>
      </c>
      <c r="B79" s="79">
        <v>8</v>
      </c>
      <c r="C79" s="12" t="s">
        <v>1991</v>
      </c>
      <c r="D79" s="66" t="s">
        <v>2016</v>
      </c>
      <c r="E79" s="13" t="s">
        <v>2711</v>
      </c>
      <c r="F79" s="67">
        <v>5</v>
      </c>
      <c r="G79" s="83"/>
      <c r="H79" s="60" t="s">
        <v>76</v>
      </c>
      <c r="I79" s="60" t="s">
        <v>1882</v>
      </c>
      <c r="J79" s="60"/>
    </row>
    <row r="80" spans="1:10" ht="28.5" customHeight="1">
      <c r="A80" s="32" t="s">
        <v>644</v>
      </c>
      <c r="B80" s="79">
        <v>9</v>
      </c>
      <c r="C80" s="12" t="s">
        <v>1992</v>
      </c>
      <c r="D80" s="66" t="s">
        <v>2016</v>
      </c>
      <c r="E80" s="13" t="s">
        <v>2710</v>
      </c>
      <c r="F80" s="67">
        <v>1</v>
      </c>
      <c r="G80" s="83"/>
      <c r="H80" s="60" t="s">
        <v>76</v>
      </c>
      <c r="I80" s="60" t="s">
        <v>1882</v>
      </c>
      <c r="J80" s="60"/>
    </row>
    <row r="81" spans="1:10" ht="28.5" customHeight="1">
      <c r="A81" s="32" t="s">
        <v>644</v>
      </c>
      <c r="B81" s="79">
        <v>10</v>
      </c>
      <c r="C81" s="12" t="s">
        <v>1993</v>
      </c>
      <c r="D81" s="66" t="s">
        <v>2016</v>
      </c>
      <c r="E81" s="13" t="s">
        <v>2709</v>
      </c>
      <c r="F81" s="67">
        <v>1</v>
      </c>
      <c r="G81" s="83"/>
      <c r="H81" s="60" t="s">
        <v>76</v>
      </c>
      <c r="I81" s="60" t="s">
        <v>1882</v>
      </c>
      <c r="J81" s="60"/>
    </row>
    <row r="82" spans="1:10" ht="28.5" customHeight="1">
      <c r="A82" s="32" t="s">
        <v>644</v>
      </c>
      <c r="B82" s="79">
        <v>11</v>
      </c>
      <c r="C82" s="12" t="s">
        <v>733</v>
      </c>
      <c r="D82" s="66" t="s">
        <v>2016</v>
      </c>
      <c r="E82" s="13" t="s">
        <v>2708</v>
      </c>
      <c r="F82" s="67">
        <v>1</v>
      </c>
      <c r="G82" s="83">
        <v>1</v>
      </c>
      <c r="H82" s="60" t="s">
        <v>76</v>
      </c>
      <c r="I82" s="60" t="s">
        <v>1882</v>
      </c>
      <c r="J82" s="60"/>
    </row>
    <row r="83" spans="1:10" ht="28.5" customHeight="1">
      <c r="A83" s="32" t="s">
        <v>644</v>
      </c>
      <c r="B83" s="79">
        <v>12</v>
      </c>
      <c r="C83" s="12" t="s">
        <v>1023</v>
      </c>
      <c r="D83" s="66" t="s">
        <v>2016</v>
      </c>
      <c r="E83" s="13" t="s">
        <v>2707</v>
      </c>
      <c r="F83" s="67">
        <v>2</v>
      </c>
      <c r="G83" s="83"/>
      <c r="H83" s="60" t="s">
        <v>76</v>
      </c>
      <c r="I83" s="60" t="s">
        <v>1882</v>
      </c>
      <c r="J83" s="60"/>
    </row>
    <row r="84" spans="1:10" ht="28.5" customHeight="1">
      <c r="A84" s="32" t="s">
        <v>644</v>
      </c>
      <c r="B84" s="79">
        <v>13</v>
      </c>
      <c r="C84" s="12" t="s">
        <v>1128</v>
      </c>
      <c r="D84" s="66" t="s">
        <v>2016</v>
      </c>
      <c r="E84" s="13" t="s">
        <v>2706</v>
      </c>
      <c r="F84" s="67">
        <v>2</v>
      </c>
      <c r="G84" s="83"/>
      <c r="H84" s="60" t="s">
        <v>76</v>
      </c>
      <c r="I84" s="60" t="s">
        <v>1882</v>
      </c>
      <c r="J84" s="60"/>
    </row>
    <row r="85" spans="1:10" ht="28.5" customHeight="1">
      <c r="A85" s="32" t="s">
        <v>644</v>
      </c>
      <c r="B85" s="79">
        <v>14</v>
      </c>
      <c r="C85" s="12" t="s">
        <v>1024</v>
      </c>
      <c r="D85" s="66" t="s">
        <v>2016</v>
      </c>
      <c r="E85" s="13" t="s">
        <v>2705</v>
      </c>
      <c r="F85" s="67">
        <v>2</v>
      </c>
      <c r="G85" s="83"/>
      <c r="H85" s="60" t="s">
        <v>76</v>
      </c>
      <c r="I85" s="60" t="s">
        <v>1882</v>
      </c>
      <c r="J85" s="60"/>
    </row>
    <row r="86" spans="1:10" ht="28.5" customHeight="1">
      <c r="A86" s="32"/>
      <c r="B86" s="79">
        <v>15</v>
      </c>
      <c r="C86" s="12" t="s">
        <v>3133</v>
      </c>
      <c r="D86" s="66" t="s">
        <v>2016</v>
      </c>
      <c r="E86" s="13" t="s">
        <v>3134</v>
      </c>
      <c r="F86" s="67">
        <v>2</v>
      </c>
      <c r="G86" s="83"/>
      <c r="H86" s="60" t="s">
        <v>3135</v>
      </c>
      <c r="I86" s="60" t="s">
        <v>1882</v>
      </c>
      <c r="J86" s="60"/>
    </row>
    <row r="87" spans="1:10" ht="28.5" customHeight="1">
      <c r="A87" s="32" t="s">
        <v>644</v>
      </c>
      <c r="B87" s="79">
        <v>16</v>
      </c>
      <c r="C87" s="57" t="s">
        <v>837</v>
      </c>
      <c r="D87" s="60" t="s">
        <v>2016</v>
      </c>
      <c r="E87" s="64" t="s">
        <v>838</v>
      </c>
      <c r="F87" s="81">
        <v>1</v>
      </c>
      <c r="G87" s="103">
        <v>1</v>
      </c>
      <c r="H87" s="60" t="s">
        <v>76</v>
      </c>
      <c r="I87" s="60" t="s">
        <v>1103</v>
      </c>
      <c r="J87" s="60"/>
    </row>
    <row r="88" spans="1:10" ht="28.5" customHeight="1">
      <c r="A88" s="32" t="s">
        <v>644</v>
      </c>
      <c r="B88" s="79">
        <v>17</v>
      </c>
      <c r="C88" s="94" t="s">
        <v>2746</v>
      </c>
      <c r="D88" s="66" t="s">
        <v>2016</v>
      </c>
      <c r="E88" s="13" t="s">
        <v>2704</v>
      </c>
      <c r="F88" s="67">
        <v>2</v>
      </c>
      <c r="G88" s="83"/>
      <c r="H88" s="60" t="s">
        <v>76</v>
      </c>
      <c r="I88" s="60" t="s">
        <v>1882</v>
      </c>
      <c r="J88" s="60"/>
    </row>
    <row r="89" spans="1:10" ht="28.5" customHeight="1">
      <c r="A89" s="32" t="s">
        <v>644</v>
      </c>
      <c r="B89" s="79">
        <v>18</v>
      </c>
      <c r="C89" s="12" t="s">
        <v>3084</v>
      </c>
      <c r="D89" s="66" t="s">
        <v>2016</v>
      </c>
      <c r="E89" s="13" t="s">
        <v>2703</v>
      </c>
      <c r="F89" s="67">
        <v>5</v>
      </c>
      <c r="G89" s="83"/>
      <c r="H89" s="60" t="s">
        <v>76</v>
      </c>
      <c r="I89" s="60" t="s">
        <v>1882</v>
      </c>
      <c r="J89" s="60"/>
    </row>
    <row r="90" spans="1:10" ht="28.5" customHeight="1">
      <c r="A90" s="32" t="s">
        <v>644</v>
      </c>
      <c r="B90" s="79">
        <v>19</v>
      </c>
      <c r="C90" s="12" t="s">
        <v>1088</v>
      </c>
      <c r="D90" s="66" t="s">
        <v>2016</v>
      </c>
      <c r="E90" s="13" t="s">
        <v>2702</v>
      </c>
      <c r="F90" s="67">
        <v>3</v>
      </c>
      <c r="G90" s="83"/>
      <c r="H90" s="60" t="s">
        <v>76</v>
      </c>
      <c r="I90" s="60" t="s">
        <v>1882</v>
      </c>
      <c r="J90" s="60"/>
    </row>
    <row r="91" spans="1:10" ht="28.5" customHeight="1">
      <c r="A91" s="32" t="s">
        <v>644</v>
      </c>
      <c r="B91" s="79">
        <v>20</v>
      </c>
      <c r="C91" s="12" t="s">
        <v>1089</v>
      </c>
      <c r="D91" s="66" t="s">
        <v>2016</v>
      </c>
      <c r="E91" s="13" t="s">
        <v>2701</v>
      </c>
      <c r="F91" s="67">
        <v>1</v>
      </c>
      <c r="G91" s="83"/>
      <c r="H91" s="60" t="s">
        <v>76</v>
      </c>
      <c r="I91" s="60" t="s">
        <v>1882</v>
      </c>
      <c r="J91" s="60"/>
    </row>
    <row r="92" spans="1:10" ht="28.5" customHeight="1">
      <c r="A92" s="32" t="s">
        <v>644</v>
      </c>
      <c r="B92" s="79">
        <v>21</v>
      </c>
      <c r="C92" s="12" t="s">
        <v>2361</v>
      </c>
      <c r="D92" s="66" t="s">
        <v>2016</v>
      </c>
      <c r="E92" s="13" t="s">
        <v>2700</v>
      </c>
      <c r="F92" s="67">
        <v>3</v>
      </c>
      <c r="G92" s="83"/>
      <c r="H92" s="60" t="s">
        <v>76</v>
      </c>
      <c r="I92" s="60" t="s">
        <v>1882</v>
      </c>
      <c r="J92" s="60"/>
    </row>
    <row r="93" spans="1:10" ht="28.5" customHeight="1">
      <c r="A93" s="32" t="s">
        <v>644</v>
      </c>
      <c r="B93" s="79">
        <v>22</v>
      </c>
      <c r="C93" s="59" t="s">
        <v>2990</v>
      </c>
      <c r="D93" s="79" t="s">
        <v>2016</v>
      </c>
      <c r="E93" s="58" t="s">
        <v>2989</v>
      </c>
      <c r="F93" s="186">
        <v>5</v>
      </c>
      <c r="G93" s="109">
        <v>6</v>
      </c>
      <c r="H93" s="60" t="s">
        <v>76</v>
      </c>
      <c r="I93" s="60" t="s">
        <v>1882</v>
      </c>
      <c r="J93" s="60"/>
    </row>
    <row r="94" spans="1:8" ht="15" customHeight="1">
      <c r="A94" s="32" t="s">
        <v>644</v>
      </c>
      <c r="B94" s="217" t="s">
        <v>2154</v>
      </c>
      <c r="C94" s="218"/>
      <c r="D94" s="218"/>
      <c r="E94" s="227"/>
      <c r="F94" s="104">
        <f>SUM(F72:F93)</f>
        <v>46</v>
      </c>
      <c r="G94" s="104">
        <f>SUM(G72:G93)</f>
        <v>8</v>
      </c>
      <c r="H94" s="194"/>
    </row>
    <row r="95" spans="1:10" ht="15.75" customHeight="1">
      <c r="A95" s="32"/>
      <c r="B95" s="120"/>
      <c r="C95" s="120"/>
      <c r="D95" s="120"/>
      <c r="E95" s="120"/>
      <c r="F95" s="123"/>
      <c r="G95" s="123"/>
      <c r="H95" s="120"/>
      <c r="I95" s="120"/>
      <c r="J95" s="120"/>
    </row>
    <row r="96" spans="1:10" s="99" customFormat="1" ht="30" customHeight="1">
      <c r="A96" s="124" t="s">
        <v>889</v>
      </c>
      <c r="B96" s="124"/>
      <c r="C96" s="124"/>
      <c r="D96" s="98"/>
      <c r="E96" s="98"/>
      <c r="F96" s="98"/>
      <c r="G96" s="98"/>
      <c r="H96" s="97"/>
      <c r="I96" s="97"/>
      <c r="J96" s="97"/>
    </row>
    <row r="97" spans="1:10" s="69" customFormat="1" ht="14.25" customHeight="1">
      <c r="A97" s="32" t="s">
        <v>1576</v>
      </c>
      <c r="B97" s="205" t="s">
        <v>175</v>
      </c>
      <c r="C97" s="205" t="s">
        <v>121</v>
      </c>
      <c r="D97" s="210" t="s">
        <v>1881</v>
      </c>
      <c r="E97" s="211"/>
      <c r="F97" s="208" t="s">
        <v>129</v>
      </c>
      <c r="G97" s="209"/>
      <c r="H97" s="199" t="s">
        <v>1105</v>
      </c>
      <c r="I97" s="200"/>
      <c r="J97" s="205" t="s">
        <v>592</v>
      </c>
    </row>
    <row r="98" spans="1:10" s="69" customFormat="1" ht="14.25" customHeight="1">
      <c r="A98" s="32" t="s">
        <v>889</v>
      </c>
      <c r="B98" s="206"/>
      <c r="C98" s="206"/>
      <c r="D98" s="212"/>
      <c r="E98" s="213"/>
      <c r="F98" s="100"/>
      <c r="G98" s="100"/>
      <c r="H98" s="201"/>
      <c r="I98" s="202"/>
      <c r="J98" s="206"/>
    </row>
    <row r="99" spans="1:10" s="69" customFormat="1" ht="14.25" customHeight="1">
      <c r="A99" s="32" t="s">
        <v>889</v>
      </c>
      <c r="B99" s="207"/>
      <c r="C99" s="207"/>
      <c r="D99" s="214"/>
      <c r="E99" s="215"/>
      <c r="F99" s="101" t="s">
        <v>1883</v>
      </c>
      <c r="G99" s="101" t="s">
        <v>1884</v>
      </c>
      <c r="H99" s="203"/>
      <c r="I99" s="204"/>
      <c r="J99" s="207"/>
    </row>
    <row r="100" spans="1:10" ht="28.5" customHeight="1">
      <c r="A100" s="32" t="s">
        <v>889</v>
      </c>
      <c r="B100" s="79">
        <v>1</v>
      </c>
      <c r="C100" s="12" t="s">
        <v>1492</v>
      </c>
      <c r="D100" s="66" t="s">
        <v>2016</v>
      </c>
      <c r="E100" s="13" t="s">
        <v>2699</v>
      </c>
      <c r="F100" s="67">
        <v>1</v>
      </c>
      <c r="G100" s="83"/>
      <c r="H100" s="60" t="s">
        <v>76</v>
      </c>
      <c r="I100" s="60" t="s">
        <v>1882</v>
      </c>
      <c r="J100" s="60"/>
    </row>
    <row r="101" spans="1:10" ht="28.5" customHeight="1">
      <c r="A101" s="32" t="s">
        <v>889</v>
      </c>
      <c r="B101" s="79">
        <v>2</v>
      </c>
      <c r="C101" s="12" t="s">
        <v>1493</v>
      </c>
      <c r="D101" s="66" t="s">
        <v>2016</v>
      </c>
      <c r="E101" s="13" t="s">
        <v>2698</v>
      </c>
      <c r="F101" s="67">
        <v>5</v>
      </c>
      <c r="G101" s="83"/>
      <c r="H101" s="60" t="s">
        <v>76</v>
      </c>
      <c r="I101" s="60" t="s">
        <v>1882</v>
      </c>
      <c r="J101" s="60"/>
    </row>
    <row r="102" spans="1:10" ht="28.5" customHeight="1">
      <c r="A102" s="32" t="s">
        <v>889</v>
      </c>
      <c r="B102" s="79">
        <v>3</v>
      </c>
      <c r="C102" s="12" t="s">
        <v>788</v>
      </c>
      <c r="D102" s="66" t="s">
        <v>2016</v>
      </c>
      <c r="E102" s="13" t="s">
        <v>2697</v>
      </c>
      <c r="F102" s="67">
        <v>2</v>
      </c>
      <c r="G102" s="83"/>
      <c r="H102" s="60" t="s">
        <v>76</v>
      </c>
      <c r="I102" s="60" t="s">
        <v>1882</v>
      </c>
      <c r="J102" s="60"/>
    </row>
    <row r="103" spans="1:10" ht="28.5" customHeight="1">
      <c r="A103" s="32" t="s">
        <v>889</v>
      </c>
      <c r="B103" s="79">
        <v>4</v>
      </c>
      <c r="C103" s="12" t="s">
        <v>790</v>
      </c>
      <c r="D103" s="66" t="s">
        <v>2016</v>
      </c>
      <c r="E103" s="13" t="s">
        <v>2696</v>
      </c>
      <c r="F103" s="67">
        <v>7</v>
      </c>
      <c r="G103" s="83"/>
      <c r="H103" s="60" t="s">
        <v>76</v>
      </c>
      <c r="I103" s="60" t="s">
        <v>1882</v>
      </c>
      <c r="J103" s="60"/>
    </row>
    <row r="104" spans="1:10" ht="28.5" customHeight="1">
      <c r="A104" s="32" t="s">
        <v>889</v>
      </c>
      <c r="B104" s="79">
        <v>5</v>
      </c>
      <c r="C104" s="12" t="s">
        <v>1092</v>
      </c>
      <c r="D104" s="66" t="s">
        <v>2016</v>
      </c>
      <c r="E104" s="13" t="s">
        <v>2695</v>
      </c>
      <c r="F104" s="67">
        <v>1</v>
      </c>
      <c r="G104" s="83"/>
      <c r="H104" s="60" t="s">
        <v>76</v>
      </c>
      <c r="I104" s="60" t="s">
        <v>1882</v>
      </c>
      <c r="J104" s="60"/>
    </row>
    <row r="105" spans="1:10" ht="28.5" customHeight="1">
      <c r="A105" s="32" t="s">
        <v>889</v>
      </c>
      <c r="B105" s="79">
        <v>6</v>
      </c>
      <c r="C105" s="12" t="s">
        <v>1093</v>
      </c>
      <c r="D105" s="66" t="s">
        <v>2016</v>
      </c>
      <c r="E105" s="13" t="s">
        <v>552</v>
      </c>
      <c r="F105" s="67">
        <v>1</v>
      </c>
      <c r="G105" s="83">
        <v>1</v>
      </c>
      <c r="H105" s="60" t="s">
        <v>76</v>
      </c>
      <c r="I105" s="60" t="s">
        <v>1882</v>
      </c>
      <c r="J105" s="60"/>
    </row>
    <row r="106" spans="1:10" ht="28.5" customHeight="1">
      <c r="A106" s="32" t="s">
        <v>889</v>
      </c>
      <c r="B106" s="79">
        <v>7</v>
      </c>
      <c r="C106" s="57" t="s">
        <v>998</v>
      </c>
      <c r="D106" s="60" t="s">
        <v>2016</v>
      </c>
      <c r="E106" s="64" t="s">
        <v>2694</v>
      </c>
      <c r="F106" s="81"/>
      <c r="G106" s="103">
        <v>1</v>
      </c>
      <c r="H106" s="60" t="s">
        <v>76</v>
      </c>
      <c r="I106" s="60" t="s">
        <v>1103</v>
      </c>
      <c r="J106" s="60"/>
    </row>
    <row r="107" spans="1:10" ht="28.5" customHeight="1">
      <c r="A107" s="32" t="s">
        <v>889</v>
      </c>
      <c r="B107" s="79">
        <v>8</v>
      </c>
      <c r="C107" s="12" t="s">
        <v>2072</v>
      </c>
      <c r="D107" s="66" t="s">
        <v>2016</v>
      </c>
      <c r="E107" s="13" t="s">
        <v>2693</v>
      </c>
      <c r="F107" s="67">
        <v>5</v>
      </c>
      <c r="G107" s="83">
        <v>3</v>
      </c>
      <c r="H107" s="60" t="s">
        <v>76</v>
      </c>
      <c r="I107" s="60" t="s">
        <v>1882</v>
      </c>
      <c r="J107" s="60"/>
    </row>
    <row r="108" spans="1:10" ht="28.5" customHeight="1">
      <c r="A108" s="32" t="s">
        <v>889</v>
      </c>
      <c r="B108" s="79">
        <v>9</v>
      </c>
      <c r="C108" s="12" t="s">
        <v>1002</v>
      </c>
      <c r="D108" s="66" t="s">
        <v>2016</v>
      </c>
      <c r="E108" s="13" t="s">
        <v>2692</v>
      </c>
      <c r="F108" s="67">
        <v>3</v>
      </c>
      <c r="G108" s="83"/>
      <c r="H108" s="60" t="s">
        <v>76</v>
      </c>
      <c r="I108" s="60" t="s">
        <v>1882</v>
      </c>
      <c r="J108" s="60"/>
    </row>
    <row r="109" spans="1:10" ht="28.5" customHeight="1">
      <c r="A109" s="32" t="s">
        <v>889</v>
      </c>
      <c r="B109" s="79">
        <v>10</v>
      </c>
      <c r="C109" s="12" t="s">
        <v>380</v>
      </c>
      <c r="D109" s="66" t="s">
        <v>2016</v>
      </c>
      <c r="E109" s="13" t="s">
        <v>2691</v>
      </c>
      <c r="F109" s="67">
        <v>4</v>
      </c>
      <c r="G109" s="83"/>
      <c r="H109" s="60" t="s">
        <v>76</v>
      </c>
      <c r="I109" s="60" t="s">
        <v>1882</v>
      </c>
      <c r="J109" s="60"/>
    </row>
    <row r="110" spans="1:8" ht="15" customHeight="1">
      <c r="A110" s="32" t="s">
        <v>889</v>
      </c>
      <c r="B110" s="217" t="s">
        <v>2154</v>
      </c>
      <c r="C110" s="218"/>
      <c r="D110" s="218"/>
      <c r="E110" s="227"/>
      <c r="F110" s="104">
        <f>SUM(F100:F109)</f>
        <v>29</v>
      </c>
      <c r="G110" s="104">
        <f>SUM(G100:G109)</f>
        <v>5</v>
      </c>
      <c r="H110" s="194"/>
    </row>
    <row r="112" spans="1:10" s="99" customFormat="1" ht="30" customHeight="1">
      <c r="A112" s="132" t="s">
        <v>131</v>
      </c>
      <c r="B112" s="132"/>
      <c r="C112" s="132"/>
      <c r="D112" s="134"/>
      <c r="E112" s="134"/>
      <c r="F112" s="98"/>
      <c r="G112" s="98"/>
      <c r="H112" s="132"/>
      <c r="I112" s="132"/>
      <c r="J112" s="134"/>
    </row>
    <row r="113" spans="1:10" s="69" customFormat="1" ht="14.25" customHeight="1">
      <c r="A113" s="33" t="s">
        <v>131</v>
      </c>
      <c r="B113" s="205" t="s">
        <v>177</v>
      </c>
      <c r="C113" s="205" t="s">
        <v>121</v>
      </c>
      <c r="D113" s="210" t="s">
        <v>1881</v>
      </c>
      <c r="E113" s="211"/>
      <c r="F113" s="208" t="s">
        <v>129</v>
      </c>
      <c r="G113" s="209"/>
      <c r="H113" s="199" t="s">
        <v>1105</v>
      </c>
      <c r="I113" s="200"/>
      <c r="J113" s="205" t="s">
        <v>592</v>
      </c>
    </row>
    <row r="114" spans="1:10" s="69" customFormat="1" ht="14.25" customHeight="1">
      <c r="A114" s="33" t="s">
        <v>131</v>
      </c>
      <c r="B114" s="206"/>
      <c r="C114" s="206"/>
      <c r="D114" s="212"/>
      <c r="E114" s="213"/>
      <c r="F114" s="100"/>
      <c r="G114" s="100"/>
      <c r="H114" s="201"/>
      <c r="I114" s="202"/>
      <c r="J114" s="206"/>
    </row>
    <row r="115" spans="1:10" s="69" customFormat="1" ht="14.25" customHeight="1">
      <c r="A115" s="33" t="s">
        <v>131</v>
      </c>
      <c r="B115" s="207"/>
      <c r="C115" s="207"/>
      <c r="D115" s="214"/>
      <c r="E115" s="215"/>
      <c r="F115" s="101" t="s">
        <v>1883</v>
      </c>
      <c r="G115" s="101" t="s">
        <v>1884</v>
      </c>
      <c r="H115" s="203"/>
      <c r="I115" s="204"/>
      <c r="J115" s="207"/>
    </row>
    <row r="116" spans="1:10" ht="28.5" customHeight="1">
      <c r="A116" s="33" t="s">
        <v>131</v>
      </c>
      <c r="B116" s="79">
        <v>1</v>
      </c>
      <c r="C116" s="57" t="s">
        <v>1569</v>
      </c>
      <c r="D116" s="60" t="s">
        <v>2016</v>
      </c>
      <c r="E116" s="57" t="s">
        <v>1570</v>
      </c>
      <c r="F116" s="81">
        <v>3</v>
      </c>
      <c r="G116" s="103"/>
      <c r="H116" s="60" t="s">
        <v>76</v>
      </c>
      <c r="I116" s="60" t="s">
        <v>1103</v>
      </c>
      <c r="J116" s="60"/>
    </row>
    <row r="117" spans="1:10" ht="28.5" customHeight="1">
      <c r="A117" s="33" t="s">
        <v>131</v>
      </c>
      <c r="B117" s="79">
        <v>2</v>
      </c>
      <c r="C117" s="12" t="s">
        <v>789</v>
      </c>
      <c r="D117" s="66" t="s">
        <v>2016</v>
      </c>
      <c r="E117" s="13" t="s">
        <v>263</v>
      </c>
      <c r="F117" s="67">
        <v>3</v>
      </c>
      <c r="G117" s="83">
        <v>1</v>
      </c>
      <c r="H117" s="60" t="s">
        <v>76</v>
      </c>
      <c r="I117" s="60" t="s">
        <v>1882</v>
      </c>
      <c r="J117" s="60"/>
    </row>
    <row r="118" spans="1:10" ht="28.5" customHeight="1">
      <c r="A118" s="33" t="s">
        <v>131</v>
      </c>
      <c r="B118" s="79">
        <v>3</v>
      </c>
      <c r="C118" s="12" t="s">
        <v>308</v>
      </c>
      <c r="D118" s="66" t="s">
        <v>2016</v>
      </c>
      <c r="E118" s="13" t="s">
        <v>2690</v>
      </c>
      <c r="F118" s="67">
        <v>1</v>
      </c>
      <c r="G118" s="83"/>
      <c r="H118" s="60" t="s">
        <v>76</v>
      </c>
      <c r="I118" s="60" t="s">
        <v>1882</v>
      </c>
      <c r="J118" s="60"/>
    </row>
    <row r="119" spans="1:10" ht="28.5" customHeight="1">
      <c r="A119" s="33" t="s">
        <v>131</v>
      </c>
      <c r="B119" s="79">
        <v>4</v>
      </c>
      <c r="C119" s="12" t="s">
        <v>3178</v>
      </c>
      <c r="D119" s="66" t="s">
        <v>2016</v>
      </c>
      <c r="E119" s="13" t="s">
        <v>2689</v>
      </c>
      <c r="F119" s="67">
        <v>1</v>
      </c>
      <c r="G119" s="83"/>
      <c r="H119" s="60" t="s">
        <v>76</v>
      </c>
      <c r="I119" s="60" t="s">
        <v>1882</v>
      </c>
      <c r="J119" s="60"/>
    </row>
    <row r="120" spans="1:10" ht="28.5" customHeight="1">
      <c r="A120" s="33" t="s">
        <v>131</v>
      </c>
      <c r="B120" s="79">
        <v>5</v>
      </c>
      <c r="C120" s="12" t="s">
        <v>3137</v>
      </c>
      <c r="D120" s="66" t="s">
        <v>2016</v>
      </c>
      <c r="E120" s="13" t="s">
        <v>2688</v>
      </c>
      <c r="F120" s="67">
        <v>1</v>
      </c>
      <c r="G120" s="83"/>
      <c r="H120" s="60" t="s">
        <v>76</v>
      </c>
      <c r="I120" s="60" t="s">
        <v>1882</v>
      </c>
      <c r="J120" s="60"/>
    </row>
    <row r="121" spans="1:10" ht="28.5" customHeight="1">
      <c r="A121" s="33" t="s">
        <v>131</v>
      </c>
      <c r="B121" s="79">
        <v>6</v>
      </c>
      <c r="C121" s="12" t="s">
        <v>3138</v>
      </c>
      <c r="D121" s="66" t="s">
        <v>2016</v>
      </c>
      <c r="E121" s="13" t="s">
        <v>2687</v>
      </c>
      <c r="F121" s="67">
        <v>1</v>
      </c>
      <c r="G121" s="83">
        <v>1</v>
      </c>
      <c r="H121" s="60" t="s">
        <v>76</v>
      </c>
      <c r="I121" s="60" t="s">
        <v>1882</v>
      </c>
      <c r="J121" s="60"/>
    </row>
    <row r="122" spans="1:10" ht="28.5" customHeight="1">
      <c r="A122" s="33" t="s">
        <v>131</v>
      </c>
      <c r="B122" s="79">
        <v>7</v>
      </c>
      <c r="C122" s="12" t="s">
        <v>3139</v>
      </c>
      <c r="D122" s="66" t="s">
        <v>2016</v>
      </c>
      <c r="E122" s="13" t="s">
        <v>2686</v>
      </c>
      <c r="F122" s="67">
        <v>1</v>
      </c>
      <c r="G122" s="83"/>
      <c r="H122" s="60" t="s">
        <v>76</v>
      </c>
      <c r="I122" s="60" t="s">
        <v>1882</v>
      </c>
      <c r="J122" s="60"/>
    </row>
    <row r="123" spans="1:10" ht="28.5" customHeight="1">
      <c r="A123" s="33" t="s">
        <v>131</v>
      </c>
      <c r="B123" s="79">
        <v>8</v>
      </c>
      <c r="C123" s="12" t="s">
        <v>3140</v>
      </c>
      <c r="D123" s="66" t="s">
        <v>2016</v>
      </c>
      <c r="E123" s="13" t="s">
        <v>2685</v>
      </c>
      <c r="F123" s="67">
        <v>1</v>
      </c>
      <c r="G123" s="83">
        <v>1</v>
      </c>
      <c r="H123" s="60" t="s">
        <v>76</v>
      </c>
      <c r="I123" s="60" t="s">
        <v>1882</v>
      </c>
      <c r="J123" s="60"/>
    </row>
    <row r="124" spans="1:10" ht="28.5" customHeight="1">
      <c r="A124" s="33" t="s">
        <v>131</v>
      </c>
      <c r="B124" s="79">
        <v>9</v>
      </c>
      <c r="C124" s="12" t="s">
        <v>3141</v>
      </c>
      <c r="D124" s="66" t="s">
        <v>2016</v>
      </c>
      <c r="E124" s="13" t="s">
        <v>2684</v>
      </c>
      <c r="F124" s="67">
        <v>1</v>
      </c>
      <c r="G124" s="83"/>
      <c r="H124" s="60" t="s">
        <v>76</v>
      </c>
      <c r="I124" s="60" t="s">
        <v>1882</v>
      </c>
      <c r="J124" s="60"/>
    </row>
    <row r="125" spans="1:10" ht="28.5" customHeight="1">
      <c r="A125" s="33" t="s">
        <v>131</v>
      </c>
      <c r="B125" s="79">
        <v>10</v>
      </c>
      <c r="C125" s="12" t="s">
        <v>3142</v>
      </c>
      <c r="D125" s="66" t="s">
        <v>2016</v>
      </c>
      <c r="E125" s="13" t="s">
        <v>2683</v>
      </c>
      <c r="F125" s="67">
        <v>1</v>
      </c>
      <c r="G125" s="83"/>
      <c r="H125" s="60" t="s">
        <v>76</v>
      </c>
      <c r="I125" s="60" t="s">
        <v>1882</v>
      </c>
      <c r="J125" s="60"/>
    </row>
    <row r="126" spans="1:10" ht="28.5" customHeight="1">
      <c r="A126" s="33" t="s">
        <v>131</v>
      </c>
      <c r="B126" s="79">
        <v>11</v>
      </c>
      <c r="C126" s="12" t="s">
        <v>3143</v>
      </c>
      <c r="D126" s="66" t="s">
        <v>2016</v>
      </c>
      <c r="E126" s="13" t="s">
        <v>2682</v>
      </c>
      <c r="F126" s="67">
        <v>1</v>
      </c>
      <c r="G126" s="83">
        <v>1</v>
      </c>
      <c r="H126" s="60" t="s">
        <v>76</v>
      </c>
      <c r="I126" s="60" t="s">
        <v>1882</v>
      </c>
      <c r="J126" s="60"/>
    </row>
    <row r="127" spans="1:10" ht="28.5" customHeight="1">
      <c r="A127" s="33" t="s">
        <v>131</v>
      </c>
      <c r="B127" s="79">
        <v>12</v>
      </c>
      <c r="C127" s="12" t="s">
        <v>3144</v>
      </c>
      <c r="D127" s="66" t="s">
        <v>2016</v>
      </c>
      <c r="E127" s="13" t="s">
        <v>2681</v>
      </c>
      <c r="F127" s="67">
        <v>1</v>
      </c>
      <c r="G127" s="83"/>
      <c r="H127" s="60" t="s">
        <v>76</v>
      </c>
      <c r="I127" s="60" t="s">
        <v>1882</v>
      </c>
      <c r="J127" s="60"/>
    </row>
    <row r="128" spans="1:10" ht="28.5" customHeight="1">
      <c r="A128" s="33" t="s">
        <v>131</v>
      </c>
      <c r="B128" s="79">
        <v>13</v>
      </c>
      <c r="C128" s="12" t="s">
        <v>3145</v>
      </c>
      <c r="D128" s="66" t="s">
        <v>2016</v>
      </c>
      <c r="E128" s="13" t="s">
        <v>2680</v>
      </c>
      <c r="F128" s="67">
        <v>1</v>
      </c>
      <c r="G128" s="83">
        <v>1</v>
      </c>
      <c r="H128" s="60" t="s">
        <v>76</v>
      </c>
      <c r="I128" s="60" t="s">
        <v>1882</v>
      </c>
      <c r="J128" s="60"/>
    </row>
    <row r="129" spans="1:10" ht="28.5" customHeight="1">
      <c r="A129" s="33" t="s">
        <v>131</v>
      </c>
      <c r="B129" s="79">
        <v>14</v>
      </c>
      <c r="C129" s="12" t="s">
        <v>3146</v>
      </c>
      <c r="D129" s="66" t="s">
        <v>2016</v>
      </c>
      <c r="E129" s="13" t="s">
        <v>911</v>
      </c>
      <c r="F129" s="67">
        <v>1</v>
      </c>
      <c r="G129" s="83">
        <v>1</v>
      </c>
      <c r="H129" s="60" t="s">
        <v>76</v>
      </c>
      <c r="I129" s="60" t="s">
        <v>1882</v>
      </c>
      <c r="J129" s="60"/>
    </row>
    <row r="130" spans="1:10" ht="28.5" customHeight="1">
      <c r="A130" s="33" t="s">
        <v>131</v>
      </c>
      <c r="B130" s="79">
        <v>15</v>
      </c>
      <c r="C130" s="12" t="s">
        <v>3147</v>
      </c>
      <c r="D130" s="66" t="s">
        <v>2016</v>
      </c>
      <c r="E130" s="13" t="s">
        <v>3198</v>
      </c>
      <c r="F130" s="67">
        <v>1</v>
      </c>
      <c r="G130" s="83">
        <v>1</v>
      </c>
      <c r="H130" s="60" t="s">
        <v>76</v>
      </c>
      <c r="I130" s="60" t="s">
        <v>1882</v>
      </c>
      <c r="J130" s="60"/>
    </row>
    <row r="131" spans="1:10" ht="28.5" customHeight="1">
      <c r="A131" s="33" t="s">
        <v>131</v>
      </c>
      <c r="B131" s="79">
        <v>16</v>
      </c>
      <c r="C131" s="12" t="s">
        <v>3148</v>
      </c>
      <c r="D131" s="66" t="s">
        <v>2016</v>
      </c>
      <c r="E131" s="13" t="s">
        <v>375</v>
      </c>
      <c r="F131" s="67">
        <v>1</v>
      </c>
      <c r="G131" s="83">
        <v>1</v>
      </c>
      <c r="H131" s="60" t="s">
        <v>76</v>
      </c>
      <c r="I131" s="60" t="s">
        <v>1882</v>
      </c>
      <c r="J131" s="60"/>
    </row>
    <row r="132" spans="1:10" ht="28.5" customHeight="1">
      <c r="A132" s="33" t="s">
        <v>131</v>
      </c>
      <c r="B132" s="79">
        <v>17</v>
      </c>
      <c r="C132" s="12" t="s">
        <v>3149</v>
      </c>
      <c r="D132" s="66" t="s">
        <v>2016</v>
      </c>
      <c r="E132" s="13" t="s">
        <v>2679</v>
      </c>
      <c r="F132" s="67">
        <v>1</v>
      </c>
      <c r="G132" s="83"/>
      <c r="H132" s="60" t="s">
        <v>76</v>
      </c>
      <c r="I132" s="60" t="s">
        <v>1882</v>
      </c>
      <c r="J132" s="60"/>
    </row>
    <row r="133" spans="1:10" ht="28.5" customHeight="1">
      <c r="A133" s="33" t="s">
        <v>131</v>
      </c>
      <c r="B133" s="79">
        <v>18</v>
      </c>
      <c r="C133" s="12" t="s">
        <v>3150</v>
      </c>
      <c r="D133" s="66" t="s">
        <v>2016</v>
      </c>
      <c r="E133" s="13" t="s">
        <v>2643</v>
      </c>
      <c r="F133" s="67">
        <v>1</v>
      </c>
      <c r="G133" s="83"/>
      <c r="H133" s="60" t="s">
        <v>76</v>
      </c>
      <c r="I133" s="60" t="s">
        <v>1882</v>
      </c>
      <c r="J133" s="60"/>
    </row>
    <row r="134" spans="1:10" ht="28.5" customHeight="1">
      <c r="A134" s="33" t="s">
        <v>131</v>
      </c>
      <c r="B134" s="79">
        <v>19</v>
      </c>
      <c r="C134" s="12" t="s">
        <v>3179</v>
      </c>
      <c r="D134" s="66" t="s">
        <v>2016</v>
      </c>
      <c r="E134" s="13" t="s">
        <v>2678</v>
      </c>
      <c r="F134" s="67">
        <v>1</v>
      </c>
      <c r="G134" s="83"/>
      <c r="H134" s="60" t="s">
        <v>76</v>
      </c>
      <c r="I134" s="60" t="s">
        <v>1882</v>
      </c>
      <c r="J134" s="60"/>
    </row>
    <row r="135" spans="1:10" ht="28.5" customHeight="1">
      <c r="A135" s="33" t="s">
        <v>131</v>
      </c>
      <c r="B135" s="79">
        <v>20</v>
      </c>
      <c r="C135" s="12" t="s">
        <v>3151</v>
      </c>
      <c r="D135" s="66" t="s">
        <v>2016</v>
      </c>
      <c r="E135" s="13" t="s">
        <v>2677</v>
      </c>
      <c r="F135" s="67">
        <v>1</v>
      </c>
      <c r="G135" s="83"/>
      <c r="H135" s="60" t="s">
        <v>76</v>
      </c>
      <c r="I135" s="60" t="s">
        <v>1882</v>
      </c>
      <c r="J135" s="60"/>
    </row>
    <row r="136" spans="1:10" ht="28.5" customHeight="1">
      <c r="A136" s="33" t="s">
        <v>131</v>
      </c>
      <c r="B136" s="79">
        <v>21</v>
      </c>
      <c r="C136" s="12" t="s">
        <v>3152</v>
      </c>
      <c r="D136" s="66" t="s">
        <v>2016</v>
      </c>
      <c r="E136" s="13" t="s">
        <v>3180</v>
      </c>
      <c r="F136" s="67">
        <v>1</v>
      </c>
      <c r="G136" s="83"/>
      <c r="H136" s="60" t="s">
        <v>76</v>
      </c>
      <c r="I136" s="60" t="s">
        <v>1882</v>
      </c>
      <c r="J136" s="60"/>
    </row>
    <row r="137" spans="1:10" ht="28.5" customHeight="1">
      <c r="A137" s="33" t="s">
        <v>131</v>
      </c>
      <c r="B137" s="79">
        <v>22</v>
      </c>
      <c r="C137" s="12" t="s">
        <v>3153</v>
      </c>
      <c r="D137" s="66" t="s">
        <v>2016</v>
      </c>
      <c r="E137" s="13" t="s">
        <v>2676</v>
      </c>
      <c r="F137" s="67">
        <v>1</v>
      </c>
      <c r="G137" s="83"/>
      <c r="H137" s="60" t="s">
        <v>76</v>
      </c>
      <c r="I137" s="60" t="s">
        <v>1882</v>
      </c>
      <c r="J137" s="60"/>
    </row>
    <row r="138" spans="1:10" ht="28.5" customHeight="1">
      <c r="A138" s="33" t="s">
        <v>131</v>
      </c>
      <c r="B138" s="79">
        <v>23</v>
      </c>
      <c r="C138" s="12" t="s">
        <v>3181</v>
      </c>
      <c r="D138" s="66" t="s">
        <v>2016</v>
      </c>
      <c r="E138" s="13" t="s">
        <v>2675</v>
      </c>
      <c r="F138" s="67">
        <v>2</v>
      </c>
      <c r="G138" s="83"/>
      <c r="H138" s="60" t="s">
        <v>76</v>
      </c>
      <c r="I138" s="60" t="s">
        <v>1882</v>
      </c>
      <c r="J138" s="60"/>
    </row>
    <row r="139" spans="1:10" ht="28.5" customHeight="1">
      <c r="A139" s="33" t="s">
        <v>131</v>
      </c>
      <c r="B139" s="79">
        <v>24</v>
      </c>
      <c r="C139" s="12" t="s">
        <v>3154</v>
      </c>
      <c r="D139" s="66" t="s">
        <v>2016</v>
      </c>
      <c r="E139" s="13" t="s">
        <v>2674</v>
      </c>
      <c r="F139" s="67">
        <v>1</v>
      </c>
      <c r="G139" s="83"/>
      <c r="H139" s="60" t="s">
        <v>76</v>
      </c>
      <c r="I139" s="60" t="s">
        <v>1882</v>
      </c>
      <c r="J139" s="60"/>
    </row>
    <row r="140" spans="1:10" ht="28.5" customHeight="1">
      <c r="A140" s="33" t="s">
        <v>131</v>
      </c>
      <c r="B140" s="79">
        <v>25</v>
      </c>
      <c r="C140" s="12" t="s">
        <v>3182</v>
      </c>
      <c r="D140" s="66" t="s">
        <v>2016</v>
      </c>
      <c r="E140" s="13" t="s">
        <v>2673</v>
      </c>
      <c r="F140" s="67">
        <v>1</v>
      </c>
      <c r="G140" s="83"/>
      <c r="H140" s="60" t="s">
        <v>76</v>
      </c>
      <c r="I140" s="60" t="s">
        <v>1882</v>
      </c>
      <c r="J140" s="60"/>
    </row>
    <row r="141" spans="1:10" ht="28.5" customHeight="1">
      <c r="A141" s="33" t="s">
        <v>131</v>
      </c>
      <c r="B141" s="79">
        <v>26</v>
      </c>
      <c r="C141" s="12" t="s">
        <v>3155</v>
      </c>
      <c r="D141" s="66" t="s">
        <v>2016</v>
      </c>
      <c r="E141" s="13" t="s">
        <v>2672</v>
      </c>
      <c r="F141" s="67">
        <v>1</v>
      </c>
      <c r="G141" s="83"/>
      <c r="H141" s="60" t="s">
        <v>76</v>
      </c>
      <c r="I141" s="60" t="s">
        <v>1882</v>
      </c>
      <c r="J141" s="60"/>
    </row>
    <row r="142" spans="1:10" ht="28.5" customHeight="1">
      <c r="A142" s="33" t="s">
        <v>131</v>
      </c>
      <c r="B142" s="79">
        <v>27</v>
      </c>
      <c r="C142" s="12" t="s">
        <v>3156</v>
      </c>
      <c r="D142" s="66" t="s">
        <v>2016</v>
      </c>
      <c r="E142" s="13" t="s">
        <v>2671</v>
      </c>
      <c r="F142" s="67">
        <v>1</v>
      </c>
      <c r="G142" s="83"/>
      <c r="H142" s="60" t="s">
        <v>76</v>
      </c>
      <c r="I142" s="60" t="s">
        <v>1882</v>
      </c>
      <c r="J142" s="60"/>
    </row>
    <row r="143" spans="1:10" ht="28.5" customHeight="1">
      <c r="A143" s="33" t="s">
        <v>131</v>
      </c>
      <c r="B143" s="79">
        <v>28</v>
      </c>
      <c r="C143" s="12" t="s">
        <v>3157</v>
      </c>
      <c r="D143" s="66" t="s">
        <v>2016</v>
      </c>
      <c r="E143" s="13" t="s">
        <v>2670</v>
      </c>
      <c r="F143" s="67">
        <v>1</v>
      </c>
      <c r="G143" s="83"/>
      <c r="H143" s="60" t="s">
        <v>76</v>
      </c>
      <c r="I143" s="60" t="s">
        <v>1882</v>
      </c>
      <c r="J143" s="60"/>
    </row>
    <row r="144" spans="1:10" ht="28.5" customHeight="1">
      <c r="A144" s="33" t="s">
        <v>131</v>
      </c>
      <c r="B144" s="79">
        <v>29</v>
      </c>
      <c r="C144" s="12" t="s">
        <v>3158</v>
      </c>
      <c r="D144" s="66" t="s">
        <v>2016</v>
      </c>
      <c r="E144" s="13" t="s">
        <v>2669</v>
      </c>
      <c r="F144" s="67">
        <v>1</v>
      </c>
      <c r="G144" s="83"/>
      <c r="H144" s="60" t="s">
        <v>76</v>
      </c>
      <c r="I144" s="60" t="s">
        <v>1882</v>
      </c>
      <c r="J144" s="60"/>
    </row>
    <row r="145" spans="1:10" ht="28.5" customHeight="1">
      <c r="A145" s="33" t="s">
        <v>131</v>
      </c>
      <c r="B145" s="79">
        <v>30</v>
      </c>
      <c r="C145" s="12" t="s">
        <v>3159</v>
      </c>
      <c r="D145" s="66" t="s">
        <v>2016</v>
      </c>
      <c r="E145" s="13" t="s">
        <v>2668</v>
      </c>
      <c r="F145" s="67">
        <v>1</v>
      </c>
      <c r="G145" s="83"/>
      <c r="H145" s="60" t="s">
        <v>76</v>
      </c>
      <c r="I145" s="60" t="s">
        <v>1882</v>
      </c>
      <c r="J145" s="60"/>
    </row>
    <row r="146" spans="1:10" ht="28.5" customHeight="1">
      <c r="A146" s="33" t="s">
        <v>131</v>
      </c>
      <c r="B146" s="79">
        <v>31</v>
      </c>
      <c r="C146" s="12" t="s">
        <v>3160</v>
      </c>
      <c r="D146" s="66" t="s">
        <v>2016</v>
      </c>
      <c r="E146" s="13" t="s">
        <v>2667</v>
      </c>
      <c r="F146" s="67">
        <v>1</v>
      </c>
      <c r="G146" s="83"/>
      <c r="H146" s="60" t="s">
        <v>76</v>
      </c>
      <c r="I146" s="60" t="s">
        <v>1882</v>
      </c>
      <c r="J146" s="60"/>
    </row>
    <row r="147" spans="1:10" ht="28.5" customHeight="1">
      <c r="A147" s="33" t="s">
        <v>131</v>
      </c>
      <c r="B147" s="79">
        <v>32</v>
      </c>
      <c r="C147" s="12" t="s">
        <v>3161</v>
      </c>
      <c r="D147" s="66" t="s">
        <v>2016</v>
      </c>
      <c r="E147" s="13" t="s">
        <v>2666</v>
      </c>
      <c r="F147" s="67">
        <v>1</v>
      </c>
      <c r="G147" s="83"/>
      <c r="H147" s="60" t="s">
        <v>76</v>
      </c>
      <c r="I147" s="60" t="s">
        <v>1882</v>
      </c>
      <c r="J147" s="60"/>
    </row>
    <row r="148" spans="1:10" ht="28.5" customHeight="1">
      <c r="A148" s="33" t="s">
        <v>131</v>
      </c>
      <c r="B148" s="79">
        <v>33</v>
      </c>
      <c r="C148" s="12" t="s">
        <v>3162</v>
      </c>
      <c r="D148" s="66" t="s">
        <v>2016</v>
      </c>
      <c r="E148" s="13" t="s">
        <v>2665</v>
      </c>
      <c r="F148" s="67">
        <v>1</v>
      </c>
      <c r="G148" s="83"/>
      <c r="H148" s="60" t="s">
        <v>76</v>
      </c>
      <c r="I148" s="60" t="s">
        <v>1882</v>
      </c>
      <c r="J148" s="60"/>
    </row>
    <row r="149" spans="1:10" ht="28.5" customHeight="1">
      <c r="A149" s="33" t="s">
        <v>131</v>
      </c>
      <c r="B149" s="79">
        <v>34</v>
      </c>
      <c r="C149" s="12" t="s">
        <v>3163</v>
      </c>
      <c r="D149" s="66" t="s">
        <v>2016</v>
      </c>
      <c r="E149" s="13" t="s">
        <v>2664</v>
      </c>
      <c r="F149" s="67">
        <v>1</v>
      </c>
      <c r="G149" s="83"/>
      <c r="H149" s="60" t="s">
        <v>76</v>
      </c>
      <c r="I149" s="60" t="s">
        <v>1882</v>
      </c>
      <c r="J149" s="60"/>
    </row>
    <row r="150" spans="1:10" ht="28.5" customHeight="1">
      <c r="A150" s="33" t="s">
        <v>131</v>
      </c>
      <c r="B150" s="79">
        <v>35</v>
      </c>
      <c r="C150" s="12" t="s">
        <v>3183</v>
      </c>
      <c r="D150" s="66" t="s">
        <v>2016</v>
      </c>
      <c r="E150" s="13" t="s">
        <v>2663</v>
      </c>
      <c r="F150" s="67">
        <v>2</v>
      </c>
      <c r="G150" s="83"/>
      <c r="H150" s="60" t="s">
        <v>76</v>
      </c>
      <c r="I150" s="60" t="s">
        <v>1882</v>
      </c>
      <c r="J150" s="60"/>
    </row>
    <row r="151" spans="1:10" ht="28.5" customHeight="1">
      <c r="A151" s="33" t="s">
        <v>131</v>
      </c>
      <c r="B151" s="79">
        <v>36</v>
      </c>
      <c r="C151" s="12" t="s">
        <v>3164</v>
      </c>
      <c r="D151" s="66" t="s">
        <v>2016</v>
      </c>
      <c r="E151" s="13" t="s">
        <v>2662</v>
      </c>
      <c r="F151" s="67">
        <v>1</v>
      </c>
      <c r="G151" s="83">
        <v>1</v>
      </c>
      <c r="H151" s="60" t="s">
        <v>76</v>
      </c>
      <c r="I151" s="60" t="s">
        <v>1882</v>
      </c>
      <c r="J151" s="60"/>
    </row>
    <row r="152" spans="1:10" ht="28.5" customHeight="1">
      <c r="A152" s="33" t="s">
        <v>131</v>
      </c>
      <c r="B152" s="79">
        <v>37</v>
      </c>
      <c r="C152" s="12" t="s">
        <v>3185</v>
      </c>
      <c r="D152" s="66" t="s">
        <v>2016</v>
      </c>
      <c r="E152" s="13" t="s">
        <v>2660</v>
      </c>
      <c r="F152" s="67">
        <v>1</v>
      </c>
      <c r="G152" s="83">
        <v>1</v>
      </c>
      <c r="H152" s="60" t="s">
        <v>76</v>
      </c>
      <c r="I152" s="60" t="s">
        <v>1882</v>
      </c>
      <c r="J152" s="60"/>
    </row>
    <row r="153" spans="1:10" ht="28.5" customHeight="1">
      <c r="A153" s="33" t="s">
        <v>131</v>
      </c>
      <c r="B153" s="79">
        <v>38</v>
      </c>
      <c r="C153" s="12" t="s">
        <v>3186</v>
      </c>
      <c r="D153" s="66" t="s">
        <v>2016</v>
      </c>
      <c r="E153" s="13" t="s">
        <v>977</v>
      </c>
      <c r="F153" s="67">
        <v>1</v>
      </c>
      <c r="G153" s="83">
        <v>1</v>
      </c>
      <c r="H153" s="60" t="s">
        <v>76</v>
      </c>
      <c r="I153" s="60" t="s">
        <v>1882</v>
      </c>
      <c r="J153" s="60"/>
    </row>
    <row r="154" spans="1:10" ht="28.5" customHeight="1">
      <c r="A154" s="33" t="s">
        <v>131</v>
      </c>
      <c r="B154" s="79">
        <v>39</v>
      </c>
      <c r="C154" s="12" t="s">
        <v>3187</v>
      </c>
      <c r="D154" s="66" t="s">
        <v>2016</v>
      </c>
      <c r="E154" s="13" t="s">
        <v>2659</v>
      </c>
      <c r="F154" s="67">
        <v>1</v>
      </c>
      <c r="G154" s="83"/>
      <c r="H154" s="60" t="s">
        <v>76</v>
      </c>
      <c r="I154" s="60" t="s">
        <v>1882</v>
      </c>
      <c r="J154" s="60"/>
    </row>
    <row r="155" spans="1:10" ht="28.5" customHeight="1">
      <c r="A155" s="33" t="s">
        <v>131</v>
      </c>
      <c r="B155" s="79">
        <v>40</v>
      </c>
      <c r="C155" s="12" t="s">
        <v>3188</v>
      </c>
      <c r="D155" s="66" t="s">
        <v>2016</v>
      </c>
      <c r="E155" s="13" t="s">
        <v>2658</v>
      </c>
      <c r="F155" s="67">
        <v>1</v>
      </c>
      <c r="G155" s="83"/>
      <c r="H155" s="60" t="s">
        <v>76</v>
      </c>
      <c r="I155" s="60" t="s">
        <v>1882</v>
      </c>
      <c r="J155" s="60"/>
    </row>
    <row r="156" spans="1:10" ht="28.5" customHeight="1">
      <c r="A156" s="33" t="s">
        <v>131</v>
      </c>
      <c r="B156" s="79">
        <v>41</v>
      </c>
      <c r="C156" s="12" t="s">
        <v>3189</v>
      </c>
      <c r="D156" s="66" t="s">
        <v>2016</v>
      </c>
      <c r="E156" s="13" t="s">
        <v>2969</v>
      </c>
      <c r="F156" s="67">
        <v>1</v>
      </c>
      <c r="G156" s="83"/>
      <c r="H156" s="60" t="s">
        <v>76</v>
      </c>
      <c r="I156" s="60" t="s">
        <v>1882</v>
      </c>
      <c r="J156" s="60"/>
    </row>
    <row r="157" spans="1:10" ht="28.5" customHeight="1">
      <c r="A157" s="33" t="s">
        <v>131</v>
      </c>
      <c r="B157" s="79">
        <v>42</v>
      </c>
      <c r="C157" s="104" t="s">
        <v>3165</v>
      </c>
      <c r="D157" s="79" t="s">
        <v>2016</v>
      </c>
      <c r="E157" s="58" t="s">
        <v>2996</v>
      </c>
      <c r="F157" s="186">
        <v>1</v>
      </c>
      <c r="G157" s="187"/>
      <c r="H157" s="60" t="s">
        <v>76</v>
      </c>
      <c r="I157" s="60" t="s">
        <v>1882</v>
      </c>
      <c r="J157" s="60"/>
    </row>
    <row r="158" spans="1:10" ht="28.5" customHeight="1">
      <c r="A158" s="33" t="s">
        <v>131</v>
      </c>
      <c r="B158" s="79">
        <v>43</v>
      </c>
      <c r="C158" s="104" t="s">
        <v>3190</v>
      </c>
      <c r="D158" s="79" t="s">
        <v>2016</v>
      </c>
      <c r="E158" s="58" t="s">
        <v>2997</v>
      </c>
      <c r="F158" s="186">
        <v>1</v>
      </c>
      <c r="G158" s="109"/>
      <c r="H158" s="60" t="s">
        <v>76</v>
      </c>
      <c r="I158" s="60" t="s">
        <v>1882</v>
      </c>
      <c r="J158" s="60"/>
    </row>
    <row r="159" spans="1:10" ht="28.5" customHeight="1">
      <c r="A159" s="33" t="s">
        <v>131</v>
      </c>
      <c r="B159" s="79">
        <v>44</v>
      </c>
      <c r="C159" s="104" t="s">
        <v>3166</v>
      </c>
      <c r="D159" s="79" t="s">
        <v>2016</v>
      </c>
      <c r="E159" s="58" t="s">
        <v>2999</v>
      </c>
      <c r="F159" s="186">
        <v>1</v>
      </c>
      <c r="G159" s="109"/>
      <c r="H159" s="60" t="s">
        <v>76</v>
      </c>
      <c r="I159" s="60" t="s">
        <v>1882</v>
      </c>
      <c r="J159" s="60"/>
    </row>
    <row r="160" spans="1:10" ht="28.5" customHeight="1">
      <c r="A160" s="33" t="s">
        <v>131</v>
      </c>
      <c r="B160" s="79">
        <v>45</v>
      </c>
      <c r="C160" s="104" t="s">
        <v>3167</v>
      </c>
      <c r="D160" s="79" t="s">
        <v>2016</v>
      </c>
      <c r="E160" s="58" t="s">
        <v>3169</v>
      </c>
      <c r="F160" s="186">
        <v>1</v>
      </c>
      <c r="G160" s="109"/>
      <c r="H160" s="60" t="s">
        <v>76</v>
      </c>
      <c r="I160" s="60" t="s">
        <v>1882</v>
      </c>
      <c r="J160" s="60"/>
    </row>
    <row r="161" spans="1:10" ht="28.5" customHeight="1">
      <c r="A161" s="33" t="s">
        <v>131</v>
      </c>
      <c r="B161" s="79">
        <v>46</v>
      </c>
      <c r="C161" s="104" t="s">
        <v>3168</v>
      </c>
      <c r="D161" s="79" t="s">
        <v>2016</v>
      </c>
      <c r="E161" s="58" t="s">
        <v>3038</v>
      </c>
      <c r="F161" s="186">
        <v>1</v>
      </c>
      <c r="G161" s="109"/>
      <c r="H161" s="60" t="s">
        <v>76</v>
      </c>
      <c r="I161" s="60" t="s">
        <v>1882</v>
      </c>
      <c r="J161" s="60"/>
    </row>
    <row r="162" spans="1:10" ht="28.5" customHeight="1">
      <c r="A162" s="33" t="s">
        <v>131</v>
      </c>
      <c r="B162" s="79">
        <v>47</v>
      </c>
      <c r="C162" s="104" t="s">
        <v>3170</v>
      </c>
      <c r="D162" s="79" t="s">
        <v>2016</v>
      </c>
      <c r="E162" s="58" t="s">
        <v>3037</v>
      </c>
      <c r="F162" s="186">
        <v>1</v>
      </c>
      <c r="G162" s="109"/>
      <c r="H162" s="60" t="s">
        <v>76</v>
      </c>
      <c r="I162" s="60" t="s">
        <v>1882</v>
      </c>
      <c r="J162" s="60"/>
    </row>
    <row r="163" spans="1:10" ht="28.5" customHeight="1">
      <c r="A163" s="33" t="s">
        <v>131</v>
      </c>
      <c r="B163" s="79">
        <v>48</v>
      </c>
      <c r="C163" s="104" t="s">
        <v>3171</v>
      </c>
      <c r="D163" s="79" t="s">
        <v>2016</v>
      </c>
      <c r="E163" s="58" t="s">
        <v>3039</v>
      </c>
      <c r="F163" s="186">
        <v>1</v>
      </c>
      <c r="G163" s="109"/>
      <c r="H163" s="60" t="s">
        <v>76</v>
      </c>
      <c r="I163" s="60" t="s">
        <v>1882</v>
      </c>
      <c r="J163" s="60"/>
    </row>
    <row r="164" spans="1:10" ht="28.5" customHeight="1">
      <c r="A164" s="33" t="s">
        <v>131</v>
      </c>
      <c r="B164" s="79">
        <v>49</v>
      </c>
      <c r="C164" s="104" t="s">
        <v>3172</v>
      </c>
      <c r="D164" s="79" t="s">
        <v>2016</v>
      </c>
      <c r="E164" s="58" t="s">
        <v>3040</v>
      </c>
      <c r="F164" s="186">
        <v>1</v>
      </c>
      <c r="G164" s="109"/>
      <c r="H164" s="60" t="s">
        <v>76</v>
      </c>
      <c r="I164" s="60" t="s">
        <v>1882</v>
      </c>
      <c r="J164" s="60"/>
    </row>
    <row r="165" spans="1:10" ht="28.5" customHeight="1">
      <c r="A165" s="33" t="s">
        <v>131</v>
      </c>
      <c r="B165" s="79">
        <v>50</v>
      </c>
      <c r="C165" s="104" t="s">
        <v>3173</v>
      </c>
      <c r="D165" s="79" t="s">
        <v>2016</v>
      </c>
      <c r="E165" s="58" t="s">
        <v>3041</v>
      </c>
      <c r="F165" s="186">
        <v>1</v>
      </c>
      <c r="G165" s="109"/>
      <c r="H165" s="60" t="s">
        <v>76</v>
      </c>
      <c r="I165" s="60" t="s">
        <v>1882</v>
      </c>
      <c r="J165" s="60"/>
    </row>
    <row r="166" spans="1:10" ht="28.5" customHeight="1">
      <c r="A166" s="33"/>
      <c r="B166" s="79">
        <v>51</v>
      </c>
      <c r="C166" s="104" t="s">
        <v>3047</v>
      </c>
      <c r="D166" s="79" t="s">
        <v>2016</v>
      </c>
      <c r="E166" s="58" t="s">
        <v>3048</v>
      </c>
      <c r="F166" s="186">
        <v>1</v>
      </c>
      <c r="G166" s="109"/>
      <c r="H166" s="60" t="s">
        <v>76</v>
      </c>
      <c r="I166" s="60" t="s">
        <v>1882</v>
      </c>
      <c r="J166" s="60"/>
    </row>
    <row r="167" spans="1:10" ht="28.5" customHeight="1">
      <c r="A167" s="33"/>
      <c r="B167" s="79">
        <v>52</v>
      </c>
      <c r="C167" s="104" t="s">
        <v>3049</v>
      </c>
      <c r="D167" s="79" t="s">
        <v>2016</v>
      </c>
      <c r="E167" s="58" t="s">
        <v>3050</v>
      </c>
      <c r="F167" s="186">
        <v>1</v>
      </c>
      <c r="G167" s="109"/>
      <c r="H167" s="60" t="s">
        <v>76</v>
      </c>
      <c r="I167" s="60" t="s">
        <v>1882</v>
      </c>
      <c r="J167" s="60"/>
    </row>
    <row r="168" spans="1:10" ht="28.5" customHeight="1">
      <c r="A168" s="33"/>
      <c r="B168" s="79">
        <v>53</v>
      </c>
      <c r="C168" s="104" t="s">
        <v>3089</v>
      </c>
      <c r="D168" s="79" t="s">
        <v>2016</v>
      </c>
      <c r="E168" s="58" t="s">
        <v>3090</v>
      </c>
      <c r="F168" s="186">
        <v>1</v>
      </c>
      <c r="G168" s="109"/>
      <c r="H168" s="60" t="s">
        <v>76</v>
      </c>
      <c r="I168" s="60" t="s">
        <v>1882</v>
      </c>
      <c r="J168" s="60"/>
    </row>
    <row r="169" spans="1:10" ht="28.5" customHeight="1">
      <c r="A169" s="33"/>
      <c r="B169" s="79">
        <v>54</v>
      </c>
      <c r="C169" s="104" t="s">
        <v>3126</v>
      </c>
      <c r="D169" s="79" t="s">
        <v>2016</v>
      </c>
      <c r="E169" s="58" t="s">
        <v>3127</v>
      </c>
      <c r="F169" s="186">
        <v>1</v>
      </c>
      <c r="G169" s="109"/>
      <c r="H169" s="60" t="s">
        <v>76</v>
      </c>
      <c r="I169" s="60" t="s">
        <v>1882</v>
      </c>
      <c r="J169" s="60"/>
    </row>
    <row r="170" spans="1:10" ht="28.5" customHeight="1">
      <c r="A170" s="33"/>
      <c r="B170" s="79">
        <v>55</v>
      </c>
      <c r="C170" s="12" t="s">
        <v>3184</v>
      </c>
      <c r="D170" s="79" t="s">
        <v>2016</v>
      </c>
      <c r="E170" s="13" t="s">
        <v>2661</v>
      </c>
      <c r="F170" s="186">
        <v>1</v>
      </c>
      <c r="G170" s="109"/>
      <c r="H170" s="60" t="s">
        <v>76</v>
      </c>
      <c r="I170" s="60" t="s">
        <v>1882</v>
      </c>
      <c r="J170" s="60"/>
    </row>
    <row r="171" spans="1:10" ht="28.5" customHeight="1">
      <c r="A171" s="33"/>
      <c r="B171" s="79">
        <v>56</v>
      </c>
      <c r="C171" s="12" t="s">
        <v>3174</v>
      </c>
      <c r="D171" s="79" t="s">
        <v>2016</v>
      </c>
      <c r="E171" s="13" t="s">
        <v>3191</v>
      </c>
      <c r="F171" s="186">
        <v>1</v>
      </c>
      <c r="G171" s="109"/>
      <c r="H171" s="60" t="s">
        <v>3135</v>
      </c>
      <c r="I171" s="60" t="s">
        <v>1882</v>
      </c>
      <c r="J171" s="60"/>
    </row>
    <row r="172" spans="1:10" ht="28.5" customHeight="1">
      <c r="A172" s="33" t="s">
        <v>131</v>
      </c>
      <c r="B172" s="79">
        <v>57</v>
      </c>
      <c r="C172" s="104" t="s">
        <v>3175</v>
      </c>
      <c r="D172" s="79" t="s">
        <v>2016</v>
      </c>
      <c r="E172" s="58" t="s">
        <v>3192</v>
      </c>
      <c r="F172" s="186">
        <v>1</v>
      </c>
      <c r="G172" s="109"/>
      <c r="H172" s="60" t="s">
        <v>76</v>
      </c>
      <c r="I172" s="60" t="s">
        <v>1882</v>
      </c>
      <c r="J172" s="60"/>
    </row>
    <row r="173" spans="1:10" ht="28.5" customHeight="1">
      <c r="A173" s="33" t="s">
        <v>131</v>
      </c>
      <c r="B173" s="79">
        <v>58</v>
      </c>
      <c r="C173" s="104" t="s">
        <v>3193</v>
      </c>
      <c r="D173" s="79" t="s">
        <v>2016</v>
      </c>
      <c r="E173" s="58" t="s">
        <v>3194</v>
      </c>
      <c r="F173" s="186"/>
      <c r="G173" s="109">
        <v>1</v>
      </c>
      <c r="H173" s="60" t="s">
        <v>76</v>
      </c>
      <c r="I173" s="60" t="s">
        <v>1882</v>
      </c>
      <c r="J173" s="60"/>
    </row>
    <row r="174" spans="1:8" ht="15" customHeight="1">
      <c r="A174" s="33" t="s">
        <v>131</v>
      </c>
      <c r="B174" s="217" t="s">
        <v>2154</v>
      </c>
      <c r="C174" s="218"/>
      <c r="D174" s="218"/>
      <c r="E174" s="227"/>
      <c r="F174" s="104">
        <f>SUM(F116:F173)</f>
        <v>63</v>
      </c>
      <c r="G174" s="104">
        <f>SUM(G116:G173)</f>
        <v>12</v>
      </c>
      <c r="H174" s="194"/>
    </row>
    <row r="175" spans="1:10" ht="15.75" customHeight="1">
      <c r="A175" s="32"/>
      <c r="B175" s="120"/>
      <c r="C175" s="120"/>
      <c r="D175" s="120"/>
      <c r="E175" s="120"/>
      <c r="F175" s="123"/>
      <c r="G175" s="123"/>
      <c r="H175" s="120"/>
      <c r="I175" s="120"/>
      <c r="J175" s="120"/>
    </row>
    <row r="176" spans="1:10" s="99" customFormat="1" ht="30" customHeight="1">
      <c r="A176" s="124" t="s">
        <v>133</v>
      </c>
      <c r="B176" s="124"/>
      <c r="C176" s="124"/>
      <c r="D176" s="98"/>
      <c r="E176" s="98"/>
      <c r="F176" s="98"/>
      <c r="G176" s="98"/>
      <c r="H176" s="97"/>
      <c r="I176" s="97"/>
      <c r="J176" s="97"/>
    </row>
    <row r="177" spans="1:10" s="69" customFormat="1" ht="14.25" customHeight="1">
      <c r="A177" s="32" t="s">
        <v>132</v>
      </c>
      <c r="B177" s="216" t="s">
        <v>127</v>
      </c>
      <c r="C177" s="216" t="s">
        <v>121</v>
      </c>
      <c r="D177" s="210" t="s">
        <v>1881</v>
      </c>
      <c r="E177" s="211"/>
      <c r="F177" s="205" t="s">
        <v>129</v>
      </c>
      <c r="G177" s="216"/>
      <c r="H177" s="199" t="s">
        <v>1105</v>
      </c>
      <c r="I177" s="200"/>
      <c r="J177" s="205" t="s">
        <v>592</v>
      </c>
    </row>
    <row r="178" spans="1:10" s="69" customFormat="1" ht="14.25" customHeight="1">
      <c r="A178" s="32" t="s">
        <v>132</v>
      </c>
      <c r="B178" s="216"/>
      <c r="C178" s="216"/>
      <c r="D178" s="212"/>
      <c r="E178" s="213"/>
      <c r="F178" s="100"/>
      <c r="G178" s="100"/>
      <c r="H178" s="201"/>
      <c r="I178" s="202"/>
      <c r="J178" s="206"/>
    </row>
    <row r="179" spans="1:10" s="69" customFormat="1" ht="14.25" customHeight="1">
      <c r="A179" s="32" t="s">
        <v>132</v>
      </c>
      <c r="B179" s="216"/>
      <c r="C179" s="216"/>
      <c r="D179" s="214"/>
      <c r="E179" s="215"/>
      <c r="F179" s="101" t="s">
        <v>1883</v>
      </c>
      <c r="G179" s="101" t="s">
        <v>1884</v>
      </c>
      <c r="H179" s="203"/>
      <c r="I179" s="204"/>
      <c r="J179" s="207"/>
    </row>
    <row r="180" spans="1:10" ht="28.5" customHeight="1">
      <c r="A180" s="32" t="s">
        <v>132</v>
      </c>
      <c r="B180" s="79">
        <v>1</v>
      </c>
      <c r="C180" s="12" t="s">
        <v>1001</v>
      </c>
      <c r="D180" s="66" t="s">
        <v>2016</v>
      </c>
      <c r="E180" s="13" t="s">
        <v>2644</v>
      </c>
      <c r="F180" s="67"/>
      <c r="G180" s="83">
        <v>4</v>
      </c>
      <c r="H180" s="60" t="s">
        <v>76</v>
      </c>
      <c r="I180" s="60" t="s">
        <v>1882</v>
      </c>
      <c r="J180" s="60"/>
    </row>
    <row r="181" spans="1:10" ht="28.5" customHeight="1">
      <c r="A181" s="32" t="s">
        <v>132</v>
      </c>
      <c r="B181" s="79">
        <v>2</v>
      </c>
      <c r="C181" s="57" t="s">
        <v>1312</v>
      </c>
      <c r="D181" s="60" t="s">
        <v>2016</v>
      </c>
      <c r="E181" s="57" t="s">
        <v>1313</v>
      </c>
      <c r="F181" s="81">
        <v>9</v>
      </c>
      <c r="G181" s="103"/>
      <c r="H181" s="60" t="s">
        <v>76</v>
      </c>
      <c r="I181" s="60" t="s">
        <v>1103</v>
      </c>
      <c r="J181" s="60"/>
    </row>
    <row r="182" spans="1:10" ht="28.5" customHeight="1">
      <c r="A182" s="32" t="s">
        <v>132</v>
      </c>
      <c r="B182" s="79">
        <v>3</v>
      </c>
      <c r="C182" s="12" t="s">
        <v>2232</v>
      </c>
      <c r="D182" s="66" t="s">
        <v>2016</v>
      </c>
      <c r="E182" s="13" t="s">
        <v>2657</v>
      </c>
      <c r="F182" s="67">
        <v>1</v>
      </c>
      <c r="G182" s="83">
        <v>1</v>
      </c>
      <c r="H182" s="60" t="s">
        <v>76</v>
      </c>
      <c r="I182" s="60" t="s">
        <v>1882</v>
      </c>
      <c r="J182" s="60"/>
    </row>
    <row r="183" spans="1:10" ht="28.5" customHeight="1">
      <c r="A183" s="32" t="s">
        <v>132</v>
      </c>
      <c r="B183" s="79">
        <v>4</v>
      </c>
      <c r="C183" s="12" t="s">
        <v>2306</v>
      </c>
      <c r="D183" s="66" t="s">
        <v>2016</v>
      </c>
      <c r="E183" s="13" t="s">
        <v>943</v>
      </c>
      <c r="F183" s="67">
        <v>1</v>
      </c>
      <c r="G183" s="83">
        <v>1</v>
      </c>
      <c r="H183" s="60" t="s">
        <v>76</v>
      </c>
      <c r="I183" s="60" t="s">
        <v>1882</v>
      </c>
      <c r="J183" s="60"/>
    </row>
    <row r="184" spans="1:10" ht="28.5" customHeight="1">
      <c r="A184" s="32" t="s">
        <v>132</v>
      </c>
      <c r="B184" s="79">
        <v>5</v>
      </c>
      <c r="C184" s="12" t="s">
        <v>2103</v>
      </c>
      <c r="D184" s="66" t="s">
        <v>2016</v>
      </c>
      <c r="E184" s="13" t="s">
        <v>195</v>
      </c>
      <c r="F184" s="67">
        <v>2</v>
      </c>
      <c r="G184" s="83"/>
      <c r="H184" s="60" t="s">
        <v>76</v>
      </c>
      <c r="I184" s="60" t="s">
        <v>1882</v>
      </c>
      <c r="J184" s="60"/>
    </row>
    <row r="185" spans="1:10" ht="28.5" customHeight="1">
      <c r="A185" s="32" t="s">
        <v>132</v>
      </c>
      <c r="B185" s="79">
        <v>6</v>
      </c>
      <c r="C185" s="104" t="s">
        <v>2984</v>
      </c>
      <c r="D185" s="79" t="s">
        <v>2016</v>
      </c>
      <c r="E185" s="58" t="s">
        <v>2985</v>
      </c>
      <c r="F185" s="186">
        <v>4</v>
      </c>
      <c r="G185" s="109"/>
      <c r="H185" s="60" t="s">
        <v>76</v>
      </c>
      <c r="I185" s="79" t="s">
        <v>1882</v>
      </c>
      <c r="J185" s="60"/>
    </row>
    <row r="186" spans="1:8" ht="15" customHeight="1">
      <c r="A186" s="32" t="s">
        <v>132</v>
      </c>
      <c r="B186" s="229" t="s">
        <v>2154</v>
      </c>
      <c r="C186" s="229"/>
      <c r="D186" s="229"/>
      <c r="E186" s="229"/>
      <c r="F186" s="104">
        <f>SUM(F180:F185)</f>
        <v>17</v>
      </c>
      <c r="G186" s="104">
        <f>SUM(G180:G185)</f>
        <v>6</v>
      </c>
      <c r="H186" s="194"/>
    </row>
    <row r="187" spans="1:10" ht="15.75" customHeight="1">
      <c r="A187" s="32"/>
      <c r="B187" s="120"/>
      <c r="C187" s="120"/>
      <c r="D187" s="120"/>
      <c r="E187" s="120"/>
      <c r="F187" s="123"/>
      <c r="G187" s="123"/>
      <c r="H187" s="120"/>
      <c r="I187" s="120"/>
      <c r="J187" s="120"/>
    </row>
    <row r="188" spans="1:10" s="99" customFormat="1" ht="30" customHeight="1">
      <c r="A188" s="132" t="s">
        <v>136</v>
      </c>
      <c r="B188" s="132"/>
      <c r="C188" s="132"/>
      <c r="D188" s="98"/>
      <c r="E188" s="98"/>
      <c r="F188" s="98"/>
      <c r="G188" s="98"/>
      <c r="H188" s="97"/>
      <c r="I188" s="97"/>
      <c r="J188" s="97"/>
    </row>
    <row r="189" spans="1:10" s="69" customFormat="1" ht="14.25" customHeight="1">
      <c r="A189" s="32" t="s">
        <v>136</v>
      </c>
      <c r="B189" s="205" t="s">
        <v>1527</v>
      </c>
      <c r="C189" s="205" t="s">
        <v>121</v>
      </c>
      <c r="D189" s="210" t="s">
        <v>1881</v>
      </c>
      <c r="E189" s="211"/>
      <c r="F189" s="208" t="s">
        <v>129</v>
      </c>
      <c r="G189" s="209"/>
      <c r="H189" s="199" t="s">
        <v>1105</v>
      </c>
      <c r="I189" s="200"/>
      <c r="J189" s="205" t="s">
        <v>592</v>
      </c>
    </row>
    <row r="190" spans="1:10" s="69" customFormat="1" ht="14.25" customHeight="1">
      <c r="A190" s="32" t="s">
        <v>136</v>
      </c>
      <c r="B190" s="206"/>
      <c r="C190" s="206"/>
      <c r="D190" s="212"/>
      <c r="E190" s="213"/>
      <c r="F190" s="100"/>
      <c r="G190" s="100"/>
      <c r="H190" s="201"/>
      <c r="I190" s="202"/>
      <c r="J190" s="206"/>
    </row>
    <row r="191" spans="1:10" s="69" customFormat="1" ht="14.25" customHeight="1">
      <c r="A191" s="32" t="s">
        <v>136</v>
      </c>
      <c r="B191" s="207"/>
      <c r="C191" s="207"/>
      <c r="D191" s="214"/>
      <c r="E191" s="215"/>
      <c r="F191" s="101" t="s">
        <v>1883</v>
      </c>
      <c r="G191" s="101" t="s">
        <v>1884</v>
      </c>
      <c r="H191" s="203"/>
      <c r="I191" s="204"/>
      <c r="J191" s="207"/>
    </row>
    <row r="192" spans="1:10" ht="28.5" customHeight="1">
      <c r="A192" s="32" t="s">
        <v>136</v>
      </c>
      <c r="B192" s="79">
        <v>1</v>
      </c>
      <c r="C192" s="12" t="s">
        <v>381</v>
      </c>
      <c r="D192" s="66" t="s">
        <v>2016</v>
      </c>
      <c r="E192" s="13" t="s">
        <v>2656</v>
      </c>
      <c r="F192" s="67">
        <v>6</v>
      </c>
      <c r="G192" s="83"/>
      <c r="H192" s="60" t="s">
        <v>76</v>
      </c>
      <c r="I192" s="60" t="s">
        <v>1882</v>
      </c>
      <c r="J192" s="60"/>
    </row>
    <row r="193" spans="1:10" ht="28.5" customHeight="1">
      <c r="A193" s="32" t="s">
        <v>136</v>
      </c>
      <c r="B193" s="79">
        <v>2</v>
      </c>
      <c r="C193" s="12" t="s">
        <v>991</v>
      </c>
      <c r="D193" s="66" t="s">
        <v>2016</v>
      </c>
      <c r="E193" s="13" t="s">
        <v>2655</v>
      </c>
      <c r="F193" s="67">
        <v>6</v>
      </c>
      <c r="G193" s="83"/>
      <c r="H193" s="60" t="s">
        <v>76</v>
      </c>
      <c r="I193" s="60" t="s">
        <v>1882</v>
      </c>
      <c r="J193" s="60"/>
    </row>
    <row r="194" spans="1:10" ht="28.5" customHeight="1">
      <c r="A194" s="32" t="s">
        <v>136</v>
      </c>
      <c r="B194" s="79">
        <v>3</v>
      </c>
      <c r="C194" s="12" t="s">
        <v>992</v>
      </c>
      <c r="D194" s="66" t="s">
        <v>2016</v>
      </c>
      <c r="E194" s="13" t="s">
        <v>2654</v>
      </c>
      <c r="F194" s="67">
        <v>8</v>
      </c>
      <c r="G194" s="83"/>
      <c r="H194" s="60" t="s">
        <v>76</v>
      </c>
      <c r="I194" s="60" t="s">
        <v>1882</v>
      </c>
      <c r="J194" s="60"/>
    </row>
    <row r="195" spans="1:10" ht="28.5" customHeight="1">
      <c r="A195" s="32" t="s">
        <v>136</v>
      </c>
      <c r="B195" s="79">
        <v>4</v>
      </c>
      <c r="C195" s="104" t="s">
        <v>2406</v>
      </c>
      <c r="D195" s="66" t="s">
        <v>2016</v>
      </c>
      <c r="E195" s="58" t="s">
        <v>2407</v>
      </c>
      <c r="F195" s="75">
        <v>5</v>
      </c>
      <c r="G195" s="158"/>
      <c r="H195" s="60" t="s">
        <v>76</v>
      </c>
      <c r="I195" s="60" t="s">
        <v>1103</v>
      </c>
      <c r="J195" s="60"/>
    </row>
    <row r="196" spans="1:8" ht="15" customHeight="1">
      <c r="A196" s="32" t="s">
        <v>136</v>
      </c>
      <c r="B196" s="217" t="s">
        <v>2154</v>
      </c>
      <c r="C196" s="218"/>
      <c r="D196" s="218"/>
      <c r="E196" s="227"/>
      <c r="F196" s="104">
        <f>SUM(F192:F195)</f>
        <v>25</v>
      </c>
      <c r="G196" s="104">
        <f>SUM(G192:G195)</f>
        <v>0</v>
      </c>
      <c r="H196" s="194"/>
    </row>
    <row r="198" spans="1:10" s="99" customFormat="1" ht="30" customHeight="1">
      <c r="A198" s="132" t="s">
        <v>1832</v>
      </c>
      <c r="B198" s="132"/>
      <c r="C198" s="132"/>
      <c r="D198" s="134"/>
      <c r="E198" s="134"/>
      <c r="F198" s="98"/>
      <c r="G198" s="98"/>
      <c r="H198" s="132"/>
      <c r="I198" s="132"/>
      <c r="J198" s="134"/>
    </row>
    <row r="199" spans="1:10" s="69" customFormat="1" ht="14.25" customHeight="1">
      <c r="A199" s="32" t="s">
        <v>1832</v>
      </c>
      <c r="B199" s="216" t="s">
        <v>177</v>
      </c>
      <c r="C199" s="216" t="s">
        <v>121</v>
      </c>
      <c r="D199" s="210" t="s">
        <v>1881</v>
      </c>
      <c r="E199" s="211"/>
      <c r="F199" s="205" t="s">
        <v>129</v>
      </c>
      <c r="G199" s="216"/>
      <c r="H199" s="199" t="s">
        <v>1105</v>
      </c>
      <c r="I199" s="200"/>
      <c r="J199" s="205" t="s">
        <v>592</v>
      </c>
    </row>
    <row r="200" spans="1:10" s="69" customFormat="1" ht="14.25" customHeight="1">
      <c r="A200" s="32" t="s">
        <v>1832</v>
      </c>
      <c r="B200" s="216"/>
      <c r="C200" s="216"/>
      <c r="D200" s="212"/>
      <c r="E200" s="213"/>
      <c r="F200" s="100"/>
      <c r="G200" s="100"/>
      <c r="H200" s="201"/>
      <c r="I200" s="202"/>
      <c r="J200" s="206"/>
    </row>
    <row r="201" spans="1:10" s="69" customFormat="1" ht="14.25" customHeight="1">
      <c r="A201" s="32" t="s">
        <v>1832</v>
      </c>
      <c r="B201" s="216"/>
      <c r="C201" s="216"/>
      <c r="D201" s="214"/>
      <c r="E201" s="215"/>
      <c r="F201" s="101" t="s">
        <v>1883</v>
      </c>
      <c r="G201" s="101" t="s">
        <v>1884</v>
      </c>
      <c r="H201" s="203"/>
      <c r="I201" s="204"/>
      <c r="J201" s="207"/>
    </row>
    <row r="202" spans="1:10" ht="28.5" customHeight="1">
      <c r="A202" s="32" t="s">
        <v>1832</v>
      </c>
      <c r="B202" s="79">
        <v>1</v>
      </c>
      <c r="C202" s="57" t="s">
        <v>1721</v>
      </c>
      <c r="D202" s="60" t="s">
        <v>1722</v>
      </c>
      <c r="E202" s="57" t="s">
        <v>1700</v>
      </c>
      <c r="F202" s="81">
        <v>3</v>
      </c>
      <c r="G202" s="103"/>
      <c r="H202" s="60" t="s">
        <v>1099</v>
      </c>
      <c r="I202" s="60" t="s">
        <v>2125</v>
      </c>
      <c r="J202" s="60" t="s">
        <v>378</v>
      </c>
    </row>
    <row r="203" spans="1:10" ht="28.5" customHeight="1">
      <c r="A203" s="32" t="s">
        <v>1832</v>
      </c>
      <c r="B203" s="79">
        <v>2</v>
      </c>
      <c r="C203" s="57" t="s">
        <v>1705</v>
      </c>
      <c r="D203" s="60" t="s">
        <v>1722</v>
      </c>
      <c r="E203" s="57" t="s">
        <v>2006</v>
      </c>
      <c r="F203" s="81">
        <v>2</v>
      </c>
      <c r="G203" s="103"/>
      <c r="H203" s="60" t="s">
        <v>1099</v>
      </c>
      <c r="I203" s="60" t="s">
        <v>2125</v>
      </c>
      <c r="J203" s="60" t="s">
        <v>378</v>
      </c>
    </row>
    <row r="204" spans="1:10" ht="28.5" customHeight="1">
      <c r="A204" s="32" t="s">
        <v>1832</v>
      </c>
      <c r="B204" s="79">
        <v>3</v>
      </c>
      <c r="C204" s="57" t="s">
        <v>620</v>
      </c>
      <c r="D204" s="60" t="s">
        <v>2016</v>
      </c>
      <c r="E204" s="64" t="s">
        <v>621</v>
      </c>
      <c r="F204" s="81">
        <v>24</v>
      </c>
      <c r="G204" s="103"/>
      <c r="H204" s="60" t="s">
        <v>1099</v>
      </c>
      <c r="I204" s="60" t="s">
        <v>2125</v>
      </c>
      <c r="J204" s="60" t="s">
        <v>622</v>
      </c>
    </row>
    <row r="205" spans="1:10" ht="28.5" customHeight="1">
      <c r="A205" s="32" t="s">
        <v>1832</v>
      </c>
      <c r="B205" s="79">
        <v>4</v>
      </c>
      <c r="C205" s="57" t="s">
        <v>2007</v>
      </c>
      <c r="D205" s="60" t="s">
        <v>1722</v>
      </c>
      <c r="E205" s="57" t="s">
        <v>2008</v>
      </c>
      <c r="F205" s="81">
        <v>4</v>
      </c>
      <c r="G205" s="103"/>
      <c r="H205" s="60" t="s">
        <v>1099</v>
      </c>
      <c r="I205" s="60" t="s">
        <v>2125</v>
      </c>
      <c r="J205" s="60" t="s">
        <v>378</v>
      </c>
    </row>
    <row r="206" spans="1:10" ht="28.5" customHeight="1">
      <c r="A206" s="32" t="s">
        <v>1832</v>
      </c>
      <c r="B206" s="79">
        <v>5</v>
      </c>
      <c r="C206" s="57" t="s">
        <v>1703</v>
      </c>
      <c r="D206" s="60" t="s">
        <v>1722</v>
      </c>
      <c r="E206" s="57" t="s">
        <v>1704</v>
      </c>
      <c r="F206" s="81">
        <v>2</v>
      </c>
      <c r="G206" s="103"/>
      <c r="H206" s="60" t="s">
        <v>1099</v>
      </c>
      <c r="I206" s="60" t="s">
        <v>2125</v>
      </c>
      <c r="J206" s="60" t="s">
        <v>378</v>
      </c>
    </row>
    <row r="207" spans="1:10" ht="28.5" customHeight="1">
      <c r="A207" s="32" t="s">
        <v>1832</v>
      </c>
      <c r="B207" s="79">
        <v>6</v>
      </c>
      <c r="C207" s="57" t="s">
        <v>236</v>
      </c>
      <c r="D207" s="60" t="s">
        <v>1722</v>
      </c>
      <c r="E207" s="64" t="s">
        <v>237</v>
      </c>
      <c r="F207" s="81">
        <v>5</v>
      </c>
      <c r="G207" s="103"/>
      <c r="H207" s="60" t="s">
        <v>1099</v>
      </c>
      <c r="I207" s="60" t="s">
        <v>2125</v>
      </c>
      <c r="J207" s="60" t="s">
        <v>622</v>
      </c>
    </row>
    <row r="208" spans="1:10" ht="28.5" customHeight="1">
      <c r="A208" s="32" t="s">
        <v>1832</v>
      </c>
      <c r="B208" s="79">
        <v>7</v>
      </c>
      <c r="C208" s="57" t="s">
        <v>1891</v>
      </c>
      <c r="D208" s="60" t="s">
        <v>2016</v>
      </c>
      <c r="E208" s="64" t="s">
        <v>1892</v>
      </c>
      <c r="F208" s="81">
        <v>2</v>
      </c>
      <c r="G208" s="103"/>
      <c r="H208" s="60" t="s">
        <v>1099</v>
      </c>
      <c r="I208" s="60" t="s">
        <v>2125</v>
      </c>
      <c r="J208" s="60" t="s">
        <v>1072</v>
      </c>
    </row>
    <row r="209" spans="1:10" ht="28.5" customHeight="1">
      <c r="A209" s="32" t="s">
        <v>1832</v>
      </c>
      <c r="B209" s="79">
        <v>8</v>
      </c>
      <c r="C209" s="57" t="s">
        <v>2024</v>
      </c>
      <c r="D209" s="60" t="s">
        <v>2016</v>
      </c>
      <c r="E209" s="64" t="s">
        <v>2025</v>
      </c>
      <c r="F209" s="81">
        <v>1</v>
      </c>
      <c r="G209" s="103"/>
      <c r="H209" s="60" t="s">
        <v>1099</v>
      </c>
      <c r="I209" s="60" t="s">
        <v>2125</v>
      </c>
      <c r="J209" s="60" t="s">
        <v>623</v>
      </c>
    </row>
    <row r="210" spans="1:10" ht="28.5" customHeight="1">
      <c r="A210" s="32" t="s">
        <v>1832</v>
      </c>
      <c r="B210" s="79">
        <v>9</v>
      </c>
      <c r="C210" s="57" t="s">
        <v>626</v>
      </c>
      <c r="D210" s="60" t="s">
        <v>2016</v>
      </c>
      <c r="E210" s="64" t="s">
        <v>199</v>
      </c>
      <c r="F210" s="81">
        <v>2</v>
      </c>
      <c r="G210" s="103">
        <v>2</v>
      </c>
      <c r="H210" s="60" t="s">
        <v>1099</v>
      </c>
      <c r="I210" s="60" t="s">
        <v>2125</v>
      </c>
      <c r="J210" s="40" t="s">
        <v>221</v>
      </c>
    </row>
    <row r="211" spans="1:10" ht="28.5" customHeight="1">
      <c r="A211" s="32" t="s">
        <v>1832</v>
      </c>
      <c r="B211" s="79">
        <v>10</v>
      </c>
      <c r="C211" s="57" t="s">
        <v>501</v>
      </c>
      <c r="D211" s="60" t="s">
        <v>2016</v>
      </c>
      <c r="E211" s="64" t="s">
        <v>497</v>
      </c>
      <c r="F211" s="81">
        <v>2</v>
      </c>
      <c r="G211" s="103"/>
      <c r="H211" s="60" t="s">
        <v>1099</v>
      </c>
      <c r="I211" s="60" t="s">
        <v>2125</v>
      </c>
      <c r="J211" s="40" t="s">
        <v>221</v>
      </c>
    </row>
    <row r="212" spans="1:10" ht="28.5" customHeight="1">
      <c r="A212" s="32" t="s">
        <v>1832</v>
      </c>
      <c r="B212" s="79">
        <v>11</v>
      </c>
      <c r="C212" s="57" t="s">
        <v>502</v>
      </c>
      <c r="D212" s="60" t="s">
        <v>2016</v>
      </c>
      <c r="E212" s="64" t="s">
        <v>498</v>
      </c>
      <c r="F212" s="81">
        <v>2</v>
      </c>
      <c r="G212" s="103"/>
      <c r="H212" s="60" t="s">
        <v>1099</v>
      </c>
      <c r="I212" s="60" t="s">
        <v>2125</v>
      </c>
      <c r="J212" s="40" t="s">
        <v>221</v>
      </c>
    </row>
    <row r="213" spans="1:10" ht="28.5" customHeight="1">
      <c r="A213" s="32" t="s">
        <v>1832</v>
      </c>
      <c r="B213" s="79">
        <v>12</v>
      </c>
      <c r="C213" s="57" t="s">
        <v>1752</v>
      </c>
      <c r="D213" s="60" t="s">
        <v>2016</v>
      </c>
      <c r="E213" s="64" t="s">
        <v>499</v>
      </c>
      <c r="F213" s="81">
        <v>2</v>
      </c>
      <c r="G213" s="103"/>
      <c r="H213" s="60" t="s">
        <v>1099</v>
      </c>
      <c r="I213" s="60" t="s">
        <v>2125</v>
      </c>
      <c r="J213" s="40" t="s">
        <v>221</v>
      </c>
    </row>
    <row r="214" spans="1:10" ht="28.5" customHeight="1">
      <c r="A214" s="32" t="s">
        <v>1832</v>
      </c>
      <c r="B214" s="79">
        <v>13</v>
      </c>
      <c r="C214" s="57" t="s">
        <v>1753</v>
      </c>
      <c r="D214" s="60" t="s">
        <v>2016</v>
      </c>
      <c r="E214" s="64" t="s">
        <v>500</v>
      </c>
      <c r="F214" s="81">
        <v>2</v>
      </c>
      <c r="G214" s="103"/>
      <c r="H214" s="60" t="s">
        <v>1099</v>
      </c>
      <c r="I214" s="60" t="s">
        <v>2125</v>
      </c>
      <c r="J214" s="40" t="s">
        <v>221</v>
      </c>
    </row>
    <row r="215" spans="1:10" ht="28.5" customHeight="1">
      <c r="A215" s="32" t="s">
        <v>1832</v>
      </c>
      <c r="B215" s="79">
        <v>14</v>
      </c>
      <c r="C215" s="57" t="s">
        <v>2747</v>
      </c>
      <c r="D215" s="60" t="s">
        <v>2016</v>
      </c>
      <c r="E215" s="64" t="s">
        <v>1928</v>
      </c>
      <c r="F215" s="81">
        <v>1</v>
      </c>
      <c r="G215" s="103"/>
      <c r="H215" s="60" t="s">
        <v>1099</v>
      </c>
      <c r="I215" s="60" t="s">
        <v>2125</v>
      </c>
      <c r="J215" s="60" t="s">
        <v>423</v>
      </c>
    </row>
    <row r="216" spans="1:10" ht="28.5" customHeight="1">
      <c r="A216" s="32" t="s">
        <v>1832</v>
      </c>
      <c r="B216" s="79">
        <v>15</v>
      </c>
      <c r="C216" s="57" t="s">
        <v>1403</v>
      </c>
      <c r="D216" s="60" t="s">
        <v>2016</v>
      </c>
      <c r="E216" s="64" t="s">
        <v>1404</v>
      </c>
      <c r="F216" s="81">
        <v>4</v>
      </c>
      <c r="G216" s="103"/>
      <c r="H216" s="60" t="s">
        <v>1099</v>
      </c>
      <c r="I216" s="60" t="s">
        <v>2125</v>
      </c>
      <c r="J216" s="60" t="s">
        <v>622</v>
      </c>
    </row>
    <row r="217" spans="1:10" ht="28.5" customHeight="1">
      <c r="A217" s="32" t="s">
        <v>1832</v>
      </c>
      <c r="B217" s="79">
        <v>16</v>
      </c>
      <c r="C217" s="57" t="s">
        <v>1405</v>
      </c>
      <c r="D217" s="60" t="s">
        <v>2016</v>
      </c>
      <c r="E217" s="64" t="s">
        <v>354</v>
      </c>
      <c r="F217" s="81">
        <v>4</v>
      </c>
      <c r="G217" s="103"/>
      <c r="H217" s="60" t="s">
        <v>1099</v>
      </c>
      <c r="I217" s="60" t="s">
        <v>2125</v>
      </c>
      <c r="J217" s="60" t="s">
        <v>622</v>
      </c>
    </row>
    <row r="218" spans="1:10" ht="28.5" customHeight="1">
      <c r="A218" s="32" t="s">
        <v>1832</v>
      </c>
      <c r="B218" s="79">
        <v>17</v>
      </c>
      <c r="C218" s="57" t="s">
        <v>2360</v>
      </c>
      <c r="D218" s="60" t="s">
        <v>2016</v>
      </c>
      <c r="E218" s="64" t="s">
        <v>355</v>
      </c>
      <c r="F218" s="81">
        <v>4</v>
      </c>
      <c r="G218" s="103"/>
      <c r="H218" s="60" t="s">
        <v>1099</v>
      </c>
      <c r="I218" s="60" t="s">
        <v>2125</v>
      </c>
      <c r="J218" s="60" t="s">
        <v>622</v>
      </c>
    </row>
    <row r="219" spans="1:10" ht="28.5" customHeight="1">
      <c r="A219" s="32" t="s">
        <v>1832</v>
      </c>
      <c r="B219" s="79">
        <v>18</v>
      </c>
      <c r="C219" s="57" t="s">
        <v>3029</v>
      </c>
      <c r="D219" s="60" t="s">
        <v>2016</v>
      </c>
      <c r="E219" s="64" t="s">
        <v>184</v>
      </c>
      <c r="F219" s="81">
        <v>2</v>
      </c>
      <c r="G219" s="103">
        <v>1</v>
      </c>
      <c r="H219" s="60" t="s">
        <v>1099</v>
      </c>
      <c r="I219" s="60" t="s">
        <v>2125</v>
      </c>
      <c r="J219" s="60" t="s">
        <v>223</v>
      </c>
    </row>
    <row r="220" spans="1:10" ht="28.5" customHeight="1">
      <c r="A220" s="32" t="s">
        <v>1832</v>
      </c>
      <c r="B220" s="79">
        <v>19</v>
      </c>
      <c r="C220" s="57" t="s">
        <v>2748</v>
      </c>
      <c r="D220" s="60" t="s">
        <v>1722</v>
      </c>
      <c r="E220" s="64" t="s">
        <v>1837</v>
      </c>
      <c r="F220" s="81">
        <v>1</v>
      </c>
      <c r="G220" s="103">
        <v>1</v>
      </c>
      <c r="H220" s="60" t="s">
        <v>1099</v>
      </c>
      <c r="I220" s="60" t="s">
        <v>2125</v>
      </c>
      <c r="J220" s="60" t="s">
        <v>1727</v>
      </c>
    </row>
    <row r="221" spans="1:10" ht="28.5" customHeight="1">
      <c r="A221" s="32" t="s">
        <v>1832</v>
      </c>
      <c r="B221" s="79">
        <v>20</v>
      </c>
      <c r="C221" s="57" t="s">
        <v>1841</v>
      </c>
      <c r="D221" s="60" t="s">
        <v>1722</v>
      </c>
      <c r="E221" s="64" t="s">
        <v>1842</v>
      </c>
      <c r="F221" s="81">
        <v>2</v>
      </c>
      <c r="G221" s="103"/>
      <c r="H221" s="60" t="s">
        <v>1099</v>
      </c>
      <c r="I221" s="60" t="s">
        <v>2125</v>
      </c>
      <c r="J221" s="60" t="s">
        <v>378</v>
      </c>
    </row>
    <row r="222" spans="1:10" ht="28.5" customHeight="1">
      <c r="A222" s="32" t="s">
        <v>1832</v>
      </c>
      <c r="B222" s="79">
        <v>21</v>
      </c>
      <c r="C222" s="57" t="s">
        <v>2749</v>
      </c>
      <c r="D222" s="60" t="s">
        <v>1722</v>
      </c>
      <c r="E222" s="64" t="s">
        <v>296</v>
      </c>
      <c r="F222" s="81">
        <v>2</v>
      </c>
      <c r="G222" s="103"/>
      <c r="H222" s="60" t="s">
        <v>1099</v>
      </c>
      <c r="I222" s="60" t="s">
        <v>2125</v>
      </c>
      <c r="J222" s="60" t="s">
        <v>378</v>
      </c>
    </row>
    <row r="223" spans="1:10" ht="28.5" customHeight="1">
      <c r="A223" s="32" t="s">
        <v>1832</v>
      </c>
      <c r="B223" s="79">
        <v>22</v>
      </c>
      <c r="C223" s="57" t="s">
        <v>2750</v>
      </c>
      <c r="D223" s="60" t="s">
        <v>1722</v>
      </c>
      <c r="E223" s="64" t="s">
        <v>2071</v>
      </c>
      <c r="F223" s="81">
        <v>2</v>
      </c>
      <c r="G223" s="103"/>
      <c r="H223" s="60" t="s">
        <v>1099</v>
      </c>
      <c r="I223" s="60" t="s">
        <v>2125</v>
      </c>
      <c r="J223" s="60" t="s">
        <v>378</v>
      </c>
    </row>
    <row r="224" spans="1:10" ht="28.5" customHeight="1">
      <c r="A224" s="32" t="s">
        <v>1832</v>
      </c>
      <c r="B224" s="79">
        <v>23</v>
      </c>
      <c r="C224" s="57" t="s">
        <v>2751</v>
      </c>
      <c r="D224" s="60" t="s">
        <v>1722</v>
      </c>
      <c r="E224" s="64" t="s">
        <v>2653</v>
      </c>
      <c r="F224" s="81">
        <v>2</v>
      </c>
      <c r="G224" s="103"/>
      <c r="H224" s="60" t="s">
        <v>1099</v>
      </c>
      <c r="I224" s="60" t="s">
        <v>2125</v>
      </c>
      <c r="J224" s="60" t="s">
        <v>378</v>
      </c>
    </row>
    <row r="225" spans="1:10" ht="28.5" customHeight="1">
      <c r="A225" s="32" t="s">
        <v>1832</v>
      </c>
      <c r="B225" s="79">
        <v>24</v>
      </c>
      <c r="C225" s="57" t="s">
        <v>2752</v>
      </c>
      <c r="D225" s="60" t="s">
        <v>1722</v>
      </c>
      <c r="E225" s="64" t="s">
        <v>2652</v>
      </c>
      <c r="F225" s="81">
        <v>1</v>
      </c>
      <c r="G225" s="103"/>
      <c r="H225" s="60" t="s">
        <v>1099</v>
      </c>
      <c r="I225" s="60" t="s">
        <v>2125</v>
      </c>
      <c r="J225" s="60" t="s">
        <v>378</v>
      </c>
    </row>
    <row r="226" spans="1:10" ht="28.5" customHeight="1">
      <c r="A226" s="32" t="s">
        <v>1832</v>
      </c>
      <c r="B226" s="79">
        <v>25</v>
      </c>
      <c r="C226" s="59" t="s">
        <v>2753</v>
      </c>
      <c r="D226" s="60" t="s">
        <v>2016</v>
      </c>
      <c r="E226" s="61" t="s">
        <v>1963</v>
      </c>
      <c r="F226" s="81">
        <v>1</v>
      </c>
      <c r="G226" s="103">
        <v>1</v>
      </c>
      <c r="H226" s="60" t="s">
        <v>1099</v>
      </c>
      <c r="I226" s="60" t="s">
        <v>2125</v>
      </c>
      <c r="J226" s="60" t="s">
        <v>224</v>
      </c>
    </row>
    <row r="227" spans="1:10" ht="28.5" customHeight="1">
      <c r="A227" s="32" t="s">
        <v>1832</v>
      </c>
      <c r="B227" s="79">
        <v>26</v>
      </c>
      <c r="C227" s="59" t="s">
        <v>2754</v>
      </c>
      <c r="D227" s="60" t="s">
        <v>1722</v>
      </c>
      <c r="E227" s="61" t="s">
        <v>1964</v>
      </c>
      <c r="F227" s="81">
        <v>1</v>
      </c>
      <c r="G227" s="103">
        <v>1</v>
      </c>
      <c r="H227" s="60" t="s">
        <v>1099</v>
      </c>
      <c r="I227" s="60" t="s">
        <v>2125</v>
      </c>
      <c r="J227" s="60" t="s">
        <v>224</v>
      </c>
    </row>
    <row r="228" spans="1:10" ht="28.5" customHeight="1">
      <c r="A228" s="32" t="s">
        <v>1832</v>
      </c>
      <c r="B228" s="79">
        <v>27</v>
      </c>
      <c r="C228" s="59" t="s">
        <v>2755</v>
      </c>
      <c r="D228" s="60" t="s">
        <v>1722</v>
      </c>
      <c r="E228" s="61" t="s">
        <v>1965</v>
      </c>
      <c r="F228" s="81">
        <v>1</v>
      </c>
      <c r="G228" s="103"/>
      <c r="H228" s="60" t="s">
        <v>1099</v>
      </c>
      <c r="I228" s="60" t="s">
        <v>2125</v>
      </c>
      <c r="J228" s="60" t="s">
        <v>224</v>
      </c>
    </row>
    <row r="229" spans="1:10" ht="28.5" customHeight="1">
      <c r="A229" s="32" t="s">
        <v>1832</v>
      </c>
      <c r="B229" s="79">
        <v>28</v>
      </c>
      <c r="C229" s="59" t="s">
        <v>2756</v>
      </c>
      <c r="D229" s="60" t="s">
        <v>1722</v>
      </c>
      <c r="E229" s="61" t="s">
        <v>1966</v>
      </c>
      <c r="F229" s="81">
        <v>1</v>
      </c>
      <c r="G229" s="103"/>
      <c r="H229" s="60" t="s">
        <v>1099</v>
      </c>
      <c r="I229" s="60" t="s">
        <v>2125</v>
      </c>
      <c r="J229" s="60" t="s">
        <v>224</v>
      </c>
    </row>
    <row r="230" spans="1:10" ht="28.5" customHeight="1">
      <c r="A230" s="32" t="s">
        <v>1832</v>
      </c>
      <c r="B230" s="79">
        <v>29</v>
      </c>
      <c r="C230" s="59" t="s">
        <v>2757</v>
      </c>
      <c r="D230" s="60" t="s">
        <v>1722</v>
      </c>
      <c r="E230" s="61" t="s">
        <v>1967</v>
      </c>
      <c r="F230" s="81">
        <v>1</v>
      </c>
      <c r="G230" s="103"/>
      <c r="H230" s="60" t="s">
        <v>1099</v>
      </c>
      <c r="I230" s="60" t="s">
        <v>2125</v>
      </c>
      <c r="J230" s="60" t="s">
        <v>224</v>
      </c>
    </row>
    <row r="231" spans="1:10" ht="28.5" customHeight="1">
      <c r="A231" s="32" t="s">
        <v>1832</v>
      </c>
      <c r="B231" s="79">
        <v>30</v>
      </c>
      <c r="C231" s="59" t="s">
        <v>2758</v>
      </c>
      <c r="D231" s="60" t="s">
        <v>1722</v>
      </c>
      <c r="E231" s="61" t="s">
        <v>1968</v>
      </c>
      <c r="F231" s="81">
        <v>1</v>
      </c>
      <c r="G231" s="103"/>
      <c r="H231" s="60" t="s">
        <v>1099</v>
      </c>
      <c r="I231" s="60" t="s">
        <v>2125</v>
      </c>
      <c r="J231" s="60" t="s">
        <v>224</v>
      </c>
    </row>
    <row r="232" spans="1:10" ht="28.5" customHeight="1">
      <c r="A232" s="32" t="s">
        <v>1832</v>
      </c>
      <c r="B232" s="79">
        <v>31</v>
      </c>
      <c r="C232" s="59" t="s">
        <v>2759</v>
      </c>
      <c r="D232" s="60" t="s">
        <v>1722</v>
      </c>
      <c r="E232" s="61" t="s">
        <v>1485</v>
      </c>
      <c r="F232" s="81">
        <v>1</v>
      </c>
      <c r="G232" s="103"/>
      <c r="H232" s="60" t="s">
        <v>1099</v>
      </c>
      <c r="I232" s="60" t="s">
        <v>2125</v>
      </c>
      <c r="J232" s="60" t="s">
        <v>224</v>
      </c>
    </row>
    <row r="233" spans="1:10" ht="28.5" customHeight="1">
      <c r="A233" s="32" t="s">
        <v>1832</v>
      </c>
      <c r="B233" s="79">
        <v>32</v>
      </c>
      <c r="C233" s="59" t="s">
        <v>2760</v>
      </c>
      <c r="D233" s="60" t="s">
        <v>1722</v>
      </c>
      <c r="E233" s="61" t="s">
        <v>2190</v>
      </c>
      <c r="F233" s="81">
        <v>23</v>
      </c>
      <c r="G233" s="103"/>
      <c r="H233" s="60" t="s">
        <v>1099</v>
      </c>
      <c r="I233" s="60" t="s">
        <v>2125</v>
      </c>
      <c r="J233" s="60" t="s">
        <v>622</v>
      </c>
    </row>
    <row r="234" spans="1:10" ht="28.5" customHeight="1">
      <c r="A234" s="32" t="s">
        <v>1832</v>
      </c>
      <c r="B234" s="79">
        <v>33</v>
      </c>
      <c r="C234" s="12" t="s">
        <v>2191</v>
      </c>
      <c r="D234" s="60" t="s">
        <v>1722</v>
      </c>
      <c r="E234" s="61" t="s">
        <v>2192</v>
      </c>
      <c r="F234" s="81">
        <v>14</v>
      </c>
      <c r="G234" s="103"/>
      <c r="H234" s="60" t="s">
        <v>1099</v>
      </c>
      <c r="I234" s="60" t="s">
        <v>2125</v>
      </c>
      <c r="J234" s="60" t="s">
        <v>622</v>
      </c>
    </row>
    <row r="235" spans="1:10" ht="28.5" customHeight="1">
      <c r="A235" s="32" t="s">
        <v>1832</v>
      </c>
      <c r="B235" s="79">
        <v>34</v>
      </c>
      <c r="C235" s="12" t="s">
        <v>2220</v>
      </c>
      <c r="D235" s="60" t="s">
        <v>1722</v>
      </c>
      <c r="E235" s="61" t="s">
        <v>2221</v>
      </c>
      <c r="F235" s="81">
        <v>1</v>
      </c>
      <c r="G235" s="103"/>
      <c r="H235" s="60" t="s">
        <v>1099</v>
      </c>
      <c r="I235" s="60" t="s">
        <v>2125</v>
      </c>
      <c r="J235" s="60" t="s">
        <v>1727</v>
      </c>
    </row>
    <row r="236" spans="1:10" ht="28.5" customHeight="1">
      <c r="A236" s="32" t="s">
        <v>1832</v>
      </c>
      <c r="B236" s="79">
        <v>35</v>
      </c>
      <c r="C236" s="12" t="s">
        <v>2228</v>
      </c>
      <c r="D236" s="66" t="s">
        <v>2016</v>
      </c>
      <c r="E236" s="13" t="s">
        <v>2368</v>
      </c>
      <c r="F236" s="67">
        <v>9</v>
      </c>
      <c r="G236" s="83">
        <v>2</v>
      </c>
      <c r="H236" s="60" t="s">
        <v>1099</v>
      </c>
      <c r="I236" s="60" t="s">
        <v>2125</v>
      </c>
      <c r="J236" s="60" t="s">
        <v>1071</v>
      </c>
    </row>
    <row r="237" spans="1:10" ht="28.5" customHeight="1">
      <c r="A237" s="32" t="s">
        <v>1832</v>
      </c>
      <c r="B237" s="79">
        <v>36</v>
      </c>
      <c r="C237" s="12" t="s">
        <v>2761</v>
      </c>
      <c r="D237" s="66" t="s">
        <v>2016</v>
      </c>
      <c r="E237" s="13" t="s">
        <v>2229</v>
      </c>
      <c r="F237" s="67">
        <v>2</v>
      </c>
      <c r="G237" s="83"/>
      <c r="H237" s="60" t="s">
        <v>1099</v>
      </c>
      <c r="I237" s="60" t="s">
        <v>2125</v>
      </c>
      <c r="J237" s="60" t="s">
        <v>622</v>
      </c>
    </row>
    <row r="238" spans="1:10" ht="28.5" customHeight="1">
      <c r="A238" s="32" t="s">
        <v>1832</v>
      </c>
      <c r="B238" s="79">
        <v>37</v>
      </c>
      <c r="C238" s="12" t="s">
        <v>2239</v>
      </c>
      <c r="D238" s="66" t="s">
        <v>2016</v>
      </c>
      <c r="E238" s="13" t="s">
        <v>2257</v>
      </c>
      <c r="F238" s="67">
        <v>1</v>
      </c>
      <c r="G238" s="83"/>
      <c r="H238" s="60" t="s">
        <v>1099</v>
      </c>
      <c r="I238" s="60" t="s">
        <v>1496</v>
      </c>
      <c r="J238" s="60" t="s">
        <v>1726</v>
      </c>
    </row>
    <row r="239" spans="1:10" ht="28.5" customHeight="1">
      <c r="A239" s="32" t="s">
        <v>1832</v>
      </c>
      <c r="B239" s="79">
        <v>38</v>
      </c>
      <c r="C239" s="12" t="s">
        <v>2240</v>
      </c>
      <c r="D239" s="66" t="s">
        <v>2016</v>
      </c>
      <c r="E239" s="13" t="s">
        <v>2258</v>
      </c>
      <c r="F239" s="67">
        <v>1</v>
      </c>
      <c r="G239" s="83"/>
      <c r="H239" s="60" t="s">
        <v>1099</v>
      </c>
      <c r="I239" s="60" t="s">
        <v>1496</v>
      </c>
      <c r="J239" s="60" t="s">
        <v>1726</v>
      </c>
    </row>
    <row r="240" spans="1:10" ht="28.5" customHeight="1">
      <c r="A240" s="32" t="s">
        <v>1832</v>
      </c>
      <c r="B240" s="79">
        <v>39</v>
      </c>
      <c r="C240" s="12" t="s">
        <v>2241</v>
      </c>
      <c r="D240" s="66" t="s">
        <v>2016</v>
      </c>
      <c r="E240" s="13" t="s">
        <v>2259</v>
      </c>
      <c r="F240" s="67">
        <v>1</v>
      </c>
      <c r="G240" s="83"/>
      <c r="H240" s="60" t="s">
        <v>1099</v>
      </c>
      <c r="I240" s="60" t="s">
        <v>1496</v>
      </c>
      <c r="J240" s="60" t="s">
        <v>1726</v>
      </c>
    </row>
    <row r="241" spans="1:10" ht="28.5" customHeight="1">
      <c r="A241" s="32" t="s">
        <v>1832</v>
      </c>
      <c r="B241" s="79">
        <v>40</v>
      </c>
      <c r="C241" s="12" t="s">
        <v>2245</v>
      </c>
      <c r="D241" s="66" t="s">
        <v>2016</v>
      </c>
      <c r="E241" s="13" t="s">
        <v>2260</v>
      </c>
      <c r="F241" s="67">
        <v>1</v>
      </c>
      <c r="G241" s="83"/>
      <c r="H241" s="60" t="s">
        <v>1099</v>
      </c>
      <c r="I241" s="60" t="s">
        <v>1496</v>
      </c>
      <c r="J241" s="60" t="s">
        <v>1726</v>
      </c>
    </row>
    <row r="242" spans="1:10" ht="28.5" customHeight="1">
      <c r="A242" s="32" t="s">
        <v>1832</v>
      </c>
      <c r="B242" s="79">
        <v>41</v>
      </c>
      <c r="C242" s="12" t="s">
        <v>2242</v>
      </c>
      <c r="D242" s="66" t="s">
        <v>2016</v>
      </c>
      <c r="E242" s="13" t="s">
        <v>2261</v>
      </c>
      <c r="F242" s="67">
        <v>1</v>
      </c>
      <c r="G242" s="83"/>
      <c r="H242" s="60" t="s">
        <v>1099</v>
      </c>
      <c r="I242" s="60" t="s">
        <v>1496</v>
      </c>
      <c r="J242" s="60" t="s">
        <v>1726</v>
      </c>
    </row>
    <row r="243" spans="1:10" ht="28.5" customHeight="1">
      <c r="A243" s="32" t="s">
        <v>1832</v>
      </c>
      <c r="B243" s="79">
        <v>42</v>
      </c>
      <c r="C243" s="12" t="s">
        <v>2243</v>
      </c>
      <c r="D243" s="66" t="s">
        <v>2016</v>
      </c>
      <c r="E243" s="13" t="s">
        <v>2262</v>
      </c>
      <c r="F243" s="67">
        <v>1</v>
      </c>
      <c r="G243" s="83"/>
      <c r="H243" s="60" t="s">
        <v>1099</v>
      </c>
      <c r="I243" s="60" t="s">
        <v>1496</v>
      </c>
      <c r="J243" s="60" t="s">
        <v>1726</v>
      </c>
    </row>
    <row r="244" spans="1:10" ht="28.5" customHeight="1">
      <c r="A244" s="32" t="s">
        <v>1832</v>
      </c>
      <c r="B244" s="79">
        <v>43</v>
      </c>
      <c r="C244" s="12" t="s">
        <v>2244</v>
      </c>
      <c r="D244" s="66" t="s">
        <v>2016</v>
      </c>
      <c r="E244" s="13" t="s">
        <v>2263</v>
      </c>
      <c r="F244" s="67">
        <v>1</v>
      </c>
      <c r="G244" s="83"/>
      <c r="H244" s="60" t="s">
        <v>1099</v>
      </c>
      <c r="I244" s="60" t="s">
        <v>1496</v>
      </c>
      <c r="J244" s="60" t="s">
        <v>1726</v>
      </c>
    </row>
    <row r="245" spans="1:10" ht="28.5" customHeight="1">
      <c r="A245" s="32" t="s">
        <v>1832</v>
      </c>
      <c r="B245" s="79">
        <v>44</v>
      </c>
      <c r="C245" s="12" t="s">
        <v>2762</v>
      </c>
      <c r="D245" s="66" t="s">
        <v>2016</v>
      </c>
      <c r="E245" s="13" t="s">
        <v>2264</v>
      </c>
      <c r="F245" s="67">
        <v>4</v>
      </c>
      <c r="G245" s="83"/>
      <c r="H245" s="60" t="s">
        <v>1099</v>
      </c>
      <c r="I245" s="60" t="s">
        <v>2125</v>
      </c>
      <c r="J245" s="60" t="s">
        <v>1727</v>
      </c>
    </row>
    <row r="246" spans="1:10" ht="28.5" customHeight="1">
      <c r="A246" s="32" t="s">
        <v>1832</v>
      </c>
      <c r="B246" s="79">
        <v>45</v>
      </c>
      <c r="C246" s="12" t="s">
        <v>2763</v>
      </c>
      <c r="D246" s="66" t="s">
        <v>2016</v>
      </c>
      <c r="E246" s="13" t="s">
        <v>2278</v>
      </c>
      <c r="F246" s="67"/>
      <c r="G246" s="83">
        <v>1</v>
      </c>
      <c r="H246" s="60" t="s">
        <v>1099</v>
      </c>
      <c r="I246" s="60" t="s">
        <v>2125</v>
      </c>
      <c r="J246" s="60" t="s">
        <v>527</v>
      </c>
    </row>
    <row r="247" spans="1:10" ht="28.5" customHeight="1">
      <c r="A247" s="32" t="s">
        <v>1832</v>
      </c>
      <c r="B247" s="79">
        <v>46</v>
      </c>
      <c r="C247" s="12" t="s">
        <v>2764</v>
      </c>
      <c r="D247" s="66" t="s">
        <v>2016</v>
      </c>
      <c r="E247" s="13" t="s">
        <v>2312</v>
      </c>
      <c r="F247" s="67">
        <v>5</v>
      </c>
      <c r="G247" s="83"/>
      <c r="H247" s="60" t="s">
        <v>1099</v>
      </c>
      <c r="I247" s="60" t="s">
        <v>2125</v>
      </c>
      <c r="J247" s="60" t="s">
        <v>1727</v>
      </c>
    </row>
    <row r="248" spans="1:10" ht="28.5" customHeight="1">
      <c r="A248" s="32" t="s">
        <v>1832</v>
      </c>
      <c r="B248" s="79">
        <v>47</v>
      </c>
      <c r="C248" s="12" t="s">
        <v>2765</v>
      </c>
      <c r="D248" s="66" t="s">
        <v>2016</v>
      </c>
      <c r="E248" s="13" t="s">
        <v>2351</v>
      </c>
      <c r="F248" s="67">
        <v>2</v>
      </c>
      <c r="G248" s="83"/>
      <c r="H248" s="60" t="s">
        <v>1099</v>
      </c>
      <c r="I248" s="60" t="s">
        <v>2125</v>
      </c>
      <c r="J248" s="60" t="s">
        <v>527</v>
      </c>
    </row>
    <row r="249" spans="1:10" ht="28.5" customHeight="1">
      <c r="A249" s="32" t="s">
        <v>1832</v>
      </c>
      <c r="B249" s="79">
        <v>48</v>
      </c>
      <c r="C249" s="12" t="s">
        <v>2364</v>
      </c>
      <c r="D249" s="66" t="s">
        <v>2016</v>
      </c>
      <c r="E249" s="13" t="s">
        <v>2369</v>
      </c>
      <c r="F249" s="67">
        <v>1</v>
      </c>
      <c r="G249" s="83"/>
      <c r="H249" s="60" t="s">
        <v>1099</v>
      </c>
      <c r="I249" s="60" t="s">
        <v>1496</v>
      </c>
      <c r="J249" s="60" t="s">
        <v>1726</v>
      </c>
    </row>
    <row r="250" spans="1:10" ht="28.5" customHeight="1">
      <c r="A250" s="32"/>
      <c r="B250" s="79">
        <v>49</v>
      </c>
      <c r="C250" s="12" t="s">
        <v>2365</v>
      </c>
      <c r="D250" s="66" t="s">
        <v>2016</v>
      </c>
      <c r="E250" s="13" t="s">
        <v>2370</v>
      </c>
      <c r="F250" s="67">
        <v>1</v>
      </c>
      <c r="G250" s="83"/>
      <c r="H250" s="60" t="s">
        <v>1099</v>
      </c>
      <c r="I250" s="60" t="s">
        <v>1496</v>
      </c>
      <c r="J250" s="60" t="s">
        <v>1726</v>
      </c>
    </row>
    <row r="251" spans="1:10" ht="28.5" customHeight="1">
      <c r="A251" s="32"/>
      <c r="B251" s="79">
        <v>50</v>
      </c>
      <c r="C251" s="12" t="s">
        <v>3066</v>
      </c>
      <c r="D251" s="66" t="s">
        <v>2016</v>
      </c>
      <c r="E251" s="13" t="s">
        <v>3065</v>
      </c>
      <c r="F251" s="67">
        <v>1</v>
      </c>
      <c r="G251" s="83"/>
      <c r="H251" s="60" t="s">
        <v>1099</v>
      </c>
      <c r="I251" s="60" t="s">
        <v>1496</v>
      </c>
      <c r="J251" s="60" t="s">
        <v>1726</v>
      </c>
    </row>
    <row r="252" spans="1:10" ht="28.5" customHeight="1">
      <c r="A252" s="32" t="s">
        <v>1832</v>
      </c>
      <c r="B252" s="79">
        <v>51</v>
      </c>
      <c r="C252" s="12" t="s">
        <v>3228</v>
      </c>
      <c r="D252" s="66" t="s">
        <v>2016</v>
      </c>
      <c r="E252" s="13" t="s">
        <v>3229</v>
      </c>
      <c r="F252" s="67">
        <v>1</v>
      </c>
      <c r="G252" s="83">
        <v>1</v>
      </c>
      <c r="H252" s="60" t="s">
        <v>1099</v>
      </c>
      <c r="I252" s="60" t="s">
        <v>2125</v>
      </c>
      <c r="J252" s="60" t="s">
        <v>3232</v>
      </c>
    </row>
    <row r="253" spans="1:10" ht="28.5" customHeight="1">
      <c r="A253" s="32" t="s">
        <v>1832</v>
      </c>
      <c r="B253" s="79">
        <v>52</v>
      </c>
      <c r="C253" s="12" t="s">
        <v>3230</v>
      </c>
      <c r="D253" s="66" t="s">
        <v>2016</v>
      </c>
      <c r="E253" s="13" t="s">
        <v>3231</v>
      </c>
      <c r="F253" s="67">
        <v>2</v>
      </c>
      <c r="G253" s="83">
        <v>1</v>
      </c>
      <c r="H253" s="60" t="s">
        <v>1099</v>
      </c>
      <c r="I253" s="60" t="s">
        <v>2125</v>
      </c>
      <c r="J253" s="60" t="s">
        <v>3232</v>
      </c>
    </row>
    <row r="254" spans="1:8" ht="15" customHeight="1">
      <c r="A254" s="32" t="s">
        <v>1832</v>
      </c>
      <c r="B254" s="217" t="s">
        <v>2154</v>
      </c>
      <c r="C254" s="218"/>
      <c r="D254" s="218"/>
      <c r="E254" s="227"/>
      <c r="F254" s="159">
        <f>SUM(F202:F253)</f>
        <v>158</v>
      </c>
      <c r="G254" s="159">
        <f>SUM(G202:G253)</f>
        <v>11</v>
      </c>
      <c r="H254" s="194"/>
    </row>
    <row r="255" spans="1:10" ht="15.75" customHeight="1">
      <c r="A255" s="32" t="s">
        <v>137</v>
      </c>
      <c r="B255" s="120"/>
      <c r="C255" s="160"/>
      <c r="D255" s="121"/>
      <c r="E255" s="161"/>
      <c r="F255" s="162"/>
      <c r="G255" s="162"/>
      <c r="H255" s="121"/>
      <c r="I255" s="121"/>
      <c r="J255" s="121"/>
    </row>
    <row r="256" spans="1:10" s="69" customFormat="1" ht="15.75" customHeight="1">
      <c r="A256" s="32" t="s">
        <v>137</v>
      </c>
      <c r="B256" s="120"/>
      <c r="C256" s="120"/>
      <c r="D256" s="120"/>
      <c r="E256" s="142"/>
      <c r="F256" s="157" t="s">
        <v>88</v>
      </c>
      <c r="G256" s="157" t="s">
        <v>1884</v>
      </c>
      <c r="H256" s="120"/>
      <c r="I256" s="120"/>
      <c r="J256" s="120"/>
    </row>
    <row r="257" spans="1:10" s="69" customFormat="1" ht="15.75" customHeight="1">
      <c r="A257" s="32" t="s">
        <v>137</v>
      </c>
      <c r="B257" s="120"/>
      <c r="C257" s="45"/>
      <c r="D257" s="45"/>
      <c r="E257" s="43" t="s">
        <v>1780</v>
      </c>
      <c r="F257" s="26">
        <f>F17+F26+F57+F66+F94+F110+F174+F186+F196+F254</f>
        <v>433</v>
      </c>
      <c r="G257" s="26">
        <f>G17+G26+G57+G66+G94+G110+G174+G186+G196+G254</f>
        <v>79</v>
      </c>
      <c r="H257" s="45"/>
      <c r="I257" s="45"/>
      <c r="J257" s="45"/>
    </row>
    <row r="258" spans="1:10" s="69" customFormat="1" ht="15.75" customHeight="1">
      <c r="A258" s="32" t="s">
        <v>137</v>
      </c>
      <c r="B258" s="120"/>
      <c r="C258" s="47"/>
      <c r="D258" s="47"/>
      <c r="E258" s="25"/>
      <c r="F258" s="28"/>
      <c r="G258" s="28"/>
      <c r="H258" s="47"/>
      <c r="I258" s="47"/>
      <c r="J258" s="47"/>
    </row>
    <row r="259" spans="1:10" s="69" customFormat="1" ht="15.75" customHeight="1">
      <c r="A259" s="32" t="s">
        <v>137</v>
      </c>
      <c r="B259" s="120"/>
      <c r="C259" s="45"/>
      <c r="D259" s="45"/>
      <c r="E259" s="43" t="s">
        <v>1781</v>
      </c>
      <c r="F259" s="219">
        <f>B16+B25+B56+B65+B93+B109+B173+B185+B195+B253</f>
        <v>193</v>
      </c>
      <c r="G259" s="220"/>
      <c r="H259" s="45"/>
      <c r="I259" s="45"/>
      <c r="J259" s="45"/>
    </row>
    <row r="260" ht="13.5">
      <c r="B260" s="69"/>
    </row>
  </sheetData>
  <sheetProtection/>
  <autoFilter ref="A2:A259"/>
  <mergeCells count="71">
    <mergeCell ref="F20:G20"/>
    <mergeCell ref="D20:E22"/>
    <mergeCell ref="B4:B6"/>
    <mergeCell ref="C4:C6"/>
    <mergeCell ref="D4:E6"/>
    <mergeCell ref="B29:B31"/>
    <mergeCell ref="C29:C31"/>
    <mergeCell ref="B26:E26"/>
    <mergeCell ref="B17:E17"/>
    <mergeCell ref="F29:G29"/>
    <mergeCell ref="F60:G60"/>
    <mergeCell ref="B66:E66"/>
    <mergeCell ref="D29:E31"/>
    <mergeCell ref="D60:E62"/>
    <mergeCell ref="B69:B71"/>
    <mergeCell ref="C69:C71"/>
    <mergeCell ref="F69:G69"/>
    <mergeCell ref="C97:C99"/>
    <mergeCell ref="B57:E57"/>
    <mergeCell ref="B177:B179"/>
    <mergeCell ref="C177:C179"/>
    <mergeCell ref="B113:B115"/>
    <mergeCell ref="C113:C115"/>
    <mergeCell ref="B174:E174"/>
    <mergeCell ref="B60:B62"/>
    <mergeCell ref="C60:C62"/>
    <mergeCell ref="F259:G259"/>
    <mergeCell ref="F199:G199"/>
    <mergeCell ref="D189:E191"/>
    <mergeCell ref="F189:G189"/>
    <mergeCell ref="B199:B201"/>
    <mergeCell ref="C199:C201"/>
    <mergeCell ref="B189:B191"/>
    <mergeCell ref="C189:C191"/>
    <mergeCell ref="F97:G97"/>
    <mergeCell ref="D97:E99"/>
    <mergeCell ref="B94:E94"/>
    <mergeCell ref="D69:E71"/>
    <mergeCell ref="D177:E179"/>
    <mergeCell ref="B254:E254"/>
    <mergeCell ref="B186:E186"/>
    <mergeCell ref="B196:E196"/>
    <mergeCell ref="F177:G177"/>
    <mergeCell ref="B97:B99"/>
    <mergeCell ref="B20:B22"/>
    <mergeCell ref="C20:C22"/>
    <mergeCell ref="F4:G4"/>
    <mergeCell ref="J29:J31"/>
    <mergeCell ref="D199:E201"/>
    <mergeCell ref="H60:I62"/>
    <mergeCell ref="J60:J62"/>
    <mergeCell ref="F113:G113"/>
    <mergeCell ref="D113:E115"/>
    <mergeCell ref="B110:E110"/>
    <mergeCell ref="H69:I71"/>
    <mergeCell ref="H4:I6"/>
    <mergeCell ref="J4:J6"/>
    <mergeCell ref="H20:I22"/>
    <mergeCell ref="J20:J22"/>
    <mergeCell ref="H29:I31"/>
    <mergeCell ref="J69:J71"/>
    <mergeCell ref="H97:I99"/>
    <mergeCell ref="J97:J99"/>
    <mergeCell ref="H199:I201"/>
    <mergeCell ref="J199:J201"/>
    <mergeCell ref="H113:I115"/>
    <mergeCell ref="J113:J115"/>
    <mergeCell ref="H177:I179"/>
    <mergeCell ref="H189:I191"/>
    <mergeCell ref="J189:J191"/>
    <mergeCell ref="J177:J179"/>
  </mergeCells>
  <printOptions/>
  <pageMargins left="0.7480314960629921" right="0.2755905511811024" top="0.984251968503937" bottom="0.984251968503937" header="0.5118110236220472" footer="0.5118110236220472"/>
  <pageSetup fitToHeight="1" fitToWidth="1" horizontalDpi="600" verticalDpi="600" orientation="portrait" paperSize="9" scale="47" r:id="rId1"/>
  <headerFooter alignWithMargins="0">
    <oddHeader>&amp;L&amp;12思いやり駐車場設置施設一覧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J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375" style="70" customWidth="1"/>
    <col min="2" max="2" width="4.125" style="70" customWidth="1"/>
    <col min="3" max="3" width="31.125" style="70" customWidth="1"/>
    <col min="4" max="4" width="7.125" style="143" customWidth="1"/>
    <col min="5" max="5" width="24.625" style="70" customWidth="1"/>
    <col min="6" max="7" width="7.875" style="70" customWidth="1"/>
    <col min="8" max="9" width="9.125" style="70" customWidth="1"/>
    <col min="10" max="10" width="17.625" style="70" customWidth="1"/>
    <col min="11" max="16384" width="9.00390625" style="70" customWidth="1"/>
  </cols>
  <sheetData>
    <row r="1" ht="19.5" customHeight="1">
      <c r="B1" s="37" t="s">
        <v>346</v>
      </c>
    </row>
    <row r="3" spans="2:10" ht="14.25" customHeight="1">
      <c r="B3" s="216" t="s">
        <v>127</v>
      </c>
      <c r="C3" s="216" t="s">
        <v>121</v>
      </c>
      <c r="D3" s="210" t="s">
        <v>1881</v>
      </c>
      <c r="E3" s="211"/>
      <c r="F3" s="205" t="s">
        <v>129</v>
      </c>
      <c r="G3" s="216"/>
      <c r="H3" s="199" t="s">
        <v>1105</v>
      </c>
      <c r="I3" s="200"/>
      <c r="J3" s="205" t="s">
        <v>592</v>
      </c>
    </row>
    <row r="4" spans="2:10" ht="14.25" customHeight="1">
      <c r="B4" s="216"/>
      <c r="C4" s="216"/>
      <c r="D4" s="212"/>
      <c r="E4" s="213"/>
      <c r="F4" s="100"/>
      <c r="G4" s="100"/>
      <c r="H4" s="201"/>
      <c r="I4" s="202"/>
      <c r="J4" s="206"/>
    </row>
    <row r="5" spans="2:10" ht="14.25" customHeight="1">
      <c r="B5" s="216"/>
      <c r="C5" s="216"/>
      <c r="D5" s="214"/>
      <c r="E5" s="215"/>
      <c r="F5" s="101" t="s">
        <v>1883</v>
      </c>
      <c r="G5" s="101" t="s">
        <v>1884</v>
      </c>
      <c r="H5" s="203"/>
      <c r="I5" s="204"/>
      <c r="J5" s="207"/>
    </row>
    <row r="6" spans="2:10" ht="28.5" customHeight="1">
      <c r="B6" s="79">
        <v>1</v>
      </c>
      <c r="C6" s="57" t="s">
        <v>2377</v>
      </c>
      <c r="D6" s="60" t="s">
        <v>111</v>
      </c>
      <c r="E6" s="57" t="s">
        <v>2113</v>
      </c>
      <c r="F6" s="81">
        <v>1</v>
      </c>
      <c r="G6" s="103">
        <v>2</v>
      </c>
      <c r="H6" s="60" t="s">
        <v>76</v>
      </c>
      <c r="I6" s="60" t="s">
        <v>1882</v>
      </c>
      <c r="J6" s="60" t="s">
        <v>1783</v>
      </c>
    </row>
    <row r="7" spans="2:10" ht="28.5" customHeight="1">
      <c r="B7" s="79">
        <v>2</v>
      </c>
      <c r="C7" s="12" t="s">
        <v>1180</v>
      </c>
      <c r="D7" s="66" t="s">
        <v>111</v>
      </c>
      <c r="E7" s="13" t="s">
        <v>60</v>
      </c>
      <c r="F7" s="67">
        <v>2</v>
      </c>
      <c r="G7" s="83"/>
      <c r="H7" s="60" t="s">
        <v>76</v>
      </c>
      <c r="I7" s="60" t="s">
        <v>1882</v>
      </c>
      <c r="J7" s="66" t="s">
        <v>1783</v>
      </c>
    </row>
    <row r="8" spans="2:10" ht="28.5" customHeight="1">
      <c r="B8" s="79">
        <v>3</v>
      </c>
      <c r="C8" s="163" t="s">
        <v>1790</v>
      </c>
      <c r="D8" s="66" t="s">
        <v>67</v>
      </c>
      <c r="E8" s="164" t="s">
        <v>68</v>
      </c>
      <c r="F8" s="81">
        <v>1</v>
      </c>
      <c r="G8" s="103"/>
      <c r="H8" s="66" t="s">
        <v>66</v>
      </c>
      <c r="I8" s="66" t="s">
        <v>1103</v>
      </c>
      <c r="J8" s="66" t="s">
        <v>1782</v>
      </c>
    </row>
    <row r="9" spans="2:10" ht="28.5" customHeight="1">
      <c r="B9" s="79">
        <v>4</v>
      </c>
      <c r="C9" s="12" t="s">
        <v>1081</v>
      </c>
      <c r="D9" s="66" t="s">
        <v>111</v>
      </c>
      <c r="E9" s="13" t="s">
        <v>683</v>
      </c>
      <c r="F9" s="67">
        <v>6</v>
      </c>
      <c r="G9" s="83">
        <v>1</v>
      </c>
      <c r="H9" s="60" t="s">
        <v>76</v>
      </c>
      <c r="I9" s="60" t="s">
        <v>1882</v>
      </c>
      <c r="J9" s="66" t="s">
        <v>653</v>
      </c>
    </row>
    <row r="10" spans="2:10" ht="28.5" customHeight="1">
      <c r="B10" s="79">
        <v>5</v>
      </c>
      <c r="C10" s="12" t="s">
        <v>1083</v>
      </c>
      <c r="D10" s="66" t="s">
        <v>111</v>
      </c>
      <c r="E10" s="13" t="s">
        <v>685</v>
      </c>
      <c r="F10" s="67">
        <v>2</v>
      </c>
      <c r="G10" s="83"/>
      <c r="H10" s="60" t="s">
        <v>76</v>
      </c>
      <c r="I10" s="60" t="s">
        <v>1882</v>
      </c>
      <c r="J10" s="66" t="s">
        <v>653</v>
      </c>
    </row>
    <row r="11" spans="2:10" ht="28.5" customHeight="1">
      <c r="B11" s="79">
        <v>6</v>
      </c>
      <c r="C11" s="12" t="s">
        <v>1183</v>
      </c>
      <c r="D11" s="66" t="s">
        <v>111</v>
      </c>
      <c r="E11" s="13" t="s">
        <v>709</v>
      </c>
      <c r="F11" s="67">
        <v>2</v>
      </c>
      <c r="G11" s="83"/>
      <c r="H11" s="60" t="s">
        <v>76</v>
      </c>
      <c r="I11" s="60" t="s">
        <v>1882</v>
      </c>
      <c r="J11" s="66" t="s">
        <v>846</v>
      </c>
    </row>
    <row r="12" spans="2:10" ht="28.5" customHeight="1">
      <c r="B12" s="79">
        <v>7</v>
      </c>
      <c r="C12" s="12" t="s">
        <v>1181</v>
      </c>
      <c r="D12" s="66" t="s">
        <v>111</v>
      </c>
      <c r="E12" s="13" t="s">
        <v>708</v>
      </c>
      <c r="F12" s="67">
        <v>2</v>
      </c>
      <c r="G12" s="83"/>
      <c r="H12" s="60" t="s">
        <v>76</v>
      </c>
      <c r="I12" s="60" t="s">
        <v>1882</v>
      </c>
      <c r="J12" s="66" t="s">
        <v>1331</v>
      </c>
    </row>
    <row r="13" spans="2:10" ht="28.5" customHeight="1">
      <c r="B13" s="79">
        <v>8</v>
      </c>
      <c r="C13" s="12" t="s">
        <v>1082</v>
      </c>
      <c r="D13" s="66" t="s">
        <v>111</v>
      </c>
      <c r="E13" s="13" t="s">
        <v>684</v>
      </c>
      <c r="F13" s="67">
        <v>1</v>
      </c>
      <c r="G13" s="83"/>
      <c r="H13" s="60" t="s">
        <v>76</v>
      </c>
      <c r="I13" s="60" t="s">
        <v>1882</v>
      </c>
      <c r="J13" s="66" t="s">
        <v>1788</v>
      </c>
    </row>
    <row r="14" spans="2:10" ht="28.5" customHeight="1">
      <c r="B14" s="79">
        <v>9</v>
      </c>
      <c r="C14" s="12" t="s">
        <v>61</v>
      </c>
      <c r="D14" s="66" t="s">
        <v>111</v>
      </c>
      <c r="E14" s="13" t="s">
        <v>69</v>
      </c>
      <c r="F14" s="67">
        <v>1</v>
      </c>
      <c r="G14" s="83"/>
      <c r="H14" s="60" t="s">
        <v>76</v>
      </c>
      <c r="I14" s="60" t="s">
        <v>1882</v>
      </c>
      <c r="J14" s="66" t="s">
        <v>1784</v>
      </c>
    </row>
    <row r="15" spans="2:10" ht="28.5" customHeight="1">
      <c r="B15" s="79">
        <v>10</v>
      </c>
      <c r="C15" s="12" t="s">
        <v>62</v>
      </c>
      <c r="D15" s="66" t="s">
        <v>111</v>
      </c>
      <c r="E15" s="13" t="s">
        <v>410</v>
      </c>
      <c r="F15" s="67">
        <v>1</v>
      </c>
      <c r="G15" s="83"/>
      <c r="H15" s="60" t="s">
        <v>76</v>
      </c>
      <c r="I15" s="60" t="s">
        <v>1882</v>
      </c>
      <c r="J15" s="66" t="s">
        <v>1784</v>
      </c>
    </row>
    <row r="16" spans="2:10" ht="28.5" customHeight="1">
      <c r="B16" s="79">
        <v>11</v>
      </c>
      <c r="C16" s="12" t="s">
        <v>2324</v>
      </c>
      <c r="D16" s="66" t="s">
        <v>111</v>
      </c>
      <c r="E16" s="13" t="s">
        <v>411</v>
      </c>
      <c r="F16" s="67">
        <v>1</v>
      </c>
      <c r="G16" s="83"/>
      <c r="H16" s="60" t="s">
        <v>76</v>
      </c>
      <c r="I16" s="60" t="s">
        <v>1882</v>
      </c>
      <c r="J16" s="66" t="s">
        <v>1784</v>
      </c>
    </row>
    <row r="17" spans="2:10" ht="27.75" customHeight="1">
      <c r="B17" s="79">
        <v>12</v>
      </c>
      <c r="C17" s="12" t="s">
        <v>2325</v>
      </c>
      <c r="D17" s="66" t="s">
        <v>111</v>
      </c>
      <c r="E17" s="13" t="s">
        <v>1208</v>
      </c>
      <c r="F17" s="67">
        <v>1</v>
      </c>
      <c r="G17" s="83">
        <v>1</v>
      </c>
      <c r="H17" s="60" t="s">
        <v>76</v>
      </c>
      <c r="I17" s="60" t="s">
        <v>1882</v>
      </c>
      <c r="J17" s="66" t="s">
        <v>1784</v>
      </c>
    </row>
    <row r="18" spans="2:10" ht="28.5" customHeight="1">
      <c r="B18" s="79">
        <v>13</v>
      </c>
      <c r="C18" s="12" t="s">
        <v>63</v>
      </c>
      <c r="D18" s="66" t="s">
        <v>111</v>
      </c>
      <c r="E18" s="13" t="s">
        <v>1209</v>
      </c>
      <c r="F18" s="67">
        <v>2</v>
      </c>
      <c r="G18" s="83"/>
      <c r="H18" s="60" t="s">
        <v>76</v>
      </c>
      <c r="I18" s="60" t="s">
        <v>1882</v>
      </c>
      <c r="J18" s="66" t="s">
        <v>1784</v>
      </c>
    </row>
    <row r="19" spans="2:10" ht="28.5" customHeight="1">
      <c r="B19" s="79">
        <v>14</v>
      </c>
      <c r="C19" s="12" t="s">
        <v>1182</v>
      </c>
      <c r="D19" s="66" t="s">
        <v>111</v>
      </c>
      <c r="E19" s="13" t="s">
        <v>60</v>
      </c>
      <c r="F19" s="67">
        <v>2</v>
      </c>
      <c r="G19" s="83"/>
      <c r="H19" s="60" t="s">
        <v>76</v>
      </c>
      <c r="I19" s="60" t="s">
        <v>1882</v>
      </c>
      <c r="J19" s="66"/>
    </row>
    <row r="20" spans="2:10" ht="28.5" customHeight="1">
      <c r="B20" s="79">
        <v>15</v>
      </c>
      <c r="C20" s="12" t="s">
        <v>64</v>
      </c>
      <c r="D20" s="66" t="s">
        <v>111</v>
      </c>
      <c r="E20" s="13" t="s">
        <v>2769</v>
      </c>
      <c r="F20" s="67">
        <v>1</v>
      </c>
      <c r="G20" s="83"/>
      <c r="H20" s="60" t="s">
        <v>76</v>
      </c>
      <c r="I20" s="60" t="s">
        <v>1882</v>
      </c>
      <c r="J20" s="66"/>
    </row>
    <row r="21" spans="2:10" ht="28.5" customHeight="1">
      <c r="B21" s="79">
        <v>16</v>
      </c>
      <c r="C21" s="12" t="s">
        <v>2326</v>
      </c>
      <c r="D21" s="66" t="s">
        <v>111</v>
      </c>
      <c r="E21" s="13" t="s">
        <v>2768</v>
      </c>
      <c r="F21" s="67">
        <v>1</v>
      </c>
      <c r="G21" s="83"/>
      <c r="H21" s="60" t="s">
        <v>76</v>
      </c>
      <c r="I21" s="60" t="s">
        <v>1882</v>
      </c>
      <c r="J21" s="66"/>
    </row>
    <row r="22" spans="2:10" ht="28.5" customHeight="1">
      <c r="B22" s="79">
        <v>17</v>
      </c>
      <c r="C22" s="12" t="s">
        <v>2327</v>
      </c>
      <c r="D22" s="66" t="s">
        <v>111</v>
      </c>
      <c r="E22" s="13" t="s">
        <v>2767</v>
      </c>
      <c r="F22" s="67">
        <v>1</v>
      </c>
      <c r="G22" s="83"/>
      <c r="H22" s="60" t="s">
        <v>76</v>
      </c>
      <c r="I22" s="60" t="s">
        <v>1882</v>
      </c>
      <c r="J22" s="66"/>
    </row>
    <row r="23" spans="2:10" ht="28.5" customHeight="1">
      <c r="B23" s="79">
        <v>18</v>
      </c>
      <c r="C23" s="12" t="s">
        <v>651</v>
      </c>
      <c r="D23" s="66" t="s">
        <v>111</v>
      </c>
      <c r="E23" s="13" t="s">
        <v>70</v>
      </c>
      <c r="F23" s="67">
        <v>2</v>
      </c>
      <c r="G23" s="83"/>
      <c r="H23" s="60" t="s">
        <v>76</v>
      </c>
      <c r="I23" s="60" t="s">
        <v>1882</v>
      </c>
      <c r="J23" s="66" t="s">
        <v>1789</v>
      </c>
    </row>
    <row r="24" spans="2:10" ht="28.5" customHeight="1">
      <c r="B24" s="79">
        <v>19</v>
      </c>
      <c r="C24" s="12" t="s">
        <v>2117</v>
      </c>
      <c r="D24" s="66" t="s">
        <v>111</v>
      </c>
      <c r="E24" s="13" t="s">
        <v>72</v>
      </c>
      <c r="F24" s="67">
        <v>1</v>
      </c>
      <c r="G24" s="83"/>
      <c r="H24" s="60" t="s">
        <v>76</v>
      </c>
      <c r="I24" s="60" t="s">
        <v>1882</v>
      </c>
      <c r="J24" s="66" t="s">
        <v>1789</v>
      </c>
    </row>
    <row r="25" spans="2:10" ht="28.5" customHeight="1">
      <c r="B25" s="79">
        <v>20</v>
      </c>
      <c r="C25" s="12" t="s">
        <v>1730</v>
      </c>
      <c r="D25" s="66" t="s">
        <v>111</v>
      </c>
      <c r="E25" s="13" t="s">
        <v>71</v>
      </c>
      <c r="F25" s="67">
        <v>2</v>
      </c>
      <c r="G25" s="83"/>
      <c r="H25" s="60" t="s">
        <v>76</v>
      </c>
      <c r="I25" s="60" t="s">
        <v>1882</v>
      </c>
      <c r="J25" s="66" t="s">
        <v>1785</v>
      </c>
    </row>
    <row r="26" spans="2:10" ht="28.5" customHeight="1">
      <c r="B26" s="79">
        <v>21</v>
      </c>
      <c r="C26" s="12" t="s">
        <v>1224</v>
      </c>
      <c r="D26" s="66" t="s">
        <v>111</v>
      </c>
      <c r="E26" s="13" t="s">
        <v>73</v>
      </c>
      <c r="F26" s="67">
        <v>1</v>
      </c>
      <c r="G26" s="83"/>
      <c r="H26" s="60" t="s">
        <v>76</v>
      </c>
      <c r="I26" s="60" t="s">
        <v>1882</v>
      </c>
      <c r="J26" s="66" t="s">
        <v>1785</v>
      </c>
    </row>
    <row r="27" spans="2:10" ht="28.5" customHeight="1">
      <c r="B27" s="79">
        <v>22</v>
      </c>
      <c r="C27" s="12" t="s">
        <v>2322</v>
      </c>
      <c r="D27" s="66" t="s">
        <v>111</v>
      </c>
      <c r="E27" s="13" t="s">
        <v>74</v>
      </c>
      <c r="F27" s="67">
        <v>5</v>
      </c>
      <c r="G27" s="83"/>
      <c r="H27" s="60" t="s">
        <v>76</v>
      </c>
      <c r="I27" s="60" t="s">
        <v>1882</v>
      </c>
      <c r="J27" s="66" t="s">
        <v>1786</v>
      </c>
    </row>
    <row r="28" spans="2:10" ht="28.5" customHeight="1">
      <c r="B28" s="79">
        <v>23</v>
      </c>
      <c r="C28" s="12" t="s">
        <v>1225</v>
      </c>
      <c r="D28" s="66" t="s">
        <v>111</v>
      </c>
      <c r="E28" s="13" t="s">
        <v>305</v>
      </c>
      <c r="F28" s="67">
        <v>1</v>
      </c>
      <c r="G28" s="83"/>
      <c r="H28" s="60" t="s">
        <v>76</v>
      </c>
      <c r="I28" s="60" t="s">
        <v>1882</v>
      </c>
      <c r="J28" s="66" t="s">
        <v>1786</v>
      </c>
    </row>
    <row r="29" spans="2:10" ht="28.5" customHeight="1">
      <c r="B29" s="79">
        <v>24</v>
      </c>
      <c r="C29" s="12" t="s">
        <v>1226</v>
      </c>
      <c r="D29" s="66" t="s">
        <v>111</v>
      </c>
      <c r="E29" s="13" t="s">
        <v>306</v>
      </c>
      <c r="F29" s="67">
        <v>1</v>
      </c>
      <c r="G29" s="83"/>
      <c r="H29" s="60" t="s">
        <v>76</v>
      </c>
      <c r="I29" s="60" t="s">
        <v>1882</v>
      </c>
      <c r="J29" s="66" t="s">
        <v>1787</v>
      </c>
    </row>
    <row r="30" spans="2:10" ht="28.5" customHeight="1">
      <c r="B30" s="79">
        <v>25</v>
      </c>
      <c r="C30" s="12" t="s">
        <v>2342</v>
      </c>
      <c r="D30" s="66" t="s">
        <v>111</v>
      </c>
      <c r="E30" s="13" t="s">
        <v>307</v>
      </c>
      <c r="F30" s="67">
        <v>1</v>
      </c>
      <c r="G30" s="83"/>
      <c r="H30" s="60" t="s">
        <v>76</v>
      </c>
      <c r="I30" s="60" t="s">
        <v>1882</v>
      </c>
      <c r="J30" s="66" t="s">
        <v>1787</v>
      </c>
    </row>
    <row r="31" spans="2:10" ht="28.5" customHeight="1">
      <c r="B31" s="79">
        <v>26</v>
      </c>
      <c r="C31" s="12" t="s">
        <v>65</v>
      </c>
      <c r="D31" s="66" t="s">
        <v>67</v>
      </c>
      <c r="E31" s="13" t="s">
        <v>1210</v>
      </c>
      <c r="F31" s="67">
        <v>1</v>
      </c>
      <c r="G31" s="83"/>
      <c r="H31" s="60" t="s">
        <v>2120</v>
      </c>
      <c r="I31" s="60" t="s">
        <v>2125</v>
      </c>
      <c r="J31" s="60" t="s">
        <v>221</v>
      </c>
    </row>
    <row r="32" spans="2:10" ht="28.5" customHeight="1">
      <c r="B32" s="79">
        <v>27</v>
      </c>
      <c r="C32" s="12" t="s">
        <v>2296</v>
      </c>
      <c r="D32" s="66" t="s">
        <v>67</v>
      </c>
      <c r="E32" s="13" t="s">
        <v>1211</v>
      </c>
      <c r="F32" s="67">
        <v>2</v>
      </c>
      <c r="G32" s="83"/>
      <c r="H32" s="60" t="s">
        <v>2120</v>
      </c>
      <c r="I32" s="60" t="s">
        <v>2125</v>
      </c>
      <c r="J32" s="60" t="s">
        <v>223</v>
      </c>
    </row>
    <row r="33" spans="2:10" ht="28.5" customHeight="1">
      <c r="B33" s="79">
        <v>28</v>
      </c>
      <c r="C33" s="59" t="s">
        <v>2121</v>
      </c>
      <c r="D33" s="66" t="s">
        <v>67</v>
      </c>
      <c r="E33" s="13" t="s">
        <v>2766</v>
      </c>
      <c r="F33" s="67">
        <v>1</v>
      </c>
      <c r="G33" s="83"/>
      <c r="H33" s="60" t="s">
        <v>2120</v>
      </c>
      <c r="I33" s="60" t="s">
        <v>653</v>
      </c>
      <c r="J33" s="60"/>
    </row>
    <row r="34" spans="2:10" ht="28.5" customHeight="1">
      <c r="B34" s="79">
        <v>29</v>
      </c>
      <c r="C34" s="59" t="s">
        <v>2122</v>
      </c>
      <c r="D34" s="66" t="s">
        <v>67</v>
      </c>
      <c r="E34" s="61" t="s">
        <v>2123</v>
      </c>
      <c r="F34" s="67">
        <v>1</v>
      </c>
      <c r="G34" s="83"/>
      <c r="H34" s="60" t="s">
        <v>2120</v>
      </c>
      <c r="I34" s="60" t="s">
        <v>2125</v>
      </c>
      <c r="J34" s="60" t="s">
        <v>224</v>
      </c>
    </row>
    <row r="35" spans="2:10" ht="28.5" customHeight="1">
      <c r="B35" s="79">
        <v>30</v>
      </c>
      <c r="C35" s="59" t="s">
        <v>2253</v>
      </c>
      <c r="D35" s="66" t="s">
        <v>67</v>
      </c>
      <c r="E35" s="61" t="s">
        <v>2254</v>
      </c>
      <c r="F35" s="67">
        <v>1</v>
      </c>
      <c r="G35" s="83"/>
      <c r="H35" s="60" t="s">
        <v>2120</v>
      </c>
      <c r="I35" s="60" t="s">
        <v>1496</v>
      </c>
      <c r="J35" s="60" t="s">
        <v>1726</v>
      </c>
    </row>
    <row r="36" spans="2:10" ht="28.5" customHeight="1">
      <c r="B36" s="79">
        <v>31</v>
      </c>
      <c r="C36" s="59" t="s">
        <v>2270</v>
      </c>
      <c r="D36" s="66" t="s">
        <v>67</v>
      </c>
      <c r="E36" s="61" t="s">
        <v>2271</v>
      </c>
      <c r="F36" s="67">
        <v>5</v>
      </c>
      <c r="G36" s="83">
        <v>9</v>
      </c>
      <c r="H36" s="60" t="s">
        <v>2120</v>
      </c>
      <c r="I36" s="60" t="s">
        <v>846</v>
      </c>
      <c r="J36" s="60" t="s">
        <v>1068</v>
      </c>
    </row>
    <row r="37" spans="2:10" ht="28.5" customHeight="1">
      <c r="B37" s="79">
        <v>32</v>
      </c>
      <c r="C37" s="59" t="s">
        <v>2309</v>
      </c>
      <c r="D37" s="66" t="s">
        <v>67</v>
      </c>
      <c r="E37" s="61" t="s">
        <v>2371</v>
      </c>
      <c r="F37" s="67">
        <v>1</v>
      </c>
      <c r="G37" s="83"/>
      <c r="H37" s="60" t="s">
        <v>76</v>
      </c>
      <c r="I37" s="60" t="s">
        <v>9</v>
      </c>
      <c r="J37" s="60" t="s">
        <v>2162</v>
      </c>
    </row>
    <row r="38" spans="2:10" ht="28.5" customHeight="1">
      <c r="B38" s="79">
        <v>33</v>
      </c>
      <c r="C38" s="59" t="s">
        <v>3062</v>
      </c>
      <c r="D38" s="66" t="s">
        <v>67</v>
      </c>
      <c r="E38" s="61" t="s">
        <v>3063</v>
      </c>
      <c r="F38" s="67">
        <v>1</v>
      </c>
      <c r="G38" s="83"/>
      <c r="H38" s="60" t="s">
        <v>76</v>
      </c>
      <c r="I38" s="60" t="s">
        <v>1882</v>
      </c>
      <c r="J38" s="60" t="s">
        <v>3064</v>
      </c>
    </row>
    <row r="39" spans="2:8" ht="28.5" customHeight="1">
      <c r="B39" s="217" t="s">
        <v>128</v>
      </c>
      <c r="C39" s="218"/>
      <c r="D39" s="218"/>
      <c r="E39" s="227"/>
      <c r="F39" s="104">
        <f>SUM(F6:F38)</f>
        <v>55</v>
      </c>
      <c r="G39" s="104">
        <f>SUM(G6:G38)</f>
        <v>13</v>
      </c>
      <c r="H39" s="194"/>
    </row>
    <row r="40" spans="3:10" ht="13.5">
      <c r="C40" s="146"/>
      <c r="D40" s="146"/>
      <c r="E40" s="146"/>
      <c r="F40" s="123"/>
      <c r="G40" s="123"/>
      <c r="H40" s="146"/>
      <c r="I40" s="146"/>
      <c r="J40" s="146"/>
    </row>
    <row r="41" spans="3:10" ht="13.5">
      <c r="C41" s="120"/>
      <c r="D41" s="120"/>
      <c r="E41" s="142"/>
      <c r="F41" s="60" t="s">
        <v>88</v>
      </c>
      <c r="G41" s="60" t="s">
        <v>1817</v>
      </c>
      <c r="H41" s="120"/>
      <c r="I41" s="120"/>
      <c r="J41" s="120"/>
    </row>
    <row r="42" spans="3:10" ht="13.5">
      <c r="C42" s="45"/>
      <c r="D42" s="45"/>
      <c r="E42" s="44" t="s">
        <v>2410</v>
      </c>
      <c r="F42" s="26">
        <f>F39</f>
        <v>55</v>
      </c>
      <c r="G42" s="26">
        <f>G39</f>
        <v>13</v>
      </c>
      <c r="H42" s="45"/>
      <c r="I42" s="45"/>
      <c r="J42" s="45"/>
    </row>
    <row r="43" spans="3:10" ht="13.5">
      <c r="C43" s="47"/>
      <c r="D43" s="47"/>
      <c r="E43" s="25"/>
      <c r="F43" s="28"/>
      <c r="G43" s="28"/>
      <c r="H43" s="47"/>
      <c r="I43" s="47"/>
      <c r="J43" s="47"/>
    </row>
    <row r="44" spans="3:10" ht="13.5">
      <c r="C44" s="45"/>
      <c r="D44" s="45"/>
      <c r="E44" s="44" t="s">
        <v>2411</v>
      </c>
      <c r="F44" s="219">
        <f>B38</f>
        <v>33</v>
      </c>
      <c r="G44" s="220"/>
      <c r="H44" s="45"/>
      <c r="I44" s="45"/>
      <c r="J44" s="45"/>
    </row>
  </sheetData>
  <sheetProtection/>
  <mergeCells count="8">
    <mergeCell ref="J3:J5"/>
    <mergeCell ref="F44:G44"/>
    <mergeCell ref="B39:E39"/>
    <mergeCell ref="F3:G3"/>
    <mergeCell ref="B3:B5"/>
    <mergeCell ref="C3:C5"/>
    <mergeCell ref="D3:E5"/>
    <mergeCell ref="H3:I5"/>
  </mergeCells>
  <printOptions/>
  <pageMargins left="0.43" right="0.5" top="1" bottom="1" header="0.512" footer="0.512"/>
  <pageSetup horizontalDpi="600" verticalDpi="600" orientation="portrait" paperSize="9" scale="73" r:id="rId1"/>
  <headerFooter alignWithMargins="0">
    <oddHeader>&amp;L&amp;12思いやり駐車場設置施設一覧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70" customWidth="1"/>
    <col min="2" max="2" width="4.125" style="70" customWidth="1"/>
    <col min="3" max="3" width="31.125" style="70" customWidth="1"/>
    <col min="4" max="4" width="7.125" style="143" customWidth="1"/>
    <col min="5" max="5" width="22.75390625" style="70" customWidth="1"/>
    <col min="6" max="7" width="7.875" style="70" customWidth="1"/>
    <col min="8" max="9" width="9.125" style="70" customWidth="1"/>
    <col min="10" max="10" width="17.625" style="70" customWidth="1"/>
    <col min="11" max="16384" width="9.00390625" style="70" customWidth="1"/>
  </cols>
  <sheetData>
    <row r="1" spans="1:2" ht="21.75" customHeight="1">
      <c r="A1" s="29"/>
      <c r="B1" s="29" t="s">
        <v>1699</v>
      </c>
    </row>
    <row r="2" ht="30" customHeight="1">
      <c r="B2" s="34" t="s">
        <v>3136</v>
      </c>
    </row>
    <row r="3" spans="1:10" s="99" customFormat="1" ht="30" customHeight="1">
      <c r="A3" s="95" t="s">
        <v>884</v>
      </c>
      <c r="B3" s="96"/>
      <c r="C3" s="96"/>
      <c r="D3" s="98"/>
      <c r="E3" s="98"/>
      <c r="F3" s="98"/>
      <c r="G3" s="98"/>
      <c r="H3" s="97"/>
      <c r="I3" s="97"/>
      <c r="J3" s="97"/>
    </row>
    <row r="4" spans="1:10" ht="13.5" customHeight="1">
      <c r="A4" s="36" t="s">
        <v>1804</v>
      </c>
      <c r="B4" s="216" t="s">
        <v>345</v>
      </c>
      <c r="C4" s="216" t="s">
        <v>121</v>
      </c>
      <c r="D4" s="210" t="s">
        <v>1881</v>
      </c>
      <c r="E4" s="211"/>
      <c r="F4" s="205" t="s">
        <v>129</v>
      </c>
      <c r="G4" s="216"/>
      <c r="H4" s="199" t="s">
        <v>1105</v>
      </c>
      <c r="I4" s="200"/>
      <c r="J4" s="205" t="s">
        <v>592</v>
      </c>
    </row>
    <row r="5" spans="1:10" ht="12.75" customHeight="1">
      <c r="A5" s="36" t="s">
        <v>884</v>
      </c>
      <c r="B5" s="216"/>
      <c r="C5" s="216"/>
      <c r="D5" s="212"/>
      <c r="E5" s="213"/>
      <c r="F5" s="100"/>
      <c r="G5" s="100"/>
      <c r="H5" s="201"/>
      <c r="I5" s="202"/>
      <c r="J5" s="206"/>
    </row>
    <row r="6" spans="1:10" ht="12.75" customHeight="1">
      <c r="A6" s="36" t="s">
        <v>884</v>
      </c>
      <c r="B6" s="216"/>
      <c r="C6" s="216"/>
      <c r="D6" s="214"/>
      <c r="E6" s="215"/>
      <c r="F6" s="101" t="s">
        <v>1883</v>
      </c>
      <c r="G6" s="101" t="s">
        <v>1884</v>
      </c>
      <c r="H6" s="203"/>
      <c r="I6" s="204"/>
      <c r="J6" s="207"/>
    </row>
    <row r="7" spans="1:10" ht="28.5" customHeight="1">
      <c r="A7" s="36" t="s">
        <v>884</v>
      </c>
      <c r="B7" s="79">
        <v>1</v>
      </c>
      <c r="C7" s="57" t="s">
        <v>1304</v>
      </c>
      <c r="D7" s="60" t="s">
        <v>1305</v>
      </c>
      <c r="E7" s="57" t="s">
        <v>1306</v>
      </c>
      <c r="F7" s="81">
        <v>4</v>
      </c>
      <c r="G7" s="103">
        <v>2</v>
      </c>
      <c r="H7" s="60" t="s">
        <v>76</v>
      </c>
      <c r="I7" s="60" t="s">
        <v>1103</v>
      </c>
      <c r="J7" s="60"/>
    </row>
    <row r="8" spans="1:10" ht="28.5" customHeight="1">
      <c r="A8" s="36" t="s">
        <v>884</v>
      </c>
      <c r="B8" s="79">
        <v>2</v>
      </c>
      <c r="C8" s="57" t="s">
        <v>2770</v>
      </c>
      <c r="D8" s="60" t="s">
        <v>1305</v>
      </c>
      <c r="E8" s="58" t="s">
        <v>1164</v>
      </c>
      <c r="F8" s="67">
        <v>3</v>
      </c>
      <c r="G8" s="83">
        <v>2</v>
      </c>
      <c r="H8" s="60" t="s">
        <v>76</v>
      </c>
      <c r="I8" s="60" t="s">
        <v>1882</v>
      </c>
      <c r="J8" s="60"/>
    </row>
    <row r="9" spans="1:10" ht="28.5" customHeight="1">
      <c r="A9" s="36" t="s">
        <v>884</v>
      </c>
      <c r="B9" s="79">
        <v>3</v>
      </c>
      <c r="C9" s="57" t="s">
        <v>2771</v>
      </c>
      <c r="D9" s="60" t="s">
        <v>1305</v>
      </c>
      <c r="E9" s="58" t="s">
        <v>1166</v>
      </c>
      <c r="F9" s="67">
        <v>1</v>
      </c>
      <c r="G9" s="83">
        <v>1</v>
      </c>
      <c r="H9" s="60" t="s">
        <v>76</v>
      </c>
      <c r="I9" s="60" t="s">
        <v>1882</v>
      </c>
      <c r="J9" s="60"/>
    </row>
    <row r="10" spans="1:10" ht="28.5" customHeight="1">
      <c r="A10" s="36" t="s">
        <v>884</v>
      </c>
      <c r="B10" s="79">
        <v>4</v>
      </c>
      <c r="C10" s="57" t="s">
        <v>2772</v>
      </c>
      <c r="D10" s="60" t="s">
        <v>1305</v>
      </c>
      <c r="E10" s="58" t="s">
        <v>1167</v>
      </c>
      <c r="F10" s="67">
        <v>2</v>
      </c>
      <c r="G10" s="83"/>
      <c r="H10" s="60" t="s">
        <v>76</v>
      </c>
      <c r="I10" s="60" t="s">
        <v>1882</v>
      </c>
      <c r="J10" s="60"/>
    </row>
    <row r="11" spans="1:10" ht="28.5" customHeight="1">
      <c r="A11" s="36" t="s">
        <v>884</v>
      </c>
      <c r="B11" s="79">
        <v>5</v>
      </c>
      <c r="C11" s="57" t="s">
        <v>2773</v>
      </c>
      <c r="D11" s="60" t="s">
        <v>1305</v>
      </c>
      <c r="E11" s="58" t="s">
        <v>1168</v>
      </c>
      <c r="F11" s="67">
        <v>1</v>
      </c>
      <c r="G11" s="83">
        <v>1</v>
      </c>
      <c r="H11" s="60" t="s">
        <v>76</v>
      </c>
      <c r="I11" s="60" t="s">
        <v>1882</v>
      </c>
      <c r="J11" s="60"/>
    </row>
    <row r="12" spans="1:10" ht="28.5" customHeight="1">
      <c r="A12" s="36" t="s">
        <v>884</v>
      </c>
      <c r="B12" s="79">
        <v>6</v>
      </c>
      <c r="C12" s="57" t="s">
        <v>2774</v>
      </c>
      <c r="D12" s="60" t="s">
        <v>1305</v>
      </c>
      <c r="E12" s="58" t="s">
        <v>2784</v>
      </c>
      <c r="F12" s="67">
        <v>2</v>
      </c>
      <c r="G12" s="83"/>
      <c r="H12" s="60" t="s">
        <v>76</v>
      </c>
      <c r="I12" s="60" t="s">
        <v>1882</v>
      </c>
      <c r="J12" s="60"/>
    </row>
    <row r="13" spans="1:10" ht="28.5" customHeight="1">
      <c r="A13" s="36" t="s">
        <v>884</v>
      </c>
      <c r="B13" s="79">
        <v>7</v>
      </c>
      <c r="C13" s="57" t="s">
        <v>2775</v>
      </c>
      <c r="D13" s="60" t="s">
        <v>1305</v>
      </c>
      <c r="E13" s="58" t="s">
        <v>1605</v>
      </c>
      <c r="F13" s="67">
        <v>1</v>
      </c>
      <c r="G13" s="83">
        <v>1</v>
      </c>
      <c r="H13" s="60" t="s">
        <v>76</v>
      </c>
      <c r="I13" s="60" t="s">
        <v>1882</v>
      </c>
      <c r="J13" s="60"/>
    </row>
    <row r="14" spans="1:10" ht="28.5" customHeight="1">
      <c r="A14" s="36" t="s">
        <v>884</v>
      </c>
      <c r="B14" s="79">
        <v>8</v>
      </c>
      <c r="C14" s="57" t="s">
        <v>2776</v>
      </c>
      <c r="D14" s="60" t="s">
        <v>1305</v>
      </c>
      <c r="E14" s="58" t="s">
        <v>1606</v>
      </c>
      <c r="F14" s="67"/>
      <c r="G14" s="83">
        <v>2</v>
      </c>
      <c r="H14" s="60" t="s">
        <v>76</v>
      </c>
      <c r="I14" s="60" t="s">
        <v>1882</v>
      </c>
      <c r="J14" s="60"/>
    </row>
    <row r="15" spans="1:10" ht="28.5" customHeight="1">
      <c r="A15" s="36" t="s">
        <v>884</v>
      </c>
      <c r="B15" s="79">
        <v>9</v>
      </c>
      <c r="C15" s="57" t="s">
        <v>2777</v>
      </c>
      <c r="D15" s="60" t="s">
        <v>1305</v>
      </c>
      <c r="E15" s="58" t="s">
        <v>1607</v>
      </c>
      <c r="F15" s="67">
        <v>2</v>
      </c>
      <c r="G15" s="83"/>
      <c r="H15" s="60" t="s">
        <v>76</v>
      </c>
      <c r="I15" s="60" t="s">
        <v>1882</v>
      </c>
      <c r="J15" s="60"/>
    </row>
    <row r="16" spans="1:8" ht="15" customHeight="1">
      <c r="A16" s="36" t="s">
        <v>884</v>
      </c>
      <c r="B16" s="217" t="s">
        <v>2154</v>
      </c>
      <c r="C16" s="218"/>
      <c r="D16" s="218"/>
      <c r="E16" s="227"/>
      <c r="F16" s="104">
        <f>SUM(F7:F15)</f>
        <v>16</v>
      </c>
      <c r="G16" s="104">
        <f>SUM(G7:G15)</f>
        <v>9</v>
      </c>
      <c r="H16" s="194"/>
    </row>
    <row r="18" spans="1:10" s="99" customFormat="1" ht="30" customHeight="1">
      <c r="A18" s="124" t="s">
        <v>883</v>
      </c>
      <c r="B18" s="124"/>
      <c r="C18" s="124"/>
      <c r="D18" s="98"/>
      <c r="E18" s="98"/>
      <c r="F18" s="98"/>
      <c r="G18" s="98"/>
      <c r="H18" s="97"/>
      <c r="I18" s="97"/>
      <c r="J18" s="97"/>
    </row>
    <row r="19" spans="1:10" s="69" customFormat="1" ht="14.25" customHeight="1">
      <c r="A19" s="32" t="s">
        <v>2036</v>
      </c>
      <c r="B19" s="216" t="s">
        <v>802</v>
      </c>
      <c r="C19" s="216" t="s">
        <v>121</v>
      </c>
      <c r="D19" s="210" t="s">
        <v>1881</v>
      </c>
      <c r="E19" s="211"/>
      <c r="F19" s="205" t="s">
        <v>129</v>
      </c>
      <c r="G19" s="216"/>
      <c r="H19" s="199" t="s">
        <v>1105</v>
      </c>
      <c r="I19" s="200"/>
      <c r="J19" s="205" t="s">
        <v>592</v>
      </c>
    </row>
    <row r="20" spans="1:10" s="69" customFormat="1" ht="5.25" customHeight="1">
      <c r="A20" s="32" t="s">
        <v>647</v>
      </c>
      <c r="B20" s="216"/>
      <c r="C20" s="216"/>
      <c r="D20" s="212"/>
      <c r="E20" s="213"/>
      <c r="F20" s="100"/>
      <c r="G20" s="100"/>
      <c r="H20" s="201"/>
      <c r="I20" s="202"/>
      <c r="J20" s="206"/>
    </row>
    <row r="21" spans="1:10" s="69" customFormat="1" ht="14.25" customHeight="1">
      <c r="A21" s="32" t="s">
        <v>647</v>
      </c>
      <c r="B21" s="216"/>
      <c r="C21" s="216"/>
      <c r="D21" s="214"/>
      <c r="E21" s="215"/>
      <c r="F21" s="101" t="s">
        <v>1883</v>
      </c>
      <c r="G21" s="101" t="s">
        <v>1884</v>
      </c>
      <c r="H21" s="203"/>
      <c r="I21" s="204"/>
      <c r="J21" s="207"/>
    </row>
    <row r="22" spans="1:10" ht="28.5" customHeight="1">
      <c r="A22" s="32" t="s">
        <v>647</v>
      </c>
      <c r="B22" s="79">
        <v>1</v>
      </c>
      <c r="C22" s="57" t="s">
        <v>2112</v>
      </c>
      <c r="D22" s="60" t="s">
        <v>1305</v>
      </c>
      <c r="E22" s="57" t="s">
        <v>755</v>
      </c>
      <c r="F22" s="81">
        <v>2</v>
      </c>
      <c r="G22" s="103"/>
      <c r="H22" s="60" t="s">
        <v>76</v>
      </c>
      <c r="I22" s="60" t="s">
        <v>1103</v>
      </c>
      <c r="J22" s="60"/>
    </row>
    <row r="23" spans="1:8" ht="15" customHeight="1">
      <c r="A23" s="32" t="s">
        <v>647</v>
      </c>
      <c r="B23" s="217" t="s">
        <v>2154</v>
      </c>
      <c r="C23" s="218"/>
      <c r="D23" s="218"/>
      <c r="E23" s="227"/>
      <c r="F23" s="104">
        <f>+F22</f>
        <v>2</v>
      </c>
      <c r="G23" s="104">
        <f>+G22</f>
        <v>0</v>
      </c>
      <c r="H23" s="194"/>
    </row>
    <row r="25" spans="1:10" s="99" customFormat="1" ht="30" customHeight="1">
      <c r="A25" s="124" t="s">
        <v>885</v>
      </c>
      <c r="B25" s="124"/>
      <c r="C25" s="124"/>
      <c r="D25" s="98"/>
      <c r="E25" s="98"/>
      <c r="F25" s="98"/>
      <c r="G25" s="98"/>
      <c r="H25" s="97"/>
      <c r="I25" s="97"/>
      <c r="J25" s="97"/>
    </row>
    <row r="26" spans="1:10" s="69" customFormat="1" ht="14.25" customHeight="1">
      <c r="A26" s="32" t="s">
        <v>2037</v>
      </c>
      <c r="B26" s="216" t="s">
        <v>802</v>
      </c>
      <c r="C26" s="216" t="s">
        <v>121</v>
      </c>
      <c r="D26" s="210" t="s">
        <v>1881</v>
      </c>
      <c r="E26" s="211"/>
      <c r="F26" s="205" t="s">
        <v>129</v>
      </c>
      <c r="G26" s="216"/>
      <c r="H26" s="199" t="s">
        <v>1105</v>
      </c>
      <c r="I26" s="200"/>
      <c r="J26" s="205" t="s">
        <v>592</v>
      </c>
    </row>
    <row r="27" spans="1:10" s="69" customFormat="1" ht="6" customHeight="1">
      <c r="A27" s="32" t="s">
        <v>702</v>
      </c>
      <c r="B27" s="216"/>
      <c r="C27" s="216"/>
      <c r="D27" s="212"/>
      <c r="E27" s="213"/>
      <c r="F27" s="100"/>
      <c r="G27" s="100"/>
      <c r="H27" s="201"/>
      <c r="I27" s="202"/>
      <c r="J27" s="206"/>
    </row>
    <row r="28" spans="1:10" s="69" customFormat="1" ht="14.25" customHeight="1">
      <c r="A28" s="32" t="s">
        <v>702</v>
      </c>
      <c r="B28" s="216"/>
      <c r="C28" s="216"/>
      <c r="D28" s="214"/>
      <c r="E28" s="215"/>
      <c r="F28" s="101" t="s">
        <v>1883</v>
      </c>
      <c r="G28" s="101" t="s">
        <v>1884</v>
      </c>
      <c r="H28" s="203"/>
      <c r="I28" s="204"/>
      <c r="J28" s="207"/>
    </row>
    <row r="29" spans="1:10" ht="28.5" customHeight="1">
      <c r="A29" s="32" t="s">
        <v>702</v>
      </c>
      <c r="B29" s="79">
        <v>1</v>
      </c>
      <c r="C29" s="57" t="s">
        <v>749</v>
      </c>
      <c r="D29" s="60" t="s">
        <v>1305</v>
      </c>
      <c r="E29" s="58" t="s">
        <v>1165</v>
      </c>
      <c r="F29" s="67">
        <v>3</v>
      </c>
      <c r="G29" s="83"/>
      <c r="H29" s="60" t="s">
        <v>76</v>
      </c>
      <c r="I29" s="60" t="s">
        <v>1882</v>
      </c>
      <c r="J29" s="60"/>
    </row>
    <row r="30" spans="1:10" ht="28.5" customHeight="1">
      <c r="A30" s="32" t="s">
        <v>702</v>
      </c>
      <c r="B30" s="79">
        <v>2</v>
      </c>
      <c r="C30" s="57" t="s">
        <v>1203</v>
      </c>
      <c r="D30" s="60" t="s">
        <v>1305</v>
      </c>
      <c r="E30" s="58" t="s">
        <v>1165</v>
      </c>
      <c r="F30" s="67">
        <v>2</v>
      </c>
      <c r="G30" s="83"/>
      <c r="H30" s="60" t="s">
        <v>76</v>
      </c>
      <c r="I30" s="60" t="s">
        <v>1882</v>
      </c>
      <c r="J30" s="60"/>
    </row>
    <row r="31" spans="1:10" ht="28.5" customHeight="1">
      <c r="A31" s="32" t="s">
        <v>702</v>
      </c>
      <c r="B31" s="79">
        <v>3</v>
      </c>
      <c r="C31" s="57" t="s">
        <v>753</v>
      </c>
      <c r="D31" s="60" t="s">
        <v>1305</v>
      </c>
      <c r="E31" s="58" t="s">
        <v>1611</v>
      </c>
      <c r="F31" s="67"/>
      <c r="G31" s="83">
        <v>2</v>
      </c>
      <c r="H31" s="60" t="s">
        <v>76</v>
      </c>
      <c r="I31" s="60" t="s">
        <v>1882</v>
      </c>
      <c r="J31" s="60"/>
    </row>
    <row r="32" spans="1:10" ht="28.5" customHeight="1">
      <c r="A32" s="32" t="s">
        <v>702</v>
      </c>
      <c r="B32" s="79">
        <v>4</v>
      </c>
      <c r="C32" s="57" t="s">
        <v>754</v>
      </c>
      <c r="D32" s="60" t="s">
        <v>1305</v>
      </c>
      <c r="E32" s="58" t="s">
        <v>1612</v>
      </c>
      <c r="F32" s="67">
        <v>2</v>
      </c>
      <c r="G32" s="83"/>
      <c r="H32" s="60" t="s">
        <v>76</v>
      </c>
      <c r="I32" s="60" t="s">
        <v>1882</v>
      </c>
      <c r="J32" s="60"/>
    </row>
    <row r="33" spans="1:10" ht="28.5" customHeight="1">
      <c r="A33" s="32" t="s">
        <v>702</v>
      </c>
      <c r="B33" s="79">
        <v>5</v>
      </c>
      <c r="C33" s="57" t="s">
        <v>826</v>
      </c>
      <c r="D33" s="60" t="s">
        <v>1305</v>
      </c>
      <c r="E33" s="58" t="s">
        <v>1615</v>
      </c>
      <c r="F33" s="67">
        <v>10</v>
      </c>
      <c r="G33" s="83"/>
      <c r="H33" s="60" t="s">
        <v>76</v>
      </c>
      <c r="I33" s="60" t="s">
        <v>1882</v>
      </c>
      <c r="J33" s="60"/>
    </row>
    <row r="34" spans="1:10" ht="28.5" customHeight="1">
      <c r="A34" s="32" t="s">
        <v>702</v>
      </c>
      <c r="B34" s="79">
        <v>6</v>
      </c>
      <c r="C34" s="57" t="s">
        <v>1479</v>
      </c>
      <c r="D34" s="60" t="s">
        <v>1305</v>
      </c>
      <c r="E34" s="58" t="s">
        <v>1617</v>
      </c>
      <c r="F34" s="67">
        <v>2</v>
      </c>
      <c r="G34" s="83"/>
      <c r="H34" s="60" t="s">
        <v>76</v>
      </c>
      <c r="I34" s="60" t="s">
        <v>1882</v>
      </c>
      <c r="J34" s="60"/>
    </row>
    <row r="35" spans="1:10" ht="28.5" customHeight="1">
      <c r="A35" s="32" t="s">
        <v>702</v>
      </c>
      <c r="B35" s="79">
        <v>7</v>
      </c>
      <c r="C35" s="57" t="s">
        <v>1481</v>
      </c>
      <c r="D35" s="60" t="s">
        <v>1305</v>
      </c>
      <c r="E35" s="58" t="s">
        <v>329</v>
      </c>
      <c r="F35" s="67">
        <v>2</v>
      </c>
      <c r="G35" s="83"/>
      <c r="H35" s="60" t="s">
        <v>76</v>
      </c>
      <c r="I35" s="60" t="s">
        <v>1882</v>
      </c>
      <c r="J35" s="60"/>
    </row>
    <row r="36" spans="1:10" ht="28.5" customHeight="1">
      <c r="A36" s="32" t="s">
        <v>702</v>
      </c>
      <c r="B36" s="79">
        <v>8</v>
      </c>
      <c r="C36" s="57" t="s">
        <v>1482</v>
      </c>
      <c r="D36" s="60" t="s">
        <v>1305</v>
      </c>
      <c r="E36" s="58" t="s">
        <v>330</v>
      </c>
      <c r="F36" s="67">
        <v>1</v>
      </c>
      <c r="G36" s="83"/>
      <c r="H36" s="60" t="s">
        <v>76</v>
      </c>
      <c r="I36" s="60" t="s">
        <v>1882</v>
      </c>
      <c r="J36" s="60"/>
    </row>
    <row r="37" spans="1:10" ht="28.5" customHeight="1">
      <c r="A37" s="32" t="s">
        <v>702</v>
      </c>
      <c r="B37" s="79">
        <v>9</v>
      </c>
      <c r="C37" s="57" t="s">
        <v>1255</v>
      </c>
      <c r="D37" s="60" t="s">
        <v>1305</v>
      </c>
      <c r="E37" s="58" t="s">
        <v>332</v>
      </c>
      <c r="F37" s="67">
        <v>1</v>
      </c>
      <c r="G37" s="83"/>
      <c r="H37" s="60" t="s">
        <v>76</v>
      </c>
      <c r="I37" s="60" t="s">
        <v>1882</v>
      </c>
      <c r="J37" s="60"/>
    </row>
    <row r="38" spans="1:10" ht="28.5" customHeight="1">
      <c r="A38" s="32" t="s">
        <v>702</v>
      </c>
      <c r="B38" s="79">
        <v>10</v>
      </c>
      <c r="C38" s="57" t="s">
        <v>1256</v>
      </c>
      <c r="D38" s="60" t="s">
        <v>1305</v>
      </c>
      <c r="E38" s="58" t="s">
        <v>160</v>
      </c>
      <c r="F38" s="67"/>
      <c r="G38" s="83">
        <v>2</v>
      </c>
      <c r="H38" s="60" t="s">
        <v>76</v>
      </c>
      <c r="I38" s="60" t="s">
        <v>1882</v>
      </c>
      <c r="J38" s="60"/>
    </row>
    <row r="39" spans="1:10" ht="28.5" customHeight="1">
      <c r="A39" s="32" t="s">
        <v>702</v>
      </c>
      <c r="B39" s="79">
        <v>11</v>
      </c>
      <c r="C39" s="57" t="s">
        <v>1258</v>
      </c>
      <c r="D39" s="60" t="s">
        <v>1305</v>
      </c>
      <c r="E39" s="58" t="s">
        <v>162</v>
      </c>
      <c r="F39" s="67"/>
      <c r="G39" s="83">
        <v>1</v>
      </c>
      <c r="H39" s="60" t="s">
        <v>76</v>
      </c>
      <c r="I39" s="60" t="s">
        <v>1882</v>
      </c>
      <c r="J39" s="60"/>
    </row>
    <row r="40" spans="1:10" ht="28.5" customHeight="1">
      <c r="A40" s="32" t="s">
        <v>702</v>
      </c>
      <c r="B40" s="79">
        <v>12</v>
      </c>
      <c r="C40" s="57" t="s">
        <v>1678</v>
      </c>
      <c r="D40" s="60" t="s">
        <v>1305</v>
      </c>
      <c r="E40" s="58" t="s">
        <v>1604</v>
      </c>
      <c r="F40" s="67">
        <v>3</v>
      </c>
      <c r="G40" s="83"/>
      <c r="H40" s="60" t="s">
        <v>76</v>
      </c>
      <c r="I40" s="60" t="s">
        <v>1882</v>
      </c>
      <c r="J40" s="60"/>
    </row>
    <row r="41" spans="1:10" ht="28.5" customHeight="1">
      <c r="A41" s="32" t="s">
        <v>702</v>
      </c>
      <c r="B41" s="79">
        <v>13</v>
      </c>
      <c r="C41" s="57" t="s">
        <v>1679</v>
      </c>
      <c r="D41" s="60" t="s">
        <v>1305</v>
      </c>
      <c r="E41" s="58" t="s">
        <v>1739</v>
      </c>
      <c r="F41" s="67">
        <v>1</v>
      </c>
      <c r="G41" s="83">
        <v>1</v>
      </c>
      <c r="H41" s="60" t="s">
        <v>76</v>
      </c>
      <c r="I41" s="60" t="s">
        <v>1882</v>
      </c>
      <c r="J41" s="60"/>
    </row>
    <row r="42" spans="1:10" ht="28.5" customHeight="1">
      <c r="A42" s="32" t="s">
        <v>702</v>
      </c>
      <c r="B42" s="79">
        <v>14</v>
      </c>
      <c r="C42" s="57" t="s">
        <v>1680</v>
      </c>
      <c r="D42" s="60" t="s">
        <v>1305</v>
      </c>
      <c r="E42" s="58" t="s">
        <v>1909</v>
      </c>
      <c r="F42" s="67"/>
      <c r="G42" s="83">
        <v>2</v>
      </c>
      <c r="H42" s="60" t="s">
        <v>76</v>
      </c>
      <c r="I42" s="60" t="s">
        <v>1882</v>
      </c>
      <c r="J42" s="60"/>
    </row>
    <row r="43" spans="1:10" ht="28.5" customHeight="1">
      <c r="A43" s="32" t="s">
        <v>702</v>
      </c>
      <c r="B43" s="79">
        <v>15</v>
      </c>
      <c r="C43" s="57" t="s">
        <v>1681</v>
      </c>
      <c r="D43" s="60" t="s">
        <v>1305</v>
      </c>
      <c r="E43" s="58" t="s">
        <v>1740</v>
      </c>
      <c r="F43" s="67">
        <v>2</v>
      </c>
      <c r="G43" s="83"/>
      <c r="H43" s="60" t="s">
        <v>76</v>
      </c>
      <c r="I43" s="60" t="s">
        <v>1882</v>
      </c>
      <c r="J43" s="60"/>
    </row>
    <row r="44" spans="1:10" ht="28.5" customHeight="1">
      <c r="A44" s="32" t="s">
        <v>702</v>
      </c>
      <c r="B44" s="79">
        <v>16</v>
      </c>
      <c r="C44" s="57" t="s">
        <v>3109</v>
      </c>
      <c r="D44" s="60" t="s">
        <v>1305</v>
      </c>
      <c r="E44" s="58" t="s">
        <v>3108</v>
      </c>
      <c r="F44" s="67">
        <v>3</v>
      </c>
      <c r="G44" s="83"/>
      <c r="H44" s="60" t="s">
        <v>76</v>
      </c>
      <c r="I44" s="60" t="s">
        <v>1882</v>
      </c>
      <c r="J44" s="60"/>
    </row>
    <row r="45" spans="1:10" ht="28.5" customHeight="1">
      <c r="A45" s="32" t="s">
        <v>702</v>
      </c>
      <c r="B45" s="79">
        <v>17</v>
      </c>
      <c r="C45" s="57" t="s">
        <v>1682</v>
      </c>
      <c r="D45" s="60" t="s">
        <v>1305</v>
      </c>
      <c r="E45" s="58" t="s">
        <v>1741</v>
      </c>
      <c r="F45" s="67"/>
      <c r="G45" s="83">
        <v>2</v>
      </c>
      <c r="H45" s="60" t="s">
        <v>76</v>
      </c>
      <c r="I45" s="60" t="s">
        <v>1882</v>
      </c>
      <c r="J45" s="60"/>
    </row>
    <row r="46" spans="1:10" ht="28.5" customHeight="1">
      <c r="A46" s="32" t="s">
        <v>702</v>
      </c>
      <c r="B46" s="79">
        <v>18</v>
      </c>
      <c r="C46" s="57" t="s">
        <v>2205</v>
      </c>
      <c r="D46" s="60" t="s">
        <v>1305</v>
      </c>
      <c r="E46" s="58" t="s">
        <v>1742</v>
      </c>
      <c r="F46" s="67">
        <v>1</v>
      </c>
      <c r="G46" s="83">
        <v>1</v>
      </c>
      <c r="H46" s="60" t="s">
        <v>1099</v>
      </c>
      <c r="I46" s="60" t="s">
        <v>1882</v>
      </c>
      <c r="J46" s="60"/>
    </row>
    <row r="47" spans="1:10" ht="28.5" customHeight="1">
      <c r="A47" s="32" t="s">
        <v>702</v>
      </c>
      <c r="B47" s="79">
        <v>19</v>
      </c>
      <c r="C47" s="57" t="s">
        <v>1683</v>
      </c>
      <c r="D47" s="60" t="s">
        <v>1305</v>
      </c>
      <c r="E47" s="58" t="s">
        <v>993</v>
      </c>
      <c r="F47" s="67"/>
      <c r="G47" s="83">
        <v>2</v>
      </c>
      <c r="H47" s="60" t="s">
        <v>76</v>
      </c>
      <c r="I47" s="60" t="s">
        <v>1882</v>
      </c>
      <c r="J47" s="60"/>
    </row>
    <row r="48" spans="1:10" ht="28.5" customHeight="1">
      <c r="A48" s="32" t="s">
        <v>702</v>
      </c>
      <c r="B48" s="79">
        <v>20</v>
      </c>
      <c r="C48" s="57" t="s">
        <v>3120</v>
      </c>
      <c r="D48" s="60" t="s">
        <v>1305</v>
      </c>
      <c r="E48" s="57" t="s">
        <v>3110</v>
      </c>
      <c r="F48" s="81">
        <v>1</v>
      </c>
      <c r="G48" s="103"/>
      <c r="H48" s="60" t="s">
        <v>1099</v>
      </c>
      <c r="I48" s="60" t="s">
        <v>653</v>
      </c>
      <c r="J48" s="60" t="s">
        <v>1074</v>
      </c>
    </row>
    <row r="49" spans="1:10" ht="28.5" customHeight="1">
      <c r="A49" s="32" t="s">
        <v>702</v>
      </c>
      <c r="B49" s="79">
        <v>21</v>
      </c>
      <c r="C49" s="57" t="s">
        <v>1796</v>
      </c>
      <c r="D49" s="60" t="s">
        <v>748</v>
      </c>
      <c r="E49" s="57" t="s">
        <v>1797</v>
      </c>
      <c r="F49" s="81">
        <v>1</v>
      </c>
      <c r="G49" s="103">
        <v>1</v>
      </c>
      <c r="H49" s="60" t="s">
        <v>1099</v>
      </c>
      <c r="I49" s="60" t="s">
        <v>846</v>
      </c>
      <c r="J49" s="60" t="s">
        <v>1069</v>
      </c>
    </row>
    <row r="50" spans="1:10" ht="28.5" customHeight="1">
      <c r="A50" s="32" t="s">
        <v>702</v>
      </c>
      <c r="B50" s="79">
        <v>22</v>
      </c>
      <c r="C50" s="57" t="s">
        <v>1414</v>
      </c>
      <c r="D50" s="60" t="s">
        <v>748</v>
      </c>
      <c r="E50" s="57" t="s">
        <v>1415</v>
      </c>
      <c r="F50" s="81">
        <v>1</v>
      </c>
      <c r="G50" s="103">
        <v>1</v>
      </c>
      <c r="H50" s="60" t="s">
        <v>1099</v>
      </c>
      <c r="I50" s="60" t="s">
        <v>653</v>
      </c>
      <c r="J50" s="60" t="s">
        <v>293</v>
      </c>
    </row>
    <row r="51" spans="1:10" ht="28.5" customHeight="1">
      <c r="A51" s="32" t="s">
        <v>702</v>
      </c>
      <c r="B51" s="79">
        <v>23</v>
      </c>
      <c r="C51" s="57" t="s">
        <v>1384</v>
      </c>
      <c r="D51" s="60" t="s">
        <v>748</v>
      </c>
      <c r="E51" s="57" t="s">
        <v>3111</v>
      </c>
      <c r="F51" s="81">
        <v>1</v>
      </c>
      <c r="G51" s="103"/>
      <c r="H51" s="60" t="s">
        <v>1099</v>
      </c>
      <c r="I51" s="60" t="s">
        <v>653</v>
      </c>
      <c r="J51" s="60" t="s">
        <v>1074</v>
      </c>
    </row>
    <row r="52" spans="1:10" ht="28.5" customHeight="1">
      <c r="A52" s="32" t="s">
        <v>702</v>
      </c>
      <c r="B52" s="79">
        <v>24</v>
      </c>
      <c r="C52" s="57" t="s">
        <v>320</v>
      </c>
      <c r="D52" s="60" t="s">
        <v>748</v>
      </c>
      <c r="E52" s="57" t="s">
        <v>321</v>
      </c>
      <c r="F52" s="81">
        <v>1</v>
      </c>
      <c r="G52" s="103"/>
      <c r="H52" s="60" t="s">
        <v>1099</v>
      </c>
      <c r="I52" s="60" t="s">
        <v>653</v>
      </c>
      <c r="J52" s="77" t="s">
        <v>2416</v>
      </c>
    </row>
    <row r="53" spans="1:10" ht="28.5" customHeight="1">
      <c r="A53" s="32" t="s">
        <v>702</v>
      </c>
      <c r="B53" s="79">
        <v>25</v>
      </c>
      <c r="C53" s="57" t="s">
        <v>310</v>
      </c>
      <c r="D53" s="60" t="s">
        <v>748</v>
      </c>
      <c r="E53" s="64" t="s">
        <v>274</v>
      </c>
      <c r="F53" s="81">
        <v>2</v>
      </c>
      <c r="G53" s="103">
        <v>1</v>
      </c>
      <c r="H53" s="60" t="s">
        <v>1099</v>
      </c>
      <c r="I53" s="60" t="s">
        <v>846</v>
      </c>
      <c r="J53" s="60" t="s">
        <v>1069</v>
      </c>
    </row>
    <row r="54" spans="1:10" ht="28.5" customHeight="1">
      <c r="A54" s="32" t="s">
        <v>702</v>
      </c>
      <c r="B54" s="79">
        <v>26</v>
      </c>
      <c r="C54" s="57" t="s">
        <v>1385</v>
      </c>
      <c r="D54" s="60" t="s">
        <v>748</v>
      </c>
      <c r="E54" s="57" t="s">
        <v>3112</v>
      </c>
      <c r="F54" s="81">
        <v>1</v>
      </c>
      <c r="G54" s="103"/>
      <c r="H54" s="60" t="s">
        <v>1099</v>
      </c>
      <c r="I54" s="60" t="s">
        <v>653</v>
      </c>
      <c r="J54" s="60" t="s">
        <v>1073</v>
      </c>
    </row>
    <row r="55" spans="1:10" ht="28.5" customHeight="1">
      <c r="A55" s="32" t="s">
        <v>702</v>
      </c>
      <c r="B55" s="79">
        <v>27</v>
      </c>
      <c r="C55" s="59" t="s">
        <v>1862</v>
      </c>
      <c r="D55" s="60" t="s">
        <v>748</v>
      </c>
      <c r="E55" s="61" t="s">
        <v>2783</v>
      </c>
      <c r="F55" s="81">
        <v>1</v>
      </c>
      <c r="G55" s="103">
        <v>1</v>
      </c>
      <c r="H55" s="60" t="s">
        <v>1099</v>
      </c>
      <c r="I55" s="60" t="s">
        <v>653</v>
      </c>
      <c r="J55" s="60" t="s">
        <v>654</v>
      </c>
    </row>
    <row r="56" spans="1:10" ht="28.5" customHeight="1">
      <c r="A56" s="32" t="s">
        <v>702</v>
      </c>
      <c r="B56" s="79">
        <v>28</v>
      </c>
      <c r="C56" s="59" t="s">
        <v>1863</v>
      </c>
      <c r="D56" s="60" t="s">
        <v>748</v>
      </c>
      <c r="E56" s="61" t="s">
        <v>3121</v>
      </c>
      <c r="F56" s="81">
        <v>3</v>
      </c>
      <c r="G56" s="103"/>
      <c r="H56" s="60" t="s">
        <v>1099</v>
      </c>
      <c r="I56" s="60" t="s">
        <v>846</v>
      </c>
      <c r="J56" s="60" t="s">
        <v>1068</v>
      </c>
    </row>
    <row r="57" spans="1:8" ht="15" customHeight="1">
      <c r="A57" s="32" t="s">
        <v>702</v>
      </c>
      <c r="B57" s="217" t="s">
        <v>2154</v>
      </c>
      <c r="C57" s="218"/>
      <c r="D57" s="218"/>
      <c r="E57" s="227"/>
      <c r="F57" s="104">
        <f>SUM(F29:F56)</f>
        <v>45</v>
      </c>
      <c r="G57" s="104">
        <f>SUM(G29:G56)</f>
        <v>17</v>
      </c>
      <c r="H57" s="194"/>
    </row>
    <row r="59" spans="1:10" s="99" customFormat="1" ht="30" customHeight="1">
      <c r="A59" s="124" t="s">
        <v>886</v>
      </c>
      <c r="B59" s="124"/>
      <c r="C59" s="124"/>
      <c r="D59" s="98"/>
      <c r="E59" s="98"/>
      <c r="F59" s="98"/>
      <c r="G59" s="98"/>
      <c r="H59" s="97"/>
      <c r="I59" s="97"/>
      <c r="J59" s="97"/>
    </row>
    <row r="60" spans="1:10" s="69" customFormat="1" ht="14.25" customHeight="1">
      <c r="A60" s="32" t="s">
        <v>887</v>
      </c>
      <c r="B60" s="216" t="s">
        <v>1661</v>
      </c>
      <c r="C60" s="216" t="s">
        <v>121</v>
      </c>
      <c r="D60" s="210" t="s">
        <v>1881</v>
      </c>
      <c r="E60" s="211"/>
      <c r="F60" s="205" t="s">
        <v>129</v>
      </c>
      <c r="G60" s="216"/>
      <c r="H60" s="199" t="s">
        <v>1105</v>
      </c>
      <c r="I60" s="200"/>
      <c r="J60" s="205" t="s">
        <v>592</v>
      </c>
    </row>
    <row r="61" spans="1:10" s="69" customFormat="1" ht="5.25" customHeight="1">
      <c r="A61" s="32" t="s">
        <v>887</v>
      </c>
      <c r="B61" s="216"/>
      <c r="C61" s="216"/>
      <c r="D61" s="212"/>
      <c r="E61" s="213"/>
      <c r="F61" s="100"/>
      <c r="G61" s="100"/>
      <c r="H61" s="201"/>
      <c r="I61" s="202"/>
      <c r="J61" s="206"/>
    </row>
    <row r="62" spans="1:10" s="69" customFormat="1" ht="14.25" customHeight="1">
      <c r="A62" s="32" t="s">
        <v>887</v>
      </c>
      <c r="B62" s="216"/>
      <c r="C62" s="216"/>
      <c r="D62" s="214"/>
      <c r="E62" s="215"/>
      <c r="F62" s="101" t="s">
        <v>1883</v>
      </c>
      <c r="G62" s="101" t="s">
        <v>1884</v>
      </c>
      <c r="H62" s="203"/>
      <c r="I62" s="204"/>
      <c r="J62" s="207"/>
    </row>
    <row r="63" spans="1:10" ht="28.5" customHeight="1">
      <c r="A63" s="32" t="s">
        <v>887</v>
      </c>
      <c r="B63" s="79">
        <v>1</v>
      </c>
      <c r="C63" s="57" t="s">
        <v>1104</v>
      </c>
      <c r="D63" s="60" t="s">
        <v>1305</v>
      </c>
      <c r="E63" s="57" t="s">
        <v>601</v>
      </c>
      <c r="F63" s="81">
        <v>1</v>
      </c>
      <c r="G63" s="103"/>
      <c r="H63" s="60" t="s">
        <v>76</v>
      </c>
      <c r="I63" s="60" t="s">
        <v>1103</v>
      </c>
      <c r="J63" s="60"/>
    </row>
    <row r="64" spans="1:10" ht="28.5" customHeight="1">
      <c r="A64" s="32" t="s">
        <v>887</v>
      </c>
      <c r="B64" s="79">
        <v>2</v>
      </c>
      <c r="C64" s="57" t="s">
        <v>506</v>
      </c>
      <c r="D64" s="60" t="s">
        <v>1305</v>
      </c>
      <c r="E64" s="57" t="s">
        <v>507</v>
      </c>
      <c r="F64" s="81">
        <v>1</v>
      </c>
      <c r="G64" s="103"/>
      <c r="H64" s="60" t="s">
        <v>76</v>
      </c>
      <c r="I64" s="60" t="s">
        <v>1103</v>
      </c>
      <c r="J64" s="60"/>
    </row>
    <row r="65" spans="1:10" ht="28.5" customHeight="1">
      <c r="A65" s="32" t="s">
        <v>887</v>
      </c>
      <c r="B65" s="79">
        <v>3</v>
      </c>
      <c r="C65" s="57" t="s">
        <v>209</v>
      </c>
      <c r="D65" s="60" t="s">
        <v>1305</v>
      </c>
      <c r="E65" s="58" t="s">
        <v>1904</v>
      </c>
      <c r="F65" s="67">
        <v>1</v>
      </c>
      <c r="G65" s="83"/>
      <c r="H65" s="60" t="s">
        <v>76</v>
      </c>
      <c r="I65" s="60" t="s">
        <v>1882</v>
      </c>
      <c r="J65" s="60"/>
    </row>
    <row r="66" spans="1:10" ht="28.5" customHeight="1">
      <c r="A66" s="32" t="s">
        <v>887</v>
      </c>
      <c r="B66" s="79">
        <v>4</v>
      </c>
      <c r="C66" s="57" t="s">
        <v>210</v>
      </c>
      <c r="D66" s="60" t="s">
        <v>1305</v>
      </c>
      <c r="E66" s="58" t="s">
        <v>1905</v>
      </c>
      <c r="F66" s="67">
        <v>1</v>
      </c>
      <c r="G66" s="83"/>
      <c r="H66" s="60" t="s">
        <v>76</v>
      </c>
      <c r="I66" s="60" t="s">
        <v>1882</v>
      </c>
      <c r="J66" s="60"/>
    </row>
    <row r="67" spans="1:10" ht="28.5" customHeight="1">
      <c r="A67" s="32" t="s">
        <v>887</v>
      </c>
      <c r="B67" s="79">
        <v>5</v>
      </c>
      <c r="C67" s="57" t="s">
        <v>211</v>
      </c>
      <c r="D67" s="60" t="s">
        <v>1305</v>
      </c>
      <c r="E67" s="58" t="s">
        <v>1906</v>
      </c>
      <c r="F67" s="67"/>
      <c r="G67" s="83">
        <v>1</v>
      </c>
      <c r="H67" s="60" t="s">
        <v>76</v>
      </c>
      <c r="I67" s="60" t="s">
        <v>1882</v>
      </c>
      <c r="J67" s="60"/>
    </row>
    <row r="68" spans="1:10" ht="28.5" customHeight="1">
      <c r="A68" s="32" t="s">
        <v>887</v>
      </c>
      <c r="B68" s="79">
        <v>6</v>
      </c>
      <c r="C68" s="57" t="s">
        <v>212</v>
      </c>
      <c r="D68" s="60" t="s">
        <v>1305</v>
      </c>
      <c r="E68" s="58" t="s">
        <v>1907</v>
      </c>
      <c r="F68" s="67"/>
      <c r="G68" s="83">
        <v>1</v>
      </c>
      <c r="H68" s="60" t="s">
        <v>76</v>
      </c>
      <c r="I68" s="60" t="s">
        <v>1882</v>
      </c>
      <c r="J68" s="60"/>
    </row>
    <row r="69" spans="1:10" ht="28.5" customHeight="1">
      <c r="A69" s="32" t="s">
        <v>887</v>
      </c>
      <c r="B69" s="79">
        <v>7</v>
      </c>
      <c r="C69" s="57" t="s">
        <v>213</v>
      </c>
      <c r="D69" s="60" t="s">
        <v>1305</v>
      </c>
      <c r="E69" s="58" t="s">
        <v>1908</v>
      </c>
      <c r="F69" s="67"/>
      <c r="G69" s="83">
        <v>1</v>
      </c>
      <c r="H69" s="60" t="s">
        <v>76</v>
      </c>
      <c r="I69" s="60" t="s">
        <v>1882</v>
      </c>
      <c r="J69" s="60"/>
    </row>
    <row r="70" spans="1:10" ht="28.5" customHeight="1">
      <c r="A70" s="32" t="s">
        <v>887</v>
      </c>
      <c r="B70" s="79">
        <v>8</v>
      </c>
      <c r="C70" s="57" t="s">
        <v>214</v>
      </c>
      <c r="D70" s="60" t="s">
        <v>1305</v>
      </c>
      <c r="E70" s="58" t="s">
        <v>1909</v>
      </c>
      <c r="F70" s="67"/>
      <c r="G70" s="83">
        <v>1</v>
      </c>
      <c r="H70" s="60" t="s">
        <v>76</v>
      </c>
      <c r="I70" s="60" t="s">
        <v>1882</v>
      </c>
      <c r="J70" s="60"/>
    </row>
    <row r="71" spans="1:10" ht="28.5" customHeight="1">
      <c r="A71" s="32" t="s">
        <v>887</v>
      </c>
      <c r="B71" s="79">
        <v>9</v>
      </c>
      <c r="C71" s="57" t="s">
        <v>25</v>
      </c>
      <c r="D71" s="60" t="s">
        <v>1305</v>
      </c>
      <c r="E71" s="58" t="s">
        <v>1910</v>
      </c>
      <c r="F71" s="67"/>
      <c r="G71" s="83">
        <v>1</v>
      </c>
      <c r="H71" s="60" t="s">
        <v>76</v>
      </c>
      <c r="I71" s="60" t="s">
        <v>1882</v>
      </c>
      <c r="J71" s="60"/>
    </row>
    <row r="72" spans="1:10" ht="28.5" customHeight="1">
      <c r="A72" s="32" t="s">
        <v>887</v>
      </c>
      <c r="B72" s="79">
        <v>10</v>
      </c>
      <c r="C72" s="57" t="s">
        <v>26</v>
      </c>
      <c r="D72" s="60" t="s">
        <v>1305</v>
      </c>
      <c r="E72" s="58" t="s">
        <v>1911</v>
      </c>
      <c r="F72" s="67"/>
      <c r="G72" s="83">
        <v>1</v>
      </c>
      <c r="H72" s="60" t="s">
        <v>76</v>
      </c>
      <c r="I72" s="60" t="s">
        <v>1882</v>
      </c>
      <c r="J72" s="60"/>
    </row>
    <row r="73" spans="1:10" ht="28.5" customHeight="1">
      <c r="A73" s="32" t="s">
        <v>887</v>
      </c>
      <c r="B73" s="79">
        <v>11</v>
      </c>
      <c r="C73" s="57" t="s">
        <v>27</v>
      </c>
      <c r="D73" s="60" t="s">
        <v>1305</v>
      </c>
      <c r="E73" s="58" t="s">
        <v>1912</v>
      </c>
      <c r="F73" s="67">
        <v>2</v>
      </c>
      <c r="G73" s="83"/>
      <c r="H73" s="60" t="s">
        <v>76</v>
      </c>
      <c r="I73" s="60" t="s">
        <v>1882</v>
      </c>
      <c r="J73" s="60"/>
    </row>
    <row r="74" spans="1:10" ht="28.5" customHeight="1">
      <c r="A74" s="32" t="s">
        <v>887</v>
      </c>
      <c r="B74" s="79">
        <v>12</v>
      </c>
      <c r="C74" s="57" t="s">
        <v>28</v>
      </c>
      <c r="D74" s="60" t="s">
        <v>1305</v>
      </c>
      <c r="E74" s="58" t="s">
        <v>1913</v>
      </c>
      <c r="F74" s="67"/>
      <c r="G74" s="83">
        <v>1</v>
      </c>
      <c r="H74" s="60" t="s">
        <v>76</v>
      </c>
      <c r="I74" s="60" t="s">
        <v>1882</v>
      </c>
      <c r="J74" s="60"/>
    </row>
    <row r="75" spans="1:10" ht="28.5" customHeight="1">
      <c r="A75" s="32" t="s">
        <v>887</v>
      </c>
      <c r="B75" s="79">
        <v>13</v>
      </c>
      <c r="C75" s="57" t="s">
        <v>29</v>
      </c>
      <c r="D75" s="60" t="s">
        <v>1305</v>
      </c>
      <c r="E75" s="58" t="s">
        <v>1914</v>
      </c>
      <c r="F75" s="67">
        <v>1</v>
      </c>
      <c r="G75" s="83"/>
      <c r="H75" s="60" t="s">
        <v>76</v>
      </c>
      <c r="I75" s="60" t="s">
        <v>1882</v>
      </c>
      <c r="J75" s="60"/>
    </row>
    <row r="76" spans="1:10" ht="28.5" customHeight="1">
      <c r="A76" s="32" t="s">
        <v>887</v>
      </c>
      <c r="B76" s="79">
        <v>14</v>
      </c>
      <c r="C76" s="57" t="s">
        <v>30</v>
      </c>
      <c r="D76" s="60" t="s">
        <v>1305</v>
      </c>
      <c r="E76" s="58" t="s">
        <v>1915</v>
      </c>
      <c r="F76" s="67">
        <v>1</v>
      </c>
      <c r="G76" s="83"/>
      <c r="H76" s="60" t="s">
        <v>76</v>
      </c>
      <c r="I76" s="60" t="s">
        <v>1882</v>
      </c>
      <c r="J76" s="60"/>
    </row>
    <row r="77" spans="1:10" ht="28.5" customHeight="1">
      <c r="A77" s="32" t="s">
        <v>887</v>
      </c>
      <c r="B77" s="79">
        <v>15</v>
      </c>
      <c r="C77" s="57" t="s">
        <v>31</v>
      </c>
      <c r="D77" s="60" t="s">
        <v>1305</v>
      </c>
      <c r="E77" s="58" t="s">
        <v>1916</v>
      </c>
      <c r="F77" s="67">
        <v>1</v>
      </c>
      <c r="G77" s="83"/>
      <c r="H77" s="60" t="s">
        <v>76</v>
      </c>
      <c r="I77" s="60" t="s">
        <v>1882</v>
      </c>
      <c r="J77" s="60"/>
    </row>
    <row r="78" spans="1:10" ht="28.5" customHeight="1">
      <c r="A78" s="32" t="s">
        <v>887</v>
      </c>
      <c r="B78" s="79">
        <v>16</v>
      </c>
      <c r="C78" s="57" t="s">
        <v>32</v>
      </c>
      <c r="D78" s="60" t="s">
        <v>1305</v>
      </c>
      <c r="E78" s="58" t="s">
        <v>1917</v>
      </c>
      <c r="F78" s="67">
        <v>1</v>
      </c>
      <c r="G78" s="83"/>
      <c r="H78" s="60" t="s">
        <v>76</v>
      </c>
      <c r="I78" s="60" t="s">
        <v>1882</v>
      </c>
      <c r="J78" s="60"/>
    </row>
    <row r="79" spans="1:10" ht="28.5" customHeight="1">
      <c r="A79" s="32" t="s">
        <v>887</v>
      </c>
      <c r="B79" s="79">
        <v>17</v>
      </c>
      <c r="C79" s="57" t="s">
        <v>33</v>
      </c>
      <c r="D79" s="60" t="s">
        <v>1305</v>
      </c>
      <c r="E79" s="58" t="s">
        <v>139</v>
      </c>
      <c r="F79" s="67">
        <v>1</v>
      </c>
      <c r="G79" s="83"/>
      <c r="H79" s="60" t="s">
        <v>76</v>
      </c>
      <c r="I79" s="60" t="s">
        <v>1882</v>
      </c>
      <c r="J79" s="60"/>
    </row>
    <row r="80" spans="1:10" ht="28.5" customHeight="1">
      <c r="A80" s="32" t="s">
        <v>887</v>
      </c>
      <c r="B80" s="79">
        <v>18</v>
      </c>
      <c r="C80" s="57" t="s">
        <v>34</v>
      </c>
      <c r="D80" s="60" t="s">
        <v>1305</v>
      </c>
      <c r="E80" s="58" t="s">
        <v>140</v>
      </c>
      <c r="F80" s="67">
        <v>1</v>
      </c>
      <c r="G80" s="83"/>
      <c r="H80" s="60" t="s">
        <v>76</v>
      </c>
      <c r="I80" s="60" t="s">
        <v>1882</v>
      </c>
      <c r="J80" s="60"/>
    </row>
    <row r="81" spans="1:10" ht="28.5" customHeight="1">
      <c r="A81" s="32" t="s">
        <v>887</v>
      </c>
      <c r="B81" s="79">
        <v>19</v>
      </c>
      <c r="C81" s="57" t="s">
        <v>35</v>
      </c>
      <c r="D81" s="60" t="s">
        <v>1305</v>
      </c>
      <c r="E81" s="58" t="s">
        <v>141</v>
      </c>
      <c r="F81" s="67"/>
      <c r="G81" s="83">
        <v>1</v>
      </c>
      <c r="H81" s="60" t="s">
        <v>76</v>
      </c>
      <c r="I81" s="60" t="s">
        <v>1882</v>
      </c>
      <c r="J81" s="60"/>
    </row>
    <row r="82" spans="1:10" ht="28.5" customHeight="1">
      <c r="A82" s="32" t="s">
        <v>887</v>
      </c>
      <c r="B82" s="79">
        <v>20</v>
      </c>
      <c r="C82" s="57" t="s">
        <v>36</v>
      </c>
      <c r="D82" s="60" t="s">
        <v>1305</v>
      </c>
      <c r="E82" s="58" t="s">
        <v>1809</v>
      </c>
      <c r="F82" s="67"/>
      <c r="G82" s="83">
        <v>1</v>
      </c>
      <c r="H82" s="60" t="s">
        <v>76</v>
      </c>
      <c r="I82" s="60" t="s">
        <v>1882</v>
      </c>
      <c r="J82" s="60"/>
    </row>
    <row r="83" spans="1:10" ht="28.5" customHeight="1">
      <c r="A83" s="32" t="s">
        <v>887</v>
      </c>
      <c r="B83" s="79">
        <v>21</v>
      </c>
      <c r="C83" s="57" t="s">
        <v>37</v>
      </c>
      <c r="D83" s="60" t="s">
        <v>1305</v>
      </c>
      <c r="E83" s="58" t="s">
        <v>1810</v>
      </c>
      <c r="F83" s="67"/>
      <c r="G83" s="83">
        <v>1</v>
      </c>
      <c r="H83" s="60" t="s">
        <v>76</v>
      </c>
      <c r="I83" s="60" t="s">
        <v>1882</v>
      </c>
      <c r="J83" s="60"/>
    </row>
    <row r="84" spans="1:10" ht="28.5" customHeight="1">
      <c r="A84" s="32" t="s">
        <v>887</v>
      </c>
      <c r="B84" s="79">
        <v>22</v>
      </c>
      <c r="C84" s="57" t="s">
        <v>38</v>
      </c>
      <c r="D84" s="60" t="s">
        <v>1305</v>
      </c>
      <c r="E84" s="58" t="s">
        <v>1811</v>
      </c>
      <c r="F84" s="67">
        <v>1</v>
      </c>
      <c r="G84" s="83"/>
      <c r="H84" s="60" t="s">
        <v>76</v>
      </c>
      <c r="I84" s="60" t="s">
        <v>1882</v>
      </c>
      <c r="J84" s="60"/>
    </row>
    <row r="85" spans="1:10" ht="28.5" customHeight="1">
      <c r="A85" s="32" t="s">
        <v>887</v>
      </c>
      <c r="B85" s="79">
        <v>23</v>
      </c>
      <c r="C85" s="57" t="s">
        <v>39</v>
      </c>
      <c r="D85" s="60" t="s">
        <v>1305</v>
      </c>
      <c r="E85" s="58" t="s">
        <v>1812</v>
      </c>
      <c r="F85" s="67"/>
      <c r="G85" s="83">
        <v>1</v>
      </c>
      <c r="H85" s="60" t="s">
        <v>76</v>
      </c>
      <c r="I85" s="60" t="s">
        <v>1882</v>
      </c>
      <c r="J85" s="60"/>
    </row>
    <row r="86" spans="1:8" ht="15" customHeight="1">
      <c r="A86" s="32" t="s">
        <v>887</v>
      </c>
      <c r="B86" s="217" t="s">
        <v>2154</v>
      </c>
      <c r="C86" s="218"/>
      <c r="D86" s="218"/>
      <c r="E86" s="227"/>
      <c r="F86" s="104">
        <f>SUM(F63:F85)</f>
        <v>13</v>
      </c>
      <c r="G86" s="104">
        <f>SUM(G63:G85)</f>
        <v>11</v>
      </c>
      <c r="H86" s="194"/>
    </row>
    <row r="88" spans="1:10" s="99" customFormat="1" ht="30" customHeight="1">
      <c r="A88" s="124" t="s">
        <v>563</v>
      </c>
      <c r="B88" s="124"/>
      <c r="C88" s="124"/>
      <c r="D88" s="98"/>
      <c r="E88" s="98"/>
      <c r="F88" s="98"/>
      <c r="G88" s="98"/>
      <c r="H88" s="97"/>
      <c r="I88" s="97"/>
      <c r="J88" s="97"/>
    </row>
    <row r="89" spans="1:10" s="69" customFormat="1" ht="14.25" customHeight="1">
      <c r="A89" s="32" t="s">
        <v>563</v>
      </c>
      <c r="B89" s="216" t="s">
        <v>1661</v>
      </c>
      <c r="C89" s="216" t="s">
        <v>121</v>
      </c>
      <c r="D89" s="210" t="s">
        <v>1881</v>
      </c>
      <c r="E89" s="211"/>
      <c r="F89" s="205" t="s">
        <v>129</v>
      </c>
      <c r="G89" s="216"/>
      <c r="H89" s="199" t="s">
        <v>1105</v>
      </c>
      <c r="I89" s="200"/>
      <c r="J89" s="205" t="s">
        <v>592</v>
      </c>
    </row>
    <row r="90" spans="1:10" s="69" customFormat="1" ht="5.25" customHeight="1">
      <c r="A90" s="32" t="s">
        <v>563</v>
      </c>
      <c r="B90" s="216"/>
      <c r="C90" s="216"/>
      <c r="D90" s="212"/>
      <c r="E90" s="213"/>
      <c r="F90" s="100"/>
      <c r="G90" s="100"/>
      <c r="H90" s="201"/>
      <c r="I90" s="202"/>
      <c r="J90" s="206"/>
    </row>
    <row r="91" spans="1:10" s="69" customFormat="1" ht="14.25" customHeight="1">
      <c r="A91" s="32" t="s">
        <v>563</v>
      </c>
      <c r="B91" s="216"/>
      <c r="C91" s="216"/>
      <c r="D91" s="214"/>
      <c r="E91" s="215"/>
      <c r="F91" s="101" t="s">
        <v>1883</v>
      </c>
      <c r="G91" s="101" t="s">
        <v>1884</v>
      </c>
      <c r="H91" s="203"/>
      <c r="I91" s="204"/>
      <c r="J91" s="207"/>
    </row>
    <row r="92" spans="1:10" ht="28.5" customHeight="1">
      <c r="A92" s="32" t="s">
        <v>563</v>
      </c>
      <c r="B92" s="79">
        <v>1</v>
      </c>
      <c r="C92" s="57" t="s">
        <v>40</v>
      </c>
      <c r="D92" s="60" t="s">
        <v>1305</v>
      </c>
      <c r="E92" s="58" t="s">
        <v>1813</v>
      </c>
      <c r="F92" s="67"/>
      <c r="G92" s="83">
        <v>1</v>
      </c>
      <c r="H92" s="60" t="s">
        <v>76</v>
      </c>
      <c r="I92" s="60" t="s">
        <v>1882</v>
      </c>
      <c r="J92" s="60"/>
    </row>
    <row r="93" spans="1:10" ht="28.5" customHeight="1">
      <c r="A93" s="32" t="s">
        <v>563</v>
      </c>
      <c r="B93" s="79">
        <v>2</v>
      </c>
      <c r="C93" s="57" t="s">
        <v>41</v>
      </c>
      <c r="D93" s="60" t="s">
        <v>1305</v>
      </c>
      <c r="E93" s="58" t="s">
        <v>1814</v>
      </c>
      <c r="F93" s="67"/>
      <c r="G93" s="83">
        <v>1</v>
      </c>
      <c r="H93" s="60" t="s">
        <v>76</v>
      </c>
      <c r="I93" s="60" t="s">
        <v>1882</v>
      </c>
      <c r="J93" s="60"/>
    </row>
    <row r="94" spans="1:10" ht="28.5" customHeight="1">
      <c r="A94" s="32" t="s">
        <v>563</v>
      </c>
      <c r="B94" s="79">
        <v>3</v>
      </c>
      <c r="C94" s="57" t="s">
        <v>42</v>
      </c>
      <c r="D94" s="60" t="s">
        <v>1305</v>
      </c>
      <c r="E94" s="58" t="s">
        <v>1815</v>
      </c>
      <c r="F94" s="67"/>
      <c r="G94" s="83">
        <v>1</v>
      </c>
      <c r="H94" s="60" t="s">
        <v>76</v>
      </c>
      <c r="I94" s="60" t="s">
        <v>1882</v>
      </c>
      <c r="J94" s="60"/>
    </row>
    <row r="95" spans="1:10" ht="28.5" customHeight="1">
      <c r="A95" s="32" t="s">
        <v>563</v>
      </c>
      <c r="B95" s="79">
        <v>4</v>
      </c>
      <c r="C95" s="57" t="s">
        <v>43</v>
      </c>
      <c r="D95" s="60" t="s">
        <v>1305</v>
      </c>
      <c r="E95" s="58" t="s">
        <v>1816</v>
      </c>
      <c r="F95" s="67"/>
      <c r="G95" s="83">
        <v>1</v>
      </c>
      <c r="H95" s="60" t="s">
        <v>76</v>
      </c>
      <c r="I95" s="60" t="s">
        <v>1882</v>
      </c>
      <c r="J95" s="60"/>
    </row>
    <row r="96" spans="1:10" ht="28.5" customHeight="1">
      <c r="A96" s="32" t="s">
        <v>563</v>
      </c>
      <c r="B96" s="79">
        <v>5</v>
      </c>
      <c r="C96" s="57" t="s">
        <v>44</v>
      </c>
      <c r="D96" s="60" t="s">
        <v>1305</v>
      </c>
      <c r="E96" s="58" t="s">
        <v>270</v>
      </c>
      <c r="F96" s="67"/>
      <c r="G96" s="83">
        <v>1</v>
      </c>
      <c r="H96" s="60" t="s">
        <v>76</v>
      </c>
      <c r="I96" s="60" t="s">
        <v>1882</v>
      </c>
      <c r="J96" s="60"/>
    </row>
    <row r="97" spans="1:10" ht="28.5" customHeight="1">
      <c r="A97" s="32" t="s">
        <v>563</v>
      </c>
      <c r="B97" s="79">
        <v>6</v>
      </c>
      <c r="C97" s="57" t="s">
        <v>45</v>
      </c>
      <c r="D97" s="60" t="s">
        <v>1305</v>
      </c>
      <c r="E97" s="58" t="s">
        <v>1591</v>
      </c>
      <c r="F97" s="67"/>
      <c r="G97" s="83">
        <v>1</v>
      </c>
      <c r="H97" s="60" t="s">
        <v>76</v>
      </c>
      <c r="I97" s="60" t="s">
        <v>1882</v>
      </c>
      <c r="J97" s="60"/>
    </row>
    <row r="98" spans="1:10" ht="28.5" customHeight="1">
      <c r="A98" s="32" t="s">
        <v>563</v>
      </c>
      <c r="B98" s="79">
        <v>7</v>
      </c>
      <c r="C98" s="57" t="s">
        <v>46</v>
      </c>
      <c r="D98" s="60" t="s">
        <v>1305</v>
      </c>
      <c r="E98" s="58" t="s">
        <v>1592</v>
      </c>
      <c r="F98" s="67"/>
      <c r="G98" s="83">
        <v>1</v>
      </c>
      <c r="H98" s="60" t="s">
        <v>76</v>
      </c>
      <c r="I98" s="60" t="s">
        <v>1882</v>
      </c>
      <c r="J98" s="60"/>
    </row>
    <row r="99" spans="1:10" ht="28.5" customHeight="1">
      <c r="A99" s="32" t="s">
        <v>563</v>
      </c>
      <c r="B99" s="79">
        <v>8</v>
      </c>
      <c r="C99" s="57" t="s">
        <v>47</v>
      </c>
      <c r="D99" s="60" t="s">
        <v>1305</v>
      </c>
      <c r="E99" s="58" t="s">
        <v>1593</v>
      </c>
      <c r="F99" s="67"/>
      <c r="G99" s="83">
        <v>1</v>
      </c>
      <c r="H99" s="60" t="s">
        <v>76</v>
      </c>
      <c r="I99" s="60" t="s">
        <v>1882</v>
      </c>
      <c r="J99" s="60"/>
    </row>
    <row r="100" spans="1:10" ht="28.5" customHeight="1">
      <c r="A100" s="32" t="s">
        <v>563</v>
      </c>
      <c r="B100" s="79">
        <v>9</v>
      </c>
      <c r="C100" s="57" t="s">
        <v>48</v>
      </c>
      <c r="D100" s="60" t="s">
        <v>1305</v>
      </c>
      <c r="E100" s="58" t="s">
        <v>1594</v>
      </c>
      <c r="F100" s="67"/>
      <c r="G100" s="83">
        <v>1</v>
      </c>
      <c r="H100" s="60" t="s">
        <v>76</v>
      </c>
      <c r="I100" s="60" t="s">
        <v>1882</v>
      </c>
      <c r="J100" s="60"/>
    </row>
    <row r="101" spans="1:10" ht="28.5" customHeight="1">
      <c r="A101" s="32" t="s">
        <v>563</v>
      </c>
      <c r="B101" s="79">
        <v>10</v>
      </c>
      <c r="C101" s="57" t="s">
        <v>49</v>
      </c>
      <c r="D101" s="60" t="s">
        <v>1305</v>
      </c>
      <c r="E101" s="58" t="s">
        <v>546</v>
      </c>
      <c r="F101" s="67"/>
      <c r="G101" s="83">
        <v>1</v>
      </c>
      <c r="H101" s="60" t="s">
        <v>76</v>
      </c>
      <c r="I101" s="60" t="s">
        <v>1882</v>
      </c>
      <c r="J101" s="60"/>
    </row>
    <row r="102" spans="1:10" ht="28.5" customHeight="1">
      <c r="A102" s="32" t="s">
        <v>563</v>
      </c>
      <c r="B102" s="79">
        <v>11</v>
      </c>
      <c r="C102" s="57" t="s">
        <v>1669</v>
      </c>
      <c r="D102" s="60" t="s">
        <v>1305</v>
      </c>
      <c r="E102" s="58" t="s">
        <v>547</v>
      </c>
      <c r="F102" s="67">
        <v>1</v>
      </c>
      <c r="G102" s="83"/>
      <c r="H102" s="60" t="s">
        <v>76</v>
      </c>
      <c r="I102" s="60" t="s">
        <v>1882</v>
      </c>
      <c r="J102" s="60"/>
    </row>
    <row r="103" spans="1:10" ht="28.5" customHeight="1">
      <c r="A103" s="32" t="s">
        <v>563</v>
      </c>
      <c r="B103" s="79">
        <v>12</v>
      </c>
      <c r="C103" s="57" t="s">
        <v>1670</v>
      </c>
      <c r="D103" s="60" t="s">
        <v>1305</v>
      </c>
      <c r="E103" s="58" t="s">
        <v>1896</v>
      </c>
      <c r="F103" s="67"/>
      <c r="G103" s="83">
        <v>1</v>
      </c>
      <c r="H103" s="60" t="s">
        <v>76</v>
      </c>
      <c r="I103" s="60" t="s">
        <v>1882</v>
      </c>
      <c r="J103" s="60"/>
    </row>
    <row r="104" spans="1:10" ht="28.5" customHeight="1">
      <c r="A104" s="32" t="s">
        <v>563</v>
      </c>
      <c r="B104" s="79">
        <v>13</v>
      </c>
      <c r="C104" s="57" t="s">
        <v>1671</v>
      </c>
      <c r="D104" s="60" t="s">
        <v>1305</v>
      </c>
      <c r="E104" s="58" t="s">
        <v>1897</v>
      </c>
      <c r="F104" s="67"/>
      <c r="G104" s="83">
        <v>1</v>
      </c>
      <c r="H104" s="60" t="s">
        <v>76</v>
      </c>
      <c r="I104" s="60" t="s">
        <v>1882</v>
      </c>
      <c r="J104" s="60"/>
    </row>
    <row r="105" spans="1:10" ht="28.5" customHeight="1">
      <c r="A105" s="32" t="s">
        <v>563</v>
      </c>
      <c r="B105" s="79">
        <v>14</v>
      </c>
      <c r="C105" s="57" t="s">
        <v>1672</v>
      </c>
      <c r="D105" s="60" t="s">
        <v>1305</v>
      </c>
      <c r="E105" s="58" t="s">
        <v>1898</v>
      </c>
      <c r="F105" s="67"/>
      <c r="G105" s="83">
        <v>1</v>
      </c>
      <c r="H105" s="60" t="s">
        <v>76</v>
      </c>
      <c r="I105" s="60" t="s">
        <v>1882</v>
      </c>
      <c r="J105" s="60"/>
    </row>
    <row r="106" spans="1:10" ht="28.5" customHeight="1">
      <c r="A106" s="32" t="s">
        <v>563</v>
      </c>
      <c r="B106" s="79">
        <v>15</v>
      </c>
      <c r="C106" s="57" t="s">
        <v>1673</v>
      </c>
      <c r="D106" s="60" t="s">
        <v>1305</v>
      </c>
      <c r="E106" s="58" t="s">
        <v>1899</v>
      </c>
      <c r="F106" s="67"/>
      <c r="G106" s="83">
        <v>1</v>
      </c>
      <c r="H106" s="60" t="s">
        <v>76</v>
      </c>
      <c r="I106" s="60" t="s">
        <v>1882</v>
      </c>
      <c r="J106" s="60"/>
    </row>
    <row r="107" spans="1:10" ht="28.5" customHeight="1">
      <c r="A107" s="32" t="s">
        <v>563</v>
      </c>
      <c r="B107" s="79">
        <v>16</v>
      </c>
      <c r="C107" s="57" t="s">
        <v>1674</v>
      </c>
      <c r="D107" s="60" t="s">
        <v>1305</v>
      </c>
      <c r="E107" s="58" t="s">
        <v>1336</v>
      </c>
      <c r="F107" s="67"/>
      <c r="G107" s="83">
        <v>1</v>
      </c>
      <c r="H107" s="60" t="s">
        <v>76</v>
      </c>
      <c r="I107" s="60" t="s">
        <v>1882</v>
      </c>
      <c r="J107" s="60"/>
    </row>
    <row r="108" spans="1:10" ht="28.5" customHeight="1">
      <c r="A108" s="32" t="s">
        <v>563</v>
      </c>
      <c r="B108" s="79">
        <v>17</v>
      </c>
      <c r="C108" s="57" t="s">
        <v>1675</v>
      </c>
      <c r="D108" s="60" t="s">
        <v>1305</v>
      </c>
      <c r="E108" s="58" t="s">
        <v>2323</v>
      </c>
      <c r="F108" s="67"/>
      <c r="G108" s="83">
        <v>1</v>
      </c>
      <c r="H108" s="60" t="s">
        <v>76</v>
      </c>
      <c r="I108" s="60" t="s">
        <v>1882</v>
      </c>
      <c r="J108" s="60"/>
    </row>
    <row r="109" spans="1:10" ht="28.5" customHeight="1">
      <c r="A109" s="32" t="s">
        <v>563</v>
      </c>
      <c r="B109" s="79">
        <v>18</v>
      </c>
      <c r="C109" s="57" t="s">
        <v>1676</v>
      </c>
      <c r="D109" s="60" t="s">
        <v>1305</v>
      </c>
      <c r="E109" s="58" t="s">
        <v>1350</v>
      </c>
      <c r="F109" s="67"/>
      <c r="G109" s="83">
        <v>1</v>
      </c>
      <c r="H109" s="60" t="s">
        <v>76</v>
      </c>
      <c r="I109" s="60" t="s">
        <v>1882</v>
      </c>
      <c r="J109" s="60"/>
    </row>
    <row r="110" spans="1:10" ht="28.5" customHeight="1">
      <c r="A110" s="32" t="s">
        <v>563</v>
      </c>
      <c r="B110" s="79">
        <v>19</v>
      </c>
      <c r="C110" s="57" t="s">
        <v>1677</v>
      </c>
      <c r="D110" s="60" t="s">
        <v>1305</v>
      </c>
      <c r="E110" s="58" t="s">
        <v>1351</v>
      </c>
      <c r="F110" s="67"/>
      <c r="G110" s="83">
        <v>1</v>
      </c>
      <c r="H110" s="60" t="s">
        <v>76</v>
      </c>
      <c r="I110" s="60" t="s">
        <v>1882</v>
      </c>
      <c r="J110" s="60"/>
    </row>
    <row r="111" spans="1:8" ht="15" customHeight="1">
      <c r="A111" s="32" t="s">
        <v>563</v>
      </c>
      <c r="B111" s="217" t="s">
        <v>2154</v>
      </c>
      <c r="C111" s="218"/>
      <c r="D111" s="218"/>
      <c r="E111" s="227"/>
      <c r="F111" s="104">
        <f>SUM(F92:F110)</f>
        <v>1</v>
      </c>
      <c r="G111" s="104">
        <f>SUM(G92:G110)</f>
        <v>18</v>
      </c>
      <c r="H111" s="194"/>
    </row>
    <row r="112" spans="1:10" ht="14.25" customHeight="1">
      <c r="A112" s="32"/>
      <c r="B112" s="120"/>
      <c r="C112" s="160"/>
      <c r="D112" s="121"/>
      <c r="E112" s="165"/>
      <c r="F112" s="69"/>
      <c r="G112" s="69"/>
      <c r="H112" s="121"/>
      <c r="I112" s="121"/>
      <c r="J112" s="121"/>
    </row>
    <row r="113" spans="1:10" s="99" customFormat="1" ht="30" customHeight="1">
      <c r="A113" s="95" t="s">
        <v>888</v>
      </c>
      <c r="B113" s="95"/>
      <c r="C113" s="95"/>
      <c r="D113" s="124"/>
      <c r="E113" s="124"/>
      <c r="F113" s="98"/>
      <c r="G113" s="98"/>
      <c r="H113" s="95"/>
      <c r="I113" s="95"/>
      <c r="J113" s="124"/>
    </row>
    <row r="114" spans="1:10" s="69" customFormat="1" ht="14.25" customHeight="1">
      <c r="A114" s="32" t="s">
        <v>2038</v>
      </c>
      <c r="B114" s="216" t="s">
        <v>85</v>
      </c>
      <c r="C114" s="216" t="s">
        <v>121</v>
      </c>
      <c r="D114" s="210" t="s">
        <v>1881</v>
      </c>
      <c r="E114" s="211"/>
      <c r="F114" s="205" t="s">
        <v>129</v>
      </c>
      <c r="G114" s="216"/>
      <c r="H114" s="199" t="s">
        <v>1105</v>
      </c>
      <c r="I114" s="200"/>
      <c r="J114" s="205" t="s">
        <v>592</v>
      </c>
    </row>
    <row r="115" spans="1:10" s="69" customFormat="1" ht="4.5" customHeight="1">
      <c r="A115" s="32" t="s">
        <v>644</v>
      </c>
      <c r="B115" s="216"/>
      <c r="C115" s="216"/>
      <c r="D115" s="212"/>
      <c r="E115" s="213"/>
      <c r="F115" s="100"/>
      <c r="G115" s="100"/>
      <c r="H115" s="201"/>
      <c r="I115" s="202"/>
      <c r="J115" s="206"/>
    </row>
    <row r="116" spans="1:10" s="69" customFormat="1" ht="14.25" customHeight="1">
      <c r="A116" s="32" t="s">
        <v>644</v>
      </c>
      <c r="B116" s="216"/>
      <c r="C116" s="216"/>
      <c r="D116" s="214"/>
      <c r="E116" s="215"/>
      <c r="F116" s="101" t="s">
        <v>1883</v>
      </c>
      <c r="G116" s="101" t="s">
        <v>1884</v>
      </c>
      <c r="H116" s="203"/>
      <c r="I116" s="204"/>
      <c r="J116" s="207"/>
    </row>
    <row r="117" spans="1:10" ht="28.5" customHeight="1">
      <c r="A117" s="32" t="s">
        <v>644</v>
      </c>
      <c r="B117" s="79">
        <v>1</v>
      </c>
      <c r="C117" s="57" t="s">
        <v>766</v>
      </c>
      <c r="D117" s="60" t="s">
        <v>1305</v>
      </c>
      <c r="E117" s="57" t="s">
        <v>558</v>
      </c>
      <c r="F117" s="81">
        <v>9</v>
      </c>
      <c r="G117" s="103">
        <v>9</v>
      </c>
      <c r="H117" s="60" t="s">
        <v>76</v>
      </c>
      <c r="I117" s="60" t="s">
        <v>1103</v>
      </c>
      <c r="J117" s="60"/>
    </row>
    <row r="118" spans="1:10" ht="28.5" customHeight="1">
      <c r="A118" s="32" t="s">
        <v>644</v>
      </c>
      <c r="B118" s="79">
        <v>2</v>
      </c>
      <c r="C118" s="57" t="s">
        <v>87</v>
      </c>
      <c r="D118" s="60" t="s">
        <v>1305</v>
      </c>
      <c r="E118" s="58" t="s">
        <v>1609</v>
      </c>
      <c r="F118" s="67">
        <v>15</v>
      </c>
      <c r="G118" s="83">
        <v>2</v>
      </c>
      <c r="H118" s="60" t="s">
        <v>76</v>
      </c>
      <c r="I118" s="60" t="s">
        <v>1882</v>
      </c>
      <c r="J118" s="60"/>
    </row>
    <row r="119" spans="1:10" ht="28.5" customHeight="1">
      <c r="A119" s="32" t="s">
        <v>644</v>
      </c>
      <c r="B119" s="79">
        <v>3</v>
      </c>
      <c r="C119" s="57" t="s">
        <v>824</v>
      </c>
      <c r="D119" s="60" t="s">
        <v>1305</v>
      </c>
      <c r="E119" s="58" t="s">
        <v>1613</v>
      </c>
      <c r="F119" s="67">
        <v>2</v>
      </c>
      <c r="G119" s="83"/>
      <c r="H119" s="60" t="s">
        <v>76</v>
      </c>
      <c r="I119" s="60" t="s">
        <v>1882</v>
      </c>
      <c r="J119" s="60"/>
    </row>
    <row r="120" spans="1:10" ht="28.5" customHeight="1">
      <c r="A120" s="32" t="s">
        <v>644</v>
      </c>
      <c r="B120" s="79">
        <v>4</v>
      </c>
      <c r="C120" s="57" t="s">
        <v>476</v>
      </c>
      <c r="D120" s="60" t="s">
        <v>1305</v>
      </c>
      <c r="E120" s="58" t="s">
        <v>994</v>
      </c>
      <c r="F120" s="67"/>
      <c r="G120" s="83">
        <v>2</v>
      </c>
      <c r="H120" s="60" t="s">
        <v>76</v>
      </c>
      <c r="I120" s="60" t="s">
        <v>1882</v>
      </c>
      <c r="J120" s="60"/>
    </row>
    <row r="121" spans="1:10" ht="28.5" customHeight="1">
      <c r="A121" s="32" t="s">
        <v>644</v>
      </c>
      <c r="B121" s="79">
        <v>5</v>
      </c>
      <c r="C121" s="57" t="s">
        <v>1582</v>
      </c>
      <c r="D121" s="60" t="s">
        <v>1305</v>
      </c>
      <c r="E121" s="58" t="s">
        <v>995</v>
      </c>
      <c r="F121" s="67"/>
      <c r="G121" s="83">
        <v>2</v>
      </c>
      <c r="H121" s="60" t="s">
        <v>76</v>
      </c>
      <c r="I121" s="60" t="s">
        <v>1882</v>
      </c>
      <c r="J121" s="60"/>
    </row>
    <row r="122" spans="1:10" ht="28.5" customHeight="1">
      <c r="A122" s="32" t="s">
        <v>644</v>
      </c>
      <c r="B122" s="79">
        <v>6</v>
      </c>
      <c r="C122" s="57" t="s">
        <v>1583</v>
      </c>
      <c r="D122" s="60" t="s">
        <v>1305</v>
      </c>
      <c r="E122" s="58" t="s">
        <v>996</v>
      </c>
      <c r="F122" s="67"/>
      <c r="G122" s="83">
        <v>2</v>
      </c>
      <c r="H122" s="60" t="s">
        <v>76</v>
      </c>
      <c r="I122" s="60" t="s">
        <v>1882</v>
      </c>
      <c r="J122" s="60"/>
    </row>
    <row r="123" spans="1:10" ht="28.5" customHeight="1">
      <c r="A123" s="32" t="s">
        <v>644</v>
      </c>
      <c r="B123" s="79">
        <v>7</v>
      </c>
      <c r="C123" s="57" t="s">
        <v>1584</v>
      </c>
      <c r="D123" s="60" t="s">
        <v>1305</v>
      </c>
      <c r="E123" s="58" t="s">
        <v>997</v>
      </c>
      <c r="F123" s="67">
        <v>2</v>
      </c>
      <c r="G123" s="83">
        <v>5</v>
      </c>
      <c r="H123" s="60" t="s">
        <v>76</v>
      </c>
      <c r="I123" s="60" t="s">
        <v>1882</v>
      </c>
      <c r="J123" s="60"/>
    </row>
    <row r="124" spans="1:10" ht="28.5" customHeight="1">
      <c r="A124" s="32" t="s">
        <v>644</v>
      </c>
      <c r="B124" s="79">
        <v>8</v>
      </c>
      <c r="C124" s="57" t="s">
        <v>2362</v>
      </c>
      <c r="D124" s="60" t="s">
        <v>1305</v>
      </c>
      <c r="E124" s="58" t="s">
        <v>2363</v>
      </c>
      <c r="F124" s="67">
        <v>2</v>
      </c>
      <c r="G124" s="83"/>
      <c r="H124" s="60" t="s">
        <v>76</v>
      </c>
      <c r="I124" s="60" t="s">
        <v>2196</v>
      </c>
      <c r="J124" s="60"/>
    </row>
    <row r="125" spans="1:8" ht="15" customHeight="1">
      <c r="A125" s="32" t="s">
        <v>644</v>
      </c>
      <c r="B125" s="217" t="s">
        <v>2154</v>
      </c>
      <c r="C125" s="218"/>
      <c r="D125" s="218"/>
      <c r="E125" s="227"/>
      <c r="F125" s="104">
        <f>SUM(F117:F124)</f>
        <v>30</v>
      </c>
      <c r="G125" s="104">
        <f>SUM(G117:G124)</f>
        <v>22</v>
      </c>
      <c r="H125" s="104"/>
    </row>
    <row r="127" spans="1:10" s="99" customFormat="1" ht="30" customHeight="1">
      <c r="A127" s="124" t="s">
        <v>889</v>
      </c>
      <c r="B127" s="124"/>
      <c r="C127" s="124"/>
      <c r="D127" s="98"/>
      <c r="E127" s="98"/>
      <c r="F127" s="98"/>
      <c r="G127" s="98"/>
      <c r="H127" s="97"/>
      <c r="I127" s="97"/>
      <c r="J127" s="97"/>
    </row>
    <row r="128" spans="1:10" s="69" customFormat="1" ht="14.25" customHeight="1">
      <c r="A128" s="32" t="s">
        <v>1576</v>
      </c>
      <c r="B128" s="216" t="s">
        <v>175</v>
      </c>
      <c r="C128" s="216" t="s">
        <v>121</v>
      </c>
      <c r="D128" s="210" t="s">
        <v>1881</v>
      </c>
      <c r="E128" s="211"/>
      <c r="F128" s="205" t="s">
        <v>129</v>
      </c>
      <c r="G128" s="216"/>
      <c r="H128" s="199" t="s">
        <v>1105</v>
      </c>
      <c r="I128" s="200"/>
      <c r="J128" s="205" t="s">
        <v>592</v>
      </c>
    </row>
    <row r="129" spans="1:10" s="69" customFormat="1" ht="6.75" customHeight="1">
      <c r="A129" s="32" t="s">
        <v>889</v>
      </c>
      <c r="B129" s="216"/>
      <c r="C129" s="216"/>
      <c r="D129" s="212"/>
      <c r="E129" s="213"/>
      <c r="F129" s="100"/>
      <c r="G129" s="100"/>
      <c r="H129" s="201"/>
      <c r="I129" s="202"/>
      <c r="J129" s="206"/>
    </row>
    <row r="130" spans="1:10" s="69" customFormat="1" ht="14.25" customHeight="1">
      <c r="A130" s="32" t="s">
        <v>889</v>
      </c>
      <c r="B130" s="216"/>
      <c r="C130" s="216"/>
      <c r="D130" s="214"/>
      <c r="E130" s="215"/>
      <c r="F130" s="101" t="s">
        <v>1883</v>
      </c>
      <c r="G130" s="101" t="s">
        <v>1884</v>
      </c>
      <c r="H130" s="203"/>
      <c r="I130" s="204"/>
      <c r="J130" s="207"/>
    </row>
    <row r="131" spans="1:10" ht="28.5" customHeight="1">
      <c r="A131" s="32" t="s">
        <v>889</v>
      </c>
      <c r="B131" s="79">
        <v>1</v>
      </c>
      <c r="C131" s="57" t="s">
        <v>1851</v>
      </c>
      <c r="D131" s="60" t="s">
        <v>748</v>
      </c>
      <c r="E131" s="64" t="s">
        <v>1852</v>
      </c>
      <c r="F131" s="81">
        <v>2</v>
      </c>
      <c r="G131" s="103"/>
      <c r="H131" s="60" t="s">
        <v>76</v>
      </c>
      <c r="I131" s="60" t="s">
        <v>1103</v>
      </c>
      <c r="J131" s="60"/>
    </row>
    <row r="132" spans="1:10" ht="28.5" customHeight="1">
      <c r="A132" s="32" t="s">
        <v>889</v>
      </c>
      <c r="B132" s="79">
        <v>2</v>
      </c>
      <c r="C132" s="57" t="s">
        <v>751</v>
      </c>
      <c r="D132" s="60" t="s">
        <v>1305</v>
      </c>
      <c r="E132" s="58" t="s">
        <v>1610</v>
      </c>
      <c r="F132" s="67">
        <v>3</v>
      </c>
      <c r="G132" s="83"/>
      <c r="H132" s="60" t="s">
        <v>76</v>
      </c>
      <c r="I132" s="60" t="s">
        <v>1882</v>
      </c>
      <c r="J132" s="60"/>
    </row>
    <row r="133" spans="1:10" ht="28.5" customHeight="1">
      <c r="A133" s="32" t="s">
        <v>889</v>
      </c>
      <c r="B133" s="79">
        <v>3</v>
      </c>
      <c r="C133" s="57" t="s">
        <v>752</v>
      </c>
      <c r="D133" s="60" t="s">
        <v>1305</v>
      </c>
      <c r="E133" s="58" t="s">
        <v>2782</v>
      </c>
      <c r="F133" s="67">
        <v>1</v>
      </c>
      <c r="G133" s="83">
        <v>1</v>
      </c>
      <c r="H133" s="60" t="s">
        <v>76</v>
      </c>
      <c r="I133" s="60" t="s">
        <v>1882</v>
      </c>
      <c r="J133" s="60"/>
    </row>
    <row r="134" spans="1:10" ht="28.5" customHeight="1">
      <c r="A134" s="32" t="s">
        <v>889</v>
      </c>
      <c r="B134" s="79">
        <v>4</v>
      </c>
      <c r="C134" s="57" t="s">
        <v>825</v>
      </c>
      <c r="D134" s="60" t="s">
        <v>1305</v>
      </c>
      <c r="E134" s="58" t="s">
        <v>1614</v>
      </c>
      <c r="F134" s="67">
        <v>2</v>
      </c>
      <c r="G134" s="83">
        <v>2</v>
      </c>
      <c r="H134" s="60" t="s">
        <v>76</v>
      </c>
      <c r="I134" s="60" t="s">
        <v>1882</v>
      </c>
      <c r="J134" s="60"/>
    </row>
    <row r="135" spans="1:10" ht="28.5" customHeight="1">
      <c r="A135" s="32" t="s">
        <v>889</v>
      </c>
      <c r="B135" s="79">
        <v>5</v>
      </c>
      <c r="C135" s="57" t="s">
        <v>1478</v>
      </c>
      <c r="D135" s="60" t="s">
        <v>1305</v>
      </c>
      <c r="E135" s="58" t="s">
        <v>1616</v>
      </c>
      <c r="F135" s="67"/>
      <c r="G135" s="83">
        <v>1</v>
      </c>
      <c r="H135" s="60" t="s">
        <v>76</v>
      </c>
      <c r="I135" s="60" t="s">
        <v>1882</v>
      </c>
      <c r="J135" s="60"/>
    </row>
    <row r="136" spans="1:10" ht="28.5" customHeight="1">
      <c r="A136" s="32" t="s">
        <v>889</v>
      </c>
      <c r="B136" s="79">
        <v>6</v>
      </c>
      <c r="C136" s="57" t="s">
        <v>1480</v>
      </c>
      <c r="D136" s="60" t="s">
        <v>1305</v>
      </c>
      <c r="E136" s="58" t="s">
        <v>1618</v>
      </c>
      <c r="F136" s="67">
        <v>2</v>
      </c>
      <c r="G136" s="83"/>
      <c r="H136" s="60" t="s">
        <v>76</v>
      </c>
      <c r="I136" s="60" t="s">
        <v>1882</v>
      </c>
      <c r="J136" s="60"/>
    </row>
    <row r="137" spans="1:10" ht="28.5" customHeight="1">
      <c r="A137" s="32" t="s">
        <v>889</v>
      </c>
      <c r="B137" s="79">
        <v>7</v>
      </c>
      <c r="C137" s="57" t="s">
        <v>1483</v>
      </c>
      <c r="D137" s="60" t="s">
        <v>1305</v>
      </c>
      <c r="E137" s="58" t="s">
        <v>331</v>
      </c>
      <c r="F137" s="67">
        <v>2</v>
      </c>
      <c r="G137" s="83"/>
      <c r="H137" s="60" t="s">
        <v>76</v>
      </c>
      <c r="I137" s="60" t="s">
        <v>1882</v>
      </c>
      <c r="J137" s="60"/>
    </row>
    <row r="138" spans="1:10" ht="28.5" customHeight="1">
      <c r="A138" s="32" t="s">
        <v>889</v>
      </c>
      <c r="B138" s="79">
        <v>8</v>
      </c>
      <c r="C138" s="57" t="s">
        <v>1257</v>
      </c>
      <c r="D138" s="60" t="s">
        <v>1305</v>
      </c>
      <c r="E138" s="58" t="s">
        <v>161</v>
      </c>
      <c r="F138" s="67">
        <v>3</v>
      </c>
      <c r="G138" s="83"/>
      <c r="H138" s="60" t="s">
        <v>76</v>
      </c>
      <c r="I138" s="60" t="s">
        <v>1882</v>
      </c>
      <c r="J138" s="60"/>
    </row>
    <row r="139" spans="1:10" ht="28.5" customHeight="1">
      <c r="A139" s="32" t="s">
        <v>889</v>
      </c>
      <c r="B139" s="79">
        <v>9</v>
      </c>
      <c r="C139" s="57" t="s">
        <v>1260</v>
      </c>
      <c r="D139" s="60" t="s">
        <v>1305</v>
      </c>
      <c r="E139" s="58" t="s">
        <v>164</v>
      </c>
      <c r="F139" s="67"/>
      <c r="G139" s="83">
        <v>1</v>
      </c>
      <c r="H139" s="60" t="s">
        <v>76</v>
      </c>
      <c r="I139" s="60" t="s">
        <v>1882</v>
      </c>
      <c r="J139" s="60"/>
    </row>
    <row r="140" spans="1:10" ht="28.5" customHeight="1">
      <c r="A140" s="32" t="s">
        <v>889</v>
      </c>
      <c r="B140" s="79">
        <v>10</v>
      </c>
      <c r="C140" s="104" t="s">
        <v>2974</v>
      </c>
      <c r="D140" s="60" t="s">
        <v>1305</v>
      </c>
      <c r="E140" s="58" t="s">
        <v>2975</v>
      </c>
      <c r="F140" s="186">
        <v>2</v>
      </c>
      <c r="G140" s="187">
        <v>2</v>
      </c>
      <c r="H140" s="60" t="s">
        <v>76</v>
      </c>
      <c r="I140" s="60" t="s">
        <v>1882</v>
      </c>
      <c r="J140" s="60"/>
    </row>
    <row r="141" spans="1:8" ht="15" customHeight="1">
      <c r="A141" s="32" t="s">
        <v>889</v>
      </c>
      <c r="B141" s="217" t="s">
        <v>2154</v>
      </c>
      <c r="C141" s="218"/>
      <c r="D141" s="218"/>
      <c r="E141" s="227"/>
      <c r="F141" s="104">
        <f>SUM(F131:F140)</f>
        <v>17</v>
      </c>
      <c r="G141" s="104">
        <f>SUM(G131:G140)</f>
        <v>7</v>
      </c>
      <c r="H141" s="194"/>
    </row>
    <row r="143" spans="1:10" s="167" customFormat="1" ht="30" customHeight="1">
      <c r="A143" s="155" t="s">
        <v>131</v>
      </c>
      <c r="B143" s="132"/>
      <c r="C143" s="132"/>
      <c r="D143" s="132"/>
      <c r="E143" s="132"/>
      <c r="F143" s="166"/>
      <c r="G143" s="166"/>
      <c r="H143" s="132"/>
      <c r="I143" s="132"/>
      <c r="J143" s="132"/>
    </row>
    <row r="144" spans="1:10" s="69" customFormat="1" ht="14.25" customHeight="1">
      <c r="A144" s="33" t="s">
        <v>131</v>
      </c>
      <c r="B144" s="216" t="s">
        <v>177</v>
      </c>
      <c r="C144" s="216" t="s">
        <v>121</v>
      </c>
      <c r="D144" s="210" t="s">
        <v>1881</v>
      </c>
      <c r="E144" s="211"/>
      <c r="F144" s="205" t="s">
        <v>129</v>
      </c>
      <c r="G144" s="216"/>
      <c r="H144" s="199" t="s">
        <v>1105</v>
      </c>
      <c r="I144" s="200"/>
      <c r="J144" s="205" t="s">
        <v>592</v>
      </c>
    </row>
    <row r="145" spans="1:10" s="69" customFormat="1" ht="8.25" customHeight="1">
      <c r="A145" s="33" t="s">
        <v>131</v>
      </c>
      <c r="B145" s="216"/>
      <c r="C145" s="216"/>
      <c r="D145" s="212"/>
      <c r="E145" s="213"/>
      <c r="F145" s="100"/>
      <c r="G145" s="100"/>
      <c r="H145" s="201"/>
      <c r="I145" s="202"/>
      <c r="J145" s="206"/>
    </row>
    <row r="146" spans="1:10" s="69" customFormat="1" ht="14.25" customHeight="1">
      <c r="A146" s="33" t="s">
        <v>131</v>
      </c>
      <c r="B146" s="216"/>
      <c r="C146" s="216"/>
      <c r="D146" s="214"/>
      <c r="E146" s="215"/>
      <c r="F146" s="101" t="s">
        <v>1883</v>
      </c>
      <c r="G146" s="101" t="s">
        <v>1884</v>
      </c>
      <c r="H146" s="203"/>
      <c r="I146" s="204"/>
      <c r="J146" s="207"/>
    </row>
    <row r="147" spans="1:10" ht="28.5" customHeight="1">
      <c r="A147" s="33" t="s">
        <v>131</v>
      </c>
      <c r="B147" s="79">
        <v>1</v>
      </c>
      <c r="C147" s="57" t="s">
        <v>1204</v>
      </c>
      <c r="D147" s="60" t="s">
        <v>1305</v>
      </c>
      <c r="E147" s="58" t="s">
        <v>1608</v>
      </c>
      <c r="F147" s="67">
        <v>4</v>
      </c>
      <c r="G147" s="83">
        <v>5</v>
      </c>
      <c r="H147" s="60" t="s">
        <v>76</v>
      </c>
      <c r="I147" s="60" t="s">
        <v>1882</v>
      </c>
      <c r="J147" s="60"/>
    </row>
    <row r="148" spans="1:10" ht="28.5" customHeight="1">
      <c r="A148" s="33" t="s">
        <v>131</v>
      </c>
      <c r="B148" s="79">
        <v>2</v>
      </c>
      <c r="C148" s="57" t="s">
        <v>353</v>
      </c>
      <c r="D148" s="60" t="s">
        <v>1305</v>
      </c>
      <c r="E148" s="58" t="s">
        <v>1606</v>
      </c>
      <c r="F148" s="67">
        <v>1</v>
      </c>
      <c r="G148" s="83"/>
      <c r="H148" s="60" t="s">
        <v>76</v>
      </c>
      <c r="I148" s="60" t="s">
        <v>1882</v>
      </c>
      <c r="J148" s="60"/>
    </row>
    <row r="149" spans="1:10" ht="28.5" customHeight="1">
      <c r="A149" s="33" t="s">
        <v>131</v>
      </c>
      <c r="B149" s="79">
        <v>3</v>
      </c>
      <c r="C149" s="57" t="s">
        <v>1262</v>
      </c>
      <c r="D149" s="60" t="s">
        <v>1305</v>
      </c>
      <c r="E149" s="58" t="s">
        <v>245</v>
      </c>
      <c r="F149" s="67">
        <v>5</v>
      </c>
      <c r="G149" s="83"/>
      <c r="H149" s="60" t="s">
        <v>76</v>
      </c>
      <c r="I149" s="60" t="s">
        <v>1882</v>
      </c>
      <c r="J149" s="60"/>
    </row>
    <row r="150" spans="1:10" ht="28.5" customHeight="1">
      <c r="A150" s="33" t="s">
        <v>131</v>
      </c>
      <c r="B150" s="79">
        <v>4</v>
      </c>
      <c r="C150" s="57" t="s">
        <v>1263</v>
      </c>
      <c r="D150" s="60" t="s">
        <v>1305</v>
      </c>
      <c r="E150" s="58" t="s">
        <v>181</v>
      </c>
      <c r="F150" s="67">
        <v>1</v>
      </c>
      <c r="G150" s="83"/>
      <c r="H150" s="60" t="s">
        <v>76</v>
      </c>
      <c r="I150" s="60" t="s">
        <v>1882</v>
      </c>
      <c r="J150" s="60"/>
    </row>
    <row r="151" spans="1:10" ht="28.5" customHeight="1">
      <c r="A151" s="33" t="s">
        <v>131</v>
      </c>
      <c r="B151" s="79">
        <v>5</v>
      </c>
      <c r="C151" s="57" t="s">
        <v>1264</v>
      </c>
      <c r="D151" s="60" t="s">
        <v>1305</v>
      </c>
      <c r="E151" s="58" t="s">
        <v>182</v>
      </c>
      <c r="F151" s="67"/>
      <c r="G151" s="83">
        <v>1</v>
      </c>
      <c r="H151" s="60" t="s">
        <v>76</v>
      </c>
      <c r="I151" s="60" t="s">
        <v>1882</v>
      </c>
      <c r="J151" s="60"/>
    </row>
    <row r="152" spans="1:10" ht="28.5" customHeight="1">
      <c r="A152" s="33" t="s">
        <v>131</v>
      </c>
      <c r="B152" s="79">
        <v>6</v>
      </c>
      <c r="C152" s="57" t="s">
        <v>1265</v>
      </c>
      <c r="D152" s="60" t="s">
        <v>1305</v>
      </c>
      <c r="E152" s="58" t="s">
        <v>183</v>
      </c>
      <c r="F152" s="67"/>
      <c r="G152" s="83">
        <v>1</v>
      </c>
      <c r="H152" s="60" t="s">
        <v>76</v>
      </c>
      <c r="I152" s="60" t="s">
        <v>1882</v>
      </c>
      <c r="J152" s="60"/>
    </row>
    <row r="153" spans="1:10" ht="28.5" customHeight="1">
      <c r="A153" s="33" t="s">
        <v>131</v>
      </c>
      <c r="B153" s="79">
        <v>7</v>
      </c>
      <c r="C153" s="57" t="s">
        <v>1266</v>
      </c>
      <c r="D153" s="60" t="s">
        <v>1305</v>
      </c>
      <c r="E153" s="58" t="s">
        <v>1919</v>
      </c>
      <c r="F153" s="67"/>
      <c r="G153" s="83">
        <v>1</v>
      </c>
      <c r="H153" s="60" t="s">
        <v>76</v>
      </c>
      <c r="I153" s="60" t="s">
        <v>1882</v>
      </c>
      <c r="J153" s="60"/>
    </row>
    <row r="154" spans="1:10" ht="28.5" customHeight="1">
      <c r="A154" s="33" t="s">
        <v>131</v>
      </c>
      <c r="B154" s="79">
        <v>8</v>
      </c>
      <c r="C154" s="57" t="s">
        <v>1267</v>
      </c>
      <c r="D154" s="60" t="s">
        <v>1305</v>
      </c>
      <c r="E154" s="58" t="s">
        <v>1920</v>
      </c>
      <c r="F154" s="67"/>
      <c r="G154" s="83">
        <v>1</v>
      </c>
      <c r="H154" s="60" t="s">
        <v>76</v>
      </c>
      <c r="I154" s="60" t="s">
        <v>1882</v>
      </c>
      <c r="J154" s="60"/>
    </row>
    <row r="155" spans="1:10" ht="28.5" customHeight="1">
      <c r="A155" s="33" t="s">
        <v>131</v>
      </c>
      <c r="B155" s="79">
        <v>9</v>
      </c>
      <c r="C155" s="57" t="s">
        <v>1268</v>
      </c>
      <c r="D155" s="60" t="s">
        <v>1305</v>
      </c>
      <c r="E155" s="58" t="s">
        <v>1921</v>
      </c>
      <c r="F155" s="67"/>
      <c r="G155" s="83">
        <v>1</v>
      </c>
      <c r="H155" s="60" t="s">
        <v>76</v>
      </c>
      <c r="I155" s="60" t="s">
        <v>1882</v>
      </c>
      <c r="J155" s="60"/>
    </row>
    <row r="156" spans="1:10" ht="28.5" customHeight="1">
      <c r="A156" s="33" t="s">
        <v>131</v>
      </c>
      <c r="B156" s="79">
        <v>10</v>
      </c>
      <c r="C156" s="57" t="s">
        <v>1269</v>
      </c>
      <c r="D156" s="60" t="s">
        <v>1305</v>
      </c>
      <c r="E156" s="58" t="s">
        <v>1922</v>
      </c>
      <c r="F156" s="67"/>
      <c r="G156" s="83">
        <v>1</v>
      </c>
      <c r="H156" s="60" t="s">
        <v>76</v>
      </c>
      <c r="I156" s="60" t="s">
        <v>1882</v>
      </c>
      <c r="J156" s="60"/>
    </row>
    <row r="157" spans="1:10" ht="28.5" customHeight="1">
      <c r="A157" s="33" t="s">
        <v>131</v>
      </c>
      <c r="B157" s="79">
        <v>11</v>
      </c>
      <c r="C157" s="57" t="s">
        <v>1270</v>
      </c>
      <c r="D157" s="60" t="s">
        <v>1305</v>
      </c>
      <c r="E157" s="58" t="s">
        <v>1923</v>
      </c>
      <c r="F157" s="67">
        <v>1</v>
      </c>
      <c r="G157" s="83"/>
      <c r="H157" s="60" t="s">
        <v>76</v>
      </c>
      <c r="I157" s="60" t="s">
        <v>1882</v>
      </c>
      <c r="J157" s="60"/>
    </row>
    <row r="158" spans="1:10" ht="28.5" customHeight="1">
      <c r="A158" s="33" t="s">
        <v>131</v>
      </c>
      <c r="B158" s="79">
        <v>12</v>
      </c>
      <c r="C158" s="57" t="s">
        <v>1271</v>
      </c>
      <c r="D158" s="60" t="s">
        <v>1305</v>
      </c>
      <c r="E158" s="58" t="s">
        <v>3106</v>
      </c>
      <c r="F158" s="67">
        <v>1</v>
      </c>
      <c r="G158" s="83"/>
      <c r="H158" s="60" t="s">
        <v>76</v>
      </c>
      <c r="I158" s="60" t="s">
        <v>1882</v>
      </c>
      <c r="J158" s="60"/>
    </row>
    <row r="159" spans="1:10" ht="28.5" customHeight="1">
      <c r="A159" s="33" t="s">
        <v>131</v>
      </c>
      <c r="B159" s="79">
        <v>13</v>
      </c>
      <c r="C159" s="57" t="s">
        <v>1272</v>
      </c>
      <c r="D159" s="60" t="s">
        <v>1305</v>
      </c>
      <c r="E159" s="58" t="s">
        <v>1924</v>
      </c>
      <c r="F159" s="67">
        <v>1</v>
      </c>
      <c r="G159" s="83"/>
      <c r="H159" s="60" t="s">
        <v>76</v>
      </c>
      <c r="I159" s="60" t="s">
        <v>1882</v>
      </c>
      <c r="J159" s="60"/>
    </row>
    <row r="160" spans="1:10" ht="28.5" customHeight="1">
      <c r="A160" s="33" t="s">
        <v>131</v>
      </c>
      <c r="B160" s="79">
        <v>14</v>
      </c>
      <c r="C160" s="57" t="s">
        <v>1428</v>
      </c>
      <c r="D160" s="60" t="s">
        <v>1305</v>
      </c>
      <c r="E160" s="58" t="s">
        <v>3107</v>
      </c>
      <c r="F160" s="67"/>
      <c r="G160" s="83">
        <v>1</v>
      </c>
      <c r="H160" s="60" t="s">
        <v>76</v>
      </c>
      <c r="I160" s="60" t="s">
        <v>1882</v>
      </c>
      <c r="J160" s="60"/>
    </row>
    <row r="161" spans="1:10" ht="28.5" customHeight="1">
      <c r="A161" s="33" t="s">
        <v>131</v>
      </c>
      <c r="B161" s="79">
        <v>15</v>
      </c>
      <c r="C161" s="57" t="s">
        <v>1429</v>
      </c>
      <c r="D161" s="60" t="s">
        <v>1305</v>
      </c>
      <c r="E161" s="58" t="s">
        <v>2781</v>
      </c>
      <c r="F161" s="67"/>
      <c r="G161" s="83">
        <v>1</v>
      </c>
      <c r="H161" s="60" t="s">
        <v>76</v>
      </c>
      <c r="I161" s="60" t="s">
        <v>1882</v>
      </c>
      <c r="J161" s="60"/>
    </row>
    <row r="162" spans="1:10" ht="28.5" customHeight="1">
      <c r="A162" s="33" t="s">
        <v>131</v>
      </c>
      <c r="B162" s="79">
        <v>16</v>
      </c>
      <c r="C162" s="57" t="s">
        <v>1430</v>
      </c>
      <c r="D162" s="60" t="s">
        <v>1305</v>
      </c>
      <c r="E162" s="58" t="s">
        <v>1439</v>
      </c>
      <c r="F162" s="67"/>
      <c r="G162" s="83">
        <v>1</v>
      </c>
      <c r="H162" s="60" t="s">
        <v>76</v>
      </c>
      <c r="I162" s="60" t="s">
        <v>1882</v>
      </c>
      <c r="J162" s="60"/>
    </row>
    <row r="163" spans="1:10" ht="28.5" customHeight="1">
      <c r="A163" s="33" t="s">
        <v>131</v>
      </c>
      <c r="B163" s="79">
        <v>17</v>
      </c>
      <c r="C163" s="57" t="s">
        <v>1431</v>
      </c>
      <c r="D163" s="60" t="s">
        <v>1305</v>
      </c>
      <c r="E163" s="58" t="s">
        <v>1440</v>
      </c>
      <c r="F163" s="67"/>
      <c r="G163" s="83">
        <v>1</v>
      </c>
      <c r="H163" s="60" t="s">
        <v>76</v>
      </c>
      <c r="I163" s="60" t="s">
        <v>1882</v>
      </c>
      <c r="J163" s="60"/>
    </row>
    <row r="164" spans="1:10" ht="28.5" customHeight="1">
      <c r="A164" s="33" t="s">
        <v>131</v>
      </c>
      <c r="B164" s="79">
        <v>18</v>
      </c>
      <c r="C164" s="57" t="s">
        <v>1432</v>
      </c>
      <c r="D164" s="60" t="s">
        <v>1305</v>
      </c>
      <c r="E164" s="58" t="s">
        <v>1441</v>
      </c>
      <c r="F164" s="67">
        <v>2</v>
      </c>
      <c r="G164" s="83"/>
      <c r="H164" s="60" t="s">
        <v>76</v>
      </c>
      <c r="I164" s="60" t="s">
        <v>1882</v>
      </c>
      <c r="J164" s="60"/>
    </row>
    <row r="165" spans="1:10" ht="28.5" customHeight="1">
      <c r="A165" s="33" t="s">
        <v>131</v>
      </c>
      <c r="B165" s="79">
        <v>19</v>
      </c>
      <c r="C165" s="57" t="s">
        <v>1433</v>
      </c>
      <c r="D165" s="60" t="s">
        <v>1305</v>
      </c>
      <c r="E165" s="58" t="s">
        <v>1442</v>
      </c>
      <c r="F165" s="67"/>
      <c r="G165" s="83">
        <v>1</v>
      </c>
      <c r="H165" s="60" t="s">
        <v>76</v>
      </c>
      <c r="I165" s="60" t="s">
        <v>1882</v>
      </c>
      <c r="J165" s="60"/>
    </row>
    <row r="166" spans="1:10" ht="28.5" customHeight="1">
      <c r="A166" s="33" t="s">
        <v>131</v>
      </c>
      <c r="B166" s="79">
        <v>20</v>
      </c>
      <c r="C166" s="57" t="s">
        <v>1434</v>
      </c>
      <c r="D166" s="60" t="s">
        <v>1305</v>
      </c>
      <c r="E166" s="58" t="s">
        <v>1443</v>
      </c>
      <c r="F166" s="67"/>
      <c r="G166" s="83">
        <v>1</v>
      </c>
      <c r="H166" s="60" t="s">
        <v>76</v>
      </c>
      <c r="I166" s="60" t="s">
        <v>1882</v>
      </c>
      <c r="J166" s="60"/>
    </row>
    <row r="167" spans="1:10" ht="28.5" customHeight="1">
      <c r="A167" s="33" t="s">
        <v>131</v>
      </c>
      <c r="B167" s="79">
        <v>21</v>
      </c>
      <c r="C167" s="57" t="s">
        <v>1435</v>
      </c>
      <c r="D167" s="60" t="s">
        <v>1305</v>
      </c>
      <c r="E167" s="58" t="s">
        <v>1616</v>
      </c>
      <c r="F167" s="67"/>
      <c r="G167" s="83">
        <v>1</v>
      </c>
      <c r="H167" s="60" t="s">
        <v>76</v>
      </c>
      <c r="I167" s="60" t="s">
        <v>1882</v>
      </c>
      <c r="J167" s="60"/>
    </row>
    <row r="168" spans="1:10" ht="28.5" customHeight="1">
      <c r="A168" s="33" t="s">
        <v>131</v>
      </c>
      <c r="B168" s="79">
        <v>22</v>
      </c>
      <c r="C168" s="57" t="s">
        <v>1436</v>
      </c>
      <c r="D168" s="60" t="s">
        <v>1305</v>
      </c>
      <c r="E168" s="58" t="s">
        <v>1484</v>
      </c>
      <c r="F168" s="67"/>
      <c r="G168" s="83">
        <v>1</v>
      </c>
      <c r="H168" s="60" t="s">
        <v>76</v>
      </c>
      <c r="I168" s="60" t="s">
        <v>1882</v>
      </c>
      <c r="J168" s="60"/>
    </row>
    <row r="169" spans="1:10" ht="28.5" customHeight="1">
      <c r="A169" s="33" t="s">
        <v>131</v>
      </c>
      <c r="B169" s="79">
        <v>23</v>
      </c>
      <c r="C169" s="57" t="s">
        <v>1974</v>
      </c>
      <c r="D169" s="60" t="s">
        <v>1305</v>
      </c>
      <c r="E169" s="58" t="s">
        <v>419</v>
      </c>
      <c r="F169" s="67"/>
      <c r="G169" s="83">
        <v>1</v>
      </c>
      <c r="H169" s="60" t="s">
        <v>76</v>
      </c>
      <c r="I169" s="60" t="s">
        <v>1882</v>
      </c>
      <c r="J169" s="60"/>
    </row>
    <row r="170" spans="1:10" ht="28.5" customHeight="1">
      <c r="A170" s="33" t="s">
        <v>131</v>
      </c>
      <c r="B170" s="79">
        <v>24</v>
      </c>
      <c r="C170" s="57" t="s">
        <v>1969</v>
      </c>
      <c r="D170" s="60" t="s">
        <v>1305</v>
      </c>
      <c r="E170" s="58" t="s">
        <v>420</v>
      </c>
      <c r="F170" s="67"/>
      <c r="G170" s="83">
        <v>1</v>
      </c>
      <c r="H170" s="60" t="s">
        <v>76</v>
      </c>
      <c r="I170" s="60" t="s">
        <v>1882</v>
      </c>
      <c r="J170" s="60"/>
    </row>
    <row r="171" spans="1:10" ht="28.5" customHeight="1">
      <c r="A171" s="33" t="s">
        <v>131</v>
      </c>
      <c r="B171" s="79">
        <v>25</v>
      </c>
      <c r="C171" s="57" t="s">
        <v>1369</v>
      </c>
      <c r="D171" s="60" t="s">
        <v>1305</v>
      </c>
      <c r="E171" s="58" t="s">
        <v>421</v>
      </c>
      <c r="F171" s="67"/>
      <c r="G171" s="83">
        <v>1</v>
      </c>
      <c r="H171" s="60" t="s">
        <v>76</v>
      </c>
      <c r="I171" s="60" t="s">
        <v>1882</v>
      </c>
      <c r="J171" s="60"/>
    </row>
    <row r="172" spans="1:10" ht="28.5" customHeight="1">
      <c r="A172" s="33" t="s">
        <v>131</v>
      </c>
      <c r="B172" s="79">
        <v>26</v>
      </c>
      <c r="C172" s="57" t="s">
        <v>1370</v>
      </c>
      <c r="D172" s="60" t="s">
        <v>1305</v>
      </c>
      <c r="E172" s="58" t="s">
        <v>422</v>
      </c>
      <c r="F172" s="67"/>
      <c r="G172" s="83">
        <v>1</v>
      </c>
      <c r="H172" s="60" t="s">
        <v>76</v>
      </c>
      <c r="I172" s="60" t="s">
        <v>1882</v>
      </c>
      <c r="J172" s="60"/>
    </row>
    <row r="173" spans="1:10" ht="28.5" customHeight="1">
      <c r="A173" s="33" t="s">
        <v>131</v>
      </c>
      <c r="B173" s="79">
        <v>27</v>
      </c>
      <c r="C173" s="57" t="s">
        <v>1371</v>
      </c>
      <c r="D173" s="60" t="s">
        <v>1305</v>
      </c>
      <c r="E173" s="58" t="s">
        <v>916</v>
      </c>
      <c r="F173" s="67"/>
      <c r="G173" s="83">
        <v>1</v>
      </c>
      <c r="H173" s="60" t="s">
        <v>76</v>
      </c>
      <c r="I173" s="60" t="s">
        <v>1882</v>
      </c>
      <c r="J173" s="60"/>
    </row>
    <row r="174" spans="1:10" ht="28.5" customHeight="1">
      <c r="A174" s="33" t="s">
        <v>131</v>
      </c>
      <c r="B174" s="79">
        <v>28</v>
      </c>
      <c r="C174" s="57" t="s">
        <v>1372</v>
      </c>
      <c r="D174" s="60" t="s">
        <v>1305</v>
      </c>
      <c r="E174" s="58" t="s">
        <v>917</v>
      </c>
      <c r="F174" s="67"/>
      <c r="G174" s="83">
        <v>1</v>
      </c>
      <c r="H174" s="60" t="s">
        <v>76</v>
      </c>
      <c r="I174" s="60" t="s">
        <v>1882</v>
      </c>
      <c r="J174" s="60"/>
    </row>
    <row r="175" spans="1:10" ht="28.5" customHeight="1">
      <c r="A175" s="33" t="s">
        <v>131</v>
      </c>
      <c r="B175" s="79">
        <v>29</v>
      </c>
      <c r="C175" s="57" t="s">
        <v>1373</v>
      </c>
      <c r="D175" s="60" t="s">
        <v>1305</v>
      </c>
      <c r="E175" s="58" t="s">
        <v>918</v>
      </c>
      <c r="F175" s="67"/>
      <c r="G175" s="83">
        <v>1</v>
      </c>
      <c r="H175" s="60" t="s">
        <v>76</v>
      </c>
      <c r="I175" s="60" t="s">
        <v>1882</v>
      </c>
      <c r="J175" s="60"/>
    </row>
    <row r="176" spans="1:10" ht="28.5" customHeight="1">
      <c r="A176" s="33" t="s">
        <v>131</v>
      </c>
      <c r="B176" s="79">
        <v>30</v>
      </c>
      <c r="C176" s="57" t="s">
        <v>1374</v>
      </c>
      <c r="D176" s="60" t="s">
        <v>1305</v>
      </c>
      <c r="E176" s="58" t="s">
        <v>919</v>
      </c>
      <c r="F176" s="67"/>
      <c r="G176" s="83">
        <v>1</v>
      </c>
      <c r="H176" s="60" t="s">
        <v>76</v>
      </c>
      <c r="I176" s="60" t="s">
        <v>1882</v>
      </c>
      <c r="J176" s="60"/>
    </row>
    <row r="177" spans="1:10" ht="28.5" customHeight="1">
      <c r="A177" s="33" t="s">
        <v>131</v>
      </c>
      <c r="B177" s="79">
        <v>31</v>
      </c>
      <c r="C177" s="57" t="s">
        <v>1375</v>
      </c>
      <c r="D177" s="60" t="s">
        <v>1305</v>
      </c>
      <c r="E177" s="58" t="s">
        <v>920</v>
      </c>
      <c r="F177" s="67"/>
      <c r="G177" s="83">
        <v>1</v>
      </c>
      <c r="H177" s="60" t="s">
        <v>76</v>
      </c>
      <c r="I177" s="60" t="s">
        <v>1882</v>
      </c>
      <c r="J177" s="60"/>
    </row>
    <row r="178" spans="1:10" ht="28.5" customHeight="1">
      <c r="A178" s="33" t="s">
        <v>131</v>
      </c>
      <c r="B178" s="79">
        <v>32</v>
      </c>
      <c r="C178" s="57" t="s">
        <v>1376</v>
      </c>
      <c r="D178" s="60" t="s">
        <v>1305</v>
      </c>
      <c r="E178" s="58" t="s">
        <v>1895</v>
      </c>
      <c r="F178" s="67"/>
      <c r="G178" s="83">
        <v>1</v>
      </c>
      <c r="H178" s="60" t="s">
        <v>76</v>
      </c>
      <c r="I178" s="60" t="s">
        <v>1882</v>
      </c>
      <c r="J178" s="60"/>
    </row>
    <row r="179" spans="1:10" ht="28.5" customHeight="1">
      <c r="A179" s="33" t="s">
        <v>131</v>
      </c>
      <c r="B179" s="79">
        <v>33</v>
      </c>
      <c r="C179" s="57" t="s">
        <v>207</v>
      </c>
      <c r="D179" s="60" t="s">
        <v>1305</v>
      </c>
      <c r="E179" s="58" t="s">
        <v>703</v>
      </c>
      <c r="F179" s="67"/>
      <c r="G179" s="83">
        <v>1</v>
      </c>
      <c r="H179" s="60" t="s">
        <v>76</v>
      </c>
      <c r="I179" s="60" t="s">
        <v>1882</v>
      </c>
      <c r="J179" s="60"/>
    </row>
    <row r="180" spans="1:10" ht="28.5" customHeight="1">
      <c r="A180" s="33" t="s">
        <v>131</v>
      </c>
      <c r="B180" s="79">
        <v>34</v>
      </c>
      <c r="C180" s="57" t="s">
        <v>208</v>
      </c>
      <c r="D180" s="60" t="s">
        <v>1305</v>
      </c>
      <c r="E180" s="58" t="s">
        <v>1903</v>
      </c>
      <c r="F180" s="67"/>
      <c r="G180" s="83">
        <v>1</v>
      </c>
      <c r="H180" s="60" t="s">
        <v>76</v>
      </c>
      <c r="I180" s="60" t="s">
        <v>1882</v>
      </c>
      <c r="J180" s="60"/>
    </row>
    <row r="181" spans="1:8" ht="15" customHeight="1">
      <c r="A181" s="33" t="s">
        <v>131</v>
      </c>
      <c r="B181" s="217" t="s">
        <v>2154</v>
      </c>
      <c r="C181" s="218"/>
      <c r="D181" s="218"/>
      <c r="E181" s="227"/>
      <c r="F181" s="104">
        <f>SUM(F147:F180)</f>
        <v>16</v>
      </c>
      <c r="G181" s="104">
        <f>SUM(G147:G180)</f>
        <v>31</v>
      </c>
      <c r="H181" s="194"/>
    </row>
    <row r="183" spans="1:10" s="99" customFormat="1" ht="30" customHeight="1">
      <c r="A183" s="124" t="s">
        <v>133</v>
      </c>
      <c r="B183" s="124"/>
      <c r="C183" s="124"/>
      <c r="D183" s="98"/>
      <c r="E183" s="98"/>
      <c r="F183" s="98"/>
      <c r="G183" s="98"/>
      <c r="H183" s="97"/>
      <c r="I183" s="97"/>
      <c r="J183" s="97"/>
    </row>
    <row r="184" spans="1:10" s="69" customFormat="1" ht="14.25" customHeight="1">
      <c r="A184" s="32" t="s">
        <v>132</v>
      </c>
      <c r="B184" s="216" t="s">
        <v>127</v>
      </c>
      <c r="C184" s="216" t="s">
        <v>121</v>
      </c>
      <c r="D184" s="210" t="s">
        <v>1881</v>
      </c>
      <c r="E184" s="211"/>
      <c r="F184" s="205" t="s">
        <v>129</v>
      </c>
      <c r="G184" s="216"/>
      <c r="H184" s="199" t="s">
        <v>1105</v>
      </c>
      <c r="I184" s="200"/>
      <c r="J184" s="205" t="s">
        <v>592</v>
      </c>
    </row>
    <row r="185" spans="1:10" s="69" customFormat="1" ht="7.5" customHeight="1">
      <c r="A185" s="32" t="s">
        <v>132</v>
      </c>
      <c r="B185" s="216"/>
      <c r="C185" s="216"/>
      <c r="D185" s="212"/>
      <c r="E185" s="213"/>
      <c r="F185" s="100"/>
      <c r="G185" s="100"/>
      <c r="H185" s="201"/>
      <c r="I185" s="202"/>
      <c r="J185" s="206"/>
    </row>
    <row r="186" spans="1:10" s="69" customFormat="1" ht="14.25" customHeight="1">
      <c r="A186" s="32" t="s">
        <v>132</v>
      </c>
      <c r="B186" s="216"/>
      <c r="C186" s="216"/>
      <c r="D186" s="214"/>
      <c r="E186" s="215"/>
      <c r="F186" s="101" t="s">
        <v>1883</v>
      </c>
      <c r="G186" s="101" t="s">
        <v>1884</v>
      </c>
      <c r="H186" s="203"/>
      <c r="I186" s="204"/>
      <c r="J186" s="207"/>
    </row>
    <row r="187" spans="1:10" ht="28.5" customHeight="1">
      <c r="A187" s="32" t="s">
        <v>132</v>
      </c>
      <c r="B187" s="79">
        <v>1</v>
      </c>
      <c r="C187" s="57" t="s">
        <v>1259</v>
      </c>
      <c r="D187" s="60" t="s">
        <v>1305</v>
      </c>
      <c r="E187" s="58" t="s">
        <v>163</v>
      </c>
      <c r="F187" s="67">
        <v>1</v>
      </c>
      <c r="G187" s="83"/>
      <c r="H187" s="60" t="s">
        <v>76</v>
      </c>
      <c r="I187" s="60" t="s">
        <v>1882</v>
      </c>
      <c r="J187" s="60"/>
    </row>
    <row r="188" spans="1:10" ht="28.5" customHeight="1">
      <c r="A188" s="32" t="s">
        <v>132</v>
      </c>
      <c r="B188" s="79">
        <v>2</v>
      </c>
      <c r="C188" s="57" t="s">
        <v>1261</v>
      </c>
      <c r="D188" s="60" t="s">
        <v>1305</v>
      </c>
      <c r="E188" s="58" t="s">
        <v>165</v>
      </c>
      <c r="F188" s="67">
        <v>1</v>
      </c>
      <c r="G188" s="83"/>
      <c r="H188" s="60" t="s">
        <v>76</v>
      </c>
      <c r="I188" s="60" t="s">
        <v>1882</v>
      </c>
      <c r="J188" s="60"/>
    </row>
    <row r="189" spans="1:8" ht="15" customHeight="1">
      <c r="A189" s="32" t="s">
        <v>132</v>
      </c>
      <c r="B189" s="217" t="s">
        <v>2154</v>
      </c>
      <c r="C189" s="218"/>
      <c r="D189" s="218"/>
      <c r="E189" s="227"/>
      <c r="F189" s="104">
        <f>SUM(F187:F188)</f>
        <v>2</v>
      </c>
      <c r="G189" s="104">
        <f>SUM(G187:G188)</f>
        <v>0</v>
      </c>
      <c r="H189" s="194"/>
    </row>
    <row r="191" spans="1:10" s="99" customFormat="1" ht="30" customHeight="1">
      <c r="A191" s="132" t="s">
        <v>376</v>
      </c>
      <c r="B191" s="132"/>
      <c r="C191" s="132"/>
      <c r="D191" s="134"/>
      <c r="E191" s="134"/>
      <c r="F191" s="98"/>
      <c r="G191" s="98"/>
      <c r="H191" s="132"/>
      <c r="I191" s="132"/>
      <c r="J191" s="134"/>
    </row>
    <row r="192" spans="1:10" s="69" customFormat="1" ht="14.25" customHeight="1">
      <c r="A192" s="32" t="s">
        <v>376</v>
      </c>
      <c r="B192" s="216" t="s">
        <v>177</v>
      </c>
      <c r="C192" s="216" t="s">
        <v>121</v>
      </c>
      <c r="D192" s="210" t="s">
        <v>1881</v>
      </c>
      <c r="E192" s="211"/>
      <c r="F192" s="205" t="s">
        <v>129</v>
      </c>
      <c r="G192" s="216"/>
      <c r="H192" s="199" t="s">
        <v>1105</v>
      </c>
      <c r="I192" s="200"/>
      <c r="J192" s="205" t="s">
        <v>592</v>
      </c>
    </row>
    <row r="193" spans="1:10" s="69" customFormat="1" ht="9" customHeight="1">
      <c r="A193" s="32" t="s">
        <v>376</v>
      </c>
      <c r="B193" s="216"/>
      <c r="C193" s="216"/>
      <c r="D193" s="212"/>
      <c r="E193" s="213"/>
      <c r="F193" s="100"/>
      <c r="G193" s="100"/>
      <c r="H193" s="201"/>
      <c r="I193" s="202"/>
      <c r="J193" s="206"/>
    </row>
    <row r="194" spans="1:10" s="69" customFormat="1" ht="14.25" customHeight="1">
      <c r="A194" s="32" t="s">
        <v>376</v>
      </c>
      <c r="B194" s="216"/>
      <c r="C194" s="216"/>
      <c r="D194" s="214"/>
      <c r="E194" s="215"/>
      <c r="F194" s="101" t="s">
        <v>1883</v>
      </c>
      <c r="G194" s="101" t="s">
        <v>1884</v>
      </c>
      <c r="H194" s="203"/>
      <c r="I194" s="204"/>
      <c r="J194" s="207"/>
    </row>
    <row r="195" spans="1:10" ht="28.5" customHeight="1">
      <c r="A195" s="32" t="s">
        <v>376</v>
      </c>
      <c r="B195" s="79">
        <v>1</v>
      </c>
      <c r="C195" s="57" t="s">
        <v>624</v>
      </c>
      <c r="D195" s="60" t="s">
        <v>748</v>
      </c>
      <c r="E195" s="57" t="s">
        <v>400</v>
      </c>
      <c r="F195" s="81">
        <v>8</v>
      </c>
      <c r="G195" s="103"/>
      <c r="H195" s="60" t="s">
        <v>1099</v>
      </c>
      <c r="I195" s="60" t="s">
        <v>2125</v>
      </c>
      <c r="J195" s="60" t="s">
        <v>622</v>
      </c>
    </row>
    <row r="196" spans="1:10" ht="28.5" customHeight="1">
      <c r="A196" s="32" t="s">
        <v>376</v>
      </c>
      <c r="B196" s="79">
        <v>2</v>
      </c>
      <c r="C196" s="90" t="s">
        <v>2778</v>
      </c>
      <c r="D196" s="60" t="s">
        <v>748</v>
      </c>
      <c r="E196" s="57" t="s">
        <v>1041</v>
      </c>
      <c r="F196" s="81">
        <v>4</v>
      </c>
      <c r="G196" s="103">
        <v>1</v>
      </c>
      <c r="H196" s="60" t="s">
        <v>1099</v>
      </c>
      <c r="I196" s="60" t="s">
        <v>2125</v>
      </c>
      <c r="J196" s="60" t="s">
        <v>655</v>
      </c>
    </row>
    <row r="197" spans="1:10" ht="28.5" customHeight="1">
      <c r="A197" s="32" t="s">
        <v>376</v>
      </c>
      <c r="B197" s="79">
        <v>3</v>
      </c>
      <c r="C197" s="90" t="s">
        <v>2779</v>
      </c>
      <c r="D197" s="60" t="s">
        <v>748</v>
      </c>
      <c r="E197" s="57" t="s">
        <v>1041</v>
      </c>
      <c r="F197" s="81">
        <v>2</v>
      </c>
      <c r="G197" s="103">
        <v>2</v>
      </c>
      <c r="H197" s="60" t="s">
        <v>1099</v>
      </c>
      <c r="I197" s="60" t="s">
        <v>2125</v>
      </c>
      <c r="J197" s="60" t="s">
        <v>655</v>
      </c>
    </row>
    <row r="198" spans="1:10" ht="28.5" customHeight="1">
      <c r="A198" s="32" t="s">
        <v>376</v>
      </c>
      <c r="B198" s="79">
        <v>4</v>
      </c>
      <c r="C198" s="90" t="s">
        <v>2780</v>
      </c>
      <c r="D198" s="60" t="s">
        <v>748</v>
      </c>
      <c r="E198" s="57" t="s">
        <v>1041</v>
      </c>
      <c r="F198" s="81">
        <v>2</v>
      </c>
      <c r="G198" s="103">
        <v>2</v>
      </c>
      <c r="H198" s="60" t="s">
        <v>1099</v>
      </c>
      <c r="I198" s="60" t="s">
        <v>2125</v>
      </c>
      <c r="J198" s="60" t="s">
        <v>655</v>
      </c>
    </row>
    <row r="199" spans="1:10" ht="28.5" customHeight="1">
      <c r="A199" s="32" t="s">
        <v>376</v>
      </c>
      <c r="B199" s="79">
        <v>5</v>
      </c>
      <c r="C199" s="57" t="s">
        <v>1388</v>
      </c>
      <c r="D199" s="60" t="s">
        <v>748</v>
      </c>
      <c r="E199" s="57" t="s">
        <v>1389</v>
      </c>
      <c r="F199" s="81">
        <v>2</v>
      </c>
      <c r="G199" s="103"/>
      <c r="H199" s="60" t="s">
        <v>1099</v>
      </c>
      <c r="I199" s="77" t="s">
        <v>783</v>
      </c>
      <c r="J199" s="104"/>
    </row>
    <row r="200" spans="1:10" ht="28.5" customHeight="1">
      <c r="A200" s="32" t="s">
        <v>376</v>
      </c>
      <c r="B200" s="79">
        <v>6</v>
      </c>
      <c r="C200" s="57" t="s">
        <v>146</v>
      </c>
      <c r="D200" s="60" t="s">
        <v>748</v>
      </c>
      <c r="E200" s="57" t="s">
        <v>1389</v>
      </c>
      <c r="F200" s="81">
        <v>1</v>
      </c>
      <c r="G200" s="103"/>
      <c r="H200" s="60" t="s">
        <v>1099</v>
      </c>
      <c r="I200" s="77" t="s">
        <v>783</v>
      </c>
      <c r="J200" s="77" t="s">
        <v>625</v>
      </c>
    </row>
    <row r="201" spans="1:10" ht="28.5" customHeight="1">
      <c r="A201" s="32" t="s">
        <v>376</v>
      </c>
      <c r="B201" s="79">
        <v>7</v>
      </c>
      <c r="C201" s="57" t="s">
        <v>1246</v>
      </c>
      <c r="D201" s="60" t="s">
        <v>748</v>
      </c>
      <c r="E201" s="57" t="s">
        <v>1389</v>
      </c>
      <c r="F201" s="81">
        <v>1</v>
      </c>
      <c r="G201" s="103"/>
      <c r="H201" s="60" t="s">
        <v>1099</v>
      </c>
      <c r="I201" s="60" t="s">
        <v>2125</v>
      </c>
      <c r="J201" s="60"/>
    </row>
    <row r="202" spans="1:10" ht="28.5" customHeight="1">
      <c r="A202" s="32" t="s">
        <v>376</v>
      </c>
      <c r="B202" s="79">
        <v>8</v>
      </c>
      <c r="C202" s="57" t="s">
        <v>1247</v>
      </c>
      <c r="D202" s="60" t="s">
        <v>748</v>
      </c>
      <c r="E202" s="57" t="s">
        <v>1389</v>
      </c>
      <c r="F202" s="81">
        <v>1</v>
      </c>
      <c r="G202" s="103"/>
      <c r="H202" s="60" t="s">
        <v>1099</v>
      </c>
      <c r="I202" s="60" t="s">
        <v>2125</v>
      </c>
      <c r="J202" s="60" t="s">
        <v>223</v>
      </c>
    </row>
    <row r="203" spans="1:10" ht="28.5" customHeight="1">
      <c r="A203" s="32" t="s">
        <v>376</v>
      </c>
      <c r="B203" s="79">
        <v>9</v>
      </c>
      <c r="C203" s="57" t="s">
        <v>2009</v>
      </c>
      <c r="D203" s="60" t="s">
        <v>748</v>
      </c>
      <c r="E203" s="57" t="s">
        <v>2010</v>
      </c>
      <c r="F203" s="81">
        <v>4</v>
      </c>
      <c r="G203" s="103"/>
      <c r="H203" s="60" t="s">
        <v>1099</v>
      </c>
      <c r="I203" s="60" t="s">
        <v>2125</v>
      </c>
      <c r="J203" s="60" t="s">
        <v>378</v>
      </c>
    </row>
    <row r="204" spans="1:10" ht="28.5" customHeight="1">
      <c r="A204" s="32" t="s">
        <v>376</v>
      </c>
      <c r="B204" s="79">
        <v>10</v>
      </c>
      <c r="C204" s="57" t="s">
        <v>1438</v>
      </c>
      <c r="D204" s="60" t="s">
        <v>748</v>
      </c>
      <c r="E204" s="57" t="s">
        <v>861</v>
      </c>
      <c r="F204" s="81">
        <v>1</v>
      </c>
      <c r="G204" s="103"/>
      <c r="H204" s="60" t="s">
        <v>1099</v>
      </c>
      <c r="I204" s="60" t="s">
        <v>2125</v>
      </c>
      <c r="J204" s="60"/>
    </row>
    <row r="205" spans="1:10" ht="28.5" customHeight="1">
      <c r="A205" s="32" t="s">
        <v>376</v>
      </c>
      <c r="B205" s="79">
        <v>11</v>
      </c>
      <c r="C205" s="57" t="s">
        <v>2787</v>
      </c>
      <c r="D205" s="60" t="s">
        <v>748</v>
      </c>
      <c r="E205" s="57" t="s">
        <v>946</v>
      </c>
      <c r="F205" s="81">
        <v>2</v>
      </c>
      <c r="G205" s="103"/>
      <c r="H205" s="60" t="s">
        <v>1099</v>
      </c>
      <c r="I205" s="60" t="s">
        <v>2125</v>
      </c>
      <c r="J205" s="60" t="s">
        <v>223</v>
      </c>
    </row>
    <row r="206" spans="1:10" ht="28.5" customHeight="1">
      <c r="A206" s="32" t="s">
        <v>376</v>
      </c>
      <c r="B206" s="79">
        <v>12</v>
      </c>
      <c r="C206" s="57" t="s">
        <v>2786</v>
      </c>
      <c r="D206" s="60" t="s">
        <v>748</v>
      </c>
      <c r="E206" s="57" t="s">
        <v>1366</v>
      </c>
      <c r="F206" s="81">
        <v>4</v>
      </c>
      <c r="G206" s="103"/>
      <c r="H206" s="60" t="s">
        <v>1099</v>
      </c>
      <c r="I206" s="60" t="s">
        <v>2125</v>
      </c>
      <c r="J206" s="60" t="s">
        <v>223</v>
      </c>
    </row>
    <row r="207" spans="1:10" ht="28.5" customHeight="1">
      <c r="A207" s="32" t="s">
        <v>376</v>
      </c>
      <c r="B207" s="79">
        <v>13</v>
      </c>
      <c r="C207" s="59" t="s">
        <v>2785</v>
      </c>
      <c r="D207" s="60" t="s">
        <v>748</v>
      </c>
      <c r="E207" s="61" t="s">
        <v>1413</v>
      </c>
      <c r="F207" s="81">
        <v>1</v>
      </c>
      <c r="G207" s="103"/>
      <c r="H207" s="60" t="s">
        <v>1099</v>
      </c>
      <c r="I207" s="60" t="s">
        <v>1496</v>
      </c>
      <c r="J207" s="60" t="s">
        <v>1726</v>
      </c>
    </row>
    <row r="208" spans="1:10" ht="28.5" customHeight="1">
      <c r="A208" s="32" t="s">
        <v>376</v>
      </c>
      <c r="B208" s="79">
        <v>14</v>
      </c>
      <c r="C208" s="59" t="s">
        <v>2255</v>
      </c>
      <c r="D208" s="60" t="s">
        <v>748</v>
      </c>
      <c r="E208" s="61" t="s">
        <v>2256</v>
      </c>
      <c r="F208" s="81">
        <v>1</v>
      </c>
      <c r="G208" s="103"/>
      <c r="H208" s="60" t="s">
        <v>1099</v>
      </c>
      <c r="I208" s="60" t="s">
        <v>1496</v>
      </c>
      <c r="J208" s="60" t="s">
        <v>1726</v>
      </c>
    </row>
    <row r="209" spans="1:8" ht="15" customHeight="1">
      <c r="A209" s="32" t="s">
        <v>376</v>
      </c>
      <c r="B209" s="217" t="s">
        <v>2154</v>
      </c>
      <c r="C209" s="218"/>
      <c r="D209" s="218"/>
      <c r="E209" s="227"/>
      <c r="F209" s="104">
        <f>SUM(F195:F208)</f>
        <v>34</v>
      </c>
      <c r="G209" s="104">
        <f>SUM(G195:G208)</f>
        <v>5</v>
      </c>
      <c r="H209" s="194"/>
    </row>
    <row r="211" spans="1:10" s="69" customFormat="1" ht="15.75" customHeight="1">
      <c r="A211" s="32" t="s">
        <v>137</v>
      </c>
      <c r="B211" s="120"/>
      <c r="C211" s="120"/>
      <c r="D211" s="120"/>
      <c r="E211" s="142"/>
      <c r="F211" s="60" t="s">
        <v>88</v>
      </c>
      <c r="G211" s="60" t="s">
        <v>1884</v>
      </c>
      <c r="H211" s="120"/>
      <c r="I211" s="120"/>
      <c r="J211" s="120"/>
    </row>
    <row r="212" spans="1:10" s="69" customFormat="1" ht="15.75" customHeight="1">
      <c r="A212" s="32" t="s">
        <v>137</v>
      </c>
      <c r="B212" s="120"/>
      <c r="C212" s="45"/>
      <c r="D212" s="45"/>
      <c r="E212" s="43" t="s">
        <v>1697</v>
      </c>
      <c r="F212" s="26">
        <f>+F16+F23+F57+F86+F111+F125+F141+F181+F189+F209</f>
        <v>176</v>
      </c>
      <c r="G212" s="26">
        <f>+G16+G23+G57+G86+G111+G125+G141+G181+G189+G209</f>
        <v>120</v>
      </c>
      <c r="H212" s="45"/>
      <c r="I212" s="45"/>
      <c r="J212" s="45"/>
    </row>
    <row r="213" spans="1:10" s="69" customFormat="1" ht="15.75" customHeight="1">
      <c r="A213" s="32" t="s">
        <v>137</v>
      </c>
      <c r="B213" s="120"/>
      <c r="C213" s="47"/>
      <c r="D213" s="47"/>
      <c r="E213" s="25"/>
      <c r="F213" s="28"/>
      <c r="G213" s="28"/>
      <c r="H213" s="47"/>
      <c r="I213" s="47"/>
      <c r="J213" s="47"/>
    </row>
    <row r="214" spans="1:10" s="69" customFormat="1" ht="15.75" customHeight="1">
      <c r="A214" s="32" t="s">
        <v>137</v>
      </c>
      <c r="B214" s="120"/>
      <c r="C214" s="45"/>
      <c r="D214" s="45"/>
      <c r="E214" s="43" t="s">
        <v>1698</v>
      </c>
      <c r="F214" s="219">
        <f>+B15+B22+B56+B85+B110+B124+B140+B180+B188+B208</f>
        <v>148</v>
      </c>
      <c r="G214" s="220"/>
      <c r="H214" s="45"/>
      <c r="I214" s="45"/>
      <c r="J214" s="45"/>
    </row>
  </sheetData>
  <sheetProtection/>
  <autoFilter ref="A2:A214"/>
  <mergeCells count="71">
    <mergeCell ref="F4:G4"/>
    <mergeCell ref="B4:B6"/>
    <mergeCell ref="C4:C6"/>
    <mergeCell ref="D26:E28"/>
    <mergeCell ref="D4:E6"/>
    <mergeCell ref="F89:G89"/>
    <mergeCell ref="F19:G19"/>
    <mergeCell ref="B26:B28"/>
    <mergeCell ref="C26:C28"/>
    <mergeCell ref="F26:G26"/>
    <mergeCell ref="F128:G128"/>
    <mergeCell ref="B114:B116"/>
    <mergeCell ref="C114:C116"/>
    <mergeCell ref="D114:E116"/>
    <mergeCell ref="F114:G114"/>
    <mergeCell ref="F214:G214"/>
    <mergeCell ref="F192:G192"/>
    <mergeCell ref="F144:G144"/>
    <mergeCell ref="D192:E194"/>
    <mergeCell ref="B189:E189"/>
    <mergeCell ref="D89:E91"/>
    <mergeCell ref="B89:B91"/>
    <mergeCell ref="C89:C91"/>
    <mergeCell ref="B60:B62"/>
    <mergeCell ref="C60:C62"/>
    <mergeCell ref="F60:G60"/>
    <mergeCell ref="D60:E62"/>
    <mergeCell ref="B192:B194"/>
    <mergeCell ref="C192:C194"/>
    <mergeCell ref="D184:E186"/>
    <mergeCell ref="F184:G184"/>
    <mergeCell ref="C144:C146"/>
    <mergeCell ref="B209:E209"/>
    <mergeCell ref="B181:E181"/>
    <mergeCell ref="B184:B186"/>
    <mergeCell ref="C184:C186"/>
    <mergeCell ref="B111:E111"/>
    <mergeCell ref="B125:E125"/>
    <mergeCell ref="B141:E141"/>
    <mergeCell ref="D128:E130"/>
    <mergeCell ref="D144:E146"/>
    <mergeCell ref="B128:B130"/>
    <mergeCell ref="C128:C130"/>
    <mergeCell ref="B144:B146"/>
    <mergeCell ref="B16:E16"/>
    <mergeCell ref="B23:E23"/>
    <mergeCell ref="B57:E57"/>
    <mergeCell ref="B19:B21"/>
    <mergeCell ref="C19:C21"/>
    <mergeCell ref="B86:E86"/>
    <mergeCell ref="D19:E21"/>
    <mergeCell ref="H4:I6"/>
    <mergeCell ref="J4:J6"/>
    <mergeCell ref="H19:I21"/>
    <mergeCell ref="J19:J21"/>
    <mergeCell ref="H26:I28"/>
    <mergeCell ref="J26:J28"/>
    <mergeCell ref="H60:I62"/>
    <mergeCell ref="J60:J62"/>
    <mergeCell ref="H89:I91"/>
    <mergeCell ref="J89:J91"/>
    <mergeCell ref="H114:I116"/>
    <mergeCell ref="J114:J116"/>
    <mergeCell ref="J128:J130"/>
    <mergeCell ref="H144:I146"/>
    <mergeCell ref="J144:J146"/>
    <mergeCell ref="H184:I186"/>
    <mergeCell ref="J184:J186"/>
    <mergeCell ref="H192:I194"/>
    <mergeCell ref="J192:J194"/>
    <mergeCell ref="H128:I130"/>
  </mergeCells>
  <printOptions/>
  <pageMargins left="0.7480314960629921" right="0.2755905511811024" top="0.984251968503937" bottom="0.984251968503937" header="0.5118110236220472" footer="0.5118110236220472"/>
  <pageSetup fitToHeight="0" fitToWidth="1" horizontalDpi="600" verticalDpi="600" orientation="portrait" paperSize="9" scale="66" r:id="rId1"/>
  <headerFooter alignWithMargins="0">
    <oddHeader>&amp;L&amp;12思いやり駐車場設置施設一覧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70" customWidth="1"/>
    <col min="2" max="2" width="4.125" style="70" customWidth="1"/>
    <col min="3" max="3" width="31.125" style="70" customWidth="1"/>
    <col min="4" max="4" width="7.125" style="143" customWidth="1"/>
    <col min="5" max="5" width="26.125" style="70" customWidth="1"/>
    <col min="6" max="7" width="7.875" style="70" customWidth="1"/>
    <col min="8" max="9" width="10.625" style="70" customWidth="1"/>
    <col min="10" max="10" width="19.00390625" style="70" bestFit="1" customWidth="1"/>
    <col min="11" max="16384" width="9.00390625" style="70" customWidth="1"/>
  </cols>
  <sheetData>
    <row r="1" ht="21" customHeight="1">
      <c r="B1" s="29" t="s">
        <v>347</v>
      </c>
    </row>
    <row r="2" ht="37.5" customHeight="1">
      <c r="B2" s="34" t="s">
        <v>3136</v>
      </c>
    </row>
    <row r="3" spans="1:10" s="99" customFormat="1" ht="30" customHeight="1">
      <c r="A3" s="95" t="s">
        <v>884</v>
      </c>
      <c r="B3" s="96"/>
      <c r="C3" s="96"/>
      <c r="D3" s="98"/>
      <c r="E3" s="98"/>
      <c r="F3" s="98"/>
      <c r="G3" s="98"/>
      <c r="H3" s="97"/>
      <c r="I3" s="97"/>
      <c r="J3" s="97"/>
    </row>
    <row r="4" spans="1:10" ht="13.5" customHeight="1">
      <c r="A4" s="36" t="s">
        <v>884</v>
      </c>
      <c r="B4" s="216" t="s">
        <v>345</v>
      </c>
      <c r="C4" s="216" t="s">
        <v>121</v>
      </c>
      <c r="D4" s="210" t="s">
        <v>1881</v>
      </c>
      <c r="E4" s="211"/>
      <c r="F4" s="205" t="s">
        <v>129</v>
      </c>
      <c r="G4" s="216"/>
      <c r="H4" s="199" t="s">
        <v>1105</v>
      </c>
      <c r="I4" s="200"/>
      <c r="J4" s="205" t="s">
        <v>592</v>
      </c>
    </row>
    <row r="5" spans="1:10" ht="11.25" customHeight="1">
      <c r="A5" s="36" t="s">
        <v>884</v>
      </c>
      <c r="B5" s="216"/>
      <c r="C5" s="216"/>
      <c r="D5" s="212"/>
      <c r="E5" s="213"/>
      <c r="F5" s="100"/>
      <c r="G5" s="100"/>
      <c r="H5" s="201"/>
      <c r="I5" s="202"/>
      <c r="J5" s="206"/>
    </row>
    <row r="6" spans="1:10" ht="15.75" customHeight="1">
      <c r="A6" s="36" t="s">
        <v>884</v>
      </c>
      <c r="B6" s="216"/>
      <c r="C6" s="216"/>
      <c r="D6" s="214"/>
      <c r="E6" s="215"/>
      <c r="F6" s="101" t="s">
        <v>1883</v>
      </c>
      <c r="G6" s="101" t="s">
        <v>1884</v>
      </c>
      <c r="H6" s="203"/>
      <c r="I6" s="204"/>
      <c r="J6" s="207"/>
    </row>
    <row r="7" spans="1:10" ht="28.5" customHeight="1">
      <c r="A7" s="36" t="s">
        <v>884</v>
      </c>
      <c r="B7" s="79">
        <v>1</v>
      </c>
      <c r="C7" s="57" t="s">
        <v>1307</v>
      </c>
      <c r="D7" s="60" t="s">
        <v>1308</v>
      </c>
      <c r="E7" s="57" t="s">
        <v>1309</v>
      </c>
      <c r="F7" s="81">
        <v>3</v>
      </c>
      <c r="G7" s="103"/>
      <c r="H7" s="60" t="s">
        <v>76</v>
      </c>
      <c r="I7" s="60" t="s">
        <v>1103</v>
      </c>
      <c r="J7" s="60"/>
    </row>
    <row r="8" spans="1:10" s="170" customFormat="1" ht="28.5" customHeight="1">
      <c r="A8" s="36" t="s">
        <v>884</v>
      </c>
      <c r="B8" s="79">
        <v>2</v>
      </c>
      <c r="C8" s="85" t="s">
        <v>869</v>
      </c>
      <c r="D8" s="60" t="s">
        <v>1308</v>
      </c>
      <c r="E8" s="85" t="s">
        <v>2839</v>
      </c>
      <c r="F8" s="168">
        <v>3</v>
      </c>
      <c r="G8" s="169">
        <v>13</v>
      </c>
      <c r="H8" s="60" t="s">
        <v>76</v>
      </c>
      <c r="I8" s="60" t="s">
        <v>1882</v>
      </c>
      <c r="J8" s="60"/>
    </row>
    <row r="9" spans="1:10" s="170" customFormat="1" ht="28.5" customHeight="1">
      <c r="A9" s="36" t="s">
        <v>884</v>
      </c>
      <c r="B9" s="79">
        <v>3</v>
      </c>
      <c r="C9" s="85" t="s">
        <v>878</v>
      </c>
      <c r="D9" s="60" t="s">
        <v>1308</v>
      </c>
      <c r="E9" s="89" t="s">
        <v>2838</v>
      </c>
      <c r="F9" s="168">
        <v>1</v>
      </c>
      <c r="G9" s="169"/>
      <c r="H9" s="60" t="s">
        <v>76</v>
      </c>
      <c r="I9" s="60" t="s">
        <v>1882</v>
      </c>
      <c r="J9" s="60"/>
    </row>
    <row r="10" spans="1:10" s="170" customFormat="1" ht="28.5" customHeight="1">
      <c r="A10" s="36" t="s">
        <v>884</v>
      </c>
      <c r="B10" s="79">
        <v>4</v>
      </c>
      <c r="C10" s="85" t="s">
        <v>50</v>
      </c>
      <c r="D10" s="60" t="s">
        <v>1308</v>
      </c>
      <c r="E10" s="89" t="s">
        <v>2837</v>
      </c>
      <c r="F10" s="168">
        <v>4</v>
      </c>
      <c r="G10" s="169">
        <v>2</v>
      </c>
      <c r="H10" s="60" t="s">
        <v>76</v>
      </c>
      <c r="I10" s="60" t="s">
        <v>1882</v>
      </c>
      <c r="J10" s="60"/>
    </row>
    <row r="11" spans="1:10" s="170" customFormat="1" ht="28.5" customHeight="1">
      <c r="A11" s="36" t="s">
        <v>884</v>
      </c>
      <c r="B11" s="79">
        <v>5</v>
      </c>
      <c r="C11" s="85" t="s">
        <v>156</v>
      </c>
      <c r="D11" s="60" t="s">
        <v>1308</v>
      </c>
      <c r="E11" s="89" t="s">
        <v>2836</v>
      </c>
      <c r="F11" s="168">
        <v>1</v>
      </c>
      <c r="G11" s="169"/>
      <c r="H11" s="60" t="s">
        <v>76</v>
      </c>
      <c r="I11" s="60" t="s">
        <v>1882</v>
      </c>
      <c r="J11" s="60"/>
    </row>
    <row r="12" spans="1:10" s="170" customFormat="1" ht="28.5" customHeight="1">
      <c r="A12" s="36" t="s">
        <v>884</v>
      </c>
      <c r="B12" s="79">
        <v>6</v>
      </c>
      <c r="C12" s="85" t="s">
        <v>831</v>
      </c>
      <c r="D12" s="60" t="s">
        <v>1308</v>
      </c>
      <c r="E12" s="89" t="s">
        <v>2835</v>
      </c>
      <c r="F12" s="168">
        <v>2</v>
      </c>
      <c r="G12" s="169"/>
      <c r="H12" s="60" t="s">
        <v>76</v>
      </c>
      <c r="I12" s="60" t="s">
        <v>1882</v>
      </c>
      <c r="J12" s="60"/>
    </row>
    <row r="13" spans="1:10" s="170" customFormat="1" ht="28.5" customHeight="1">
      <c r="A13" s="36" t="s">
        <v>884</v>
      </c>
      <c r="B13" s="79">
        <v>7</v>
      </c>
      <c r="C13" s="85" t="s">
        <v>630</v>
      </c>
      <c r="D13" s="60" t="s">
        <v>1308</v>
      </c>
      <c r="E13" s="89" t="s">
        <v>2801</v>
      </c>
      <c r="F13" s="168">
        <v>2</v>
      </c>
      <c r="G13" s="169"/>
      <c r="H13" s="60" t="s">
        <v>76</v>
      </c>
      <c r="I13" s="60" t="s">
        <v>1882</v>
      </c>
      <c r="J13" s="60"/>
    </row>
    <row r="14" spans="1:10" s="170" customFormat="1" ht="28.5" customHeight="1">
      <c r="A14" s="36" t="s">
        <v>884</v>
      </c>
      <c r="B14" s="79">
        <v>8</v>
      </c>
      <c r="C14" s="85" t="s">
        <v>279</v>
      </c>
      <c r="D14" s="60" t="s">
        <v>1308</v>
      </c>
      <c r="E14" s="89" t="s">
        <v>2834</v>
      </c>
      <c r="F14" s="168">
        <v>1</v>
      </c>
      <c r="G14" s="169"/>
      <c r="H14" s="60" t="s">
        <v>76</v>
      </c>
      <c r="I14" s="60" t="s">
        <v>1882</v>
      </c>
      <c r="J14" s="60"/>
    </row>
    <row r="15" spans="1:8" ht="14.25" customHeight="1">
      <c r="A15" s="36" t="s">
        <v>884</v>
      </c>
      <c r="B15" s="217" t="s">
        <v>2154</v>
      </c>
      <c r="C15" s="218"/>
      <c r="D15" s="218"/>
      <c r="E15" s="227"/>
      <c r="F15" s="104">
        <f>SUM(F7:F14)</f>
        <v>17</v>
      </c>
      <c r="G15" s="104">
        <f>SUM(G7:G14)</f>
        <v>15</v>
      </c>
      <c r="H15" s="194"/>
    </row>
    <row r="17" spans="1:10" s="99" customFormat="1" ht="30" customHeight="1">
      <c r="A17" s="124" t="s">
        <v>883</v>
      </c>
      <c r="B17" s="124"/>
      <c r="C17" s="124"/>
      <c r="D17" s="98"/>
      <c r="E17" s="98"/>
      <c r="F17" s="98"/>
      <c r="G17" s="98"/>
      <c r="H17" s="97"/>
      <c r="I17" s="97"/>
      <c r="J17" s="97"/>
    </row>
    <row r="18" spans="1:10" s="69" customFormat="1" ht="14.25" customHeight="1">
      <c r="A18" s="32" t="s">
        <v>2036</v>
      </c>
      <c r="B18" s="216" t="s">
        <v>802</v>
      </c>
      <c r="C18" s="216" t="s">
        <v>121</v>
      </c>
      <c r="D18" s="210" t="s">
        <v>1881</v>
      </c>
      <c r="E18" s="211"/>
      <c r="F18" s="205" t="s">
        <v>129</v>
      </c>
      <c r="G18" s="216"/>
      <c r="H18" s="199" t="s">
        <v>1105</v>
      </c>
      <c r="I18" s="200"/>
      <c r="J18" s="205" t="s">
        <v>592</v>
      </c>
    </row>
    <row r="19" spans="1:10" s="69" customFormat="1" ht="14.25" customHeight="1">
      <c r="A19" s="32" t="s">
        <v>647</v>
      </c>
      <c r="B19" s="216"/>
      <c r="C19" s="216"/>
      <c r="D19" s="212"/>
      <c r="E19" s="213"/>
      <c r="F19" s="100"/>
      <c r="G19" s="100"/>
      <c r="H19" s="201"/>
      <c r="I19" s="202"/>
      <c r="J19" s="206"/>
    </row>
    <row r="20" spans="1:10" s="69" customFormat="1" ht="14.25" customHeight="1">
      <c r="A20" s="32" t="s">
        <v>647</v>
      </c>
      <c r="B20" s="216"/>
      <c r="C20" s="216"/>
      <c r="D20" s="214"/>
      <c r="E20" s="215"/>
      <c r="F20" s="101" t="s">
        <v>1883</v>
      </c>
      <c r="G20" s="101" t="s">
        <v>1884</v>
      </c>
      <c r="H20" s="203"/>
      <c r="I20" s="204"/>
      <c r="J20" s="207"/>
    </row>
    <row r="21" spans="1:10" ht="28.5" customHeight="1">
      <c r="A21" s="32" t="s">
        <v>647</v>
      </c>
      <c r="B21" s="79">
        <v>1</v>
      </c>
      <c r="C21" s="57" t="s">
        <v>2110</v>
      </c>
      <c r="D21" s="60" t="s">
        <v>1308</v>
      </c>
      <c r="E21" s="57" t="s">
        <v>2111</v>
      </c>
      <c r="F21" s="81">
        <v>1</v>
      </c>
      <c r="G21" s="103"/>
      <c r="H21" s="60" t="s">
        <v>76</v>
      </c>
      <c r="I21" s="60" t="s">
        <v>1103</v>
      </c>
      <c r="J21" s="60"/>
    </row>
    <row r="22" spans="1:8" ht="14.25" customHeight="1">
      <c r="A22" s="32" t="s">
        <v>647</v>
      </c>
      <c r="B22" s="217" t="s">
        <v>2154</v>
      </c>
      <c r="C22" s="218"/>
      <c r="D22" s="218"/>
      <c r="E22" s="227"/>
      <c r="F22" s="104">
        <f>SUM(F21)</f>
        <v>1</v>
      </c>
      <c r="G22" s="104">
        <f>SUM(G21)</f>
        <v>0</v>
      </c>
      <c r="H22" s="194"/>
    </row>
    <row r="24" spans="1:10" s="99" customFormat="1" ht="30" customHeight="1">
      <c r="A24" s="124" t="s">
        <v>885</v>
      </c>
      <c r="B24" s="124"/>
      <c r="C24" s="124"/>
      <c r="D24" s="98"/>
      <c r="E24" s="98"/>
      <c r="F24" s="98"/>
      <c r="G24" s="98"/>
      <c r="H24" s="97"/>
      <c r="I24" s="97"/>
      <c r="J24" s="97"/>
    </row>
    <row r="25" spans="1:10" s="69" customFormat="1" ht="14.25" customHeight="1">
      <c r="A25" s="32" t="s">
        <v>2037</v>
      </c>
      <c r="B25" s="216" t="s">
        <v>802</v>
      </c>
      <c r="C25" s="216" t="s">
        <v>121</v>
      </c>
      <c r="D25" s="210" t="s">
        <v>1881</v>
      </c>
      <c r="E25" s="211"/>
      <c r="F25" s="205" t="s">
        <v>129</v>
      </c>
      <c r="G25" s="216"/>
      <c r="H25" s="199" t="s">
        <v>1105</v>
      </c>
      <c r="I25" s="200"/>
      <c r="J25" s="205" t="s">
        <v>592</v>
      </c>
    </row>
    <row r="26" spans="1:10" s="69" customFormat="1" ht="14.25" customHeight="1">
      <c r="A26" s="32" t="s">
        <v>702</v>
      </c>
      <c r="B26" s="216"/>
      <c r="C26" s="216"/>
      <c r="D26" s="212"/>
      <c r="E26" s="213"/>
      <c r="F26" s="100"/>
      <c r="G26" s="100"/>
      <c r="H26" s="201"/>
      <c r="I26" s="202"/>
      <c r="J26" s="206"/>
    </row>
    <row r="27" spans="1:10" s="69" customFormat="1" ht="14.25" customHeight="1">
      <c r="A27" s="32" t="s">
        <v>702</v>
      </c>
      <c r="B27" s="216"/>
      <c r="C27" s="216"/>
      <c r="D27" s="214"/>
      <c r="E27" s="215"/>
      <c r="F27" s="101" t="s">
        <v>1883</v>
      </c>
      <c r="G27" s="101" t="s">
        <v>1884</v>
      </c>
      <c r="H27" s="203"/>
      <c r="I27" s="204"/>
      <c r="J27" s="207"/>
    </row>
    <row r="28" spans="1:10" s="170" customFormat="1" ht="28.5" customHeight="1">
      <c r="A28" s="32" t="s">
        <v>702</v>
      </c>
      <c r="B28" s="79">
        <v>1</v>
      </c>
      <c r="C28" s="85" t="s">
        <v>2345</v>
      </c>
      <c r="D28" s="60" t="s">
        <v>1308</v>
      </c>
      <c r="E28" s="89" t="s">
        <v>2833</v>
      </c>
      <c r="F28" s="168">
        <v>2</v>
      </c>
      <c r="G28" s="169"/>
      <c r="H28" s="60" t="s">
        <v>76</v>
      </c>
      <c r="I28" s="60" t="s">
        <v>1882</v>
      </c>
      <c r="J28" s="60" t="s">
        <v>1068</v>
      </c>
    </row>
    <row r="29" spans="1:10" s="170" customFormat="1" ht="28.5" customHeight="1">
      <c r="A29" s="32" t="s">
        <v>702</v>
      </c>
      <c r="B29" s="79">
        <v>2</v>
      </c>
      <c r="C29" s="85" t="s">
        <v>54</v>
      </c>
      <c r="D29" s="60" t="s">
        <v>1308</v>
      </c>
      <c r="E29" s="89" t="s">
        <v>2832</v>
      </c>
      <c r="F29" s="168">
        <v>2</v>
      </c>
      <c r="G29" s="169"/>
      <c r="H29" s="60" t="s">
        <v>76</v>
      </c>
      <c r="I29" s="60" t="s">
        <v>1882</v>
      </c>
      <c r="J29" s="60"/>
    </row>
    <row r="30" spans="1:10" s="170" customFormat="1" ht="28.5" customHeight="1">
      <c r="A30" s="32" t="s">
        <v>702</v>
      </c>
      <c r="B30" s="79">
        <v>3</v>
      </c>
      <c r="C30" s="85" t="s">
        <v>158</v>
      </c>
      <c r="D30" s="60" t="s">
        <v>1308</v>
      </c>
      <c r="E30" s="89" t="s">
        <v>2831</v>
      </c>
      <c r="F30" s="168">
        <v>1</v>
      </c>
      <c r="G30" s="169"/>
      <c r="H30" s="60" t="s">
        <v>76</v>
      </c>
      <c r="I30" s="60" t="s">
        <v>1882</v>
      </c>
      <c r="J30" s="60" t="s">
        <v>653</v>
      </c>
    </row>
    <row r="31" spans="1:10" s="170" customFormat="1" ht="28.5" customHeight="1">
      <c r="A31" s="32" t="s">
        <v>702</v>
      </c>
      <c r="B31" s="79">
        <v>4</v>
      </c>
      <c r="C31" s="85" t="s">
        <v>159</v>
      </c>
      <c r="D31" s="60" t="s">
        <v>1308</v>
      </c>
      <c r="E31" s="89" t="s">
        <v>2830</v>
      </c>
      <c r="F31" s="168">
        <v>1</v>
      </c>
      <c r="G31" s="169"/>
      <c r="H31" s="60" t="s">
        <v>76</v>
      </c>
      <c r="I31" s="60" t="s">
        <v>1882</v>
      </c>
      <c r="J31" s="60" t="s">
        <v>1068</v>
      </c>
    </row>
    <row r="32" spans="1:10" s="170" customFormat="1" ht="28.5" customHeight="1">
      <c r="A32" s="32" t="s">
        <v>702</v>
      </c>
      <c r="B32" s="79">
        <v>5</v>
      </c>
      <c r="C32" s="85" t="s">
        <v>830</v>
      </c>
      <c r="D32" s="60" t="s">
        <v>1308</v>
      </c>
      <c r="E32" s="89" t="s">
        <v>2829</v>
      </c>
      <c r="F32" s="168">
        <v>2</v>
      </c>
      <c r="G32" s="169"/>
      <c r="H32" s="60" t="s">
        <v>76</v>
      </c>
      <c r="I32" s="60" t="s">
        <v>1882</v>
      </c>
      <c r="J32" s="60" t="s">
        <v>1068</v>
      </c>
    </row>
    <row r="33" spans="1:10" s="170" customFormat="1" ht="28.5" customHeight="1">
      <c r="A33" s="32" t="s">
        <v>702</v>
      </c>
      <c r="B33" s="79">
        <v>6</v>
      </c>
      <c r="C33" s="85" t="s">
        <v>2328</v>
      </c>
      <c r="D33" s="60" t="s">
        <v>1308</v>
      </c>
      <c r="E33" s="85" t="s">
        <v>2828</v>
      </c>
      <c r="F33" s="168">
        <v>2</v>
      </c>
      <c r="G33" s="169"/>
      <c r="H33" s="60" t="s">
        <v>76</v>
      </c>
      <c r="I33" s="60" t="s">
        <v>1882</v>
      </c>
      <c r="J33" s="60" t="s">
        <v>653</v>
      </c>
    </row>
    <row r="34" spans="1:10" s="170" customFormat="1" ht="28.5" customHeight="1">
      <c r="A34" s="32" t="s">
        <v>702</v>
      </c>
      <c r="B34" s="79">
        <v>7</v>
      </c>
      <c r="C34" s="85" t="s">
        <v>898</v>
      </c>
      <c r="D34" s="60" t="s">
        <v>1308</v>
      </c>
      <c r="E34" s="89" t="s">
        <v>2827</v>
      </c>
      <c r="F34" s="168">
        <v>1</v>
      </c>
      <c r="G34" s="169"/>
      <c r="H34" s="60" t="s">
        <v>76</v>
      </c>
      <c r="I34" s="60" t="s">
        <v>1882</v>
      </c>
      <c r="J34" s="60" t="s">
        <v>1068</v>
      </c>
    </row>
    <row r="35" spans="1:10" s="170" customFormat="1" ht="28.5" customHeight="1">
      <c r="A35" s="32" t="s">
        <v>702</v>
      </c>
      <c r="B35" s="79">
        <v>8</v>
      </c>
      <c r="C35" s="85" t="s">
        <v>276</v>
      </c>
      <c r="D35" s="60" t="s">
        <v>1308</v>
      </c>
      <c r="E35" s="89" t="s">
        <v>2826</v>
      </c>
      <c r="F35" s="168">
        <v>1</v>
      </c>
      <c r="G35" s="169"/>
      <c r="H35" s="60" t="s">
        <v>76</v>
      </c>
      <c r="I35" s="60" t="s">
        <v>1882</v>
      </c>
      <c r="J35" s="60"/>
    </row>
    <row r="36" spans="1:10" s="170" customFormat="1" ht="28.5" customHeight="1">
      <c r="A36" s="32" t="s">
        <v>702</v>
      </c>
      <c r="B36" s="79">
        <v>9</v>
      </c>
      <c r="C36" s="85" t="s">
        <v>277</v>
      </c>
      <c r="D36" s="60" t="s">
        <v>1308</v>
      </c>
      <c r="E36" s="89" t="s">
        <v>2825</v>
      </c>
      <c r="F36" s="168">
        <v>1</v>
      </c>
      <c r="G36" s="169"/>
      <c r="H36" s="60" t="s">
        <v>76</v>
      </c>
      <c r="I36" s="60" t="s">
        <v>1882</v>
      </c>
      <c r="J36" s="60"/>
    </row>
    <row r="37" spans="1:10" s="170" customFormat="1" ht="28.5" customHeight="1">
      <c r="A37" s="32" t="s">
        <v>702</v>
      </c>
      <c r="B37" s="79">
        <v>10</v>
      </c>
      <c r="C37" s="85" t="s">
        <v>278</v>
      </c>
      <c r="D37" s="60" t="s">
        <v>1308</v>
      </c>
      <c r="E37" s="89" t="s">
        <v>2824</v>
      </c>
      <c r="F37" s="168">
        <v>1</v>
      </c>
      <c r="G37" s="169"/>
      <c r="H37" s="60" t="s">
        <v>76</v>
      </c>
      <c r="I37" s="60" t="s">
        <v>1882</v>
      </c>
      <c r="J37" s="60"/>
    </row>
    <row r="38" spans="1:10" ht="28.5" customHeight="1">
      <c r="A38" s="32" t="s">
        <v>702</v>
      </c>
      <c r="B38" s="79">
        <v>11</v>
      </c>
      <c r="C38" s="90" t="s">
        <v>3213</v>
      </c>
      <c r="D38" s="60" t="s">
        <v>1308</v>
      </c>
      <c r="E38" s="57" t="s">
        <v>690</v>
      </c>
      <c r="F38" s="81">
        <v>1</v>
      </c>
      <c r="G38" s="103"/>
      <c r="H38" s="60" t="s">
        <v>1099</v>
      </c>
      <c r="I38" s="60"/>
      <c r="J38" s="77" t="s">
        <v>2416</v>
      </c>
    </row>
    <row r="39" spans="1:10" ht="28.5" customHeight="1">
      <c r="A39" s="32" t="s">
        <v>702</v>
      </c>
      <c r="B39" s="79">
        <v>12</v>
      </c>
      <c r="C39" s="57" t="s">
        <v>688</v>
      </c>
      <c r="D39" s="60" t="s">
        <v>1308</v>
      </c>
      <c r="E39" s="57" t="s">
        <v>689</v>
      </c>
      <c r="F39" s="81">
        <v>2</v>
      </c>
      <c r="G39" s="103"/>
      <c r="H39" s="60" t="s">
        <v>1099</v>
      </c>
      <c r="I39" s="60"/>
      <c r="J39" s="60" t="s">
        <v>1073</v>
      </c>
    </row>
    <row r="40" spans="1:10" ht="28.5" customHeight="1">
      <c r="A40" s="32" t="s">
        <v>702</v>
      </c>
      <c r="B40" s="79">
        <v>13</v>
      </c>
      <c r="C40" s="57" t="s">
        <v>691</v>
      </c>
      <c r="D40" s="60" t="s">
        <v>1308</v>
      </c>
      <c r="E40" s="57" t="s">
        <v>692</v>
      </c>
      <c r="F40" s="81">
        <v>1</v>
      </c>
      <c r="G40" s="103"/>
      <c r="H40" s="60" t="s">
        <v>1099</v>
      </c>
      <c r="I40" s="60"/>
      <c r="J40" s="60" t="s">
        <v>779</v>
      </c>
    </row>
    <row r="41" spans="1:10" ht="28.5" customHeight="1">
      <c r="A41" s="32" t="s">
        <v>702</v>
      </c>
      <c r="B41" s="79">
        <v>14</v>
      </c>
      <c r="C41" s="57" t="s">
        <v>2352</v>
      </c>
      <c r="D41" s="60" t="s">
        <v>1308</v>
      </c>
      <c r="E41" s="57" t="s">
        <v>2354</v>
      </c>
      <c r="F41" s="81">
        <v>1</v>
      </c>
      <c r="G41" s="103">
        <v>1</v>
      </c>
      <c r="H41" s="60" t="s">
        <v>76</v>
      </c>
      <c r="I41" s="60" t="s">
        <v>1882</v>
      </c>
      <c r="J41" s="60" t="s">
        <v>1068</v>
      </c>
    </row>
    <row r="42" spans="1:10" ht="28.5" customHeight="1">
      <c r="A42" s="32" t="s">
        <v>702</v>
      </c>
      <c r="B42" s="79">
        <v>15</v>
      </c>
      <c r="C42" s="57" t="s">
        <v>2353</v>
      </c>
      <c r="D42" s="60" t="s">
        <v>1308</v>
      </c>
      <c r="E42" s="57" t="s">
        <v>2354</v>
      </c>
      <c r="F42" s="81">
        <v>1</v>
      </c>
      <c r="G42" s="103"/>
      <c r="H42" s="60" t="s">
        <v>76</v>
      </c>
      <c r="I42" s="60" t="s">
        <v>1882</v>
      </c>
      <c r="J42" s="60" t="s">
        <v>653</v>
      </c>
    </row>
    <row r="43" spans="1:8" ht="14.25" customHeight="1">
      <c r="A43" s="32" t="s">
        <v>702</v>
      </c>
      <c r="B43" s="217" t="s">
        <v>2154</v>
      </c>
      <c r="C43" s="218"/>
      <c r="D43" s="218"/>
      <c r="E43" s="227"/>
      <c r="F43" s="104">
        <f>SUM(F28:F42)</f>
        <v>20</v>
      </c>
      <c r="G43" s="104">
        <f>SUM(G28:G42)</f>
        <v>1</v>
      </c>
      <c r="H43" s="194"/>
    </row>
    <row r="45" spans="1:10" s="99" customFormat="1" ht="30" customHeight="1">
      <c r="A45" s="124" t="s">
        <v>1802</v>
      </c>
      <c r="B45" s="124"/>
      <c r="C45" s="124"/>
      <c r="D45" s="98"/>
      <c r="E45" s="98"/>
      <c r="F45" s="98"/>
      <c r="G45" s="98"/>
      <c r="H45" s="97"/>
      <c r="I45" s="97"/>
      <c r="J45" s="97"/>
    </row>
    <row r="46" spans="1:10" s="69" customFormat="1" ht="14.25" customHeight="1">
      <c r="A46" s="32" t="s">
        <v>1802</v>
      </c>
      <c r="B46" s="216" t="s">
        <v>1661</v>
      </c>
      <c r="C46" s="216" t="s">
        <v>121</v>
      </c>
      <c r="D46" s="210" t="s">
        <v>1881</v>
      </c>
      <c r="E46" s="211"/>
      <c r="F46" s="205" t="s">
        <v>129</v>
      </c>
      <c r="G46" s="216"/>
      <c r="H46" s="199" t="s">
        <v>1105</v>
      </c>
      <c r="I46" s="200"/>
      <c r="J46" s="205" t="s">
        <v>592</v>
      </c>
    </row>
    <row r="47" spans="1:10" s="69" customFormat="1" ht="14.25" customHeight="1">
      <c r="A47" s="32" t="s">
        <v>1802</v>
      </c>
      <c r="B47" s="216"/>
      <c r="C47" s="216"/>
      <c r="D47" s="212"/>
      <c r="E47" s="213"/>
      <c r="F47" s="100"/>
      <c r="G47" s="100"/>
      <c r="H47" s="201"/>
      <c r="I47" s="202"/>
      <c r="J47" s="206"/>
    </row>
    <row r="48" spans="1:10" s="69" customFormat="1" ht="14.25" customHeight="1">
      <c r="A48" s="32" t="s">
        <v>1802</v>
      </c>
      <c r="B48" s="216"/>
      <c r="C48" s="216"/>
      <c r="D48" s="214"/>
      <c r="E48" s="215"/>
      <c r="F48" s="101" t="s">
        <v>1883</v>
      </c>
      <c r="G48" s="101" t="s">
        <v>1884</v>
      </c>
      <c r="H48" s="203"/>
      <c r="I48" s="204"/>
      <c r="J48" s="207"/>
    </row>
    <row r="49" spans="1:10" ht="28.5" customHeight="1">
      <c r="A49" s="32" t="s">
        <v>1802</v>
      </c>
      <c r="B49" s="79">
        <v>1</v>
      </c>
      <c r="C49" s="57" t="s">
        <v>760</v>
      </c>
      <c r="D49" s="60" t="s">
        <v>1308</v>
      </c>
      <c r="E49" s="57" t="s">
        <v>761</v>
      </c>
      <c r="F49" s="81">
        <v>2</v>
      </c>
      <c r="G49" s="103"/>
      <c r="H49" s="60" t="s">
        <v>76</v>
      </c>
      <c r="I49" s="60" t="s">
        <v>1103</v>
      </c>
      <c r="J49" s="60"/>
    </row>
    <row r="50" spans="1:10" s="170" customFormat="1" ht="28.5" customHeight="1">
      <c r="A50" s="32" t="s">
        <v>1802</v>
      </c>
      <c r="B50" s="79">
        <v>2</v>
      </c>
      <c r="C50" s="85" t="s">
        <v>873</v>
      </c>
      <c r="D50" s="60" t="s">
        <v>1308</v>
      </c>
      <c r="E50" s="89" t="s">
        <v>2823</v>
      </c>
      <c r="F50" s="168">
        <v>1</v>
      </c>
      <c r="G50" s="169"/>
      <c r="H50" s="60" t="s">
        <v>76</v>
      </c>
      <c r="I50" s="60" t="s">
        <v>1882</v>
      </c>
      <c r="J50" s="60"/>
    </row>
    <row r="51" spans="1:10" s="170" customFormat="1" ht="28.5" customHeight="1">
      <c r="A51" s="32" t="s">
        <v>1802</v>
      </c>
      <c r="B51" s="79">
        <v>3</v>
      </c>
      <c r="C51" s="85" t="s">
        <v>628</v>
      </c>
      <c r="D51" s="60" t="s">
        <v>1308</v>
      </c>
      <c r="E51" s="89" t="s">
        <v>2822</v>
      </c>
      <c r="F51" s="168">
        <v>1</v>
      </c>
      <c r="G51" s="169"/>
      <c r="H51" s="60" t="s">
        <v>76</v>
      </c>
      <c r="I51" s="60" t="s">
        <v>1882</v>
      </c>
      <c r="J51" s="60"/>
    </row>
    <row r="52" spans="1:10" s="170" customFormat="1" ht="28.5" customHeight="1">
      <c r="A52" s="32" t="s">
        <v>1802</v>
      </c>
      <c r="B52" s="79">
        <v>4</v>
      </c>
      <c r="C52" s="85" t="s">
        <v>629</v>
      </c>
      <c r="D52" s="60" t="s">
        <v>1308</v>
      </c>
      <c r="E52" s="89" t="s">
        <v>2821</v>
      </c>
      <c r="F52" s="168">
        <v>3</v>
      </c>
      <c r="G52" s="169"/>
      <c r="H52" s="60" t="s">
        <v>76</v>
      </c>
      <c r="I52" s="60" t="s">
        <v>1882</v>
      </c>
      <c r="J52" s="60"/>
    </row>
    <row r="53" spans="1:10" s="170" customFormat="1" ht="28.5" customHeight="1">
      <c r="A53" s="32" t="s">
        <v>1802</v>
      </c>
      <c r="B53" s="79">
        <v>5</v>
      </c>
      <c r="C53" s="85" t="s">
        <v>633</v>
      </c>
      <c r="D53" s="60" t="s">
        <v>1308</v>
      </c>
      <c r="E53" s="89" t="s">
        <v>2820</v>
      </c>
      <c r="F53" s="168">
        <v>1</v>
      </c>
      <c r="G53" s="169"/>
      <c r="H53" s="60" t="s">
        <v>76</v>
      </c>
      <c r="I53" s="60" t="s">
        <v>1882</v>
      </c>
      <c r="J53" s="60"/>
    </row>
    <row r="54" spans="1:10" s="170" customFormat="1" ht="28.5" customHeight="1">
      <c r="A54" s="32" t="s">
        <v>1802</v>
      </c>
      <c r="B54" s="79">
        <v>6</v>
      </c>
      <c r="C54" s="85" t="s">
        <v>275</v>
      </c>
      <c r="D54" s="60" t="s">
        <v>1308</v>
      </c>
      <c r="E54" s="89" t="s">
        <v>2819</v>
      </c>
      <c r="F54" s="168">
        <v>1</v>
      </c>
      <c r="G54" s="169"/>
      <c r="H54" s="60" t="s">
        <v>76</v>
      </c>
      <c r="I54" s="60" t="s">
        <v>1882</v>
      </c>
      <c r="J54" s="60"/>
    </row>
    <row r="55" spans="1:8" ht="14.25" customHeight="1">
      <c r="A55" s="32" t="s">
        <v>1802</v>
      </c>
      <c r="B55" s="217" t="s">
        <v>2154</v>
      </c>
      <c r="C55" s="218"/>
      <c r="D55" s="218"/>
      <c r="E55" s="227"/>
      <c r="F55" s="104">
        <f>SUM(F49:F54)</f>
        <v>9</v>
      </c>
      <c r="G55" s="104">
        <f>SUM(G49:G54)</f>
        <v>0</v>
      </c>
      <c r="H55" s="194"/>
    </row>
    <row r="57" spans="1:10" s="99" customFormat="1" ht="30" customHeight="1">
      <c r="A57" s="124" t="s">
        <v>888</v>
      </c>
      <c r="B57" s="124"/>
      <c r="C57" s="124"/>
      <c r="D57" s="124"/>
      <c r="E57" s="124"/>
      <c r="F57" s="98"/>
      <c r="G57" s="98"/>
      <c r="H57" s="124"/>
      <c r="I57" s="124"/>
      <c r="J57" s="124"/>
    </row>
    <row r="58" spans="1:10" s="69" customFormat="1" ht="14.25" customHeight="1">
      <c r="A58" s="32" t="s">
        <v>2038</v>
      </c>
      <c r="B58" s="216" t="s">
        <v>85</v>
      </c>
      <c r="C58" s="216" t="s">
        <v>121</v>
      </c>
      <c r="D58" s="210" t="s">
        <v>1881</v>
      </c>
      <c r="E58" s="211"/>
      <c r="F58" s="205" t="s">
        <v>129</v>
      </c>
      <c r="G58" s="216"/>
      <c r="H58" s="199" t="s">
        <v>1105</v>
      </c>
      <c r="I58" s="200"/>
      <c r="J58" s="205" t="s">
        <v>592</v>
      </c>
    </row>
    <row r="59" spans="1:10" s="69" customFormat="1" ht="14.25" customHeight="1">
      <c r="A59" s="32" t="s">
        <v>644</v>
      </c>
      <c r="B59" s="216"/>
      <c r="C59" s="216"/>
      <c r="D59" s="212"/>
      <c r="E59" s="213"/>
      <c r="F59" s="100"/>
      <c r="G59" s="100"/>
      <c r="H59" s="201"/>
      <c r="I59" s="202"/>
      <c r="J59" s="206"/>
    </row>
    <row r="60" spans="1:10" s="69" customFormat="1" ht="14.25" customHeight="1">
      <c r="A60" s="32" t="s">
        <v>644</v>
      </c>
      <c r="B60" s="216"/>
      <c r="C60" s="216"/>
      <c r="D60" s="214"/>
      <c r="E60" s="215"/>
      <c r="F60" s="101" t="s">
        <v>1883</v>
      </c>
      <c r="G60" s="101" t="s">
        <v>1884</v>
      </c>
      <c r="H60" s="203"/>
      <c r="I60" s="204"/>
      <c r="J60" s="207"/>
    </row>
    <row r="61" spans="1:10" ht="28.5" customHeight="1">
      <c r="A61" s="32" t="s">
        <v>644</v>
      </c>
      <c r="B61" s="79">
        <v>1</v>
      </c>
      <c r="C61" s="57" t="s">
        <v>1076</v>
      </c>
      <c r="D61" s="60" t="s">
        <v>1308</v>
      </c>
      <c r="E61" s="64" t="s">
        <v>455</v>
      </c>
      <c r="F61" s="81">
        <v>2</v>
      </c>
      <c r="G61" s="103">
        <v>1</v>
      </c>
      <c r="H61" s="60" t="s">
        <v>76</v>
      </c>
      <c r="I61" s="60" t="s">
        <v>1103</v>
      </c>
      <c r="J61" s="60"/>
    </row>
    <row r="62" spans="1:10" s="170" customFormat="1" ht="28.5" customHeight="1">
      <c r="A62" s="32" t="s">
        <v>644</v>
      </c>
      <c r="B62" s="79">
        <v>2</v>
      </c>
      <c r="C62" s="58" t="s">
        <v>2840</v>
      </c>
      <c r="D62" s="60" t="s">
        <v>1308</v>
      </c>
      <c r="E62" s="89" t="s">
        <v>2818</v>
      </c>
      <c r="F62" s="168">
        <v>2</v>
      </c>
      <c r="G62" s="169"/>
      <c r="H62" s="60" t="s">
        <v>76</v>
      </c>
      <c r="I62" s="60" t="s">
        <v>1882</v>
      </c>
      <c r="J62" s="60"/>
    </row>
    <row r="63" spans="1:10" s="170" customFormat="1" ht="28.5" customHeight="1">
      <c r="A63" s="32" t="s">
        <v>644</v>
      </c>
      <c r="B63" s="79">
        <v>3</v>
      </c>
      <c r="C63" s="85" t="s">
        <v>874</v>
      </c>
      <c r="D63" s="60" t="s">
        <v>1308</v>
      </c>
      <c r="E63" s="85" t="s">
        <v>2817</v>
      </c>
      <c r="F63" s="168">
        <v>2</v>
      </c>
      <c r="G63" s="169"/>
      <c r="H63" s="60" t="s">
        <v>76</v>
      </c>
      <c r="I63" s="60" t="s">
        <v>1882</v>
      </c>
      <c r="J63" s="60"/>
    </row>
    <row r="64" spans="1:10" s="170" customFormat="1" ht="28.5" customHeight="1">
      <c r="A64" s="32" t="s">
        <v>644</v>
      </c>
      <c r="B64" s="79">
        <v>4</v>
      </c>
      <c r="C64" s="58" t="s">
        <v>876</v>
      </c>
      <c r="D64" s="60" t="s">
        <v>1308</v>
      </c>
      <c r="E64" s="89" t="s">
        <v>2816</v>
      </c>
      <c r="F64" s="168">
        <v>2</v>
      </c>
      <c r="G64" s="169"/>
      <c r="H64" s="60" t="s">
        <v>76</v>
      </c>
      <c r="I64" s="60" t="s">
        <v>1882</v>
      </c>
      <c r="J64" s="60"/>
    </row>
    <row r="65" spans="1:10" s="170" customFormat="1" ht="28.5" customHeight="1">
      <c r="A65" s="32" t="s">
        <v>644</v>
      </c>
      <c r="B65" s="79">
        <v>5</v>
      </c>
      <c r="C65" s="85" t="s">
        <v>877</v>
      </c>
      <c r="D65" s="60" t="s">
        <v>1308</v>
      </c>
      <c r="E65" s="85" t="s">
        <v>2815</v>
      </c>
      <c r="F65" s="168">
        <v>2</v>
      </c>
      <c r="G65" s="169"/>
      <c r="H65" s="60" t="s">
        <v>76</v>
      </c>
      <c r="I65" s="60" t="s">
        <v>1882</v>
      </c>
      <c r="J65" s="60"/>
    </row>
    <row r="66" spans="1:10" s="170" customFormat="1" ht="28.5" customHeight="1">
      <c r="A66" s="32" t="s">
        <v>644</v>
      </c>
      <c r="B66" s="79">
        <v>6</v>
      </c>
      <c r="C66" s="58" t="s">
        <v>879</v>
      </c>
      <c r="D66" s="60" t="s">
        <v>1308</v>
      </c>
      <c r="E66" s="89" t="s">
        <v>2814</v>
      </c>
      <c r="F66" s="168">
        <v>2</v>
      </c>
      <c r="G66" s="169"/>
      <c r="H66" s="60" t="s">
        <v>76</v>
      </c>
      <c r="I66" s="60" t="s">
        <v>1882</v>
      </c>
      <c r="J66" s="60"/>
    </row>
    <row r="67" spans="1:10" s="170" customFormat="1" ht="28.5" customHeight="1">
      <c r="A67" s="32" t="s">
        <v>644</v>
      </c>
      <c r="B67" s="79">
        <v>7</v>
      </c>
      <c r="C67" s="85" t="s">
        <v>51</v>
      </c>
      <c r="D67" s="60" t="s">
        <v>1308</v>
      </c>
      <c r="E67" s="89" t="s">
        <v>2813</v>
      </c>
      <c r="F67" s="168">
        <v>2</v>
      </c>
      <c r="G67" s="169"/>
      <c r="H67" s="60" t="s">
        <v>76</v>
      </c>
      <c r="I67" s="60" t="s">
        <v>1882</v>
      </c>
      <c r="J67" s="60"/>
    </row>
    <row r="68" spans="1:10" s="170" customFormat="1" ht="28.5" customHeight="1">
      <c r="A68" s="32" t="s">
        <v>644</v>
      </c>
      <c r="B68" s="79">
        <v>8</v>
      </c>
      <c r="C68" s="85" t="s">
        <v>1427</v>
      </c>
      <c r="D68" s="60" t="s">
        <v>1308</v>
      </c>
      <c r="E68" s="89" t="s">
        <v>2812</v>
      </c>
      <c r="F68" s="168"/>
      <c r="G68" s="169">
        <v>1</v>
      </c>
      <c r="H68" s="60" t="s">
        <v>76</v>
      </c>
      <c r="I68" s="60" t="s">
        <v>1882</v>
      </c>
      <c r="J68" s="60"/>
    </row>
    <row r="69" spans="1:10" s="170" customFormat="1" ht="28.5" customHeight="1">
      <c r="A69" s="32" t="s">
        <v>644</v>
      </c>
      <c r="B69" s="79">
        <v>9</v>
      </c>
      <c r="C69" s="85" t="s">
        <v>897</v>
      </c>
      <c r="D69" s="60" t="s">
        <v>1308</v>
      </c>
      <c r="E69" s="89" t="s">
        <v>2811</v>
      </c>
      <c r="F69" s="168">
        <v>2</v>
      </c>
      <c r="G69" s="169"/>
      <c r="H69" s="60" t="s">
        <v>76</v>
      </c>
      <c r="I69" s="60" t="s">
        <v>1882</v>
      </c>
      <c r="J69" s="60"/>
    </row>
    <row r="70" spans="1:10" s="170" customFormat="1" ht="28.5" customHeight="1">
      <c r="A70" s="32" t="s">
        <v>644</v>
      </c>
      <c r="B70" s="79">
        <v>10</v>
      </c>
      <c r="C70" s="85" t="s">
        <v>627</v>
      </c>
      <c r="D70" s="60" t="s">
        <v>1308</v>
      </c>
      <c r="E70" s="89" t="s">
        <v>2810</v>
      </c>
      <c r="F70" s="168">
        <v>1</v>
      </c>
      <c r="G70" s="169"/>
      <c r="H70" s="60" t="s">
        <v>76</v>
      </c>
      <c r="I70" s="60" t="s">
        <v>1882</v>
      </c>
      <c r="J70" s="60"/>
    </row>
    <row r="71" spans="1:10" s="170" customFormat="1" ht="28.5" customHeight="1">
      <c r="A71" s="32" t="s">
        <v>644</v>
      </c>
      <c r="B71" s="79">
        <v>11</v>
      </c>
      <c r="C71" s="127" t="s">
        <v>280</v>
      </c>
      <c r="D71" s="60" t="s">
        <v>1308</v>
      </c>
      <c r="E71" s="127" t="s">
        <v>2809</v>
      </c>
      <c r="F71" s="168">
        <v>1</v>
      </c>
      <c r="G71" s="169">
        <v>1</v>
      </c>
      <c r="H71" s="60" t="s">
        <v>76</v>
      </c>
      <c r="I71" s="60" t="s">
        <v>1882</v>
      </c>
      <c r="J71" s="60"/>
    </row>
    <row r="72" spans="1:10" s="170" customFormat="1" ht="28.5" customHeight="1">
      <c r="A72" s="32" t="s">
        <v>644</v>
      </c>
      <c r="B72" s="79">
        <v>12</v>
      </c>
      <c r="C72" s="58" t="s">
        <v>1723</v>
      </c>
      <c r="D72" s="60" t="s">
        <v>1308</v>
      </c>
      <c r="E72" s="89" t="s">
        <v>2808</v>
      </c>
      <c r="F72" s="168">
        <v>2</v>
      </c>
      <c r="G72" s="169"/>
      <c r="H72" s="60" t="s">
        <v>76</v>
      </c>
      <c r="I72" s="60" t="s">
        <v>1882</v>
      </c>
      <c r="J72" s="60"/>
    </row>
    <row r="73" spans="1:10" s="170" customFormat="1" ht="28.5" customHeight="1">
      <c r="A73" s="32" t="s">
        <v>644</v>
      </c>
      <c r="B73" s="79">
        <v>13</v>
      </c>
      <c r="C73" s="127" t="s">
        <v>1724</v>
      </c>
      <c r="D73" s="60" t="s">
        <v>1308</v>
      </c>
      <c r="E73" s="127" t="s">
        <v>2807</v>
      </c>
      <c r="F73" s="168">
        <v>1</v>
      </c>
      <c r="G73" s="169">
        <v>1</v>
      </c>
      <c r="H73" s="60" t="s">
        <v>76</v>
      </c>
      <c r="I73" s="60" t="s">
        <v>1882</v>
      </c>
      <c r="J73" s="60"/>
    </row>
    <row r="74" spans="1:10" s="170" customFormat="1" ht="28.5" customHeight="1">
      <c r="A74" s="32" t="s">
        <v>644</v>
      </c>
      <c r="B74" s="79">
        <v>14</v>
      </c>
      <c r="C74" s="58" t="s">
        <v>52</v>
      </c>
      <c r="D74" s="60" t="s">
        <v>1308</v>
      </c>
      <c r="E74" s="89" t="s">
        <v>2806</v>
      </c>
      <c r="F74" s="168">
        <v>2</v>
      </c>
      <c r="G74" s="169">
        <v>2</v>
      </c>
      <c r="H74" s="60" t="s">
        <v>76</v>
      </c>
      <c r="I74" s="60" t="s">
        <v>1882</v>
      </c>
      <c r="J74" s="60"/>
    </row>
    <row r="75" spans="1:10" s="170" customFormat="1" ht="28.5" customHeight="1">
      <c r="A75" s="32" t="s">
        <v>644</v>
      </c>
      <c r="B75" s="79">
        <v>15</v>
      </c>
      <c r="C75" s="58" t="s">
        <v>2841</v>
      </c>
      <c r="D75" s="60" t="s">
        <v>1308</v>
      </c>
      <c r="E75" s="89" t="s">
        <v>2805</v>
      </c>
      <c r="F75" s="168"/>
      <c r="G75" s="169">
        <v>1</v>
      </c>
      <c r="H75" s="60" t="s">
        <v>76</v>
      </c>
      <c r="I75" s="60" t="s">
        <v>1882</v>
      </c>
      <c r="J75" s="60"/>
    </row>
    <row r="76" spans="1:10" s="170" customFormat="1" ht="28.5" customHeight="1">
      <c r="A76" s="32" t="s">
        <v>644</v>
      </c>
      <c r="B76" s="79">
        <v>16</v>
      </c>
      <c r="C76" s="58" t="s">
        <v>3214</v>
      </c>
      <c r="D76" s="60" t="s">
        <v>1308</v>
      </c>
      <c r="E76" s="89" t="s">
        <v>2804</v>
      </c>
      <c r="F76" s="168">
        <v>1</v>
      </c>
      <c r="G76" s="169"/>
      <c r="H76" s="60" t="s">
        <v>76</v>
      </c>
      <c r="I76" s="60" t="s">
        <v>1882</v>
      </c>
      <c r="J76" s="60"/>
    </row>
    <row r="77" spans="1:8" ht="15" customHeight="1">
      <c r="A77" s="32" t="s">
        <v>644</v>
      </c>
      <c r="B77" s="217" t="s">
        <v>2154</v>
      </c>
      <c r="C77" s="218"/>
      <c r="D77" s="218"/>
      <c r="E77" s="227"/>
      <c r="F77" s="104">
        <f>SUM(F61:F76)</f>
        <v>24</v>
      </c>
      <c r="G77" s="104">
        <f>SUM(G61:G76)</f>
        <v>7</v>
      </c>
      <c r="H77" s="194"/>
    </row>
    <row r="79" spans="1:10" s="99" customFormat="1" ht="30" customHeight="1">
      <c r="A79" s="124" t="s">
        <v>889</v>
      </c>
      <c r="B79" s="124"/>
      <c r="C79" s="124"/>
      <c r="D79" s="98"/>
      <c r="E79" s="98"/>
      <c r="F79" s="98"/>
      <c r="G79" s="98"/>
      <c r="H79" s="97"/>
      <c r="I79" s="97"/>
      <c r="J79" s="97"/>
    </row>
    <row r="80" spans="1:10" s="69" customFormat="1" ht="14.25" customHeight="1">
      <c r="A80" s="32" t="s">
        <v>1576</v>
      </c>
      <c r="B80" s="216" t="s">
        <v>175</v>
      </c>
      <c r="C80" s="216" t="s">
        <v>121</v>
      </c>
      <c r="D80" s="210" t="s">
        <v>1881</v>
      </c>
      <c r="E80" s="211"/>
      <c r="F80" s="205" t="s">
        <v>129</v>
      </c>
      <c r="G80" s="216"/>
      <c r="H80" s="199" t="s">
        <v>1105</v>
      </c>
      <c r="I80" s="200"/>
      <c r="J80" s="205" t="s">
        <v>592</v>
      </c>
    </row>
    <row r="81" spans="1:10" s="69" customFormat="1" ht="14.25" customHeight="1">
      <c r="A81" s="32" t="s">
        <v>889</v>
      </c>
      <c r="B81" s="216"/>
      <c r="C81" s="216"/>
      <c r="D81" s="212"/>
      <c r="E81" s="213"/>
      <c r="F81" s="100"/>
      <c r="G81" s="100"/>
      <c r="H81" s="201"/>
      <c r="I81" s="202"/>
      <c r="J81" s="206"/>
    </row>
    <row r="82" spans="1:10" s="69" customFormat="1" ht="14.25" customHeight="1">
      <c r="A82" s="32" t="s">
        <v>889</v>
      </c>
      <c r="B82" s="216"/>
      <c r="C82" s="216"/>
      <c r="D82" s="214"/>
      <c r="E82" s="215"/>
      <c r="F82" s="101" t="s">
        <v>1883</v>
      </c>
      <c r="G82" s="101" t="s">
        <v>1884</v>
      </c>
      <c r="H82" s="203"/>
      <c r="I82" s="204"/>
      <c r="J82" s="207"/>
    </row>
    <row r="83" spans="1:10" s="170" customFormat="1" ht="28.5" customHeight="1">
      <c r="A83" s="32" t="s">
        <v>889</v>
      </c>
      <c r="B83" s="79">
        <v>1</v>
      </c>
      <c r="C83" s="85" t="s">
        <v>875</v>
      </c>
      <c r="D83" s="60" t="s">
        <v>1308</v>
      </c>
      <c r="E83" s="89" t="s">
        <v>2803</v>
      </c>
      <c r="F83" s="168">
        <v>1</v>
      </c>
      <c r="G83" s="169"/>
      <c r="H83" s="60" t="s">
        <v>76</v>
      </c>
      <c r="I83" s="60" t="s">
        <v>1882</v>
      </c>
      <c r="J83" s="60"/>
    </row>
    <row r="84" spans="1:10" s="170" customFormat="1" ht="28.5" customHeight="1">
      <c r="A84" s="32" t="s">
        <v>889</v>
      </c>
      <c r="B84" s="79">
        <v>2</v>
      </c>
      <c r="C84" s="171" t="s">
        <v>3209</v>
      </c>
      <c r="D84" s="60" t="s">
        <v>1308</v>
      </c>
      <c r="E84" s="89" t="s">
        <v>2802</v>
      </c>
      <c r="F84" s="168">
        <v>5</v>
      </c>
      <c r="G84" s="169"/>
      <c r="H84" s="60" t="s">
        <v>76</v>
      </c>
      <c r="I84" s="60" t="s">
        <v>1882</v>
      </c>
      <c r="J84" s="60"/>
    </row>
    <row r="85" spans="1:10" s="170" customFormat="1" ht="28.5" customHeight="1">
      <c r="A85" s="32" t="s">
        <v>889</v>
      </c>
      <c r="B85" s="79">
        <v>3</v>
      </c>
      <c r="C85" s="85" t="s">
        <v>632</v>
      </c>
      <c r="D85" s="60" t="s">
        <v>1308</v>
      </c>
      <c r="E85" s="89" t="s">
        <v>2801</v>
      </c>
      <c r="F85" s="168">
        <v>1</v>
      </c>
      <c r="G85" s="169"/>
      <c r="H85" s="60" t="s">
        <v>76</v>
      </c>
      <c r="I85" s="60" t="s">
        <v>1882</v>
      </c>
      <c r="J85" s="60"/>
    </row>
    <row r="86" spans="1:8" ht="15" customHeight="1">
      <c r="A86" s="32" t="s">
        <v>889</v>
      </c>
      <c r="B86" s="217" t="s">
        <v>2154</v>
      </c>
      <c r="C86" s="218"/>
      <c r="D86" s="218"/>
      <c r="E86" s="227"/>
      <c r="F86" s="104">
        <f>SUM(F83:F85)</f>
        <v>7</v>
      </c>
      <c r="G86" s="104">
        <f>SUM(G83:G85)</f>
        <v>0</v>
      </c>
      <c r="H86" s="194"/>
    </row>
    <row r="88" spans="1:10" s="99" customFormat="1" ht="30" customHeight="1">
      <c r="A88" s="132" t="s">
        <v>131</v>
      </c>
      <c r="B88" s="132"/>
      <c r="C88" s="132"/>
      <c r="D88" s="134"/>
      <c r="E88" s="134"/>
      <c r="F88" s="98"/>
      <c r="G88" s="98"/>
      <c r="H88" s="132"/>
      <c r="I88" s="132"/>
      <c r="J88" s="134"/>
    </row>
    <row r="89" spans="1:10" s="69" customFormat="1" ht="14.25" customHeight="1">
      <c r="A89" s="33" t="s">
        <v>131</v>
      </c>
      <c r="B89" s="216" t="s">
        <v>177</v>
      </c>
      <c r="C89" s="216" t="s">
        <v>121</v>
      </c>
      <c r="D89" s="210" t="s">
        <v>1881</v>
      </c>
      <c r="E89" s="211"/>
      <c r="F89" s="205" t="s">
        <v>129</v>
      </c>
      <c r="G89" s="216"/>
      <c r="H89" s="199" t="s">
        <v>1105</v>
      </c>
      <c r="I89" s="200"/>
      <c r="J89" s="205" t="s">
        <v>592</v>
      </c>
    </row>
    <row r="90" spans="1:10" s="69" customFormat="1" ht="14.25" customHeight="1">
      <c r="A90" s="33" t="s">
        <v>131</v>
      </c>
      <c r="B90" s="216"/>
      <c r="C90" s="216"/>
      <c r="D90" s="212"/>
      <c r="E90" s="213"/>
      <c r="F90" s="100"/>
      <c r="G90" s="100"/>
      <c r="H90" s="201"/>
      <c r="I90" s="202"/>
      <c r="J90" s="206"/>
    </row>
    <row r="91" spans="1:10" s="69" customFormat="1" ht="14.25" customHeight="1">
      <c r="A91" s="33" t="s">
        <v>131</v>
      </c>
      <c r="B91" s="216"/>
      <c r="C91" s="216"/>
      <c r="D91" s="214"/>
      <c r="E91" s="215"/>
      <c r="F91" s="101" t="s">
        <v>1883</v>
      </c>
      <c r="G91" s="101" t="s">
        <v>1884</v>
      </c>
      <c r="H91" s="203"/>
      <c r="I91" s="204"/>
      <c r="J91" s="207"/>
    </row>
    <row r="92" spans="1:10" s="170" customFormat="1" ht="28.5" customHeight="1">
      <c r="A92" s="33" t="s">
        <v>131</v>
      </c>
      <c r="B92" s="79">
        <v>1</v>
      </c>
      <c r="C92" s="85" t="s">
        <v>870</v>
      </c>
      <c r="D92" s="60" t="s">
        <v>1308</v>
      </c>
      <c r="E92" s="89" t="s">
        <v>2800</v>
      </c>
      <c r="F92" s="168">
        <v>3</v>
      </c>
      <c r="G92" s="169"/>
      <c r="H92" s="60" t="s">
        <v>76</v>
      </c>
      <c r="I92" s="60" t="s">
        <v>1882</v>
      </c>
      <c r="J92" s="60"/>
    </row>
    <row r="93" spans="1:10" s="170" customFormat="1" ht="28.5" customHeight="1">
      <c r="A93" s="33" t="s">
        <v>131</v>
      </c>
      <c r="B93" s="79">
        <v>2</v>
      </c>
      <c r="C93" s="85" t="s">
        <v>2346</v>
      </c>
      <c r="D93" s="60" t="s">
        <v>1308</v>
      </c>
      <c r="E93" s="89" t="s">
        <v>2799</v>
      </c>
      <c r="F93" s="168">
        <v>1</v>
      </c>
      <c r="G93" s="169"/>
      <c r="H93" s="60" t="s">
        <v>76</v>
      </c>
      <c r="I93" s="60" t="s">
        <v>1882</v>
      </c>
      <c r="J93" s="60"/>
    </row>
    <row r="94" spans="1:10" s="170" customFormat="1" ht="28.5" customHeight="1">
      <c r="A94" s="33" t="s">
        <v>131</v>
      </c>
      <c r="B94" s="79">
        <v>3</v>
      </c>
      <c r="C94" s="85" t="s">
        <v>157</v>
      </c>
      <c r="D94" s="60" t="s">
        <v>1308</v>
      </c>
      <c r="E94" s="89" t="s">
        <v>2798</v>
      </c>
      <c r="F94" s="168">
        <v>2</v>
      </c>
      <c r="G94" s="169"/>
      <c r="H94" s="60" t="s">
        <v>76</v>
      </c>
      <c r="I94" s="60" t="s">
        <v>1882</v>
      </c>
      <c r="J94" s="60"/>
    </row>
    <row r="95" spans="1:10" s="170" customFormat="1" ht="28.5" customHeight="1">
      <c r="A95" s="33" t="s">
        <v>131</v>
      </c>
      <c r="B95" s="79">
        <v>4</v>
      </c>
      <c r="C95" s="85" t="s">
        <v>832</v>
      </c>
      <c r="D95" s="60" t="s">
        <v>1308</v>
      </c>
      <c r="E95" s="89" t="s">
        <v>2797</v>
      </c>
      <c r="F95" s="168">
        <v>2</v>
      </c>
      <c r="G95" s="169"/>
      <c r="H95" s="60" t="s">
        <v>76</v>
      </c>
      <c r="I95" s="60" t="s">
        <v>1882</v>
      </c>
      <c r="J95" s="60"/>
    </row>
    <row r="96" spans="1:10" s="170" customFormat="1" ht="28.5" customHeight="1">
      <c r="A96" s="33" t="s">
        <v>131</v>
      </c>
      <c r="B96" s="79">
        <v>5</v>
      </c>
      <c r="C96" s="85" t="s">
        <v>631</v>
      </c>
      <c r="D96" s="60" t="s">
        <v>1308</v>
      </c>
      <c r="E96" s="89" t="s">
        <v>2796</v>
      </c>
      <c r="F96" s="168">
        <v>2</v>
      </c>
      <c r="G96" s="169"/>
      <c r="H96" s="60" t="s">
        <v>76</v>
      </c>
      <c r="I96" s="60" t="s">
        <v>1882</v>
      </c>
      <c r="J96" s="60"/>
    </row>
    <row r="97" spans="1:10" s="170" customFormat="1" ht="28.5" customHeight="1">
      <c r="A97" s="33" t="s">
        <v>131</v>
      </c>
      <c r="B97" s="79">
        <v>6</v>
      </c>
      <c r="C97" s="58" t="s">
        <v>2842</v>
      </c>
      <c r="D97" s="60" t="s">
        <v>1308</v>
      </c>
      <c r="E97" s="89" t="s">
        <v>2795</v>
      </c>
      <c r="F97" s="168">
        <v>1</v>
      </c>
      <c r="G97" s="169"/>
      <c r="H97" s="60" t="s">
        <v>76</v>
      </c>
      <c r="I97" s="60" t="s">
        <v>1882</v>
      </c>
      <c r="J97" s="60"/>
    </row>
    <row r="98" spans="1:10" s="170" customFormat="1" ht="28.5" customHeight="1">
      <c r="A98" s="33" t="s">
        <v>131</v>
      </c>
      <c r="B98" s="79">
        <v>7</v>
      </c>
      <c r="C98" s="58" t="s">
        <v>2355</v>
      </c>
      <c r="D98" s="60" t="s">
        <v>1308</v>
      </c>
      <c r="E98" s="89" t="s">
        <v>2356</v>
      </c>
      <c r="F98" s="168">
        <v>1</v>
      </c>
      <c r="G98" s="169"/>
      <c r="H98" s="60" t="s">
        <v>76</v>
      </c>
      <c r="I98" s="60" t="s">
        <v>1882</v>
      </c>
      <c r="J98" s="60"/>
    </row>
    <row r="99" spans="1:8" ht="15" customHeight="1">
      <c r="A99" s="33" t="s">
        <v>131</v>
      </c>
      <c r="B99" s="217" t="s">
        <v>2154</v>
      </c>
      <c r="C99" s="218"/>
      <c r="D99" s="218"/>
      <c r="E99" s="227"/>
      <c r="F99" s="104">
        <f>SUM(F92:F98)</f>
        <v>12</v>
      </c>
      <c r="G99" s="104">
        <f>SUM(G92:G98)</f>
        <v>0</v>
      </c>
      <c r="H99" s="194"/>
    </row>
    <row r="101" spans="1:10" s="99" customFormat="1" ht="30" customHeight="1">
      <c r="A101" s="124" t="s">
        <v>133</v>
      </c>
      <c r="B101" s="124"/>
      <c r="C101" s="124"/>
      <c r="D101" s="98"/>
      <c r="E101" s="98"/>
      <c r="F101" s="98"/>
      <c r="G101" s="98"/>
      <c r="H101" s="97"/>
      <c r="I101" s="97"/>
      <c r="J101" s="97"/>
    </row>
    <row r="102" spans="1:10" s="69" customFormat="1" ht="14.25" customHeight="1">
      <c r="A102" s="32" t="s">
        <v>132</v>
      </c>
      <c r="B102" s="216" t="s">
        <v>127</v>
      </c>
      <c r="C102" s="216" t="s">
        <v>121</v>
      </c>
      <c r="D102" s="210" t="s">
        <v>1881</v>
      </c>
      <c r="E102" s="211"/>
      <c r="F102" s="205" t="s">
        <v>129</v>
      </c>
      <c r="G102" s="216"/>
      <c r="H102" s="199" t="s">
        <v>1105</v>
      </c>
      <c r="I102" s="200"/>
      <c r="J102" s="205" t="s">
        <v>592</v>
      </c>
    </row>
    <row r="103" spans="1:10" s="69" customFormat="1" ht="14.25" customHeight="1">
      <c r="A103" s="32" t="s">
        <v>132</v>
      </c>
      <c r="B103" s="216"/>
      <c r="C103" s="216"/>
      <c r="D103" s="212"/>
      <c r="E103" s="213"/>
      <c r="F103" s="100"/>
      <c r="G103" s="100"/>
      <c r="H103" s="201"/>
      <c r="I103" s="202"/>
      <c r="J103" s="206"/>
    </row>
    <row r="104" spans="1:10" s="69" customFormat="1" ht="14.25" customHeight="1">
      <c r="A104" s="32" t="s">
        <v>132</v>
      </c>
      <c r="B104" s="216"/>
      <c r="C104" s="216"/>
      <c r="D104" s="214"/>
      <c r="E104" s="215"/>
      <c r="F104" s="101" t="s">
        <v>1883</v>
      </c>
      <c r="G104" s="101" t="s">
        <v>1884</v>
      </c>
      <c r="H104" s="203"/>
      <c r="I104" s="204"/>
      <c r="J104" s="207"/>
    </row>
    <row r="105" spans="1:10" s="170" customFormat="1" ht="28.5" customHeight="1">
      <c r="A105" s="32" t="s">
        <v>132</v>
      </c>
      <c r="B105" s="79">
        <v>1</v>
      </c>
      <c r="C105" s="85" t="s">
        <v>871</v>
      </c>
      <c r="D105" s="60" t="s">
        <v>1308</v>
      </c>
      <c r="E105" s="89" t="s">
        <v>2794</v>
      </c>
      <c r="F105" s="168">
        <v>2</v>
      </c>
      <c r="G105" s="169">
        <v>1</v>
      </c>
      <c r="H105" s="60" t="s">
        <v>76</v>
      </c>
      <c r="I105" s="60" t="s">
        <v>1882</v>
      </c>
      <c r="J105" s="60"/>
    </row>
    <row r="106" spans="1:10" s="170" customFormat="1" ht="28.5" customHeight="1">
      <c r="A106" s="32" t="s">
        <v>132</v>
      </c>
      <c r="B106" s="79">
        <v>2</v>
      </c>
      <c r="C106" s="85" t="s">
        <v>872</v>
      </c>
      <c r="D106" s="60" t="s">
        <v>1308</v>
      </c>
      <c r="E106" s="89" t="s">
        <v>2793</v>
      </c>
      <c r="F106" s="168">
        <v>1</v>
      </c>
      <c r="G106" s="169"/>
      <c r="H106" s="60" t="s">
        <v>76</v>
      </c>
      <c r="I106" s="60" t="s">
        <v>1882</v>
      </c>
      <c r="J106" s="60"/>
    </row>
    <row r="107" spans="1:8" ht="15" customHeight="1">
      <c r="A107" s="32" t="s">
        <v>132</v>
      </c>
      <c r="B107" s="217" t="s">
        <v>2154</v>
      </c>
      <c r="C107" s="218"/>
      <c r="D107" s="218"/>
      <c r="E107" s="227"/>
      <c r="F107" s="104">
        <f>SUM(F105:F106)</f>
        <v>3</v>
      </c>
      <c r="G107" s="104">
        <f>SUM(G105:G106)</f>
        <v>1</v>
      </c>
      <c r="H107" s="194"/>
    </row>
    <row r="109" spans="1:10" s="99" customFormat="1" ht="30" customHeight="1">
      <c r="A109" s="124" t="s">
        <v>135</v>
      </c>
      <c r="B109" s="124"/>
      <c r="C109" s="124"/>
      <c r="D109" s="98"/>
      <c r="E109" s="98"/>
      <c r="F109" s="98"/>
      <c r="G109" s="98"/>
      <c r="H109" s="97"/>
      <c r="I109" s="97"/>
      <c r="J109" s="97"/>
    </row>
    <row r="110" spans="1:10" s="69" customFormat="1" ht="14.25" customHeight="1">
      <c r="A110" s="32" t="s">
        <v>134</v>
      </c>
      <c r="B110" s="216" t="s">
        <v>2018</v>
      </c>
      <c r="C110" s="216" t="s">
        <v>121</v>
      </c>
      <c r="D110" s="210" t="s">
        <v>1881</v>
      </c>
      <c r="E110" s="211"/>
      <c r="F110" s="205" t="s">
        <v>129</v>
      </c>
      <c r="G110" s="216"/>
      <c r="H110" s="199" t="s">
        <v>1105</v>
      </c>
      <c r="I110" s="200"/>
      <c r="J110" s="205" t="s">
        <v>592</v>
      </c>
    </row>
    <row r="111" spans="1:10" s="69" customFormat="1" ht="14.25" customHeight="1">
      <c r="A111" s="32" t="s">
        <v>134</v>
      </c>
      <c r="B111" s="216"/>
      <c r="C111" s="216"/>
      <c r="D111" s="212"/>
      <c r="E111" s="213"/>
      <c r="F111" s="100"/>
      <c r="G111" s="100"/>
      <c r="H111" s="201"/>
      <c r="I111" s="202"/>
      <c r="J111" s="206"/>
    </row>
    <row r="112" spans="1:10" s="69" customFormat="1" ht="14.25" customHeight="1">
      <c r="A112" s="32" t="s">
        <v>134</v>
      </c>
      <c r="B112" s="216"/>
      <c r="C112" s="216"/>
      <c r="D112" s="214"/>
      <c r="E112" s="215"/>
      <c r="F112" s="101" t="s">
        <v>1883</v>
      </c>
      <c r="G112" s="101" t="s">
        <v>1884</v>
      </c>
      <c r="H112" s="203"/>
      <c r="I112" s="204"/>
      <c r="J112" s="207"/>
    </row>
    <row r="113" spans="1:10" s="170" customFormat="1" ht="28.5" customHeight="1">
      <c r="A113" s="32" t="s">
        <v>134</v>
      </c>
      <c r="B113" s="79">
        <v>1</v>
      </c>
      <c r="C113" s="89" t="s">
        <v>53</v>
      </c>
      <c r="D113" s="60" t="s">
        <v>1308</v>
      </c>
      <c r="E113" s="89" t="s">
        <v>2792</v>
      </c>
      <c r="F113" s="168">
        <v>2</v>
      </c>
      <c r="G113" s="169"/>
      <c r="H113" s="60" t="s">
        <v>76</v>
      </c>
      <c r="I113" s="60" t="s">
        <v>1882</v>
      </c>
      <c r="J113" s="60"/>
    </row>
    <row r="114" spans="1:8" ht="15" customHeight="1">
      <c r="A114" s="32" t="s">
        <v>134</v>
      </c>
      <c r="B114" s="217" t="s">
        <v>2154</v>
      </c>
      <c r="C114" s="218"/>
      <c r="D114" s="218"/>
      <c r="E114" s="227"/>
      <c r="F114" s="104">
        <f>SUM(F113)</f>
        <v>2</v>
      </c>
      <c r="G114" s="104">
        <f>SUM(G113)</f>
        <v>0</v>
      </c>
      <c r="H114" s="194"/>
    </row>
    <row r="116" spans="1:10" s="99" customFormat="1" ht="30" customHeight="1">
      <c r="A116" s="132" t="s">
        <v>136</v>
      </c>
      <c r="B116" s="132"/>
      <c r="C116" s="132"/>
      <c r="D116" s="98"/>
      <c r="E116" s="98"/>
      <c r="F116" s="98"/>
      <c r="G116" s="98"/>
      <c r="H116" s="97"/>
      <c r="I116" s="97"/>
      <c r="J116" s="97"/>
    </row>
    <row r="117" spans="1:10" s="69" customFormat="1" ht="14.25" customHeight="1">
      <c r="A117" s="32" t="s">
        <v>136</v>
      </c>
      <c r="B117" s="216" t="s">
        <v>85</v>
      </c>
      <c r="C117" s="216" t="s">
        <v>121</v>
      </c>
      <c r="D117" s="210" t="s">
        <v>1881</v>
      </c>
      <c r="E117" s="211"/>
      <c r="F117" s="205" t="s">
        <v>129</v>
      </c>
      <c r="G117" s="216"/>
      <c r="H117" s="199" t="s">
        <v>1105</v>
      </c>
      <c r="I117" s="200"/>
      <c r="J117" s="205" t="s">
        <v>592</v>
      </c>
    </row>
    <row r="118" spans="1:10" s="69" customFormat="1" ht="14.25" customHeight="1">
      <c r="A118" s="32" t="s">
        <v>136</v>
      </c>
      <c r="B118" s="216"/>
      <c r="C118" s="216"/>
      <c r="D118" s="212"/>
      <c r="E118" s="213"/>
      <c r="F118" s="100"/>
      <c r="G118" s="100"/>
      <c r="H118" s="201"/>
      <c r="I118" s="202"/>
      <c r="J118" s="206"/>
    </row>
    <row r="119" spans="1:10" s="69" customFormat="1" ht="14.25" customHeight="1">
      <c r="A119" s="32" t="s">
        <v>136</v>
      </c>
      <c r="B119" s="216"/>
      <c r="C119" s="216"/>
      <c r="D119" s="214"/>
      <c r="E119" s="215"/>
      <c r="F119" s="101" t="s">
        <v>1883</v>
      </c>
      <c r="G119" s="101" t="s">
        <v>1817</v>
      </c>
      <c r="H119" s="203"/>
      <c r="I119" s="204"/>
      <c r="J119" s="207"/>
    </row>
    <row r="120" spans="1:10" ht="28.5" customHeight="1">
      <c r="A120" s="32" t="s">
        <v>136</v>
      </c>
      <c r="B120" s="79">
        <v>1</v>
      </c>
      <c r="C120" s="58" t="s">
        <v>3060</v>
      </c>
      <c r="D120" s="60" t="s">
        <v>1308</v>
      </c>
      <c r="E120" s="58" t="s">
        <v>3059</v>
      </c>
      <c r="F120" s="67">
        <v>2</v>
      </c>
      <c r="G120" s="83">
        <v>3</v>
      </c>
      <c r="H120" s="60" t="s">
        <v>76</v>
      </c>
      <c r="I120" s="60" t="s">
        <v>1882</v>
      </c>
      <c r="J120" s="60"/>
    </row>
    <row r="121" spans="1:8" ht="15" customHeight="1">
      <c r="A121" s="32" t="s">
        <v>136</v>
      </c>
      <c r="B121" s="230" t="s">
        <v>2154</v>
      </c>
      <c r="C121" s="230"/>
      <c r="D121" s="230"/>
      <c r="E121" s="230"/>
      <c r="F121" s="104">
        <f>SUM(F120:F120)</f>
        <v>2</v>
      </c>
      <c r="G121" s="104">
        <f>SUM(G120:G120)</f>
        <v>3</v>
      </c>
      <c r="H121" s="194"/>
    </row>
    <row r="122" spans="2:10" ht="15.75" customHeight="1">
      <c r="B122" s="184"/>
      <c r="C122" s="184"/>
      <c r="D122" s="184"/>
      <c r="E122" s="184"/>
      <c r="F122" s="123"/>
      <c r="G122" s="123"/>
      <c r="H122" s="184"/>
      <c r="I122" s="184"/>
      <c r="J122" s="184"/>
    </row>
    <row r="123" spans="1:10" s="99" customFormat="1" ht="30" customHeight="1">
      <c r="A123" s="155" t="s">
        <v>2971</v>
      </c>
      <c r="B123" s="185"/>
      <c r="C123" s="185"/>
      <c r="D123" s="98"/>
      <c r="E123" s="98"/>
      <c r="F123" s="98"/>
      <c r="G123" s="98"/>
      <c r="H123" s="97"/>
      <c r="I123" s="97"/>
      <c r="J123" s="97"/>
    </row>
    <row r="124" spans="1:10" s="69" customFormat="1" ht="14.25" customHeight="1">
      <c r="A124" s="32" t="s">
        <v>1726</v>
      </c>
      <c r="B124" s="216" t="s">
        <v>177</v>
      </c>
      <c r="C124" s="216" t="s">
        <v>121</v>
      </c>
      <c r="D124" s="210" t="s">
        <v>1881</v>
      </c>
      <c r="E124" s="211"/>
      <c r="F124" s="205" t="s">
        <v>129</v>
      </c>
      <c r="G124" s="216"/>
      <c r="H124" s="199" t="s">
        <v>1105</v>
      </c>
      <c r="I124" s="200"/>
      <c r="J124" s="205" t="s">
        <v>592</v>
      </c>
    </row>
    <row r="125" spans="1:10" s="69" customFormat="1" ht="14.25" customHeight="1">
      <c r="A125" s="32" t="s">
        <v>1726</v>
      </c>
      <c r="B125" s="216"/>
      <c r="C125" s="216"/>
      <c r="D125" s="212"/>
      <c r="E125" s="213"/>
      <c r="F125" s="100"/>
      <c r="G125" s="100"/>
      <c r="H125" s="201"/>
      <c r="I125" s="202"/>
      <c r="J125" s="206"/>
    </row>
    <row r="126" spans="1:10" s="69" customFormat="1" ht="14.25" customHeight="1">
      <c r="A126" s="32" t="s">
        <v>1726</v>
      </c>
      <c r="B126" s="216"/>
      <c r="C126" s="216"/>
      <c r="D126" s="214"/>
      <c r="E126" s="215"/>
      <c r="F126" s="101" t="s">
        <v>1883</v>
      </c>
      <c r="G126" s="101" t="s">
        <v>1884</v>
      </c>
      <c r="H126" s="203"/>
      <c r="I126" s="204"/>
      <c r="J126" s="207"/>
    </row>
    <row r="127" spans="1:10" ht="28.5" customHeight="1">
      <c r="A127" s="32" t="s">
        <v>1726</v>
      </c>
      <c r="B127" s="79">
        <v>1</v>
      </c>
      <c r="C127" s="57" t="s">
        <v>1096</v>
      </c>
      <c r="D127" s="60" t="s">
        <v>1308</v>
      </c>
      <c r="E127" s="57" t="s">
        <v>1097</v>
      </c>
      <c r="F127" s="81">
        <v>1</v>
      </c>
      <c r="G127" s="103"/>
      <c r="H127" s="60" t="s">
        <v>1099</v>
      </c>
      <c r="I127" s="60" t="s">
        <v>1496</v>
      </c>
      <c r="J127" s="60" t="s">
        <v>1831</v>
      </c>
    </row>
    <row r="128" spans="1:10" ht="28.5" customHeight="1">
      <c r="A128" s="32" t="s">
        <v>1726</v>
      </c>
      <c r="B128" s="79">
        <v>2</v>
      </c>
      <c r="C128" s="57" t="s">
        <v>1098</v>
      </c>
      <c r="D128" s="60" t="s">
        <v>1308</v>
      </c>
      <c r="E128" s="57" t="s">
        <v>1743</v>
      </c>
      <c r="F128" s="81">
        <v>1</v>
      </c>
      <c r="G128" s="103"/>
      <c r="H128" s="60" t="s">
        <v>1099</v>
      </c>
      <c r="I128" s="60" t="s">
        <v>1496</v>
      </c>
      <c r="J128" s="60" t="s">
        <v>1831</v>
      </c>
    </row>
    <row r="129" spans="1:10" ht="28.5" customHeight="1">
      <c r="A129" s="32" t="s">
        <v>1726</v>
      </c>
      <c r="B129" s="79">
        <v>3</v>
      </c>
      <c r="C129" s="57" t="s">
        <v>569</v>
      </c>
      <c r="D129" s="60" t="s">
        <v>1308</v>
      </c>
      <c r="E129" s="57" t="s">
        <v>1833</v>
      </c>
      <c r="F129" s="81">
        <v>1</v>
      </c>
      <c r="G129" s="103"/>
      <c r="H129" s="60" t="s">
        <v>1099</v>
      </c>
      <c r="I129" s="60" t="s">
        <v>1496</v>
      </c>
      <c r="J129" s="60" t="s">
        <v>1831</v>
      </c>
    </row>
    <row r="130" spans="1:10" ht="28.5" customHeight="1">
      <c r="A130" s="32" t="s">
        <v>1726</v>
      </c>
      <c r="B130" s="79">
        <v>4</v>
      </c>
      <c r="C130" s="57" t="s">
        <v>356</v>
      </c>
      <c r="D130" s="60" t="s">
        <v>1308</v>
      </c>
      <c r="E130" s="57" t="s">
        <v>357</v>
      </c>
      <c r="F130" s="81">
        <v>2</v>
      </c>
      <c r="G130" s="103"/>
      <c r="H130" s="60" t="s">
        <v>1099</v>
      </c>
      <c r="I130" s="115" t="s">
        <v>459</v>
      </c>
      <c r="J130" s="60" t="s">
        <v>223</v>
      </c>
    </row>
    <row r="131" spans="1:10" ht="28.5" customHeight="1">
      <c r="A131" s="32" t="s">
        <v>1726</v>
      </c>
      <c r="B131" s="79">
        <v>5</v>
      </c>
      <c r="C131" s="57" t="s">
        <v>2790</v>
      </c>
      <c r="D131" s="60" t="s">
        <v>1308</v>
      </c>
      <c r="E131" s="57" t="s">
        <v>1367</v>
      </c>
      <c r="F131" s="81">
        <v>2</v>
      </c>
      <c r="G131" s="103"/>
      <c r="H131" s="60" t="s">
        <v>1099</v>
      </c>
      <c r="I131" s="115" t="s">
        <v>459</v>
      </c>
      <c r="J131" s="60" t="s">
        <v>223</v>
      </c>
    </row>
    <row r="132" spans="1:10" ht="28.5" customHeight="1">
      <c r="A132" s="32" t="s">
        <v>1726</v>
      </c>
      <c r="B132" s="79">
        <v>6</v>
      </c>
      <c r="C132" s="57" t="s">
        <v>1662</v>
      </c>
      <c r="D132" s="60" t="s">
        <v>1308</v>
      </c>
      <c r="E132" s="57" t="s">
        <v>2791</v>
      </c>
      <c r="F132" s="81">
        <v>4</v>
      </c>
      <c r="G132" s="103">
        <v>4</v>
      </c>
      <c r="H132" s="60" t="s">
        <v>1099</v>
      </c>
      <c r="I132" s="115" t="s">
        <v>459</v>
      </c>
      <c r="J132" s="60" t="s">
        <v>223</v>
      </c>
    </row>
    <row r="133" spans="1:10" ht="28.5" customHeight="1">
      <c r="A133" s="32" t="s">
        <v>1726</v>
      </c>
      <c r="B133" s="79">
        <v>7</v>
      </c>
      <c r="C133" s="59" t="s">
        <v>2789</v>
      </c>
      <c r="D133" s="60" t="s">
        <v>1308</v>
      </c>
      <c r="E133" s="61" t="s">
        <v>460</v>
      </c>
      <c r="F133" s="81">
        <v>1</v>
      </c>
      <c r="G133" s="103"/>
      <c r="H133" s="60" t="s">
        <v>1099</v>
      </c>
      <c r="I133" s="115" t="s">
        <v>459</v>
      </c>
      <c r="J133" s="60" t="s">
        <v>224</v>
      </c>
    </row>
    <row r="134" spans="1:10" ht="28.5" customHeight="1">
      <c r="A134" s="32" t="s">
        <v>1726</v>
      </c>
      <c r="B134" s="79">
        <v>8</v>
      </c>
      <c r="C134" s="59" t="s">
        <v>2788</v>
      </c>
      <c r="D134" s="60" t="s">
        <v>1308</v>
      </c>
      <c r="E134" s="61" t="s">
        <v>461</v>
      </c>
      <c r="F134" s="81">
        <v>1</v>
      </c>
      <c r="G134" s="103"/>
      <c r="H134" s="60" t="s">
        <v>1099</v>
      </c>
      <c r="I134" s="115" t="s">
        <v>459</v>
      </c>
      <c r="J134" s="60" t="s">
        <v>224</v>
      </c>
    </row>
    <row r="135" spans="1:10" ht="28.5" customHeight="1">
      <c r="A135" s="32" t="s">
        <v>1726</v>
      </c>
      <c r="B135" s="79">
        <v>9</v>
      </c>
      <c r="C135" s="13" t="s">
        <v>458</v>
      </c>
      <c r="D135" s="60" t="s">
        <v>1308</v>
      </c>
      <c r="E135" s="61" t="s">
        <v>462</v>
      </c>
      <c r="F135" s="81">
        <v>1</v>
      </c>
      <c r="G135" s="103"/>
      <c r="H135" s="60" t="s">
        <v>1099</v>
      </c>
      <c r="I135" s="115" t="s">
        <v>463</v>
      </c>
      <c r="J135" s="60"/>
    </row>
    <row r="136" spans="1:8" ht="15" customHeight="1">
      <c r="A136" s="32" t="s">
        <v>1726</v>
      </c>
      <c r="B136" s="217" t="s">
        <v>2154</v>
      </c>
      <c r="C136" s="218"/>
      <c r="D136" s="218"/>
      <c r="E136" s="227"/>
      <c r="F136" s="104">
        <f>SUM(F127:F135)</f>
        <v>14</v>
      </c>
      <c r="G136" s="104">
        <f>SUM(G127:G135)</f>
        <v>4</v>
      </c>
      <c r="H136" s="194"/>
    </row>
    <row r="138" spans="1:10" s="69" customFormat="1" ht="15.75" customHeight="1">
      <c r="A138" s="32" t="s">
        <v>137</v>
      </c>
      <c r="B138" s="120"/>
      <c r="C138" s="120"/>
      <c r="D138" s="120"/>
      <c r="E138" s="142"/>
      <c r="F138" s="57" t="s">
        <v>88</v>
      </c>
      <c r="G138" s="57" t="s">
        <v>1884</v>
      </c>
      <c r="H138" s="120"/>
      <c r="I138" s="120"/>
      <c r="J138" s="120"/>
    </row>
    <row r="139" spans="1:10" s="69" customFormat="1" ht="15.75" customHeight="1">
      <c r="A139" s="32" t="s">
        <v>137</v>
      </c>
      <c r="B139" s="120"/>
      <c r="C139" s="45"/>
      <c r="D139" s="45"/>
      <c r="E139" s="43" t="s">
        <v>1508</v>
      </c>
      <c r="F139" s="26">
        <f>F136+F121+F114+F107+F99+F86+F77+F55+F43+F22+F15</f>
        <v>111</v>
      </c>
      <c r="G139" s="26">
        <f>G136+G121+G114+G107+G99+G86+G77+G55+G43+G22+G15</f>
        <v>31</v>
      </c>
      <c r="H139" s="45"/>
      <c r="I139" s="45"/>
      <c r="J139" s="45"/>
    </row>
    <row r="140" spans="1:10" s="69" customFormat="1" ht="15.75" customHeight="1">
      <c r="A140" s="32" t="s">
        <v>137</v>
      </c>
      <c r="B140" s="120"/>
      <c r="C140" s="47"/>
      <c r="D140" s="47"/>
      <c r="E140" s="25"/>
      <c r="F140" s="28"/>
      <c r="G140" s="28"/>
      <c r="H140" s="47"/>
      <c r="I140" s="47"/>
      <c r="J140" s="47"/>
    </row>
    <row r="141" spans="1:10" s="69" customFormat="1" ht="15.75" customHeight="1">
      <c r="A141" s="32" t="s">
        <v>137</v>
      </c>
      <c r="B141" s="120"/>
      <c r="C141" s="45"/>
      <c r="D141" s="45"/>
      <c r="E141" s="43" t="s">
        <v>2019</v>
      </c>
      <c r="F141" s="219">
        <f>B14+B21+B42+B54+B76+B85+B98+B106+B113+B120+B135</f>
        <v>69</v>
      </c>
      <c r="G141" s="220"/>
      <c r="H141" s="45"/>
      <c r="I141" s="45"/>
      <c r="J141" s="45"/>
    </row>
  </sheetData>
  <sheetProtection/>
  <autoFilter ref="A2:A141"/>
  <mergeCells count="78">
    <mergeCell ref="B121:E121"/>
    <mergeCell ref="F124:G124"/>
    <mergeCell ref="F102:G102"/>
    <mergeCell ref="B107:E107"/>
    <mergeCell ref="B114:E114"/>
    <mergeCell ref="B102:B104"/>
    <mergeCell ref="B124:B126"/>
    <mergeCell ref="C124:C126"/>
    <mergeCell ref="B117:B119"/>
    <mergeCell ref="C117:C119"/>
    <mergeCell ref="D117:E119"/>
    <mergeCell ref="C58:C60"/>
    <mergeCell ref="D58:E60"/>
    <mergeCell ref="F58:G58"/>
    <mergeCell ref="F80:G80"/>
    <mergeCell ref="F117:G117"/>
    <mergeCell ref="B89:B91"/>
    <mergeCell ref="C89:C91"/>
    <mergeCell ref="F89:G89"/>
    <mergeCell ref="C4:C6"/>
    <mergeCell ref="B18:B20"/>
    <mergeCell ref="C18:C20"/>
    <mergeCell ref="B25:B27"/>
    <mergeCell ref="C25:C27"/>
    <mergeCell ref="F46:G46"/>
    <mergeCell ref="D25:E27"/>
    <mergeCell ref="D18:E20"/>
    <mergeCell ref="F141:G141"/>
    <mergeCell ref="D4:E6"/>
    <mergeCell ref="F25:G25"/>
    <mergeCell ref="D89:E91"/>
    <mergeCell ref="F110:G110"/>
    <mergeCell ref="F18:G18"/>
    <mergeCell ref="B15:E15"/>
    <mergeCell ref="F4:G4"/>
    <mergeCell ref="B4:B6"/>
    <mergeCell ref="B22:E22"/>
    <mergeCell ref="B43:E43"/>
    <mergeCell ref="B55:E55"/>
    <mergeCell ref="B77:E77"/>
    <mergeCell ref="B86:E86"/>
    <mergeCell ref="B99:E99"/>
    <mergeCell ref="B46:B48"/>
    <mergeCell ref="C46:C48"/>
    <mergeCell ref="D46:E48"/>
    <mergeCell ref="B58:B60"/>
    <mergeCell ref="B136:E136"/>
    <mergeCell ref="B80:B82"/>
    <mergeCell ref="C80:C82"/>
    <mergeCell ref="D80:E82"/>
    <mergeCell ref="C102:C104"/>
    <mergeCell ref="D102:E104"/>
    <mergeCell ref="B110:B112"/>
    <mergeCell ref="C110:C112"/>
    <mergeCell ref="D110:E112"/>
    <mergeCell ref="D124:E126"/>
    <mergeCell ref="H4:I6"/>
    <mergeCell ref="J4:J6"/>
    <mergeCell ref="H18:I20"/>
    <mergeCell ref="J18:J20"/>
    <mergeCell ref="H25:I27"/>
    <mergeCell ref="J25:J27"/>
    <mergeCell ref="J46:J48"/>
    <mergeCell ref="H58:I60"/>
    <mergeCell ref="J58:J60"/>
    <mergeCell ref="H80:I82"/>
    <mergeCell ref="J80:J82"/>
    <mergeCell ref="H89:I91"/>
    <mergeCell ref="J89:J91"/>
    <mergeCell ref="H46:I48"/>
    <mergeCell ref="H124:I126"/>
    <mergeCell ref="J124:J126"/>
    <mergeCell ref="H102:I104"/>
    <mergeCell ref="J102:J104"/>
    <mergeCell ref="H110:I112"/>
    <mergeCell ref="J110:J112"/>
    <mergeCell ref="H117:I119"/>
    <mergeCell ref="J117:J119"/>
  </mergeCells>
  <printOptions/>
  <pageMargins left="0.75" right="0.22" top="1" bottom="1" header="0.512" footer="0.512"/>
  <pageSetup fitToHeight="0" fitToWidth="1" horizontalDpi="600" verticalDpi="600" orientation="portrait" paperSize="9" scale="64" r:id="rId1"/>
  <headerFooter alignWithMargins="0">
    <oddHeader>&amp;L&amp;12思いやり駐車場設置施設一覧</oddHeader>
  </headerFooter>
  <rowBreaks count="2" manualBreakCount="2">
    <brk id="43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r2894</dc:creator>
  <cp:keywords/>
  <dc:description/>
  <cp:lastModifiedBy>女鹿田 美香代</cp:lastModifiedBy>
  <cp:lastPrinted>2024-03-27T03:00:24Z</cp:lastPrinted>
  <dcterms:created xsi:type="dcterms:W3CDTF">2011-06-17T00:27:23Z</dcterms:created>
  <dcterms:modified xsi:type="dcterms:W3CDTF">2024-03-27T05:01:25Z</dcterms:modified>
  <cp:category/>
  <cp:version/>
  <cp:contentType/>
  <cp:contentStatus/>
</cp:coreProperties>
</file>