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60健康福祉局\180地域共生社会推進課\★認知症共生Ｇ\認知症介護アドバイザー\ホームページ\Ｒ５\R6.3.11付のHP更新用\施行用\"/>
    </mc:Choice>
  </mc:AlternateContent>
  <xr:revisionPtr revIDLastSave="0" documentId="13_ncr:1_{4711743F-36A2-4C93-A87A-2B5FE0FD6687}" xr6:coauthVersionLast="47" xr6:coauthVersionMax="47" xr10:uidLastSave="{00000000-0000-0000-0000-000000000000}"/>
  <bookViews>
    <workbookView xWindow="2865" yWindow="375" windowWidth="20445" windowHeight="15300" xr2:uid="{DE878A9B-5D4E-4166-8C5C-E86761C2A8A2}"/>
  </bookViews>
  <sheets>
    <sheet name="名簿（H25.11.19～）" sheetId="1" r:id="rId1"/>
    <sheet name="Sheet2" sheetId="2" r:id="rId2"/>
    <sheet name="Sheet3" sheetId="3" r:id="rId3"/>
  </sheets>
  <definedNames>
    <definedName name="_xlnm._FilterDatabase" localSheetId="1" hidden="1">Sheet2!$A$1:$AD$778</definedName>
    <definedName name="_xlnm.Print_Area" localSheetId="0">'名簿（H25.11.19～）'!$A$1:$Q$450</definedName>
    <definedName name="_xlnm.Print_Titles" localSheetId="0">'名簿（H25.11.19～）'!$1:$4</definedName>
  </definedName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9" i="2" l="1"/>
  <c r="F787" i="2"/>
  <c r="F785" i="2"/>
  <c r="F783" i="2"/>
  <c r="AD776" i="2"/>
  <c r="AD775" i="2"/>
  <c r="AD774" i="2"/>
  <c r="AD773" i="2"/>
  <c r="AD772" i="2"/>
  <c r="AD771" i="2"/>
  <c r="AD770" i="2"/>
  <c r="AD769" i="2"/>
  <c r="AD768" i="2"/>
  <c r="AD767" i="2"/>
  <c r="AD766" i="2"/>
  <c r="AD765" i="2"/>
  <c r="AD764" i="2"/>
  <c r="AD763" i="2"/>
  <c r="AD762" i="2"/>
  <c r="AD761" i="2"/>
  <c r="AD760" i="2"/>
  <c r="AD759" i="2"/>
  <c r="AD758" i="2"/>
  <c r="AD757" i="2"/>
  <c r="AD756" i="2"/>
  <c r="AD755" i="2"/>
  <c r="AD754" i="2"/>
  <c r="AD753" i="2"/>
  <c r="AD752" i="2"/>
  <c r="AD751" i="2"/>
  <c r="AD750" i="2"/>
  <c r="AD749" i="2"/>
  <c r="AD748" i="2"/>
  <c r="AD747" i="2"/>
  <c r="AD746" i="2"/>
  <c r="AD745" i="2"/>
  <c r="AD744" i="2"/>
  <c r="AD743" i="2"/>
  <c r="AD742" i="2"/>
  <c r="AD741" i="2"/>
  <c r="AD740" i="2"/>
  <c r="AD739" i="2"/>
  <c r="AD738" i="2"/>
  <c r="AD737" i="2"/>
  <c r="AD736" i="2"/>
  <c r="AD735" i="2"/>
  <c r="AD734" i="2"/>
  <c r="AD733" i="2"/>
  <c r="AD732" i="2"/>
  <c r="AD731" i="2"/>
  <c r="AD730" i="2"/>
  <c r="AD729" i="2"/>
  <c r="AD728" i="2"/>
  <c r="AD727" i="2"/>
  <c r="AD726" i="2"/>
  <c r="AD725" i="2"/>
  <c r="AD724" i="2"/>
  <c r="AD723" i="2"/>
  <c r="AD722" i="2"/>
  <c r="AD721" i="2"/>
  <c r="AD720" i="2"/>
  <c r="AD719" i="2"/>
  <c r="AD718" i="2"/>
  <c r="AD717" i="2"/>
  <c r="AD716" i="2"/>
  <c r="AD715" i="2"/>
  <c r="AD714" i="2"/>
  <c r="AD713" i="2"/>
  <c r="AD712" i="2"/>
  <c r="AD711" i="2"/>
  <c r="AD710" i="2"/>
  <c r="AD709" i="2"/>
  <c r="AD708" i="2"/>
  <c r="AD707" i="2"/>
  <c r="AD706" i="2"/>
  <c r="AD705" i="2"/>
  <c r="AD704" i="2"/>
  <c r="AD703" i="2"/>
  <c r="AD702" i="2"/>
  <c r="AD701" i="2"/>
  <c r="AD700" i="2"/>
  <c r="AD699" i="2"/>
  <c r="AD698" i="2"/>
  <c r="AD697" i="2"/>
  <c r="AD696" i="2"/>
  <c r="AD695" i="2"/>
  <c r="AD694" i="2"/>
  <c r="AD693" i="2"/>
  <c r="AD692" i="2"/>
  <c r="AD691" i="2"/>
  <c r="AD690" i="2"/>
  <c r="AD689" i="2"/>
  <c r="AD688" i="2"/>
  <c r="AD687" i="2"/>
  <c r="AD686" i="2"/>
  <c r="AD685" i="2"/>
  <c r="AD684" i="2"/>
  <c r="AD683" i="2"/>
  <c r="AD682" i="2"/>
  <c r="AD681" i="2"/>
  <c r="AD680" i="2"/>
  <c r="AD679" i="2"/>
  <c r="AD678" i="2"/>
  <c r="AD677" i="2"/>
  <c r="AD676" i="2"/>
  <c r="AD675" i="2"/>
  <c r="AD674" i="2"/>
  <c r="AD673" i="2"/>
  <c r="AD672" i="2"/>
  <c r="AD671" i="2"/>
  <c r="AD670" i="2"/>
  <c r="AD669" i="2"/>
  <c r="AD668" i="2"/>
  <c r="AD667" i="2"/>
  <c r="AD666" i="2"/>
  <c r="AD665" i="2"/>
  <c r="AD664" i="2"/>
  <c r="AD663" i="2"/>
  <c r="AD662" i="2"/>
  <c r="AD661" i="2"/>
  <c r="AD660" i="2"/>
  <c r="AD659" i="2"/>
  <c r="AD658" i="2"/>
  <c r="AD657" i="2"/>
  <c r="AD656" i="2"/>
  <c r="AD655" i="2"/>
  <c r="AD654" i="2"/>
  <c r="AD653" i="2"/>
  <c r="AD652" i="2"/>
  <c r="AD651" i="2"/>
  <c r="AD650" i="2"/>
  <c r="AD649" i="2"/>
  <c r="AD648" i="2"/>
  <c r="AD647" i="2"/>
  <c r="AD646" i="2"/>
  <c r="AD645" i="2"/>
  <c r="AD644" i="2"/>
  <c r="AD643" i="2"/>
  <c r="AD642" i="2"/>
  <c r="AD641" i="2"/>
  <c r="AD640" i="2"/>
  <c r="AD639" i="2"/>
  <c r="AD638" i="2"/>
  <c r="AD637" i="2"/>
  <c r="AD636" i="2"/>
  <c r="AD635" i="2"/>
  <c r="AD634" i="2"/>
  <c r="AD633" i="2"/>
  <c r="AD632" i="2"/>
  <c r="AD631" i="2"/>
  <c r="AD630" i="2"/>
  <c r="AD629" i="2"/>
  <c r="AD628" i="2"/>
  <c r="AD627" i="2"/>
  <c r="AD626" i="2"/>
  <c r="AD625" i="2"/>
  <c r="AD624" i="2"/>
  <c r="AD623" i="2"/>
  <c r="AD622" i="2"/>
  <c r="AD621" i="2"/>
  <c r="AD620" i="2"/>
  <c r="AD619" i="2"/>
  <c r="AD618" i="2"/>
  <c r="AD617" i="2"/>
  <c r="AD616" i="2"/>
  <c r="AD615" i="2"/>
  <c r="AD614" i="2"/>
  <c r="AD613" i="2"/>
  <c r="AD612" i="2"/>
  <c r="AD611" i="2"/>
  <c r="AD610" i="2"/>
  <c r="AD609" i="2"/>
  <c r="AD608" i="2"/>
  <c r="AD607" i="2"/>
  <c r="AD606" i="2"/>
  <c r="AD605" i="2"/>
  <c r="AD604" i="2"/>
  <c r="AD603" i="2"/>
  <c r="AD602" i="2"/>
  <c r="AD601" i="2"/>
  <c r="AD600" i="2"/>
  <c r="AD599" i="2"/>
  <c r="AD598" i="2"/>
  <c r="AD597" i="2"/>
  <c r="AD596" i="2"/>
  <c r="AD595" i="2"/>
  <c r="AD594" i="2"/>
  <c r="AD593" i="2"/>
  <c r="AD592" i="2"/>
  <c r="AD591" i="2"/>
  <c r="AD590" i="2"/>
  <c r="AD589" i="2"/>
  <c r="AD588" i="2"/>
  <c r="AD587" i="2"/>
  <c r="AD586" i="2"/>
  <c r="AD585" i="2"/>
  <c r="AD584" i="2"/>
  <c r="AD583" i="2"/>
  <c r="AD582" i="2"/>
  <c r="AD581" i="2"/>
  <c r="AD580" i="2"/>
  <c r="AD579" i="2"/>
  <c r="AD578" i="2"/>
  <c r="AD577" i="2"/>
  <c r="AD576" i="2"/>
  <c r="AD575" i="2"/>
  <c r="AD574" i="2"/>
  <c r="AD573" i="2"/>
  <c r="AD572" i="2"/>
  <c r="AD571" i="2"/>
  <c r="AD570" i="2"/>
  <c r="AD569" i="2"/>
  <c r="AD568" i="2"/>
  <c r="AD567" i="2"/>
  <c r="AD566" i="2"/>
  <c r="AD565" i="2"/>
  <c r="AD564" i="2"/>
  <c r="AD563" i="2"/>
  <c r="AD562" i="2"/>
  <c r="AD561" i="2"/>
  <c r="AD560" i="2"/>
  <c r="AD559" i="2"/>
  <c r="AD558" i="2"/>
  <c r="AD557" i="2"/>
  <c r="AD556" i="2"/>
  <c r="AD555" i="2"/>
  <c r="AD554" i="2"/>
  <c r="AD553" i="2"/>
  <c r="AD552" i="2"/>
  <c r="AD551" i="2"/>
  <c r="AD550" i="2"/>
  <c r="AD549" i="2"/>
  <c r="AD548" i="2"/>
  <c r="AD547" i="2"/>
  <c r="AD546" i="2"/>
  <c r="AD545" i="2"/>
  <c r="AD544" i="2"/>
  <c r="AD543" i="2"/>
  <c r="AD542" i="2"/>
  <c r="AD541" i="2"/>
  <c r="AD540" i="2"/>
  <c r="AD539" i="2"/>
  <c r="AD538" i="2"/>
  <c r="AD537" i="2"/>
  <c r="AD536" i="2"/>
  <c r="AD535" i="2"/>
  <c r="AD534" i="2"/>
  <c r="AD533" i="2"/>
  <c r="AD532" i="2"/>
  <c r="AD531" i="2"/>
  <c r="AD530" i="2"/>
  <c r="AD529" i="2"/>
  <c r="AD528" i="2"/>
  <c r="AD527" i="2"/>
  <c r="AD526" i="2"/>
  <c r="AD525" i="2"/>
  <c r="AD524" i="2"/>
  <c r="AD523" i="2"/>
  <c r="AD522" i="2"/>
  <c r="AD521" i="2"/>
  <c r="AD520" i="2"/>
  <c r="AD519" i="2"/>
  <c r="AD518" i="2"/>
  <c r="AD517" i="2"/>
  <c r="AD516" i="2"/>
  <c r="AD515" i="2"/>
  <c r="AD514" i="2"/>
  <c r="AD513" i="2"/>
  <c r="AD512" i="2"/>
  <c r="AD511" i="2"/>
  <c r="AD510" i="2"/>
  <c r="AD509" i="2"/>
  <c r="AD508" i="2"/>
  <c r="AD507" i="2"/>
  <c r="AD506" i="2"/>
  <c r="AD505" i="2"/>
  <c r="AD504" i="2"/>
  <c r="AD503" i="2"/>
  <c r="AD502" i="2"/>
  <c r="AD501" i="2"/>
  <c r="AD500" i="2"/>
  <c r="AD499" i="2"/>
  <c r="AD498" i="2"/>
  <c r="AD497" i="2"/>
  <c r="AD496" i="2"/>
  <c r="AD495" i="2"/>
  <c r="AD494" i="2"/>
  <c r="AD493" i="2"/>
  <c r="AD492" i="2"/>
  <c r="AD491" i="2"/>
  <c r="AD490" i="2"/>
  <c r="AD489" i="2"/>
  <c r="AD488" i="2"/>
  <c r="AD487" i="2"/>
  <c r="AD486" i="2"/>
  <c r="AD485" i="2"/>
  <c r="AD484" i="2"/>
  <c r="AD483" i="2"/>
  <c r="AD482" i="2"/>
  <c r="AD481" i="2"/>
  <c r="AD480" i="2"/>
  <c r="AD479" i="2"/>
  <c r="AD478" i="2"/>
  <c r="AD477" i="2"/>
  <c r="AD476" i="2"/>
  <c r="AD475" i="2"/>
  <c r="AD474" i="2"/>
  <c r="AD473" i="2"/>
  <c r="AD472" i="2"/>
  <c r="AD471" i="2"/>
  <c r="AD470" i="2"/>
  <c r="AD469" i="2"/>
  <c r="AD468" i="2"/>
  <c r="AD467" i="2"/>
  <c r="AD466" i="2"/>
  <c r="AD465" i="2"/>
  <c r="AD464" i="2"/>
  <c r="AD463" i="2"/>
  <c r="AD462" i="2"/>
  <c r="AD461" i="2"/>
  <c r="AD460" i="2"/>
  <c r="AD459" i="2"/>
  <c r="AD458" i="2"/>
  <c r="AD457" i="2"/>
  <c r="AD456" i="2"/>
  <c r="AD455" i="2"/>
  <c r="AD454" i="2"/>
  <c r="AD453" i="2"/>
  <c r="AD452" i="2"/>
  <c r="AD451" i="2"/>
  <c r="AD450" i="2"/>
  <c r="AD449" i="2"/>
  <c r="AD448" i="2"/>
  <c r="AD447" i="2"/>
  <c r="AD446" i="2"/>
  <c r="AD445" i="2"/>
  <c r="AD444" i="2"/>
  <c r="AD443" i="2"/>
  <c r="AD442" i="2"/>
  <c r="AD441" i="2"/>
  <c r="AD440" i="2"/>
  <c r="AD439" i="2"/>
  <c r="AD438" i="2"/>
  <c r="AD437" i="2"/>
  <c r="AD436" i="2"/>
  <c r="AD435" i="2"/>
  <c r="AD434" i="2"/>
  <c r="AD433" i="2"/>
  <c r="AD432" i="2"/>
  <c r="AD431" i="2"/>
  <c r="AD430" i="2"/>
  <c r="AD429" i="2"/>
  <c r="AD428" i="2"/>
  <c r="AD427" i="2"/>
  <c r="AD426" i="2"/>
  <c r="AD425" i="2"/>
  <c r="AD424" i="2"/>
  <c r="AD423" i="2"/>
  <c r="AD422" i="2"/>
  <c r="AD421" i="2"/>
  <c r="AD420" i="2"/>
  <c r="AD419" i="2"/>
  <c r="AD418" i="2"/>
  <c r="AD417" i="2"/>
  <c r="AD416" i="2"/>
  <c r="AD415" i="2"/>
  <c r="AD414" i="2"/>
  <c r="AD413" i="2"/>
  <c r="AD412" i="2"/>
  <c r="AD411" i="2"/>
  <c r="AD410" i="2"/>
  <c r="AD409" i="2"/>
  <c r="AD408" i="2"/>
  <c r="AD407" i="2"/>
  <c r="AD406" i="2"/>
  <c r="AD405" i="2"/>
  <c r="AD404" i="2"/>
  <c r="AD403" i="2"/>
  <c r="AD402" i="2"/>
  <c r="AD401" i="2"/>
  <c r="AD400" i="2"/>
  <c r="AD399" i="2"/>
  <c r="AD398" i="2"/>
  <c r="AD397" i="2"/>
  <c r="AD396" i="2"/>
  <c r="AD395" i="2"/>
  <c r="AD394" i="2"/>
  <c r="AD393" i="2"/>
  <c r="AD392" i="2"/>
  <c r="AD391" i="2"/>
  <c r="AD390" i="2"/>
  <c r="AD389" i="2"/>
  <c r="AD388" i="2"/>
  <c r="AD387" i="2"/>
  <c r="AD386" i="2"/>
  <c r="AD385" i="2"/>
  <c r="AD384" i="2"/>
  <c r="AD383" i="2"/>
  <c r="AD382" i="2"/>
  <c r="AD381" i="2"/>
  <c r="AD380" i="2"/>
  <c r="AD379" i="2"/>
  <c r="AD378" i="2"/>
  <c r="AD377" i="2"/>
  <c r="AD376" i="2"/>
  <c r="AD375" i="2"/>
  <c r="AD374" i="2"/>
  <c r="AD373" i="2"/>
  <c r="AD372" i="2"/>
  <c r="AD371" i="2"/>
  <c r="AD370" i="2"/>
  <c r="AD369" i="2"/>
  <c r="AD368" i="2"/>
  <c r="AD367" i="2"/>
  <c r="AD366" i="2"/>
  <c r="AD365" i="2"/>
  <c r="AD364" i="2"/>
  <c r="AD363" i="2"/>
  <c r="AD362" i="2"/>
  <c r="AD361" i="2"/>
  <c r="AD360" i="2"/>
  <c r="AD359" i="2"/>
  <c r="AD358" i="2"/>
  <c r="AD357" i="2"/>
  <c r="AD356" i="2"/>
  <c r="AD355" i="2"/>
  <c r="AD354" i="2"/>
  <c r="AD353" i="2"/>
  <c r="AD352" i="2"/>
  <c r="AD351" i="2"/>
  <c r="AD350" i="2"/>
  <c r="AD349" i="2"/>
  <c r="AD348" i="2"/>
  <c r="AD347" i="2"/>
  <c r="AD346" i="2"/>
  <c r="AD345" i="2"/>
  <c r="AD344" i="2"/>
  <c r="AD343" i="2"/>
  <c r="AD342" i="2"/>
  <c r="AD341" i="2"/>
  <c r="AD340" i="2"/>
  <c r="AD339" i="2"/>
  <c r="AD338" i="2"/>
  <c r="AD337" i="2"/>
  <c r="AD336" i="2"/>
  <c r="AD335" i="2"/>
  <c r="AD334" i="2"/>
  <c r="AD333" i="2"/>
  <c r="AD332" i="2"/>
  <c r="AD331" i="2"/>
  <c r="AD330" i="2"/>
  <c r="AD329" i="2"/>
  <c r="AD328" i="2"/>
  <c r="AD327" i="2"/>
  <c r="AD326" i="2"/>
  <c r="AD325" i="2"/>
  <c r="AD324" i="2"/>
  <c r="AD323" i="2"/>
  <c r="AD322" i="2"/>
  <c r="AD321" i="2"/>
  <c r="AD320" i="2"/>
  <c r="AD319" i="2"/>
  <c r="AD318" i="2"/>
  <c r="AD317" i="2"/>
  <c r="AD316" i="2"/>
  <c r="AD315" i="2"/>
  <c r="AD314" i="2"/>
  <c r="AD313" i="2"/>
  <c r="AD312" i="2"/>
  <c r="AD311" i="2"/>
  <c r="AD310" i="2"/>
  <c r="AD309" i="2"/>
  <c r="AD308" i="2"/>
  <c r="AD307" i="2"/>
  <c r="AD306" i="2"/>
  <c r="AD305" i="2"/>
  <c r="AD304" i="2"/>
  <c r="AD303" i="2"/>
  <c r="AD302" i="2"/>
  <c r="AD301" i="2"/>
  <c r="AD300" i="2"/>
  <c r="AD299" i="2"/>
  <c r="AD298" i="2"/>
  <c r="AD297" i="2"/>
  <c r="AD296" i="2"/>
  <c r="AD295" i="2"/>
  <c r="AD294" i="2"/>
  <c r="AD293" i="2"/>
  <c r="AD292" i="2"/>
  <c r="AD291" i="2"/>
  <c r="AD290" i="2"/>
  <c r="AD289" i="2"/>
  <c r="AD288" i="2"/>
  <c r="AD287" i="2"/>
  <c r="AD286" i="2"/>
  <c r="AD285" i="2"/>
  <c r="AD284" i="2"/>
  <c r="AD283" i="2"/>
  <c r="AD282" i="2"/>
  <c r="AD281" i="2"/>
  <c r="AD280" i="2"/>
  <c r="AD279" i="2"/>
  <c r="AD278" i="2"/>
  <c r="AD277" i="2"/>
  <c r="AD276" i="2"/>
  <c r="AD275" i="2"/>
  <c r="AD274" i="2"/>
  <c r="AD273" i="2"/>
  <c r="AD272" i="2"/>
  <c r="AD271" i="2"/>
  <c r="AD270" i="2"/>
  <c r="AD269" i="2"/>
  <c r="AD268" i="2"/>
  <c r="AD267" i="2"/>
  <c r="AD266" i="2"/>
  <c r="AD265" i="2"/>
  <c r="AD264" i="2"/>
  <c r="AD263" i="2"/>
  <c r="AD262" i="2"/>
  <c r="AD261" i="2"/>
  <c r="AD260" i="2"/>
  <c r="AD259" i="2"/>
  <c r="AD258" i="2"/>
  <c r="AD257" i="2"/>
  <c r="AD256" i="2"/>
  <c r="AD255" i="2"/>
  <c r="AD254" i="2"/>
  <c r="AD253" i="2"/>
  <c r="AD252" i="2"/>
  <c r="AD251" i="2"/>
  <c r="AD250" i="2"/>
  <c r="AD249" i="2"/>
  <c r="AD248" i="2"/>
  <c r="AD247" i="2"/>
  <c r="AD246" i="2"/>
  <c r="AD245" i="2"/>
  <c r="AD244" i="2"/>
  <c r="AD243" i="2"/>
  <c r="AD242" i="2"/>
  <c r="AD241" i="2"/>
  <c r="AD240" i="2"/>
  <c r="AD239" i="2"/>
  <c r="AD238" i="2"/>
  <c r="AD237" i="2"/>
  <c r="AD236" i="2"/>
  <c r="AD235" i="2"/>
  <c r="AD234" i="2"/>
  <c r="AD233" i="2"/>
  <c r="AD232" i="2"/>
  <c r="AD231" i="2"/>
  <c r="AD230" i="2"/>
  <c r="AD229" i="2"/>
  <c r="AD228" i="2"/>
  <c r="AD227" i="2"/>
  <c r="AD226" i="2"/>
  <c r="AD225" i="2"/>
  <c r="AD224" i="2"/>
  <c r="AD223" i="2"/>
  <c r="AD222" i="2"/>
  <c r="AD221" i="2"/>
  <c r="AD220" i="2"/>
  <c r="AD219" i="2"/>
  <c r="AD218" i="2"/>
  <c r="AD217" i="2"/>
  <c r="AD216" i="2"/>
  <c r="AD215" i="2"/>
  <c r="AD214" i="2"/>
  <c r="AD213" i="2"/>
  <c r="AD212" i="2"/>
  <c r="AD211" i="2"/>
  <c r="AD210" i="2"/>
  <c r="AD209" i="2"/>
  <c r="AD208" i="2"/>
  <c r="AD207" i="2"/>
  <c r="AD206" i="2"/>
  <c r="AD205" i="2"/>
  <c r="AD204" i="2"/>
  <c r="AD203" i="2"/>
  <c r="AD202" i="2"/>
  <c r="AD201" i="2"/>
  <c r="AD200" i="2"/>
  <c r="AD199" i="2"/>
  <c r="AD198" i="2"/>
  <c r="AD197" i="2"/>
  <c r="AD196" i="2"/>
  <c r="AD195" i="2"/>
  <c r="AD194" i="2"/>
  <c r="AD193" i="2"/>
  <c r="AD192" i="2"/>
  <c r="AD191" i="2"/>
  <c r="AD190" i="2"/>
  <c r="AD189" i="2"/>
  <c r="AD188" i="2"/>
  <c r="AD187" i="2"/>
  <c r="AD186" i="2"/>
  <c r="AD185" i="2"/>
  <c r="AD184" i="2"/>
  <c r="AD183" i="2"/>
  <c r="AD182" i="2"/>
  <c r="AD181" i="2"/>
  <c r="AD180" i="2"/>
  <c r="AD179" i="2"/>
  <c r="AD178" i="2"/>
  <c r="AD177" i="2"/>
  <c r="AD176" i="2"/>
  <c r="AD175" i="2"/>
  <c r="AD174" i="2"/>
  <c r="AD173" i="2"/>
  <c r="AD172" i="2"/>
  <c r="AD171" i="2"/>
  <c r="AD170" i="2"/>
  <c r="AD169" i="2"/>
  <c r="AD168" i="2"/>
  <c r="AD167" i="2"/>
  <c r="AD166" i="2"/>
  <c r="AD165" i="2"/>
  <c r="AD164" i="2"/>
  <c r="AD163" i="2"/>
  <c r="AD162" i="2"/>
  <c r="AD161" i="2"/>
  <c r="AD160" i="2"/>
  <c r="AD159" i="2"/>
  <c r="AD158" i="2"/>
  <c r="AD157" i="2"/>
  <c r="AD156" i="2"/>
  <c r="AD155" i="2"/>
  <c r="AD154" i="2"/>
  <c r="AD153" i="2"/>
  <c r="AD152" i="2"/>
  <c r="AD151" i="2"/>
  <c r="AD150" i="2"/>
  <c r="AD149" i="2"/>
  <c r="AD148" i="2"/>
  <c r="AD147" i="2"/>
  <c r="AD146" i="2"/>
  <c r="AD145" i="2"/>
  <c r="AD144" i="2"/>
  <c r="AD143" i="2"/>
  <c r="AD142" i="2"/>
  <c r="AD141" i="2"/>
  <c r="AD140" i="2"/>
  <c r="AD139" i="2"/>
  <c r="AD138" i="2"/>
  <c r="AD137" i="2"/>
  <c r="AD136" i="2"/>
  <c r="AD135" i="2"/>
  <c r="AD134" i="2"/>
  <c r="AD133" i="2"/>
  <c r="AD132" i="2"/>
  <c r="AD131" i="2"/>
  <c r="AD130" i="2"/>
  <c r="AD129" i="2"/>
  <c r="AD128" i="2"/>
  <c r="AD127" i="2"/>
  <c r="AD126" i="2"/>
  <c r="AD125" i="2"/>
  <c r="AD124" i="2"/>
  <c r="AD123" i="2"/>
  <c r="AD122" i="2"/>
  <c r="AD121" i="2"/>
  <c r="AD120" i="2"/>
  <c r="AD119" i="2"/>
  <c r="AD118" i="2"/>
  <c r="AD117" i="2"/>
  <c r="AD116" i="2"/>
  <c r="AD115" i="2"/>
  <c r="AD114" i="2"/>
  <c r="AD113" i="2"/>
  <c r="AD112" i="2"/>
  <c r="AD111" i="2"/>
  <c r="AD110" i="2"/>
  <c r="AD109" i="2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AD2" i="2"/>
  <c r="AC2" i="2" s="1"/>
  <c r="AC25" i="2" l="1"/>
  <c r="AC4" i="2"/>
  <c r="AC3" i="2"/>
  <c r="AC5" i="2"/>
  <c r="AC6" i="2"/>
  <c r="AC38" i="2"/>
  <c r="AC14" i="2"/>
  <c r="AC21" i="2"/>
  <c r="AC13" i="2"/>
  <c r="AC24" i="2"/>
  <c r="AC37" i="2"/>
  <c r="AC55" i="2"/>
  <c r="AC63" i="2"/>
  <c r="AC71" i="2"/>
  <c r="AC77" i="2"/>
  <c r="AC82" i="2"/>
  <c r="AC90" i="2"/>
  <c r="AC98" i="2"/>
  <c r="AC64" i="2"/>
  <c r="AC72" i="2"/>
  <c r="AC78" i="2"/>
  <c r="AC83" i="2"/>
  <c r="AC91" i="2"/>
  <c r="AC99" i="2"/>
  <c r="AC56" i="2"/>
  <c r="AC39" i="2"/>
  <c r="AC57" i="2"/>
  <c r="AC65" i="2"/>
  <c r="AC73" i="2"/>
  <c r="AC79" i="2"/>
  <c r="AC84" i="2"/>
  <c r="AC92" i="2"/>
  <c r="AC100" i="2"/>
  <c r="AC15" i="2"/>
  <c r="AC16" i="2"/>
  <c r="AC46" i="2"/>
  <c r="AC85" i="2"/>
  <c r="AC101" i="2"/>
  <c r="AC7" i="2"/>
  <c r="AC51" i="2"/>
  <c r="AC27" i="2"/>
  <c r="AC66" i="2"/>
  <c r="AC17" i="2"/>
  <c r="AC40" i="2"/>
  <c r="AC67" i="2"/>
  <c r="AC86" i="2"/>
  <c r="AC94" i="2"/>
  <c r="AC50" i="2"/>
  <c r="AC31" i="2"/>
  <c r="AC8" i="2"/>
  <c r="AC32" i="2"/>
  <c r="AC58" i="2"/>
  <c r="AC9" i="2"/>
  <c r="AC33" i="2"/>
  <c r="AC59" i="2"/>
  <c r="AC10" i="2"/>
  <c r="AC18" i="2"/>
  <c r="AC23" i="2"/>
  <c r="AC34" i="2"/>
  <c r="AC41" i="2"/>
  <c r="AC47" i="2"/>
  <c r="AC52" i="2"/>
  <c r="AC60" i="2"/>
  <c r="AC68" i="2"/>
  <c r="AC74" i="2"/>
  <c r="AC81" i="2"/>
  <c r="AC87" i="2"/>
  <c r="AC95" i="2"/>
  <c r="AC26" i="2"/>
  <c r="AC80" i="2"/>
  <c r="AC22" i="2"/>
  <c r="AC11" i="2"/>
  <c r="AC19" i="2"/>
  <c r="AC29" i="2"/>
  <c r="AC35" i="2"/>
  <c r="AC42" i="2"/>
  <c r="AC48" i="2"/>
  <c r="AC53" i="2"/>
  <c r="AC61" i="2"/>
  <c r="AC69" i="2"/>
  <c r="AC75" i="2"/>
  <c r="AC88" i="2"/>
  <c r="AC96" i="2"/>
  <c r="AC44" i="2"/>
  <c r="AC45" i="2"/>
  <c r="AC93" i="2"/>
  <c r="AC28" i="2"/>
  <c r="AC12" i="2"/>
  <c r="AC20" i="2"/>
  <c r="AC30" i="2"/>
  <c r="AC36" i="2"/>
  <c r="AC43" i="2"/>
  <c r="AC49" i="2"/>
  <c r="AC54" i="2"/>
  <c r="AC62" i="2"/>
  <c r="AC70" i="2"/>
  <c r="AC76" i="2"/>
  <c r="AC89" i="2"/>
  <c r="AC97" i="2"/>
  <c r="AC359" i="2"/>
  <c r="AC104" i="2"/>
  <c r="AC115" i="2"/>
  <c r="AC123" i="2"/>
  <c r="AC741" i="2"/>
  <c r="AC704" i="2"/>
  <c r="AC662" i="2"/>
  <c r="AC118" i="2"/>
  <c r="AC119" i="2"/>
  <c r="AC128" i="2"/>
  <c r="AC775" i="2"/>
  <c r="AC768" i="2"/>
  <c r="AC762" i="2"/>
  <c r="AC755" i="2"/>
  <c r="AC744" i="2"/>
  <c r="AC737" i="2"/>
  <c r="AC730" i="2"/>
  <c r="AC725" i="2"/>
  <c r="AC718" i="2"/>
  <c r="AC713" i="2"/>
  <c r="AC706" i="2"/>
  <c r="AC702" i="2"/>
  <c r="AC695" i="2"/>
  <c r="AC687" i="2"/>
  <c r="AC680" i="2"/>
  <c r="AC674" i="2"/>
  <c r="AC672" i="2"/>
  <c r="AC665" i="2"/>
  <c r="AC653" i="2"/>
  <c r="AC647" i="2"/>
  <c r="AC639" i="2"/>
  <c r="AC616" i="2"/>
  <c r="AC563" i="2"/>
  <c r="AC519" i="2"/>
  <c r="AC459" i="2"/>
  <c r="AC364" i="2"/>
  <c r="AC312" i="2"/>
  <c r="AC773" i="2"/>
  <c r="AC734" i="2"/>
  <c r="AC692" i="2"/>
  <c r="AC644" i="2"/>
  <c r="AC108" i="2"/>
  <c r="AC109" i="2"/>
  <c r="AC120" i="2"/>
  <c r="AC110" i="2"/>
  <c r="AC113" i="2"/>
  <c r="AC121" i="2"/>
  <c r="AC129" i="2"/>
  <c r="AC135" i="2"/>
  <c r="AC767" i="2"/>
  <c r="AC761" i="2"/>
  <c r="AC754" i="2"/>
  <c r="AC749" i="2"/>
  <c r="AC743" i="2"/>
  <c r="AC736" i="2"/>
  <c r="AC724" i="2"/>
  <c r="AC717" i="2"/>
  <c r="AC712" i="2"/>
  <c r="AC705" i="2"/>
  <c r="AC701" i="2"/>
  <c r="AC694" i="2"/>
  <c r="AC686" i="2"/>
  <c r="AC679" i="2"/>
  <c r="AC673" i="2"/>
  <c r="AC671" i="2"/>
  <c r="AC664" i="2"/>
  <c r="AC657" i="2"/>
  <c r="AC652" i="2"/>
  <c r="AC646" i="2"/>
  <c r="AC638" i="2"/>
  <c r="AC610" i="2"/>
  <c r="AC555" i="2"/>
  <c r="AC511" i="2"/>
  <c r="AC453" i="2"/>
  <c r="AC404" i="2"/>
  <c r="AC710" i="2"/>
  <c r="AC107" i="2"/>
  <c r="AC112" i="2"/>
  <c r="AC134" i="2"/>
  <c r="AC144" i="2"/>
  <c r="AC151" i="2"/>
  <c r="AC159" i="2"/>
  <c r="AC167" i="2"/>
  <c r="AC174" i="2"/>
  <c r="AC182" i="2"/>
  <c r="AC188" i="2"/>
  <c r="AC196" i="2"/>
  <c r="AC203" i="2"/>
  <c r="AC210" i="2"/>
  <c r="AC217" i="2"/>
  <c r="AC223" i="2"/>
  <c r="AC231" i="2"/>
  <c r="AC239" i="2"/>
  <c r="AC244" i="2"/>
  <c r="AC252" i="2"/>
  <c r="AC259" i="2"/>
  <c r="AC265" i="2"/>
  <c r="AC268" i="2"/>
  <c r="AC274" i="2"/>
  <c r="AC280" i="2"/>
  <c r="AC284" i="2"/>
  <c r="AC292" i="2"/>
  <c r="AC297" i="2"/>
  <c r="AC303" i="2"/>
  <c r="AC308" i="2"/>
  <c r="AC313" i="2"/>
  <c r="AC319" i="2"/>
  <c r="AC332" i="2"/>
  <c r="AC346" i="2"/>
  <c r="AC353" i="2"/>
  <c r="AC365" i="2"/>
  <c r="AC370" i="2"/>
  <c r="AC373" i="2"/>
  <c r="AC386" i="2"/>
  <c r="AC391" i="2"/>
  <c r="AC397" i="2"/>
  <c r="AC405" i="2"/>
  <c r="AC420" i="2"/>
  <c r="AC427" i="2"/>
  <c r="AC435" i="2"/>
  <c r="AC441" i="2"/>
  <c r="AC460" i="2"/>
  <c r="AC474" i="2"/>
  <c r="AC481" i="2"/>
  <c r="AC489" i="2"/>
  <c r="AC497" i="2"/>
  <c r="AC504" i="2"/>
  <c r="AC512" i="2"/>
  <c r="AC520" i="2"/>
  <c r="AC526" i="2"/>
  <c r="AC530" i="2"/>
  <c r="AC535" i="2"/>
  <c r="AC540" i="2"/>
  <c r="AC551" i="2"/>
  <c r="AC556" i="2"/>
  <c r="AC564" i="2"/>
  <c r="AC583" i="2"/>
  <c r="AC596" i="2"/>
  <c r="AC603" i="2"/>
  <c r="AC611" i="2"/>
  <c r="AC622" i="2"/>
  <c r="AC629" i="2"/>
  <c r="AC633" i="2"/>
  <c r="AC145" i="2"/>
  <c r="AC152" i="2"/>
  <c r="AC160" i="2"/>
  <c r="AC168" i="2"/>
  <c r="AC175" i="2"/>
  <c r="AC183" i="2"/>
  <c r="AC189" i="2"/>
  <c r="AC204" i="2"/>
  <c r="AC211" i="2"/>
  <c r="AC218" i="2"/>
  <c r="AC224" i="2"/>
  <c r="AC232" i="2"/>
  <c r="AC240" i="2"/>
  <c r="AC245" i="2"/>
  <c r="AC253" i="2"/>
  <c r="AC260" i="2"/>
  <c r="AC269" i="2"/>
  <c r="AC281" i="2"/>
  <c r="AC285" i="2"/>
  <c r="AC293" i="2"/>
  <c r="AC298" i="2"/>
  <c r="AC304" i="2"/>
  <c r="AC309" i="2"/>
  <c r="AC320" i="2"/>
  <c r="AC326" i="2"/>
  <c r="AC333" i="2"/>
  <c r="AC339" i="2"/>
  <c r="AC347" i="2"/>
  <c r="AC354" i="2"/>
  <c r="AC366" i="2"/>
  <c r="AC374" i="2"/>
  <c r="AC381" i="2"/>
  <c r="AC387" i="2"/>
  <c r="AC392" i="2"/>
  <c r="AC398" i="2"/>
  <c r="AC406" i="2"/>
  <c r="AC409" i="2"/>
  <c r="AC421" i="2"/>
  <c r="AC428" i="2"/>
  <c r="AC436" i="2"/>
  <c r="AC448" i="2"/>
  <c r="AC454" i="2"/>
  <c r="AC461" i="2"/>
  <c r="AC467" i="2"/>
  <c r="AC475" i="2"/>
  <c r="AC482" i="2"/>
  <c r="AC490" i="2"/>
  <c r="AC498" i="2"/>
  <c r="AC505" i="2"/>
  <c r="AC513" i="2"/>
  <c r="AC521" i="2"/>
  <c r="AC527" i="2"/>
  <c r="AC531" i="2"/>
  <c r="AC536" i="2"/>
  <c r="AC541" i="2"/>
  <c r="AC545" i="2"/>
  <c r="AC552" i="2"/>
  <c r="AC557" i="2"/>
  <c r="AC565" i="2"/>
  <c r="AC571" i="2"/>
  <c r="AC577" i="2"/>
  <c r="AC584" i="2"/>
  <c r="AC591" i="2"/>
  <c r="AC597" i="2"/>
  <c r="AC604" i="2"/>
  <c r="AC617" i="2"/>
  <c r="AC623" i="2"/>
  <c r="AC630" i="2"/>
  <c r="AC634" i="2"/>
  <c r="AC146" i="2"/>
  <c r="AC153" i="2"/>
  <c r="AC161" i="2"/>
  <c r="AC169" i="2"/>
  <c r="AC176" i="2"/>
  <c r="AC184" i="2"/>
  <c r="AC190" i="2"/>
  <c r="AC197" i="2"/>
  <c r="AC205" i="2"/>
  <c r="AC212" i="2"/>
  <c r="AC219" i="2"/>
  <c r="AC225" i="2"/>
  <c r="AC233" i="2"/>
  <c r="AC246" i="2"/>
  <c r="AC254" i="2"/>
  <c r="AC261" i="2"/>
  <c r="AC266" i="2"/>
  <c r="AC270" i="2"/>
  <c r="AC275" i="2"/>
  <c r="AC286" i="2"/>
  <c r="AC294" i="2"/>
  <c r="AC299" i="2"/>
  <c r="AC305" i="2"/>
  <c r="AC321" i="2"/>
  <c r="AC334" i="2"/>
  <c r="AC340" i="2"/>
  <c r="AC348" i="2"/>
  <c r="AC355" i="2"/>
  <c r="AC360" i="2"/>
  <c r="AC371" i="2"/>
  <c r="AC375" i="2"/>
  <c r="AC388" i="2"/>
  <c r="AC399" i="2"/>
  <c r="AC407" i="2"/>
  <c r="AC410" i="2"/>
  <c r="AC422" i="2"/>
  <c r="AC429" i="2"/>
  <c r="AC442" i="2"/>
  <c r="AC449" i="2"/>
  <c r="AC455" i="2"/>
  <c r="AC462" i="2"/>
  <c r="AC468" i="2"/>
  <c r="AC476" i="2"/>
  <c r="AC483" i="2"/>
  <c r="AC491" i="2"/>
  <c r="AC499" i="2"/>
  <c r="AC506" i="2"/>
  <c r="AC514" i="2"/>
  <c r="AC522" i="2"/>
  <c r="AC532" i="2"/>
  <c r="AC537" i="2"/>
  <c r="AC553" i="2"/>
  <c r="AC558" i="2"/>
  <c r="AC566" i="2"/>
  <c r="AC572" i="2"/>
  <c r="AC578" i="2"/>
  <c r="AC585" i="2"/>
  <c r="AC592" i="2"/>
  <c r="AC598" i="2"/>
  <c r="AC605" i="2"/>
  <c r="AC612" i="2"/>
  <c r="AC624" i="2"/>
  <c r="AC635" i="2"/>
  <c r="AC147" i="2"/>
  <c r="AC154" i="2"/>
  <c r="AC162" i="2"/>
  <c r="AC170" i="2"/>
  <c r="AC177" i="2"/>
  <c r="AC191" i="2"/>
  <c r="AC198" i="2"/>
  <c r="AC206" i="2"/>
  <c r="AC213" i="2"/>
  <c r="AC220" i="2"/>
  <c r="AC226" i="2"/>
  <c r="AC234" i="2"/>
  <c r="AC241" i="2"/>
  <c r="AC247" i="2"/>
  <c r="AC255" i="2"/>
  <c r="AC262" i="2"/>
  <c r="AC267" i="2"/>
  <c r="AC276" i="2"/>
  <c r="AC287" i="2"/>
  <c r="AC300" i="2"/>
  <c r="AC314" i="2"/>
  <c r="AC322" i="2"/>
  <c r="AC327" i="2"/>
  <c r="AC335" i="2"/>
  <c r="AC341" i="2"/>
  <c r="AC349" i="2"/>
  <c r="AC356" i="2"/>
  <c r="AC361" i="2"/>
  <c r="AC376" i="2"/>
  <c r="AC382" i="2"/>
  <c r="AC389" i="2"/>
  <c r="AC393" i="2"/>
  <c r="AC400" i="2"/>
  <c r="AC411" i="2"/>
  <c r="AC415" i="2"/>
  <c r="AC423" i="2"/>
  <c r="AC430" i="2"/>
  <c r="AC437" i="2"/>
  <c r="AC443" i="2"/>
  <c r="AC456" i="2"/>
  <c r="AC463" i="2"/>
  <c r="AC469" i="2"/>
  <c r="AC484" i="2"/>
  <c r="AC492" i="2"/>
  <c r="AC500" i="2"/>
  <c r="AC507" i="2"/>
  <c r="AC515" i="2"/>
  <c r="AC523" i="2"/>
  <c r="AC538" i="2"/>
  <c r="AC546" i="2"/>
  <c r="AC554" i="2"/>
  <c r="AC559" i="2"/>
  <c r="AC567" i="2"/>
  <c r="AC573" i="2"/>
  <c r="AC579" i="2"/>
  <c r="AC586" i="2"/>
  <c r="AC593" i="2"/>
  <c r="AC606" i="2"/>
  <c r="AC613" i="2"/>
  <c r="AC625" i="2"/>
  <c r="AC148" i="2"/>
  <c r="AC155" i="2"/>
  <c r="AC163" i="2"/>
  <c r="AC171" i="2"/>
  <c r="AC178" i="2"/>
  <c r="AC185" i="2"/>
  <c r="AC192" i="2"/>
  <c r="AC199" i="2"/>
  <c r="AC207" i="2"/>
  <c r="AC214" i="2"/>
  <c r="AC221" i="2"/>
  <c r="AC227" i="2"/>
  <c r="AC235" i="2"/>
  <c r="AC242" i="2"/>
  <c r="AC248" i="2"/>
  <c r="AC256" i="2"/>
  <c r="AC263" i="2"/>
  <c r="AC271" i="2"/>
  <c r="AC277" i="2"/>
  <c r="AC288" i="2"/>
  <c r="AC295" i="2"/>
  <c r="AC310" i="2"/>
  <c r="AC315" i="2"/>
  <c r="AC323" i="2"/>
  <c r="AC328" i="2"/>
  <c r="AC336" i="2"/>
  <c r="AC342" i="2"/>
  <c r="AC350" i="2"/>
  <c r="AC357" i="2"/>
  <c r="AC362" i="2"/>
  <c r="AC377" i="2"/>
  <c r="AC383" i="2"/>
  <c r="AC394" i="2"/>
  <c r="AC401" i="2"/>
  <c r="AC408" i="2"/>
  <c r="AC412" i="2"/>
  <c r="AC416" i="2"/>
  <c r="AC424" i="2"/>
  <c r="AC431" i="2"/>
  <c r="AC444" i="2"/>
  <c r="AC450" i="2"/>
  <c r="AC457" i="2"/>
  <c r="AC464" i="2"/>
  <c r="AC470" i="2"/>
  <c r="AC477" i="2"/>
  <c r="AC485" i="2"/>
  <c r="AC493" i="2"/>
  <c r="AC501" i="2"/>
  <c r="AC508" i="2"/>
  <c r="AC516" i="2"/>
  <c r="AC528" i="2"/>
  <c r="AC533" i="2"/>
  <c r="AC539" i="2"/>
  <c r="AC547" i="2"/>
  <c r="AC560" i="2"/>
  <c r="AC568" i="2"/>
  <c r="AC580" i="2"/>
  <c r="AC587" i="2"/>
  <c r="AC594" i="2"/>
  <c r="AC599" i="2"/>
  <c r="AC607" i="2"/>
  <c r="AC618" i="2"/>
  <c r="AC626" i="2"/>
  <c r="AC141" i="2"/>
  <c r="AC149" i="2"/>
  <c r="AC156" i="2"/>
  <c r="AC164" i="2"/>
  <c r="AC179" i="2"/>
  <c r="AC186" i="2"/>
  <c r="AC193" i="2"/>
  <c r="AC200" i="2"/>
  <c r="AC208" i="2"/>
  <c r="AC215" i="2"/>
  <c r="AC228" i="2"/>
  <c r="AC236" i="2"/>
  <c r="AC243" i="2"/>
  <c r="AC249" i="2"/>
  <c r="AC278" i="2"/>
  <c r="AC282" i="2"/>
  <c r="AC289" i="2"/>
  <c r="AC296" i="2"/>
  <c r="AC311" i="2"/>
  <c r="AC316" i="2"/>
  <c r="AC324" i="2"/>
  <c r="AC329" i="2"/>
  <c r="AC337" i="2"/>
  <c r="AC343" i="2"/>
  <c r="AC351" i="2"/>
  <c r="AC363" i="2"/>
  <c r="AC367" i="2"/>
  <c r="AC378" i="2"/>
  <c r="AC384" i="2"/>
  <c r="AC402" i="2"/>
  <c r="AC417" i="2"/>
  <c r="AC425" i="2"/>
  <c r="AC432" i="2"/>
  <c r="AC438" i="2"/>
  <c r="AC445" i="2"/>
  <c r="AC451" i="2"/>
  <c r="AC458" i="2"/>
  <c r="AC465" i="2"/>
  <c r="AC471" i="2"/>
  <c r="AC478" i="2"/>
  <c r="AC486" i="2"/>
  <c r="AC494" i="2"/>
  <c r="AC509" i="2"/>
  <c r="AC517" i="2"/>
  <c r="AC534" i="2"/>
  <c r="AC542" i="2"/>
  <c r="AC548" i="2"/>
  <c r="AC561" i="2"/>
  <c r="AC569" i="2"/>
  <c r="AC574" i="2"/>
  <c r="AC581" i="2"/>
  <c r="AC588" i="2"/>
  <c r="AC600" i="2"/>
  <c r="AC608" i="2"/>
  <c r="AC614" i="2"/>
  <c r="AC619" i="2"/>
  <c r="AC627" i="2"/>
  <c r="AC631" i="2"/>
  <c r="AC142" i="2"/>
  <c r="AC150" i="2"/>
  <c r="AC157" i="2"/>
  <c r="AC165" i="2"/>
  <c r="AC172" i="2"/>
  <c r="AC180" i="2"/>
  <c r="AC187" i="2"/>
  <c r="AC194" i="2"/>
  <c r="AC201" i="2"/>
  <c r="AC229" i="2"/>
  <c r="AC237" i="2"/>
  <c r="AC250" i="2"/>
  <c r="AC257" i="2"/>
  <c r="AC272" i="2"/>
  <c r="AC279" i="2"/>
  <c r="AC290" i="2"/>
  <c r="AC301" i="2"/>
  <c r="AC306" i="2"/>
  <c r="AC317" i="2"/>
  <c r="AC325" i="2"/>
  <c r="AC330" i="2"/>
  <c r="AC338" i="2"/>
  <c r="AC344" i="2"/>
  <c r="AC352" i="2"/>
  <c r="AC358" i="2"/>
  <c r="AC368" i="2"/>
  <c r="AC372" i="2"/>
  <c r="AC379" i="2"/>
  <c r="AC385" i="2"/>
  <c r="AC390" i="2"/>
  <c r="AC395" i="2"/>
  <c r="AC403" i="2"/>
  <c r="AC413" i="2"/>
  <c r="AC418" i="2"/>
  <c r="AC433" i="2"/>
  <c r="AC439" i="2"/>
  <c r="AC446" i="2"/>
  <c r="AC452" i="2"/>
  <c r="AC472" i="2"/>
  <c r="AC479" i="2"/>
  <c r="AC487" i="2"/>
  <c r="AC495" i="2"/>
  <c r="AC502" i="2"/>
  <c r="AC510" i="2"/>
  <c r="AC518" i="2"/>
  <c r="AC524" i="2"/>
  <c r="AC543" i="2"/>
  <c r="AC549" i="2"/>
  <c r="AC562" i="2"/>
  <c r="AC570" i="2"/>
  <c r="AC575" i="2"/>
  <c r="AC582" i="2"/>
  <c r="AC589" i="2"/>
  <c r="AC595" i="2"/>
  <c r="AC601" i="2"/>
  <c r="AC609" i="2"/>
  <c r="AC615" i="2"/>
  <c r="AC620" i="2"/>
  <c r="AC628" i="2"/>
  <c r="AC632" i="2"/>
  <c r="AC637" i="2"/>
  <c r="AC102" i="2"/>
  <c r="AC143" i="2"/>
  <c r="AC158" i="2"/>
  <c r="AC166" i="2"/>
  <c r="AC173" i="2"/>
  <c r="AC181" i="2"/>
  <c r="AC195" i="2"/>
  <c r="AC202" i="2"/>
  <c r="AC209" i="2"/>
  <c r="AC216" i="2"/>
  <c r="AC222" i="2"/>
  <c r="AC230" i="2"/>
  <c r="AC238" i="2"/>
  <c r="AC251" i="2"/>
  <c r="AC258" i="2"/>
  <c r="AC264" i="2"/>
  <c r="AC273" i="2"/>
  <c r="AC283" i="2"/>
  <c r="AC291" i="2"/>
  <c r="AC302" i="2"/>
  <c r="AC307" i="2"/>
  <c r="AC103" i="2"/>
  <c r="AC111" i="2"/>
  <c r="AC114" i="2"/>
  <c r="AC122" i="2"/>
  <c r="AC130" i="2"/>
  <c r="AC136" i="2"/>
  <c r="AC774" i="2"/>
  <c r="AC766" i="2"/>
  <c r="AC760" i="2"/>
  <c r="AC753" i="2"/>
  <c r="AC748" i="2"/>
  <c r="AC742" i="2"/>
  <c r="AC735" i="2"/>
  <c r="AC729" i="2"/>
  <c r="AC723" i="2"/>
  <c r="AC716" i="2"/>
  <c r="AC711" i="2"/>
  <c r="AC700" i="2"/>
  <c r="AC693" i="2"/>
  <c r="AC685" i="2"/>
  <c r="AC678" i="2"/>
  <c r="AC670" i="2"/>
  <c r="AC663" i="2"/>
  <c r="AC651" i="2"/>
  <c r="AC645" i="2"/>
  <c r="AC602" i="2"/>
  <c r="AC550" i="2"/>
  <c r="AC503" i="2"/>
  <c r="AC447" i="2"/>
  <c r="AC396" i="2"/>
  <c r="AC137" i="2"/>
  <c r="AC722" i="2"/>
  <c r="AC496" i="2"/>
  <c r="AC105" i="2"/>
  <c r="AC116" i="2"/>
  <c r="AC124" i="2"/>
  <c r="AC131" i="2"/>
  <c r="AC138" i="2"/>
  <c r="AC772" i="2"/>
  <c r="AC764" i="2"/>
  <c r="AC759" i="2"/>
  <c r="AC733" i="2"/>
  <c r="AC721" i="2"/>
  <c r="AC703" i="2"/>
  <c r="AC698" i="2"/>
  <c r="AC691" i="2"/>
  <c r="AC683" i="2"/>
  <c r="AC669" i="2"/>
  <c r="AC661" i="2"/>
  <c r="AC643" i="2"/>
  <c r="AC590" i="2"/>
  <c r="AC488" i="2"/>
  <c r="AC434" i="2"/>
  <c r="AC765" i="2"/>
  <c r="AC684" i="2"/>
  <c r="AC650" i="2"/>
  <c r="AC544" i="2"/>
  <c r="AC440" i="2"/>
  <c r="AC345" i="2"/>
  <c r="AC106" i="2"/>
  <c r="AC117" i="2"/>
  <c r="AC125" i="2"/>
  <c r="AC139" i="2"/>
  <c r="AC771" i="2"/>
  <c r="AC758" i="2"/>
  <c r="AC752" i="2"/>
  <c r="AC740" i="2"/>
  <c r="AC728" i="2"/>
  <c r="AC720" i="2"/>
  <c r="AC709" i="2"/>
  <c r="AC697" i="2"/>
  <c r="AC690" i="2"/>
  <c r="AC682" i="2"/>
  <c r="AC676" i="2"/>
  <c r="AC668" i="2"/>
  <c r="AC660" i="2"/>
  <c r="AC656" i="2"/>
  <c r="AC642" i="2"/>
  <c r="AC480" i="2"/>
  <c r="AC426" i="2"/>
  <c r="AC380" i="2"/>
  <c r="AC331" i="2"/>
  <c r="AC677" i="2"/>
  <c r="AC636" i="2"/>
  <c r="AC126" i="2"/>
  <c r="AC132" i="2"/>
  <c r="AC140" i="2"/>
  <c r="F791" i="2"/>
  <c r="AC776" i="2"/>
  <c r="AC770" i="2"/>
  <c r="AC757" i="2"/>
  <c r="AC751" i="2"/>
  <c r="AC746" i="2"/>
  <c r="AC739" i="2"/>
  <c r="AC732" i="2"/>
  <c r="AC727" i="2"/>
  <c r="AC719" i="2"/>
  <c r="AC715" i="2"/>
  <c r="AC708" i="2"/>
  <c r="AC696" i="2"/>
  <c r="AC689" i="2"/>
  <c r="AC667" i="2"/>
  <c r="AC659" i="2"/>
  <c r="AC655" i="2"/>
  <c r="AC649" i="2"/>
  <c r="AC641" i="2"/>
  <c r="AC576" i="2"/>
  <c r="AC529" i="2"/>
  <c r="AC473" i="2"/>
  <c r="AC419" i="2"/>
  <c r="AC747" i="2"/>
  <c r="AC699" i="2"/>
  <c r="AC127" i="2"/>
  <c r="AC133" i="2"/>
  <c r="AC769" i="2"/>
  <c r="AC763" i="2"/>
  <c r="AC756" i="2"/>
  <c r="AC750" i="2"/>
  <c r="AC745" i="2"/>
  <c r="AC738" i="2"/>
  <c r="AC731" i="2"/>
  <c r="AC726" i="2"/>
  <c r="AC714" i="2"/>
  <c r="AC707" i="2"/>
  <c r="AC688" i="2"/>
  <c r="AC681" i="2"/>
  <c r="AC675" i="2"/>
  <c r="AC666" i="2"/>
  <c r="AC658" i="2"/>
  <c r="AC654" i="2"/>
  <c r="AC648" i="2"/>
  <c r="AC640" i="2"/>
  <c r="AC621" i="2"/>
  <c r="AC525" i="2"/>
  <c r="AC466" i="2"/>
  <c r="AC414" i="2"/>
  <c r="AC369" i="2"/>
  <c r="AC318" i="2"/>
  <c r="AC777" i="2" l="1"/>
  <c r="AC77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広島県</author>
  </authors>
  <commentList>
    <comment ref="L1" authorId="0" shapeId="0" xr:uid="{D3AAE74C-E77B-49DE-801E-C91AF8D9A7B8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R3.10.12協議会HPにて確認済み情報</t>
        </r>
      </text>
    </comment>
    <comment ref="Z116" authorId="0" shapeId="0" xr:uid="{0AACEF7F-99C3-46D9-90B1-67F371C33AF5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大本（おおもと）様</t>
        </r>
      </text>
    </comment>
    <comment ref="W268" authorId="0" shapeId="0" xr:uid="{D0B8FD5B-B280-475F-89E4-F03AED7A9581}">
      <text>
        <r>
          <rPr>
            <b/>
            <sz val="9"/>
            <color indexed="81"/>
            <rFont val="ＭＳ Ｐゴシック"/>
            <family val="3"/>
            <charset val="128"/>
          </rPr>
          <t>広島県:
Ｒ3.10.29　不変</t>
        </r>
      </text>
    </comment>
    <comment ref="W276" authorId="0" shapeId="0" xr:uid="{31A18C66-D136-438C-88CF-A7ABCF738D46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Ｒ3.10.29　確認。変わらず</t>
        </r>
      </text>
    </comment>
    <comment ref="U292" authorId="0" shapeId="0" xr:uid="{F9161A9A-652E-4827-BB53-7AD217463ACF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地域の絆のNo.</t>
        </r>
      </text>
    </comment>
    <comment ref="I472" authorId="0" shapeId="0" xr:uid="{A8CAEDE9-3626-4B03-B33F-1952A9A28320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1680から変更</t>
        </r>
      </text>
    </comment>
    <comment ref="R561" authorId="0" shapeId="0" xr:uid="{B9513958-DD9F-4BD8-9497-13970A578F95}">
      <text>
        <r>
          <rPr>
            <b/>
            <sz val="9"/>
            <color indexed="81"/>
            <rFont val="ＭＳ Ｐゴシック"/>
            <family val="3"/>
            <charset val="128"/>
          </rPr>
          <t>広島県:</t>
        </r>
        <r>
          <rPr>
            <sz val="9"/>
            <color indexed="81"/>
            <rFont val="ＭＳ Ｐゴシック"/>
            <family val="3"/>
            <charset val="128"/>
          </rPr>
          <t xml:space="preserve">
二つは別施設
</t>
        </r>
      </text>
    </comment>
  </commentList>
</comments>
</file>

<file path=xl/sharedStrings.xml><?xml version="1.0" encoding="utf-8"?>
<sst xmlns="http://schemas.openxmlformats.org/spreadsheetml/2006/main" count="15060" uniqueCount="6572">
  <si>
    <t>市町一連№</t>
    <rPh sb="0" eb="1">
      <t>シ</t>
    </rPh>
    <rPh sb="1" eb="2">
      <t>マチ</t>
    </rPh>
    <rPh sb="2" eb="4">
      <t>イチレン</t>
    </rPh>
    <phoneticPr fontId="6"/>
  </si>
  <si>
    <t>市町コード</t>
    <rPh sb="0" eb="1">
      <t>シ</t>
    </rPh>
    <rPh sb="1" eb="2">
      <t>マチ</t>
    </rPh>
    <phoneticPr fontId="6"/>
  </si>
  <si>
    <t>市町</t>
    <rPh sb="0" eb="1">
      <t>シ</t>
    </rPh>
    <rPh sb="1" eb="2">
      <t>マチ</t>
    </rPh>
    <phoneticPr fontId="6"/>
  </si>
  <si>
    <t>圏域</t>
    <rPh sb="0" eb="1">
      <t>ケン</t>
    </rPh>
    <rPh sb="1" eb="2">
      <t>イキ</t>
    </rPh>
    <phoneticPr fontId="6"/>
  </si>
  <si>
    <t>氏名公開</t>
    <rPh sb="0" eb="2">
      <t>シメイ</t>
    </rPh>
    <rPh sb="2" eb="4">
      <t>コウカイ</t>
    </rPh>
    <phoneticPr fontId="6"/>
  </si>
  <si>
    <t>公表可否</t>
    <rPh sb="0" eb="4">
      <t>こうひょうかひ</t>
    </rPh>
    <phoneticPr fontId="6" type="Hiragana"/>
  </si>
  <si>
    <t>修了年度</t>
    <rPh sb="0" eb="2">
      <t>シュウリョウ</t>
    </rPh>
    <rPh sb="2" eb="4">
      <t>ネンド</t>
    </rPh>
    <phoneticPr fontId="6"/>
  </si>
  <si>
    <t>認定番号</t>
    <rPh sb="0" eb="2">
      <t>ニンテイ</t>
    </rPh>
    <rPh sb="2" eb="4">
      <t>バンゴウ</t>
    </rPh>
    <phoneticPr fontId="6"/>
  </si>
  <si>
    <t>氏名</t>
    <rPh sb="0" eb="2">
      <t>シメイ</t>
    </rPh>
    <phoneticPr fontId="6"/>
  </si>
  <si>
    <t>フリガナ</t>
    <phoneticPr fontId="6"/>
  </si>
  <si>
    <t>キャラバン・メイト</t>
    <phoneticPr fontId="6"/>
  </si>
  <si>
    <t>資格１</t>
    <rPh sb="0" eb="2">
      <t>シカク</t>
    </rPh>
    <phoneticPr fontId="6"/>
  </si>
  <si>
    <t>資格２</t>
    <rPh sb="0" eb="2">
      <t>シカク</t>
    </rPh>
    <phoneticPr fontId="6"/>
  </si>
  <si>
    <t>資格３</t>
    <rPh sb="0" eb="2">
      <t>シカク</t>
    </rPh>
    <phoneticPr fontId="6"/>
  </si>
  <si>
    <t>資格４</t>
    <rPh sb="0" eb="2">
      <t>シカク</t>
    </rPh>
    <phoneticPr fontId="6"/>
  </si>
  <si>
    <t>資格５</t>
    <rPh sb="0" eb="2">
      <t>シカク</t>
    </rPh>
    <phoneticPr fontId="6"/>
  </si>
  <si>
    <t>勤務先名称</t>
    <rPh sb="0" eb="2">
      <t>キンム</t>
    </rPh>
    <rPh sb="2" eb="3">
      <t>サキ</t>
    </rPh>
    <rPh sb="3" eb="5">
      <t>メイショウ</t>
    </rPh>
    <phoneticPr fontId="6"/>
  </si>
  <si>
    <t>郵便番号</t>
    <rPh sb="0" eb="4">
      <t>ユウビンバンゴウ</t>
    </rPh>
    <phoneticPr fontId="6"/>
  </si>
  <si>
    <t>勤務先住所</t>
    <rPh sb="0" eb="3">
      <t>キンムサキ</t>
    </rPh>
    <rPh sb="3" eb="5">
      <t>ジュウショ</t>
    </rPh>
    <phoneticPr fontId="6"/>
  </si>
  <si>
    <t>勤務先℡</t>
    <rPh sb="0" eb="3">
      <t>キンムサキ</t>
    </rPh>
    <phoneticPr fontId="6"/>
  </si>
  <si>
    <t>勤務先ＦＡＸ</t>
    <rPh sb="0" eb="3">
      <t>キンムサキ</t>
    </rPh>
    <phoneticPr fontId="6"/>
  </si>
  <si>
    <t>所属法人名称</t>
    <rPh sb="0" eb="2">
      <t>ショゾク</t>
    </rPh>
    <rPh sb="2" eb="4">
      <t>ホウジン</t>
    </rPh>
    <rPh sb="4" eb="6">
      <t>メイショウ</t>
    </rPh>
    <phoneticPr fontId="6"/>
  </si>
  <si>
    <t>所属法人住所</t>
    <rPh sb="0" eb="2">
      <t>ショゾク</t>
    </rPh>
    <rPh sb="2" eb="4">
      <t>ホウジン</t>
    </rPh>
    <rPh sb="4" eb="6">
      <t>ジュウショ</t>
    </rPh>
    <phoneticPr fontId="6"/>
  </si>
  <si>
    <t>所属法人℡</t>
    <rPh sb="0" eb="2">
      <t>ショゾク</t>
    </rPh>
    <rPh sb="2" eb="4">
      <t>ホウジン</t>
    </rPh>
    <phoneticPr fontId="6"/>
  </si>
  <si>
    <t>手帳交付日</t>
    <rPh sb="0" eb="2">
      <t>テチョウ</t>
    </rPh>
    <rPh sb="2" eb="4">
      <t>コウフ</t>
    </rPh>
    <rPh sb="4" eb="5">
      <t>ビ</t>
    </rPh>
    <phoneticPr fontId="6"/>
  </si>
  <si>
    <t>備考</t>
    <rPh sb="0" eb="2">
      <t>ビコウ</t>
    </rPh>
    <phoneticPr fontId="6"/>
  </si>
  <si>
    <t>施設重複</t>
    <rPh sb="0" eb="4">
      <t>シセツジュウフク</t>
    </rPh>
    <phoneticPr fontId="6"/>
  </si>
  <si>
    <t>重複確認用名称</t>
    <rPh sb="0" eb="7">
      <t>ジュウフクカクニンヨウメイショウ</t>
    </rPh>
    <phoneticPr fontId="6"/>
  </si>
  <si>
    <t>広島市</t>
    <rPh sb="0" eb="2">
      <t>ひろしま</t>
    </rPh>
    <rPh sb="2" eb="3">
      <t>し</t>
    </rPh>
    <phoneticPr fontId="6" type="Hiragana"/>
  </si>
  <si>
    <t>広島</t>
    <rPh sb="0" eb="2">
      <t>ヒロシマ</t>
    </rPh>
    <phoneticPr fontId="6"/>
  </si>
  <si>
    <t>可</t>
    <rPh sb="0" eb="1">
      <t>カ</t>
    </rPh>
    <phoneticPr fontId="5"/>
  </si>
  <si>
    <t>H24</t>
    <phoneticPr fontId="6" type="Hiragana"/>
  </si>
  <si>
    <t>1290</t>
    <phoneticPr fontId="6" type="Hiragana"/>
  </si>
  <si>
    <t>吉田　隆史</t>
    <phoneticPr fontId="6" type="Hiragana"/>
  </si>
  <si>
    <t>ヨシダ　タカシ</t>
  </si>
  <si>
    <t>-</t>
    <phoneticPr fontId="6" type="Hiragana"/>
  </si>
  <si>
    <t>サンキ・ウェルビィ　介護センター中央</t>
    <rPh sb="10" eb="12">
      <t>かいご</t>
    </rPh>
    <rPh sb="16" eb="18">
      <t>ちゅうおう</t>
    </rPh>
    <phoneticPr fontId="6" type="Hiragana"/>
  </si>
  <si>
    <t>730-0804</t>
    <phoneticPr fontId="6" type="Hiragana"/>
  </si>
  <si>
    <t>広島市中区広瀬町5-27</t>
    <rPh sb="0" eb="3">
      <t>ひろしまし</t>
    </rPh>
    <rPh sb="3" eb="5">
      <t>なかく</t>
    </rPh>
    <rPh sb="5" eb="7">
      <t>ひろせ</t>
    </rPh>
    <rPh sb="7" eb="8">
      <t>まち</t>
    </rPh>
    <phoneticPr fontId="6" type="Hiragana"/>
  </si>
  <si>
    <t>082-503-0821</t>
    <phoneticPr fontId="6" type="Hiragana"/>
  </si>
  <si>
    <t>サンキ・ウエルビィ㈱</t>
  </si>
  <si>
    <t>733-0833</t>
  </si>
  <si>
    <t>広島市西区商工センター六丁目1-11</t>
    <rPh sb="0" eb="3">
      <t>ヒロシマシ</t>
    </rPh>
    <rPh sb="3" eb="5">
      <t>ニシク</t>
    </rPh>
    <rPh sb="5" eb="7">
      <t>ショウコウ</t>
    </rPh>
    <rPh sb="11" eb="12">
      <t>６</t>
    </rPh>
    <rPh sb="12" eb="14">
      <t>チョウメ</t>
    </rPh>
    <phoneticPr fontId="6"/>
  </si>
  <si>
    <t>082-270-2266</t>
  </si>
  <si>
    <t>H27.4.24　事業所内異動　グループホーム坂→サンキ・ウェルビィ介護センター中央へ</t>
    <rPh sb="9" eb="12">
      <t>じぎょうしょ</t>
    </rPh>
    <rPh sb="12" eb="13">
      <t>ない</t>
    </rPh>
    <rPh sb="13" eb="15">
      <t>いどう</t>
    </rPh>
    <rPh sb="23" eb="24">
      <t>さか</t>
    </rPh>
    <rPh sb="34" eb="36">
      <t>かいご</t>
    </rPh>
    <rPh sb="40" eb="42">
      <t>ちゅうおう</t>
    </rPh>
    <phoneticPr fontId="6" type="Hiragana"/>
  </si>
  <si>
    <t>広島</t>
    <rPh sb="0" eb="2">
      <t>ひろしま</t>
    </rPh>
    <phoneticPr fontId="6" type="Hiragana"/>
  </si>
  <si>
    <t>H17</t>
    <phoneticPr fontId="6"/>
  </si>
  <si>
    <t>0613</t>
    <phoneticPr fontId="6" type="Hiragana"/>
  </si>
  <si>
    <t>讃井　晴代</t>
    <rPh sb="0" eb="1">
      <t>サヌキ</t>
    </rPh>
    <rPh sb="1" eb="2">
      <t>イ</t>
    </rPh>
    <rPh sb="3" eb="5">
      <t>ハルヨ</t>
    </rPh>
    <phoneticPr fontId="6"/>
  </si>
  <si>
    <t>サナイ　ハルヨ</t>
    <phoneticPr fontId="6"/>
  </si>
  <si>
    <t>グループホーム　千同ひまわり</t>
    <rPh sb="8" eb="10">
      <t>センドウ</t>
    </rPh>
    <phoneticPr fontId="6"/>
  </si>
  <si>
    <t>731-5141</t>
    <phoneticPr fontId="6"/>
  </si>
  <si>
    <t>広島市佐伯区千同２丁目6-29</t>
    <rPh sb="0" eb="3">
      <t>ヒロシマシ</t>
    </rPh>
    <rPh sb="3" eb="6">
      <t>サエキク</t>
    </rPh>
    <rPh sb="6" eb="8">
      <t>センドウ</t>
    </rPh>
    <rPh sb="9" eb="11">
      <t>チョウメ</t>
    </rPh>
    <phoneticPr fontId="6"/>
  </si>
  <si>
    <t>082-924-2567</t>
    <phoneticPr fontId="6"/>
  </si>
  <si>
    <t>医療法人みやうち</t>
    <rPh sb="0" eb="2">
      <t>イリョウ</t>
    </rPh>
    <rPh sb="2" eb="4">
      <t>ホウジン</t>
    </rPh>
    <phoneticPr fontId="6"/>
  </si>
  <si>
    <t>738-0034</t>
  </si>
  <si>
    <t>廿日市市宮内字佐原田4209-2</t>
    <rPh sb="0" eb="4">
      <t>ハツカイチシ</t>
    </rPh>
    <rPh sb="4" eb="6">
      <t>ミヤウチ</t>
    </rPh>
    <rPh sb="6" eb="7">
      <t>アザ</t>
    </rPh>
    <rPh sb="7" eb="8">
      <t>サ</t>
    </rPh>
    <rPh sb="8" eb="10">
      <t>ハラダ</t>
    </rPh>
    <phoneticPr fontId="6"/>
  </si>
  <si>
    <t>0829-38-2111</t>
  </si>
  <si>
    <t>H27.4.27　法人内異動ではなく，他のグループ会社に異動。母体は同じだが，法人名変更。グループホームひまわり→グループホーム千同ひまわりへ　Ｒ2.6.18有限会社メディカルサービス廿日市→医療法人みやうち／ヴィラひまわりR3.11.6→グループホーム千同ひまわりへ</t>
    <rPh sb="9" eb="11">
      <t>ほうじん</t>
    </rPh>
    <rPh sb="11" eb="12">
      <t>ない</t>
    </rPh>
    <rPh sb="12" eb="14">
      <t>いどう</t>
    </rPh>
    <rPh sb="19" eb="20">
      <t>た</t>
    </rPh>
    <rPh sb="25" eb="27">
      <t>かいしゃ</t>
    </rPh>
    <rPh sb="28" eb="30">
      <t>いどう</t>
    </rPh>
    <rPh sb="31" eb="33">
      <t>ぼたい</t>
    </rPh>
    <rPh sb="34" eb="35">
      <t>おな</t>
    </rPh>
    <rPh sb="39" eb="41">
      <t>ほうじん</t>
    </rPh>
    <rPh sb="41" eb="42">
      <t>めい</t>
    </rPh>
    <rPh sb="42" eb="44">
      <t>へんこう</t>
    </rPh>
    <rPh sb="64" eb="65">
      <t>せん</t>
    </rPh>
    <rPh sb="65" eb="66">
      <t>どう</t>
    </rPh>
    <phoneticPr fontId="6" type="Hiragana"/>
  </si>
  <si>
    <t>H19</t>
    <phoneticPr fontId="6"/>
  </si>
  <si>
    <t>0829</t>
    <phoneticPr fontId="6" type="Hiragana"/>
  </si>
  <si>
    <t>山口　克恵</t>
    <rPh sb="0" eb="2">
      <t>ヤマグチ</t>
    </rPh>
    <rPh sb="3" eb="4">
      <t>カツ</t>
    </rPh>
    <rPh sb="4" eb="5">
      <t>エ</t>
    </rPh>
    <phoneticPr fontId="6"/>
  </si>
  <si>
    <t>ヤマグチ　カツエ</t>
    <phoneticPr fontId="6"/>
  </si>
  <si>
    <t>広島-22-0297</t>
    <rPh sb="0" eb="2">
      <t>ヒロシマ</t>
    </rPh>
    <phoneticPr fontId="6"/>
  </si>
  <si>
    <t>グループホーム　ふれあい戸坂山根</t>
    <rPh sb="12" eb="14">
      <t>へさか</t>
    </rPh>
    <rPh sb="14" eb="16">
      <t>やまね</t>
    </rPh>
    <phoneticPr fontId="6" type="Hiragana"/>
  </si>
  <si>
    <t>732-0002</t>
    <phoneticPr fontId="6"/>
  </si>
  <si>
    <t>広島市東区戸坂山根1-1-19</t>
    <rPh sb="0" eb="3">
      <t>ヒロシマシ</t>
    </rPh>
    <rPh sb="3" eb="5">
      <t>ヒガシク</t>
    </rPh>
    <rPh sb="5" eb="7">
      <t>ヘサカ</t>
    </rPh>
    <rPh sb="7" eb="9">
      <t>ヤマネ</t>
    </rPh>
    <phoneticPr fontId="6"/>
  </si>
  <si>
    <t>082-220-2050</t>
    <phoneticPr fontId="6"/>
  </si>
  <si>
    <t>医療法人好縁会</t>
    <rPh sb="0" eb="2">
      <t>イリョウ</t>
    </rPh>
    <rPh sb="2" eb="4">
      <t>ホウジン</t>
    </rPh>
    <rPh sb="4" eb="5">
      <t>ス</t>
    </rPh>
    <rPh sb="5" eb="6">
      <t>エン</t>
    </rPh>
    <rPh sb="6" eb="7">
      <t>カイ</t>
    </rPh>
    <phoneticPr fontId="6"/>
  </si>
  <si>
    <t>739-0041</t>
    <phoneticPr fontId="6"/>
  </si>
  <si>
    <t>東広島市西条町寺家7432-1</t>
    <rPh sb="0" eb="4">
      <t>ヒガシヒロシマシ</t>
    </rPh>
    <rPh sb="4" eb="7">
      <t>サイジョウチョウ</t>
    </rPh>
    <rPh sb="7" eb="9">
      <t>ジケ</t>
    </rPh>
    <phoneticPr fontId="6"/>
  </si>
  <si>
    <t>082-424-1121</t>
    <phoneticPr fontId="6"/>
  </si>
  <si>
    <t>H20.11GHふれあい大須から異動
未着のため再交付H22.9.29
Ｈ29.10.4　ふれあい訪問介護ステーション戸坂→ＧＨふれあい戸坂山根に
Ｈ27.4.28　法人内異動ふれあい訪問介護ステーション→ふれあい訪問介護ステーション戸坂へ
Ｈ27.4.30　ステッカー希望（再交付）</t>
    <rPh sb="12" eb="14">
      <t>オオス</t>
    </rPh>
    <rPh sb="16" eb="18">
      <t>イドウ</t>
    </rPh>
    <rPh sb="19" eb="21">
      <t>ミチャク</t>
    </rPh>
    <rPh sb="24" eb="25">
      <t>サイ</t>
    </rPh>
    <rPh sb="25" eb="27">
      <t>コウフ</t>
    </rPh>
    <rPh sb="68" eb="70">
      <t>ヘサカ</t>
    </rPh>
    <rPh sb="70" eb="72">
      <t>ヤマネ</t>
    </rPh>
    <rPh sb="83" eb="85">
      <t>ホウジン</t>
    </rPh>
    <rPh sb="85" eb="86">
      <t>ナイ</t>
    </rPh>
    <rPh sb="86" eb="88">
      <t>イドウ</t>
    </rPh>
    <rPh sb="92" eb="94">
      <t>ホウモン</t>
    </rPh>
    <rPh sb="94" eb="96">
      <t>カイゴ</t>
    </rPh>
    <rPh sb="107" eb="109">
      <t>ホウモン</t>
    </rPh>
    <rPh sb="109" eb="111">
      <t>カイゴ</t>
    </rPh>
    <rPh sb="117" eb="119">
      <t>ヘサカ</t>
    </rPh>
    <rPh sb="135" eb="137">
      <t>キボウ</t>
    </rPh>
    <rPh sb="138" eb="139">
      <t>サイ</t>
    </rPh>
    <rPh sb="139" eb="141">
      <t>コウフ</t>
    </rPh>
    <phoneticPr fontId="6"/>
  </si>
  <si>
    <t>広島</t>
    <rPh sb="0" eb="2">
      <t>ヒロシマ</t>
    </rPh>
    <phoneticPr fontId="1"/>
  </si>
  <si>
    <t>R2</t>
    <phoneticPr fontId="6"/>
  </si>
  <si>
    <t>坂谷　大輔</t>
    <rPh sb="0" eb="2">
      <t>サカタニ</t>
    </rPh>
    <rPh sb="3" eb="5">
      <t>ダイスケ</t>
    </rPh>
    <phoneticPr fontId="1"/>
  </si>
  <si>
    <t>サカタニ　ダイスケ</t>
  </si>
  <si>
    <t>-</t>
  </si>
  <si>
    <t>医療法人和同会有料老人ホーム　西広島あかり苑</t>
    <rPh sb="7" eb="11">
      <t>ユウリョウロウジン</t>
    </rPh>
    <rPh sb="15" eb="16">
      <t>ニシ</t>
    </rPh>
    <rPh sb="16" eb="18">
      <t>ヒロシマ</t>
    </rPh>
    <rPh sb="21" eb="22">
      <t>エン</t>
    </rPh>
    <phoneticPr fontId="1"/>
  </si>
  <si>
    <t>733-0851</t>
  </si>
  <si>
    <t>広島市西区田方2-16-45</t>
    <rPh sb="0" eb="3">
      <t>ヒロシマシ</t>
    </rPh>
    <rPh sb="3" eb="5">
      <t>ニシク</t>
    </rPh>
    <rPh sb="5" eb="7">
      <t>タガタ</t>
    </rPh>
    <phoneticPr fontId="1"/>
  </si>
  <si>
    <t>082-271-6511</t>
  </si>
  <si>
    <t>医療法人和同会</t>
    <rPh sb="0" eb="4">
      <t>イリョウホウジン</t>
    </rPh>
    <rPh sb="4" eb="5">
      <t>ワ</t>
    </rPh>
    <rPh sb="5" eb="7">
      <t>ドウカイ</t>
    </rPh>
    <phoneticPr fontId="1"/>
  </si>
  <si>
    <t>755-0151</t>
    <phoneticPr fontId="6" type="Hiragana"/>
  </si>
  <si>
    <t xml:space="preserve"> 山口県宇部市大字西岐波 229-3</t>
    <phoneticPr fontId="6" type="Hiragana"/>
  </si>
  <si>
    <t>0836-51-6222（</t>
    <phoneticPr fontId="6" type="Hiragana"/>
  </si>
  <si>
    <t>H24</t>
  </si>
  <si>
    <t>大谷　明</t>
    <phoneticPr fontId="6"/>
  </si>
  <si>
    <t>オオタニ　アキラ</t>
  </si>
  <si>
    <t>広島-24-0169</t>
    <phoneticPr fontId="6" type="Hiragana"/>
  </si>
  <si>
    <t>いつかいち福寿苑</t>
    <rPh sb="5" eb="7">
      <t>ふくじゅ</t>
    </rPh>
    <rPh sb="7" eb="8">
      <t>その</t>
    </rPh>
    <phoneticPr fontId="6" type="Hiragana"/>
  </si>
  <si>
    <t>731-5142</t>
  </si>
  <si>
    <t>広島市佐伯区坪井1-31-7</t>
    <rPh sb="0" eb="3">
      <t>ヒロシマシ</t>
    </rPh>
    <rPh sb="3" eb="6">
      <t>サエキク</t>
    </rPh>
    <rPh sb="6" eb="8">
      <t>ツボイ</t>
    </rPh>
    <phoneticPr fontId="6"/>
  </si>
  <si>
    <t>082-943-2110</t>
    <phoneticPr fontId="6" type="Hiragana"/>
  </si>
  <si>
    <t>社会福祉法人かきつばた福祉会</t>
    <rPh sb="11" eb="13">
      <t>ふくし</t>
    </rPh>
    <rPh sb="13" eb="14">
      <t>かい</t>
    </rPh>
    <phoneticPr fontId="6" type="Hiragana"/>
  </si>
  <si>
    <t>732-0014</t>
    <phoneticPr fontId="6"/>
  </si>
  <si>
    <t>広島市東区戸坂大上1丁目5-1-8</t>
    <rPh sb="0" eb="3">
      <t>ヒロシマシ</t>
    </rPh>
    <rPh sb="3" eb="5">
      <t>ヒガシク</t>
    </rPh>
    <rPh sb="5" eb="7">
      <t>ヘサカ</t>
    </rPh>
    <rPh sb="7" eb="9">
      <t>オオアゲ</t>
    </rPh>
    <rPh sb="10" eb="12">
      <t>チョウメ</t>
    </rPh>
    <phoneticPr fontId="6"/>
  </si>
  <si>
    <t>082-220-2110</t>
    <phoneticPr fontId="6"/>
  </si>
  <si>
    <t>Ｈ27.12.21　勤務先変更　特別養護老人ホーム府中みどり園→府中福寿苑へ　R2.10.27→いつかいち福寿苑へ</t>
    <rPh sb="10" eb="13">
      <t>きんむさき</t>
    </rPh>
    <rPh sb="13" eb="15">
      <t>へんこう</t>
    </rPh>
    <rPh sb="32" eb="34">
      <t>ふちゅう</t>
    </rPh>
    <rPh sb="34" eb="36">
      <t>ふくじゅ</t>
    </rPh>
    <rPh sb="36" eb="37">
      <t>えん</t>
    </rPh>
    <rPh sb="53" eb="55">
      <t>ふくじゅ</t>
    </rPh>
    <rPh sb="55" eb="56">
      <t>その</t>
    </rPh>
    <phoneticPr fontId="6" type="Hiragana"/>
  </si>
  <si>
    <t>H27</t>
    <phoneticPr fontId="6" type="Hiragana"/>
  </si>
  <si>
    <t>1447</t>
    <phoneticPr fontId="6" type="Hiragana"/>
  </si>
  <si>
    <t>追坂　葉子</t>
    <rPh sb="0" eb="1">
      <t>オ</t>
    </rPh>
    <rPh sb="1" eb="2">
      <t>サカ</t>
    </rPh>
    <rPh sb="3" eb="5">
      <t>ヨウコ</t>
    </rPh>
    <phoneticPr fontId="6"/>
  </si>
  <si>
    <t>オイサカ　ヨウコ</t>
  </si>
  <si>
    <t>すまいる　川内</t>
    <rPh sb="5" eb="7">
      <t>かわうち</t>
    </rPh>
    <phoneticPr fontId="6" type="Hiragana"/>
  </si>
  <si>
    <t>731-0102</t>
    <phoneticPr fontId="6" type="Hiragana"/>
  </si>
  <si>
    <t>広島市安佐南区川内５丁目1-49</t>
    <rPh sb="0" eb="3">
      <t>ひろしまし</t>
    </rPh>
    <rPh sb="3" eb="7">
      <t>あさみなみく</t>
    </rPh>
    <rPh sb="7" eb="9">
      <t>かわうち</t>
    </rPh>
    <rPh sb="10" eb="12">
      <t>ちょうめ</t>
    </rPh>
    <phoneticPr fontId="6" type="Hiragana"/>
  </si>
  <si>
    <t>082-846-6672</t>
    <phoneticPr fontId="6" type="Hiragana"/>
  </si>
  <si>
    <t>082-876-3120</t>
    <phoneticPr fontId="6" type="Hiragana"/>
  </si>
  <si>
    <t>特定非営利活動法人地域の絆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チイキ</t>
    </rPh>
    <rPh sb="12" eb="13">
      <t>キズナ</t>
    </rPh>
    <phoneticPr fontId="4"/>
  </si>
  <si>
    <t>720-0082</t>
  </si>
  <si>
    <t>福山市木之庄町四丁目4-28</t>
    <rPh sb="0" eb="3">
      <t>フクヤマシ</t>
    </rPh>
    <rPh sb="3" eb="7">
      <t>キノショウチョウ</t>
    </rPh>
    <rPh sb="7" eb="8">
      <t>４</t>
    </rPh>
    <rPh sb="8" eb="10">
      <t>チョウメ</t>
    </rPh>
    <phoneticPr fontId="6"/>
  </si>
  <si>
    <t>084-973-0832</t>
  </si>
  <si>
    <t>R4</t>
  </si>
  <si>
    <t>小田　知宏</t>
    <rPh sb="0" eb="2">
      <t>オダ</t>
    </rPh>
    <rPh sb="3" eb="4">
      <t>トモ</t>
    </rPh>
    <rPh sb="4" eb="5">
      <t>ヒロ</t>
    </rPh>
    <phoneticPr fontId="1"/>
  </si>
  <si>
    <t>オダ　トモヒロ</t>
  </si>
  <si>
    <t>731-0102</t>
  </si>
  <si>
    <t>082-846-6672</t>
  </si>
  <si>
    <t>特定非営利活動法人地域の絆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チイキ</t>
    </rPh>
    <rPh sb="12" eb="13">
      <t>キズナ</t>
    </rPh>
    <phoneticPr fontId="14"/>
  </si>
  <si>
    <t>重複</t>
  </si>
  <si>
    <t>H17</t>
    <phoneticPr fontId="6" type="Hiragana"/>
  </si>
  <si>
    <t>0639</t>
    <phoneticPr fontId="6" type="Hiragana"/>
  </si>
  <si>
    <t>坂本　裕二</t>
    <rPh sb="0" eb="2">
      <t>さかもと</t>
    </rPh>
    <rPh sb="3" eb="5">
      <t>ゆうじ</t>
    </rPh>
    <phoneticPr fontId="6" type="Hiragana"/>
  </si>
  <si>
    <t>サカモト　ユウジﾞ</t>
    <phoneticPr fontId="6" type="Hiragana"/>
  </si>
  <si>
    <t>9</t>
    <phoneticPr fontId="6" type="Hiragana"/>
  </si>
  <si>
    <t>8</t>
    <phoneticPr fontId="6" type="Hiragana"/>
  </si>
  <si>
    <t>12</t>
    <phoneticPr fontId="6" type="Hiragana"/>
  </si>
  <si>
    <t>グループホーム　もえぎ野</t>
    <rPh sb="11" eb="12">
      <t>の</t>
    </rPh>
    <phoneticPr fontId="6" type="Hiragana"/>
  </si>
  <si>
    <t>736-0082</t>
    <phoneticPr fontId="6" type="Hiragana"/>
  </si>
  <si>
    <t>広島市安芸区船越南3-23-6</t>
    <rPh sb="0" eb="3">
      <t>ひろしまし</t>
    </rPh>
    <rPh sb="3" eb="6">
      <t>あきく</t>
    </rPh>
    <rPh sb="6" eb="8">
      <t>ふなこし</t>
    </rPh>
    <rPh sb="8" eb="9">
      <t>みなみ</t>
    </rPh>
    <phoneticPr fontId="6" type="Hiragana"/>
  </si>
  <si>
    <t>082-822-8181</t>
    <phoneticPr fontId="6" type="Hiragana"/>
  </si>
  <si>
    <t>有限会社もえぎ</t>
    <rPh sb="0" eb="4">
      <t>ゆうげんがいしゃ</t>
    </rPh>
    <phoneticPr fontId="6" type="Hiragana"/>
  </si>
  <si>
    <t>広島市安芸区船越南３丁目23-6</t>
    <rPh sb="0" eb="3">
      <t>ひろしまし</t>
    </rPh>
    <rPh sb="3" eb="6">
      <t>あきく</t>
    </rPh>
    <rPh sb="6" eb="8">
      <t>ふなこし</t>
    </rPh>
    <rPh sb="8" eb="9">
      <t>みなみ</t>
    </rPh>
    <rPh sb="10" eb="12">
      <t>ちょうめ</t>
    </rPh>
    <phoneticPr fontId="6" type="Hiragana"/>
  </si>
  <si>
    <t>Ｈ17</t>
    <phoneticPr fontId="6" type="Hiragana"/>
  </si>
  <si>
    <t>Ｈ29.9.28　新規登録　Ｈ17認定者。番号無→番号作成Ｎｏ．0639で</t>
    <rPh sb="9" eb="11">
      <t>しんき</t>
    </rPh>
    <rPh sb="11" eb="13">
      <t>とうろく</t>
    </rPh>
    <rPh sb="17" eb="19">
      <t>にんてい</t>
    </rPh>
    <rPh sb="19" eb="20">
      <t>しゃ</t>
    </rPh>
    <rPh sb="21" eb="23">
      <t>ばんごう</t>
    </rPh>
    <rPh sb="23" eb="24">
      <t>なし</t>
    </rPh>
    <rPh sb="25" eb="27">
      <t>ばんごう</t>
    </rPh>
    <rPh sb="27" eb="29">
      <t>さくせい</t>
    </rPh>
    <phoneticPr fontId="6" type="Hiragana"/>
  </si>
  <si>
    <t>H29</t>
    <phoneticPr fontId="6" type="Hiragana"/>
  </si>
  <si>
    <t>栄保　光希</t>
    <rPh sb="0" eb="1">
      <t>エイ</t>
    </rPh>
    <rPh sb="1" eb="2">
      <t>ヤス</t>
    </rPh>
    <rPh sb="3" eb="4">
      <t>コウ</t>
    </rPh>
    <rPh sb="4" eb="5">
      <t>キ</t>
    </rPh>
    <phoneticPr fontId="15"/>
  </si>
  <si>
    <t>エイヤス　コウキ</t>
  </si>
  <si>
    <t>広島-29-0152</t>
  </si>
  <si>
    <t>グループホーム　五日市・みどりの家</t>
    <rPh sb="8" eb="11">
      <t>イツカイチ</t>
    </rPh>
    <rPh sb="16" eb="17">
      <t>イエ</t>
    </rPh>
    <phoneticPr fontId="15"/>
  </si>
  <si>
    <t>731-5128</t>
    <phoneticPr fontId="6"/>
  </si>
  <si>
    <t>広島市佐伯区五日市中央5-1-18</t>
    <rPh sb="0" eb="3">
      <t>ヒロシマシ</t>
    </rPh>
    <rPh sb="3" eb="6">
      <t>サエキク</t>
    </rPh>
    <rPh sb="6" eb="11">
      <t>イツカイチチュウオウ</t>
    </rPh>
    <phoneticPr fontId="6"/>
  </si>
  <si>
    <t>082-554-5701</t>
    <phoneticPr fontId="6"/>
  </si>
  <si>
    <t>R3.10.25抹消届・異動　R4.1.17変更届⇒GH五日市・みどりの家</t>
    <rPh sb="8" eb="10">
      <t>マッショウ</t>
    </rPh>
    <rPh sb="10" eb="11">
      <t>トドケ</t>
    </rPh>
    <rPh sb="12" eb="14">
      <t>イドウ</t>
    </rPh>
    <rPh sb="22" eb="25">
      <t>ヘンコウトドケ</t>
    </rPh>
    <rPh sb="28" eb="31">
      <t>イツカイチ</t>
    </rPh>
    <rPh sb="36" eb="37">
      <t>イエ</t>
    </rPh>
    <phoneticPr fontId="6"/>
  </si>
  <si>
    <t>呉市</t>
    <rPh sb="0" eb="1">
      <t>クレ</t>
    </rPh>
    <rPh sb="1" eb="2">
      <t>シ</t>
    </rPh>
    <phoneticPr fontId="6"/>
  </si>
  <si>
    <t>呉</t>
    <rPh sb="0" eb="1">
      <t>くれ</t>
    </rPh>
    <phoneticPr fontId="6" type="Hiragana"/>
  </si>
  <si>
    <t>H23</t>
    <phoneticPr fontId="6" type="Hiragana"/>
  </si>
  <si>
    <t>大段　孝則</t>
    <rPh sb="0" eb="1">
      <t>オオ</t>
    </rPh>
    <rPh sb="1" eb="2">
      <t>ダン</t>
    </rPh>
    <rPh sb="3" eb="5">
      <t>タカノリ</t>
    </rPh>
    <phoneticPr fontId="6"/>
  </si>
  <si>
    <t>オオダン　タカノリ</t>
    <phoneticPr fontId="6"/>
  </si>
  <si>
    <t>広島-23-0279</t>
    <rPh sb="0" eb="2">
      <t>ひろしま</t>
    </rPh>
    <phoneticPr fontId="6" type="Hiragana"/>
  </si>
  <si>
    <t>あかさき園　居宅介護支援事業所</t>
    <rPh sb="4" eb="5">
      <t>エン</t>
    </rPh>
    <rPh sb="6" eb="15">
      <t>キョタクカイゴシエンジギョウショ</t>
    </rPh>
    <phoneticPr fontId="6"/>
  </si>
  <si>
    <t>737-1211</t>
    <phoneticPr fontId="6"/>
  </si>
  <si>
    <t>呉市音戸町畑一丁目2-51</t>
    <rPh sb="0" eb="2">
      <t>クレシ</t>
    </rPh>
    <rPh sb="2" eb="5">
      <t>オンドチョウ</t>
    </rPh>
    <rPh sb="5" eb="6">
      <t>ハタケ</t>
    </rPh>
    <rPh sb="6" eb="9">
      <t>１チョウメ</t>
    </rPh>
    <phoneticPr fontId="6"/>
  </si>
  <si>
    <t>0823-56-2555</t>
    <phoneticPr fontId="6" type="Hiragana"/>
  </si>
  <si>
    <t>社会福祉法人白寿会</t>
    <phoneticPr fontId="6"/>
  </si>
  <si>
    <t>737-0911</t>
  </si>
  <si>
    <t>呉市焼山北三丁目21-5</t>
    <rPh sb="0" eb="2">
      <t>クレシ</t>
    </rPh>
    <rPh sb="2" eb="3">
      <t>ヤ</t>
    </rPh>
    <rPh sb="3" eb="4">
      <t>ヤマ</t>
    </rPh>
    <rPh sb="4" eb="5">
      <t>キタ</t>
    </rPh>
    <rPh sb="5" eb="6">
      <t>３</t>
    </rPh>
    <rPh sb="6" eb="8">
      <t>チョウメ</t>
    </rPh>
    <phoneticPr fontId="6"/>
  </si>
  <si>
    <t>0823-33-8000</t>
  </si>
  <si>
    <t>R3.11.2　短期入所⇒居宅介護</t>
    <rPh sb="8" eb="10">
      <t>タンキ</t>
    </rPh>
    <rPh sb="10" eb="12">
      <t>ニュウショ</t>
    </rPh>
    <rPh sb="13" eb="15">
      <t>キョタク</t>
    </rPh>
    <rPh sb="15" eb="17">
      <t>カイゴ</t>
    </rPh>
    <phoneticPr fontId="6"/>
  </si>
  <si>
    <t>H25</t>
    <phoneticPr fontId="6" type="Hiragana"/>
  </si>
  <si>
    <t>1359</t>
    <phoneticPr fontId="6" type="Hiragana"/>
  </si>
  <si>
    <t>清水　由香里</t>
    <rPh sb="0" eb="2">
      <t>しみず</t>
    </rPh>
    <rPh sb="3" eb="6">
      <t>ゆかり</t>
    </rPh>
    <phoneticPr fontId="6" type="Hiragana"/>
  </si>
  <si>
    <t>シミズ　ユカリ</t>
    <phoneticPr fontId="6" type="Hiragana"/>
  </si>
  <si>
    <t>広島-25-0026</t>
  </si>
  <si>
    <t>エンパワーライフ天応　看護小規模多機能型居宅介護</t>
    <rPh sb="8" eb="10">
      <t>テンノウ</t>
    </rPh>
    <rPh sb="11" eb="13">
      <t>カンゴ</t>
    </rPh>
    <rPh sb="13" eb="16">
      <t>ショウキボ</t>
    </rPh>
    <rPh sb="16" eb="20">
      <t>タキノウガタ</t>
    </rPh>
    <rPh sb="20" eb="24">
      <t>キョタクカイゴ</t>
    </rPh>
    <phoneticPr fontId="6"/>
  </si>
  <si>
    <t>737-0882</t>
    <phoneticPr fontId="6"/>
  </si>
  <si>
    <t>呉市天応東久保1-5-20</t>
    <rPh sb="0" eb="2">
      <t>クレシ</t>
    </rPh>
    <rPh sb="2" eb="4">
      <t>テンノウ</t>
    </rPh>
    <rPh sb="4" eb="5">
      <t>ヒガシ</t>
    </rPh>
    <rPh sb="5" eb="7">
      <t>クボ</t>
    </rPh>
    <phoneticPr fontId="6"/>
  </si>
  <si>
    <t>0823-38-8202</t>
    <phoneticPr fontId="6"/>
  </si>
  <si>
    <t>082-553-0486</t>
    <phoneticPr fontId="6"/>
  </si>
  <si>
    <t>R3.12.21変更届　誠和園⇒ｴﾝﾊﾟﾜｰﾗｲﾌ</t>
    <rPh sb="8" eb="10">
      <t>ヘンコウ</t>
    </rPh>
    <rPh sb="10" eb="11">
      <t>トドケ</t>
    </rPh>
    <rPh sb="12" eb="14">
      <t>セイワ</t>
    </rPh>
    <rPh sb="14" eb="15">
      <t>エン</t>
    </rPh>
    <phoneticPr fontId="6"/>
  </si>
  <si>
    <t>呉</t>
    <rPh sb="0" eb="1">
      <t>クレ</t>
    </rPh>
    <phoneticPr fontId="6"/>
  </si>
  <si>
    <t>H22</t>
    <phoneticPr fontId="6"/>
  </si>
  <si>
    <t>1157</t>
    <phoneticPr fontId="6"/>
  </si>
  <si>
    <t>加藤　剛</t>
    <rPh sb="0" eb="2">
      <t>カトウ</t>
    </rPh>
    <rPh sb="3" eb="4">
      <t>ツヨシ</t>
    </rPh>
    <phoneticPr fontId="6"/>
  </si>
  <si>
    <t>カトウ　ツヨシ</t>
    <phoneticPr fontId="6"/>
  </si>
  <si>
    <t>広島-22-0619</t>
    <rPh sb="0" eb="2">
      <t>ひろしま</t>
    </rPh>
    <phoneticPr fontId="6" type="Hiragana"/>
  </si>
  <si>
    <t>グループホーム　（夢）</t>
    <rPh sb="9" eb="10">
      <t>ユメ</t>
    </rPh>
    <phoneticPr fontId="6"/>
  </si>
  <si>
    <t>737-0912</t>
    <phoneticPr fontId="6" type="Hiragana"/>
  </si>
  <si>
    <t>呉市焼山本庄四丁目2-18</t>
    <rPh sb="0" eb="2">
      <t>クレシ</t>
    </rPh>
    <rPh sb="2" eb="4">
      <t>ヤケヤマ</t>
    </rPh>
    <rPh sb="4" eb="6">
      <t>ホンジョウ</t>
    </rPh>
    <rPh sb="6" eb="7">
      <t>４</t>
    </rPh>
    <rPh sb="7" eb="9">
      <t>チョウメ</t>
    </rPh>
    <phoneticPr fontId="6"/>
  </si>
  <si>
    <t>0823-30-3080</t>
    <phoneticPr fontId="6" type="Hiragana"/>
  </si>
  <si>
    <t>光電産業㈱</t>
    <rPh sb="0" eb="1">
      <t>ひかり</t>
    </rPh>
    <rPh sb="1" eb="2">
      <t>でん</t>
    </rPh>
    <rPh sb="2" eb="4">
      <t>さんぎょう</t>
    </rPh>
    <phoneticPr fontId="6" type="Hiragana"/>
  </si>
  <si>
    <t>739-0912</t>
    <phoneticPr fontId="6" type="Hiragana"/>
  </si>
  <si>
    <t>呉市焼山本庄四丁目2-18</t>
    <rPh sb="0" eb="2">
      <t>くれし</t>
    </rPh>
    <rPh sb="2" eb="3">
      <t>やき</t>
    </rPh>
    <rPh sb="3" eb="4">
      <t>やま</t>
    </rPh>
    <rPh sb="4" eb="6">
      <t>ほんじょう</t>
    </rPh>
    <rPh sb="6" eb="9">
      <t>４ちょうめ</t>
    </rPh>
    <phoneticPr fontId="6" type="Hiragana"/>
  </si>
  <si>
    <t>0823-33-4328</t>
    <phoneticPr fontId="6" type="Hiragana"/>
  </si>
  <si>
    <t>H26</t>
    <phoneticPr fontId="6" type="Hiragana"/>
  </si>
  <si>
    <t>1381</t>
    <phoneticPr fontId="6" type="Hiragana"/>
  </si>
  <si>
    <t>原　明美</t>
    <rPh sb="0" eb="1">
      <t>はら</t>
    </rPh>
    <rPh sb="2" eb="4">
      <t>あけみ</t>
    </rPh>
    <phoneticPr fontId="6" type="Hiragana"/>
  </si>
  <si>
    <t>ハラ　アケミ</t>
    <phoneticPr fontId="6" type="Hiragana"/>
  </si>
  <si>
    <t>-</t>
    <phoneticPr fontId="6"/>
  </si>
  <si>
    <t>1109</t>
    <phoneticPr fontId="6"/>
  </si>
  <si>
    <t>川﨑　智恵子</t>
    <rPh sb="0" eb="2">
      <t>カワサキ</t>
    </rPh>
    <rPh sb="3" eb="6">
      <t>チエコ</t>
    </rPh>
    <phoneticPr fontId="6"/>
  </si>
  <si>
    <t>カワサキ　チエコ</t>
    <phoneticPr fontId="6"/>
  </si>
  <si>
    <t>広島-22-0595</t>
    <rPh sb="0" eb="2">
      <t>ひろしま</t>
    </rPh>
    <phoneticPr fontId="6" type="Hiragana"/>
  </si>
  <si>
    <t>グループホーム　ＴＯＹＯ</t>
    <phoneticPr fontId="6"/>
  </si>
  <si>
    <t>737-0077</t>
    <phoneticPr fontId="6"/>
  </si>
  <si>
    <t>呉市伏原二丁目7-22</t>
    <rPh sb="0" eb="2">
      <t>クレシ</t>
    </rPh>
    <rPh sb="2" eb="4">
      <t>フシハラ</t>
    </rPh>
    <rPh sb="4" eb="5">
      <t>２</t>
    </rPh>
    <rPh sb="5" eb="7">
      <t>チョウメ</t>
    </rPh>
    <phoneticPr fontId="6"/>
  </si>
  <si>
    <t>0823-24-4307</t>
    <phoneticPr fontId="6" type="Hiragana"/>
  </si>
  <si>
    <t>医療法人社団豊和会</t>
    <rPh sb="0" eb="2">
      <t>イリョウ</t>
    </rPh>
    <rPh sb="2" eb="4">
      <t>ホウジン</t>
    </rPh>
    <rPh sb="4" eb="6">
      <t>シャダン</t>
    </rPh>
    <rPh sb="6" eb="7">
      <t>トヨ</t>
    </rPh>
    <rPh sb="7" eb="8">
      <t>ワ</t>
    </rPh>
    <rPh sb="8" eb="9">
      <t>カイ</t>
    </rPh>
    <phoneticPr fontId="6"/>
  </si>
  <si>
    <t>737-0077</t>
    <phoneticPr fontId="6" type="Hiragana"/>
  </si>
  <si>
    <t>呉市伏原一丁目8-13</t>
    <rPh sb="0" eb="2">
      <t>くれし</t>
    </rPh>
    <rPh sb="2" eb="3">
      <t>ふ</t>
    </rPh>
    <rPh sb="3" eb="4">
      <t>はら</t>
    </rPh>
    <rPh sb="4" eb="7">
      <t>１ちょうめ</t>
    </rPh>
    <phoneticPr fontId="6" type="Hiragana"/>
  </si>
  <si>
    <t>0823-21-0333</t>
    <phoneticPr fontId="6" type="Hiragana"/>
  </si>
  <si>
    <t>1291</t>
    <phoneticPr fontId="6" type="Hiragana"/>
  </si>
  <si>
    <t>大前　美香</t>
    <phoneticPr fontId="6" type="Hiragana"/>
  </si>
  <si>
    <t>オオマエ　ミカ</t>
    <phoneticPr fontId="6" type="Hiragana"/>
  </si>
  <si>
    <t>広島-24-0144</t>
    <rPh sb="0" eb="2">
      <t>ヒロシマ</t>
    </rPh>
    <phoneticPr fontId="6"/>
  </si>
  <si>
    <t>グループホーム　あすらや荘</t>
    <phoneticPr fontId="6" type="Hiragana"/>
  </si>
  <si>
    <t>737-0161</t>
    <phoneticPr fontId="6" type="Hiragana"/>
  </si>
  <si>
    <t>呉市郷原町2380</t>
    <phoneticPr fontId="6" type="Hiragana"/>
  </si>
  <si>
    <t>0823-77-0949</t>
    <phoneticPr fontId="6" type="Hiragana"/>
  </si>
  <si>
    <t>社会福祉法人三篠会</t>
  </si>
  <si>
    <t>H15</t>
    <phoneticPr fontId="6"/>
  </si>
  <si>
    <t>0407</t>
    <phoneticPr fontId="6" type="Hiragana"/>
  </si>
  <si>
    <t>冨山　みさこ</t>
    <rPh sb="0" eb="2">
      <t>とやま</t>
    </rPh>
    <phoneticPr fontId="16" type="Hiragana" alignment="distributed"/>
  </si>
  <si>
    <t>トミヤマ　ミサコ</t>
    <phoneticPr fontId="6"/>
  </si>
  <si>
    <t>広島-19-0117</t>
    <rPh sb="0" eb="2">
      <t>ヒロシマ</t>
    </rPh>
    <phoneticPr fontId="6"/>
  </si>
  <si>
    <t>グループホーム　かがやき</t>
    <phoneticPr fontId="6" type="Hiragana"/>
  </si>
  <si>
    <t>737-0051</t>
    <phoneticPr fontId="6" type="Hiragana"/>
  </si>
  <si>
    <t>呉市中央二丁目6-20</t>
    <rPh sb="0" eb="2">
      <t>くれし</t>
    </rPh>
    <rPh sb="2" eb="4">
      <t>ちゅうおう</t>
    </rPh>
    <rPh sb="4" eb="5">
      <t>２</t>
    </rPh>
    <rPh sb="5" eb="7">
      <t>ちょうめ</t>
    </rPh>
    <phoneticPr fontId="6" type="Hiragana"/>
  </si>
  <si>
    <t>0823-25-2110</t>
    <phoneticPr fontId="6" type="Hiragana"/>
  </si>
  <si>
    <t>0823-25-2160</t>
    <phoneticPr fontId="6" type="Hiragana"/>
  </si>
  <si>
    <t>医療法人社団永楽会</t>
    <rPh sb="0" eb="2">
      <t>イリョウ</t>
    </rPh>
    <rPh sb="2" eb="4">
      <t>ホウジン</t>
    </rPh>
    <rPh sb="4" eb="6">
      <t>シャダン</t>
    </rPh>
    <rPh sb="6" eb="8">
      <t>エイラク</t>
    </rPh>
    <rPh sb="8" eb="9">
      <t>カイ</t>
    </rPh>
    <phoneticPr fontId="6"/>
  </si>
  <si>
    <t>737-0051</t>
  </si>
  <si>
    <t>呉市中央二丁目6-20</t>
    <rPh sb="0" eb="2">
      <t>クレシ</t>
    </rPh>
    <rPh sb="2" eb="4">
      <t>チュウオウ</t>
    </rPh>
    <rPh sb="4" eb="5">
      <t>２</t>
    </rPh>
    <rPh sb="5" eb="7">
      <t>チョウメ</t>
    </rPh>
    <phoneticPr fontId="6"/>
  </si>
  <si>
    <t>0823-25-2600</t>
  </si>
  <si>
    <t>H20</t>
    <phoneticPr fontId="6"/>
  </si>
  <si>
    <t>0922</t>
    <phoneticPr fontId="6" type="Hiragana"/>
  </si>
  <si>
    <t>橋本　龍子</t>
    <rPh sb="0" eb="2">
      <t>はしもと</t>
    </rPh>
    <rPh sb="3" eb="5">
      <t>りゅうこ</t>
    </rPh>
    <phoneticPr fontId="16" type="Hiragana" alignment="distributed"/>
  </si>
  <si>
    <t>ハシモト　リュウコ</t>
    <phoneticPr fontId="6"/>
  </si>
  <si>
    <t>広島-20-0321</t>
    <rPh sb="0" eb="2">
      <t>ヒロシマ</t>
    </rPh>
    <phoneticPr fontId="6"/>
  </si>
  <si>
    <t>R5</t>
  </si>
  <si>
    <t>長埜　典子</t>
    <rPh sb="0" eb="1">
      <t>なが</t>
    </rPh>
    <rPh sb="1" eb="2">
      <t>の</t>
    </rPh>
    <rPh sb="3" eb="5">
      <t>のりこ</t>
    </rPh>
    <phoneticPr fontId="6" type="Hiragana"/>
  </si>
  <si>
    <t>ナガノ　ノリコ</t>
    <phoneticPr fontId="6" type="Hiragana"/>
  </si>
  <si>
    <t>グループホーム　やまびこの里</t>
    <rPh sb="13" eb="14">
      <t>さと</t>
    </rPh>
    <phoneticPr fontId="6" type="Hiragana"/>
  </si>
  <si>
    <t>737-0924</t>
  </si>
  <si>
    <t>呉市焼山南1-7-10</t>
    <rPh sb="0" eb="2">
      <t>クレシ</t>
    </rPh>
    <rPh sb="2" eb="4">
      <t>ヤケヤマ</t>
    </rPh>
    <rPh sb="4" eb="5">
      <t>ミナミ</t>
    </rPh>
    <phoneticPr fontId="6"/>
  </si>
  <si>
    <t>0823-27-3787</t>
    <phoneticPr fontId="6"/>
  </si>
  <si>
    <t>医療法人社団　生和会</t>
    <rPh sb="0" eb="2">
      <t>イリョウ</t>
    </rPh>
    <rPh sb="2" eb="4">
      <t>ホウジン</t>
    </rPh>
    <rPh sb="4" eb="6">
      <t>シャダン</t>
    </rPh>
    <rPh sb="7" eb="8">
      <t>セイ</t>
    </rPh>
    <rPh sb="8" eb="9">
      <t>ワ</t>
    </rPh>
    <rPh sb="9" eb="10">
      <t>カイ</t>
    </rPh>
    <phoneticPr fontId="17"/>
  </si>
  <si>
    <t>H21</t>
    <phoneticPr fontId="6"/>
  </si>
  <si>
    <t>1028</t>
    <phoneticPr fontId="6" type="Hiragana"/>
  </si>
  <si>
    <t>浜本　良子</t>
    <rPh sb="0" eb="2">
      <t>ハマモト</t>
    </rPh>
    <rPh sb="3" eb="5">
      <t>ヨシコ</t>
    </rPh>
    <phoneticPr fontId="6"/>
  </si>
  <si>
    <t>ハマモト　ヨシコ</t>
    <phoneticPr fontId="6"/>
  </si>
  <si>
    <t>広島-22-0302</t>
    <rPh sb="0" eb="2">
      <t>ひろしま</t>
    </rPh>
    <phoneticPr fontId="6" type="Hiragana"/>
  </si>
  <si>
    <t>グループホーム　温養院</t>
    <rPh sb="8" eb="9">
      <t>オン</t>
    </rPh>
    <rPh sb="9" eb="10">
      <t>ヨウ</t>
    </rPh>
    <rPh sb="10" eb="11">
      <t>イン</t>
    </rPh>
    <phoneticPr fontId="1"/>
  </si>
  <si>
    <t>737-0935</t>
  </si>
  <si>
    <t>呉市焼山中央6丁目6-13</t>
    <rPh sb="0" eb="2">
      <t>クレシ</t>
    </rPh>
    <rPh sb="2" eb="4">
      <t>ヤケヤマ</t>
    </rPh>
    <rPh sb="4" eb="6">
      <t>チュウオウ</t>
    </rPh>
    <rPh sb="7" eb="9">
      <t>チョウメ</t>
    </rPh>
    <phoneticPr fontId="6"/>
  </si>
  <si>
    <t>0823-33-3858</t>
  </si>
  <si>
    <t>社会福祉法人呉同済義会</t>
    <rPh sb="6" eb="7">
      <t>クレ</t>
    </rPh>
    <rPh sb="7" eb="8">
      <t>ドウ</t>
    </rPh>
    <rPh sb="8" eb="9">
      <t>サイ</t>
    </rPh>
    <rPh sb="9" eb="10">
      <t>ギ</t>
    </rPh>
    <rPh sb="10" eb="11">
      <t>カイ</t>
    </rPh>
    <phoneticPr fontId="6"/>
  </si>
  <si>
    <t>737-0051</t>
    <phoneticPr fontId="6"/>
  </si>
  <si>
    <t>呉市中央五丁目12-21</t>
    <rPh sb="0" eb="2">
      <t>クレシ</t>
    </rPh>
    <rPh sb="2" eb="4">
      <t>チュウオウ</t>
    </rPh>
    <rPh sb="4" eb="5">
      <t>５</t>
    </rPh>
    <rPh sb="5" eb="7">
      <t>チョウメ</t>
    </rPh>
    <phoneticPr fontId="6"/>
  </si>
  <si>
    <t>0823-21-5395</t>
    <phoneticPr fontId="6"/>
  </si>
  <si>
    <t>H21老施連実施
Ｈ27.5.13グループホーム温養院→特別養護老人ホーム温養院→養護老人ホーム呉保生院R3.11.25呉保生院⇒GH温養院</t>
    <rPh sb="3" eb="4">
      <t>ろう</t>
    </rPh>
    <rPh sb="4" eb="5">
      <t>し</t>
    </rPh>
    <rPh sb="5" eb="6">
      <t>れん</t>
    </rPh>
    <rPh sb="6" eb="8">
      <t>じっし</t>
    </rPh>
    <rPh sb="24" eb="25">
      <t>おん</t>
    </rPh>
    <rPh sb="25" eb="26">
      <t>やしな</t>
    </rPh>
    <rPh sb="26" eb="27">
      <t>いん</t>
    </rPh>
    <rPh sb="28" eb="30">
      <t>とくべつ</t>
    </rPh>
    <rPh sb="30" eb="32">
      <t>ようご</t>
    </rPh>
    <rPh sb="32" eb="34">
      <t>ろうじん</t>
    </rPh>
    <rPh sb="37" eb="38">
      <t>おん</t>
    </rPh>
    <rPh sb="38" eb="39">
      <t>やしな</t>
    </rPh>
    <rPh sb="39" eb="40">
      <t>いん</t>
    </rPh>
    <rPh sb="41" eb="43">
      <t>ようご</t>
    </rPh>
    <rPh sb="43" eb="45">
      <t>ろうじん</t>
    </rPh>
    <rPh sb="48" eb="49">
      <t>くれ</t>
    </rPh>
    <rPh sb="49" eb="50">
      <t>ほ</t>
    </rPh>
    <rPh sb="50" eb="51">
      <t>せい</t>
    </rPh>
    <rPh sb="51" eb="52">
      <t>いん</t>
    </rPh>
    <rPh sb="60" eb="61">
      <t>くれ</t>
    </rPh>
    <rPh sb="61" eb="62">
      <t>ほ</t>
    </rPh>
    <rPh sb="62" eb="63">
      <t>せい</t>
    </rPh>
    <rPh sb="63" eb="64">
      <t>いん</t>
    </rPh>
    <rPh sb="67" eb="69">
      <t>おんよう</t>
    </rPh>
    <rPh sb="69" eb="70">
      <t>いん</t>
    </rPh>
    <phoneticPr fontId="6" type="Hiragana"/>
  </si>
  <si>
    <t>H28</t>
    <phoneticPr fontId="6" type="Hiragana"/>
  </si>
  <si>
    <t>1566</t>
    <phoneticPr fontId="6" type="Hiragana"/>
  </si>
  <si>
    <t>池田　美由紀</t>
  </si>
  <si>
    <t>イケダ　ミユキ</t>
  </si>
  <si>
    <t>広島-23-0333</t>
  </si>
  <si>
    <t>グループホーム　楽々八景山</t>
    <phoneticPr fontId="6" type="Hiragana"/>
  </si>
  <si>
    <t>737-0904</t>
    <phoneticPr fontId="6" type="Hiragana"/>
  </si>
  <si>
    <t>呉市焼山町字打田623番</t>
    <rPh sb="0" eb="2">
      <t>くれし</t>
    </rPh>
    <rPh sb="2" eb="4">
      <t>やけやま</t>
    </rPh>
    <rPh sb="4" eb="5">
      <t>まち</t>
    </rPh>
    <rPh sb="5" eb="6">
      <t>じ</t>
    </rPh>
    <rPh sb="6" eb="8">
      <t>うちだ</t>
    </rPh>
    <rPh sb="11" eb="12">
      <t>ばん</t>
    </rPh>
    <phoneticPr fontId="6" type="Hiragana"/>
  </si>
  <si>
    <t>0823-30-3578</t>
    <phoneticPr fontId="6" type="Hiragana"/>
  </si>
  <si>
    <t>社会福祉法人天寿会</t>
    <rPh sb="6" eb="7">
      <t>てん</t>
    </rPh>
    <rPh sb="7" eb="8">
      <t>ことぶき</t>
    </rPh>
    <rPh sb="8" eb="9">
      <t>かい</t>
    </rPh>
    <phoneticPr fontId="6" type="Hiragana"/>
  </si>
  <si>
    <t>H30</t>
  </si>
  <si>
    <t>木田　律子</t>
    <rPh sb="0" eb="2">
      <t>キダ</t>
    </rPh>
    <rPh sb="3" eb="5">
      <t>リツコ</t>
    </rPh>
    <phoneticPr fontId="12"/>
  </si>
  <si>
    <t>キダ　リツコ</t>
  </si>
  <si>
    <t>広島-30-0068</t>
  </si>
  <si>
    <t>ぐるーぷほーむ　九嶺</t>
    <rPh sb="8" eb="9">
      <t>キュウ</t>
    </rPh>
    <rPh sb="9" eb="10">
      <t>ミネ</t>
    </rPh>
    <phoneticPr fontId="12"/>
  </si>
  <si>
    <t>737-0045</t>
  </si>
  <si>
    <t>呉市本通1-1-1　メガネ橋プラザ4階</t>
    <rPh sb="0" eb="2">
      <t>クレシ</t>
    </rPh>
    <rPh sb="2" eb="4">
      <t>ホンドオリ</t>
    </rPh>
    <rPh sb="13" eb="14">
      <t>バシ</t>
    </rPh>
    <rPh sb="18" eb="19">
      <t>カイ</t>
    </rPh>
    <phoneticPr fontId="12"/>
  </si>
  <si>
    <t>0823-22-9090</t>
    <phoneticPr fontId="6"/>
  </si>
  <si>
    <t>医療法人エムエム会</t>
    <rPh sb="0" eb="2">
      <t>イリョウ</t>
    </rPh>
    <rPh sb="2" eb="4">
      <t>ホウジン</t>
    </rPh>
    <rPh sb="8" eb="9">
      <t>カイ</t>
    </rPh>
    <phoneticPr fontId="12"/>
  </si>
  <si>
    <t>737-0046</t>
  </si>
  <si>
    <t>呉市中通一丁目5-25</t>
    <rPh sb="0" eb="2">
      <t>くれし</t>
    </rPh>
    <rPh sb="2" eb="3">
      <t>なか</t>
    </rPh>
    <rPh sb="3" eb="4">
      <t>とお</t>
    </rPh>
    <rPh sb="4" eb="5">
      <t>１</t>
    </rPh>
    <rPh sb="5" eb="7">
      <t>ちょうめ</t>
    </rPh>
    <phoneticPr fontId="6" type="Hiragana"/>
  </si>
  <si>
    <t>0823-22-6868</t>
  </si>
  <si>
    <t>呉</t>
    <rPh sb="0" eb="1">
      <t>クレ</t>
    </rPh>
    <phoneticPr fontId="1"/>
  </si>
  <si>
    <t>大下　眞由美</t>
    <rPh sb="0" eb="2">
      <t>オオシモ</t>
    </rPh>
    <rPh sb="3" eb="6">
      <t>マユミ</t>
    </rPh>
    <phoneticPr fontId="9"/>
  </si>
  <si>
    <t>オオシモ　マユミ</t>
  </si>
  <si>
    <t>グループホーム　歩歩</t>
    <rPh sb="8" eb="9">
      <t>アル</t>
    </rPh>
    <rPh sb="9" eb="10">
      <t>アル</t>
    </rPh>
    <phoneticPr fontId="9"/>
  </si>
  <si>
    <t>737-1217</t>
  </si>
  <si>
    <t>呉市音戸町渡子2-16-20</t>
    <rPh sb="0" eb="1">
      <t>クレ</t>
    </rPh>
    <rPh sb="1" eb="2">
      <t>シ</t>
    </rPh>
    <rPh sb="2" eb="4">
      <t>オンド</t>
    </rPh>
    <rPh sb="4" eb="5">
      <t>チョウ</t>
    </rPh>
    <rPh sb="5" eb="6">
      <t>ワタリ</t>
    </rPh>
    <rPh sb="6" eb="7">
      <t>コ</t>
    </rPh>
    <phoneticPr fontId="9"/>
  </si>
  <si>
    <t>0823-36-6611</t>
  </si>
  <si>
    <t>株式会社歩歩</t>
    <rPh sb="0" eb="4">
      <t>カブシキカイシャ</t>
    </rPh>
    <rPh sb="4" eb="5">
      <t>アル</t>
    </rPh>
    <rPh sb="5" eb="6">
      <t>アル</t>
    </rPh>
    <phoneticPr fontId="9"/>
  </si>
  <si>
    <t>H16</t>
    <phoneticPr fontId="6"/>
  </si>
  <si>
    <t>0509</t>
    <phoneticPr fontId="6" type="Hiragana"/>
  </si>
  <si>
    <t>里村　佳子</t>
    <rPh sb="0" eb="2">
      <t>サトムラ</t>
    </rPh>
    <rPh sb="3" eb="5">
      <t>ヨシコ</t>
    </rPh>
    <phoneticPr fontId="6"/>
  </si>
  <si>
    <t>サトムラ　ヨシコ</t>
    <phoneticPr fontId="6"/>
  </si>
  <si>
    <t>広島-18-0062</t>
    <rPh sb="0" eb="2">
      <t>ヒロシマ</t>
    </rPh>
    <phoneticPr fontId="6"/>
  </si>
  <si>
    <t>12</t>
    <phoneticPr fontId="6"/>
  </si>
  <si>
    <t>ケアハウス　呉ベタニアホーム</t>
    <rPh sb="6" eb="7">
      <t>クレ</t>
    </rPh>
    <phoneticPr fontId="6"/>
  </si>
  <si>
    <t>737-0045</t>
    <phoneticPr fontId="6"/>
  </si>
  <si>
    <t>呉市本通四丁目3-21</t>
    <rPh sb="0" eb="2">
      <t>クレシ</t>
    </rPh>
    <rPh sb="2" eb="4">
      <t>ホンドオリ</t>
    </rPh>
    <rPh sb="4" eb="5">
      <t>４</t>
    </rPh>
    <rPh sb="5" eb="7">
      <t>チョウメ</t>
    </rPh>
    <phoneticPr fontId="6"/>
  </si>
  <si>
    <t>0823-26-8844</t>
    <phoneticPr fontId="6"/>
  </si>
  <si>
    <t>0823-24-1570</t>
    <phoneticPr fontId="6"/>
  </si>
  <si>
    <t>社会福祉法人政樹会</t>
    <rPh sb="6" eb="7">
      <t>セイ</t>
    </rPh>
    <rPh sb="7" eb="8">
      <t>ジュ</t>
    </rPh>
    <rPh sb="8" eb="9">
      <t>カイ</t>
    </rPh>
    <phoneticPr fontId="6"/>
  </si>
  <si>
    <t>H20認知症介護指導者（県）</t>
    <rPh sb="3" eb="5">
      <t>にんち</t>
    </rPh>
    <rPh sb="5" eb="6">
      <t>しょう</t>
    </rPh>
    <rPh sb="6" eb="8">
      <t>かいご</t>
    </rPh>
    <rPh sb="8" eb="11">
      <t>しどうしゃ</t>
    </rPh>
    <rPh sb="12" eb="13">
      <t>けん</t>
    </rPh>
    <phoneticPr fontId="6" type="Hiragana"/>
  </si>
  <si>
    <t>前西　久美</t>
    <phoneticPr fontId="6" type="Hiragana"/>
  </si>
  <si>
    <t>マエニシ　クミ</t>
    <phoneticPr fontId="6" type="Hiragana"/>
  </si>
  <si>
    <t>広島-23-0334</t>
    <phoneticPr fontId="6" type="Hiragana"/>
  </si>
  <si>
    <t>サンキウエルビィ　小規模多機能センター呉
サンキウエルビィ　グループホーム呉</t>
    <rPh sb="37" eb="38">
      <t>くれ</t>
    </rPh>
    <phoneticPr fontId="6" type="Hiragana"/>
  </si>
  <si>
    <t>737-0112</t>
    <phoneticPr fontId="6" type="Hiragana"/>
  </si>
  <si>
    <t>呉市広古新開8-2-40</t>
    <phoneticPr fontId="6" type="Hiragana"/>
  </si>
  <si>
    <t>0823-36-2182
0823-36-2183</t>
    <phoneticPr fontId="6" type="Hiragana"/>
  </si>
  <si>
    <t>Ｈ27.12.1　追記事業所　グループホーム呉：２事業所兼務</t>
    <rPh sb="9" eb="11">
      <t>ついき</t>
    </rPh>
    <rPh sb="11" eb="14">
      <t>じぎょうしょ</t>
    </rPh>
    <rPh sb="22" eb="23">
      <t>くれ</t>
    </rPh>
    <rPh sb="25" eb="28">
      <t>じぎょうしょ</t>
    </rPh>
    <rPh sb="28" eb="30">
      <t>けんむ</t>
    </rPh>
    <phoneticPr fontId="6" type="Hiragana"/>
  </si>
  <si>
    <t>1232</t>
    <phoneticPr fontId="6" type="Hiragana"/>
  </si>
  <si>
    <t>有田　美千代</t>
    <rPh sb="0" eb="2">
      <t>アリタ</t>
    </rPh>
    <rPh sb="3" eb="6">
      <t>ミチヨ</t>
    </rPh>
    <phoneticPr fontId="6"/>
  </si>
  <si>
    <t>アリタ　ミチヨ</t>
    <phoneticPr fontId="6"/>
  </si>
  <si>
    <t>広島-19-0094</t>
    <rPh sb="0" eb="2">
      <t>ヒロシマ</t>
    </rPh>
    <phoneticPr fontId="6"/>
  </si>
  <si>
    <t>たちばな苑グループホーム</t>
    <rPh sb="4" eb="5">
      <t>エン</t>
    </rPh>
    <phoneticPr fontId="6"/>
  </si>
  <si>
    <t>737-1377</t>
    <phoneticPr fontId="6"/>
  </si>
  <si>
    <t>呉市倉橋町14948</t>
    <rPh sb="0" eb="2">
      <t>クレシ</t>
    </rPh>
    <rPh sb="2" eb="5">
      <t>クラハシチョウ</t>
    </rPh>
    <phoneticPr fontId="6"/>
  </si>
  <si>
    <t>0823-54-1516</t>
    <phoneticPr fontId="6"/>
  </si>
  <si>
    <t>社会福祉法人たちばな福祉会</t>
    <rPh sb="10" eb="12">
      <t>フクシ</t>
    </rPh>
    <rPh sb="12" eb="13">
      <t>カイ</t>
    </rPh>
    <phoneticPr fontId="6"/>
  </si>
  <si>
    <t>737-1377</t>
  </si>
  <si>
    <t>呉市倉橋町14649</t>
    <rPh sb="0" eb="2">
      <t>クレシ</t>
    </rPh>
    <rPh sb="2" eb="5">
      <t>クラハシチョウ</t>
    </rPh>
    <phoneticPr fontId="6"/>
  </si>
  <si>
    <t>0823-54-1515</t>
  </si>
  <si>
    <t>H29</t>
    <phoneticPr fontId="6"/>
  </si>
  <si>
    <t>沖原　富子</t>
    <rPh sb="0" eb="2">
      <t>オキハラ</t>
    </rPh>
    <rPh sb="3" eb="5">
      <t>トミコ</t>
    </rPh>
    <phoneticPr fontId="18"/>
  </si>
  <si>
    <t>オキハラ　トミコ</t>
  </si>
  <si>
    <t>広島-22-0195</t>
  </si>
  <si>
    <t>デイサービス　まる・さんかく・しかく</t>
    <phoneticPr fontId="6"/>
  </si>
  <si>
    <t>737-0123</t>
    <phoneticPr fontId="6"/>
  </si>
  <si>
    <t>呉市広横路２丁目2-18</t>
    <rPh sb="0" eb="2">
      <t>クレシ</t>
    </rPh>
    <rPh sb="2" eb="3">
      <t>ヒロ</t>
    </rPh>
    <rPh sb="6" eb="8">
      <t>チョウメ</t>
    </rPh>
    <phoneticPr fontId="6"/>
  </si>
  <si>
    <t>0823-74-3360</t>
    <phoneticPr fontId="6"/>
  </si>
  <si>
    <t>企業組合労協センター事業団</t>
    <rPh sb="0" eb="4">
      <t>キギョウクミアイ</t>
    </rPh>
    <rPh sb="4" eb="6">
      <t>ロウキョウ</t>
    </rPh>
    <rPh sb="10" eb="13">
      <t>ジギョウダン</t>
    </rPh>
    <phoneticPr fontId="18"/>
  </si>
  <si>
    <t>岩西　栄美</t>
    <rPh sb="0" eb="2">
      <t>いわにし</t>
    </rPh>
    <rPh sb="3" eb="5">
      <t>えみ</t>
    </rPh>
    <phoneticPr fontId="6" type="Hiragana"/>
  </si>
  <si>
    <t>イワニシ　エミ</t>
    <phoneticPr fontId="6" type="Hiragana"/>
  </si>
  <si>
    <t>デイサービスセンターグリーンヒル</t>
    <phoneticPr fontId="6" type="Hiragana"/>
  </si>
  <si>
    <t>737-0161</t>
  </si>
  <si>
    <t>呉市郷原町12380-181</t>
    <rPh sb="0" eb="2">
      <t>クレシ</t>
    </rPh>
    <rPh sb="2" eb="4">
      <t>ゴウバラ</t>
    </rPh>
    <rPh sb="4" eb="5">
      <t>マチ</t>
    </rPh>
    <phoneticPr fontId="6"/>
  </si>
  <si>
    <t>0823-77-0119</t>
    <phoneticPr fontId="6"/>
  </si>
  <si>
    <t>社会福祉法人　広島岳心会</t>
    <rPh sb="0" eb="2">
      <t>シャカイ</t>
    </rPh>
    <rPh sb="2" eb="4">
      <t>フクシ</t>
    </rPh>
    <rPh sb="4" eb="6">
      <t>ホウジン</t>
    </rPh>
    <rPh sb="7" eb="9">
      <t>ヒロシマ</t>
    </rPh>
    <rPh sb="9" eb="10">
      <t>ガク</t>
    </rPh>
    <rPh sb="10" eb="11">
      <t>ココロ</t>
    </rPh>
    <rPh sb="11" eb="12">
      <t>カイ</t>
    </rPh>
    <phoneticPr fontId="19"/>
  </si>
  <si>
    <t>0930</t>
    <phoneticPr fontId="6" type="Hiragana"/>
  </si>
  <si>
    <t>楠本　正幸</t>
    <rPh sb="0" eb="2">
      <t>くすもと</t>
    </rPh>
    <rPh sb="3" eb="5">
      <t>まさゆき</t>
    </rPh>
    <phoneticPr fontId="16" type="Hiragana" alignment="distributed"/>
  </si>
  <si>
    <t>クスモト　マサユキ</t>
    <phoneticPr fontId="6"/>
  </si>
  <si>
    <t>13</t>
    <phoneticPr fontId="6"/>
  </si>
  <si>
    <t>マッターホルンリハビリテーション病院</t>
    <rPh sb="16" eb="18">
      <t>びょういん</t>
    </rPh>
    <phoneticPr fontId="6" type="Hiragana"/>
  </si>
  <si>
    <t>737-0046</t>
    <phoneticPr fontId="6" type="Hiragana"/>
  </si>
  <si>
    <t>呉市中通1-5-25</t>
    <rPh sb="0" eb="2">
      <t>クレシ</t>
    </rPh>
    <rPh sb="2" eb="4">
      <t>ナカドオリ</t>
    </rPh>
    <phoneticPr fontId="1"/>
  </si>
  <si>
    <t>0823-22-6868</t>
    <phoneticPr fontId="6" type="Hiragana"/>
  </si>
  <si>
    <t>医療法人エム・エム会</t>
    <rPh sb="0" eb="2">
      <t>イリョウ</t>
    </rPh>
    <rPh sb="2" eb="4">
      <t>ホウジン</t>
    </rPh>
    <rPh sb="9" eb="10">
      <t>カイ</t>
    </rPh>
    <phoneticPr fontId="6"/>
  </si>
  <si>
    <t>737-0046</t>
    <phoneticPr fontId="6"/>
  </si>
  <si>
    <t>0823-22-6868</t>
    <phoneticPr fontId="6"/>
  </si>
  <si>
    <t>H22.10再照会回答</t>
    <rPh sb="6" eb="7">
      <t>サイ</t>
    </rPh>
    <rPh sb="7" eb="9">
      <t>ショウカイ</t>
    </rPh>
    <rPh sb="9" eb="11">
      <t>カイトウ</t>
    </rPh>
    <phoneticPr fontId="6"/>
  </si>
  <si>
    <t>山口　望</t>
    <rPh sb="0" eb="2">
      <t>ヤマグチ</t>
    </rPh>
    <rPh sb="3" eb="4">
      <t>ノゾ</t>
    </rPh>
    <phoneticPr fontId="20"/>
  </si>
  <si>
    <t>ヤマグチ　ノゾム</t>
  </si>
  <si>
    <t>広島-29-0011</t>
  </si>
  <si>
    <t>医療法人エム・エム会</t>
    <rPh sb="0" eb="4">
      <t>イリョウホウジン</t>
    </rPh>
    <rPh sb="9" eb="10">
      <t>カイ</t>
    </rPh>
    <phoneticPr fontId="20"/>
  </si>
  <si>
    <t>柴垣　文江</t>
    <rPh sb="0" eb="2">
      <t>シバガキ</t>
    </rPh>
    <rPh sb="3" eb="5">
      <t>フミエ</t>
    </rPh>
    <phoneticPr fontId="12"/>
  </si>
  <si>
    <t>シバガキ　フミエ</t>
  </si>
  <si>
    <t>広島-30-0065</t>
  </si>
  <si>
    <t>H31</t>
    <phoneticPr fontId="6"/>
  </si>
  <si>
    <t>瀧永　理恵</t>
    <rPh sb="0" eb="1">
      <t>タキ</t>
    </rPh>
    <rPh sb="1" eb="2">
      <t>ナガ</t>
    </rPh>
    <rPh sb="3" eb="5">
      <t>リエ</t>
    </rPh>
    <phoneticPr fontId="6"/>
  </si>
  <si>
    <t>タキナガ　リエ</t>
  </si>
  <si>
    <t>呉市中通1-5-25</t>
    <rPh sb="0" eb="2">
      <t>クレシ</t>
    </rPh>
    <rPh sb="2" eb="4">
      <t>ナカドオリ</t>
    </rPh>
    <phoneticPr fontId="6"/>
  </si>
  <si>
    <t>医療法人エムエム会</t>
    <rPh sb="0" eb="2">
      <t>イリョウ</t>
    </rPh>
    <rPh sb="2" eb="4">
      <t>ホウジン</t>
    </rPh>
    <rPh sb="8" eb="9">
      <t>カイ</t>
    </rPh>
    <phoneticPr fontId="6"/>
  </si>
  <si>
    <t>0402</t>
    <phoneticPr fontId="6"/>
  </si>
  <si>
    <t>大上　晶子</t>
    <rPh sb="0" eb="2">
      <t>オオガミ</t>
    </rPh>
    <rPh sb="3" eb="5">
      <t>アキコ</t>
    </rPh>
    <phoneticPr fontId="6"/>
  </si>
  <si>
    <t>オオウエ　アキコ</t>
    <phoneticPr fontId="6"/>
  </si>
  <si>
    <t>医療法人社団永楽会　居宅介護支援事業所</t>
    <rPh sb="0" eb="2">
      <t>イリョウ</t>
    </rPh>
    <rPh sb="2" eb="4">
      <t>ホウジン</t>
    </rPh>
    <rPh sb="4" eb="6">
      <t>シャダン</t>
    </rPh>
    <rPh sb="6" eb="8">
      <t>エイラク</t>
    </rPh>
    <rPh sb="8" eb="9">
      <t>カイ</t>
    </rPh>
    <phoneticPr fontId="6"/>
  </si>
  <si>
    <t>0823-25-1610</t>
    <phoneticPr fontId="6"/>
  </si>
  <si>
    <t>0823-25-1612</t>
    <phoneticPr fontId="6"/>
  </si>
  <si>
    <t>0823-25-2600</t>
    <phoneticPr fontId="6"/>
  </si>
  <si>
    <t>0502</t>
    <phoneticPr fontId="6"/>
  </si>
  <si>
    <t>枝常　しほ</t>
    <rPh sb="0" eb="1">
      <t>エダ</t>
    </rPh>
    <rPh sb="1" eb="2">
      <t>ツネ</t>
    </rPh>
    <phoneticPr fontId="6"/>
  </si>
  <si>
    <t>エダツネ　シホ</t>
    <phoneticPr fontId="6"/>
  </si>
  <si>
    <t>医療法人社団永楽会　前田病院</t>
    <rPh sb="0" eb="2">
      <t>イリョウ</t>
    </rPh>
    <rPh sb="2" eb="4">
      <t>ホウジン</t>
    </rPh>
    <rPh sb="4" eb="6">
      <t>シャダン</t>
    </rPh>
    <rPh sb="6" eb="8">
      <t>エイラク</t>
    </rPh>
    <rPh sb="8" eb="9">
      <t>カイ</t>
    </rPh>
    <phoneticPr fontId="6"/>
  </si>
  <si>
    <t>0823-25-7170</t>
    <phoneticPr fontId="6"/>
  </si>
  <si>
    <t>杉山　純也</t>
    <rPh sb="0" eb="2">
      <t>スギヤマ</t>
    </rPh>
    <rPh sb="3" eb="5">
      <t>ジュンヤ</t>
    </rPh>
    <phoneticPr fontId="1"/>
  </si>
  <si>
    <t>スギヤマ　ジュンヤ</t>
  </si>
  <si>
    <t>介護医療院　グリーン三条</t>
    <rPh sb="0" eb="2">
      <t>カイゴ</t>
    </rPh>
    <rPh sb="2" eb="4">
      <t>イリョウ</t>
    </rPh>
    <rPh sb="4" eb="5">
      <t>イン</t>
    </rPh>
    <rPh sb="10" eb="12">
      <t>サンジョウ</t>
    </rPh>
    <phoneticPr fontId="1"/>
  </si>
  <si>
    <t>737-0821</t>
  </si>
  <si>
    <t>呉市三条1-3-14</t>
    <rPh sb="0" eb="2">
      <t>クレシ</t>
    </rPh>
    <rPh sb="2" eb="4">
      <t>サンジョウ</t>
    </rPh>
    <phoneticPr fontId="1"/>
  </si>
  <si>
    <t>0823-23-0303</t>
  </si>
  <si>
    <t>医療法人社団中川会</t>
    <rPh sb="0" eb="6">
      <t>イリョウホウジンシャダン</t>
    </rPh>
    <rPh sb="6" eb="8">
      <t>ナカガワ</t>
    </rPh>
    <rPh sb="8" eb="9">
      <t>カイ</t>
    </rPh>
    <phoneticPr fontId="1"/>
  </si>
  <si>
    <t>呉市中通1丁目3-8</t>
    <phoneticPr fontId="6" type="Hiragana"/>
  </si>
  <si>
    <t>0823-22-2510</t>
    <phoneticPr fontId="6" type="Hiragana"/>
  </si>
  <si>
    <t>1361</t>
    <phoneticPr fontId="6" type="Hiragana"/>
  </si>
  <si>
    <t>森山　睦子</t>
    <rPh sb="0" eb="2">
      <t>もりやま</t>
    </rPh>
    <rPh sb="3" eb="5">
      <t>むつこ</t>
    </rPh>
    <phoneticPr fontId="6" type="Hiragana"/>
  </si>
  <si>
    <t>モリヤマ　ムツコ</t>
    <phoneticPr fontId="6" type="Hiragana"/>
  </si>
  <si>
    <t>広島-26-0007</t>
  </si>
  <si>
    <t>5</t>
    <phoneticPr fontId="6" type="Hiragana"/>
  </si>
  <si>
    <t>介護老人保健施設　グリーン三条</t>
    <rPh sb="0" eb="2">
      <t>カイゴ</t>
    </rPh>
    <rPh sb="2" eb="4">
      <t>ロウジン</t>
    </rPh>
    <rPh sb="4" eb="6">
      <t>ホケン</t>
    </rPh>
    <rPh sb="6" eb="8">
      <t>シセツ</t>
    </rPh>
    <rPh sb="13" eb="15">
      <t>サンジョウ</t>
    </rPh>
    <phoneticPr fontId="6"/>
  </si>
  <si>
    <t>737-0821</t>
    <phoneticPr fontId="6" type="Hiragana"/>
  </si>
  <si>
    <t>0823-23-0303</t>
    <phoneticPr fontId="6" type="Hiragana"/>
  </si>
  <si>
    <t>医療法人社団中川会</t>
    <rPh sb="0" eb="2">
      <t>いりょう</t>
    </rPh>
    <rPh sb="2" eb="4">
      <t>ほうじん</t>
    </rPh>
    <rPh sb="4" eb="6">
      <t>しゃだん</t>
    </rPh>
    <rPh sb="6" eb="8">
      <t>なかがわ</t>
    </rPh>
    <rPh sb="8" eb="9">
      <t>かい</t>
    </rPh>
    <phoneticPr fontId="6" type="Hiragana"/>
  </si>
  <si>
    <t>呉市中通1丁目3-8</t>
  </si>
  <si>
    <t>0823-22-2510</t>
  </si>
  <si>
    <t>1457</t>
    <phoneticPr fontId="6" type="Hiragana"/>
  </si>
  <si>
    <t>町支　潮美</t>
    <rPh sb="0" eb="1">
      <t>チョウ</t>
    </rPh>
    <rPh sb="1" eb="2">
      <t>シ</t>
    </rPh>
    <rPh sb="3" eb="5">
      <t>シオミ</t>
    </rPh>
    <phoneticPr fontId="6"/>
  </si>
  <si>
    <t>チョウシ　シオミ</t>
  </si>
  <si>
    <t>広島-28-0015</t>
  </si>
  <si>
    <t>医療法人社団中川会</t>
    <rPh sb="0" eb="2">
      <t>イリョウ</t>
    </rPh>
    <rPh sb="2" eb="4">
      <t>ホウジン</t>
    </rPh>
    <rPh sb="4" eb="6">
      <t>シャダン</t>
    </rPh>
    <rPh sb="6" eb="8">
      <t>ナカガワ</t>
    </rPh>
    <rPh sb="8" eb="9">
      <t>カイ</t>
    </rPh>
    <phoneticPr fontId="6"/>
  </si>
  <si>
    <t>1543</t>
    <phoneticPr fontId="6" type="Hiragana"/>
  </si>
  <si>
    <t>宇都宮　久美</t>
    <rPh sb="0" eb="3">
      <t>ウツノミヤ</t>
    </rPh>
    <rPh sb="4" eb="6">
      <t>クミ</t>
    </rPh>
    <phoneticPr fontId="6"/>
  </si>
  <si>
    <t>ウツノミヤ　クミ</t>
  </si>
  <si>
    <t>広島-28-0014</t>
  </si>
  <si>
    <t>呉</t>
    <rPh sb="0" eb="1">
      <t>クレ</t>
    </rPh>
    <phoneticPr fontId="21"/>
  </si>
  <si>
    <t>H29</t>
  </si>
  <si>
    <t>長谷川　かおり</t>
    <rPh sb="0" eb="3">
      <t>ハセガワ</t>
    </rPh>
    <phoneticPr fontId="21"/>
  </si>
  <si>
    <t>ハセガワ　カオリ</t>
  </si>
  <si>
    <t>医療法人社団中川会</t>
    <rPh sb="0" eb="6">
      <t>イリョウホウジンシャダン</t>
    </rPh>
    <rPh sb="6" eb="8">
      <t>ナカガワ</t>
    </rPh>
    <rPh sb="8" eb="9">
      <t>カイ</t>
    </rPh>
    <phoneticPr fontId="21"/>
  </si>
  <si>
    <t>1503</t>
    <phoneticPr fontId="6" type="Hiragana"/>
  </si>
  <si>
    <t>賀谷　かをる</t>
    <rPh sb="0" eb="2">
      <t>カヤ</t>
    </rPh>
    <phoneticPr fontId="6"/>
  </si>
  <si>
    <t>カヤ　カヲル</t>
  </si>
  <si>
    <t>広島-27-0189</t>
  </si>
  <si>
    <t>介護老人保健施設　パナケイア</t>
    <rPh sb="0" eb="2">
      <t>カイゴ</t>
    </rPh>
    <rPh sb="2" eb="4">
      <t>ロウジン</t>
    </rPh>
    <rPh sb="4" eb="6">
      <t>ホケン</t>
    </rPh>
    <rPh sb="6" eb="8">
      <t>シセツ</t>
    </rPh>
    <phoneticPr fontId="14"/>
  </si>
  <si>
    <t>737-0143</t>
  </si>
  <si>
    <t>呉市広白石4-7-22</t>
    <rPh sb="0" eb="2">
      <t>クレシ</t>
    </rPh>
    <rPh sb="2" eb="3">
      <t>ヒロ</t>
    </rPh>
    <rPh sb="3" eb="5">
      <t>シライシ</t>
    </rPh>
    <phoneticPr fontId="14"/>
  </si>
  <si>
    <t>0823-70-0556</t>
    <phoneticPr fontId="6" type="Hiragana"/>
  </si>
  <si>
    <t>医療法人社団和恒会</t>
    <rPh sb="0" eb="2">
      <t>イリョウ</t>
    </rPh>
    <rPh sb="2" eb="4">
      <t>ホウジン</t>
    </rPh>
    <rPh sb="4" eb="6">
      <t>シャダン</t>
    </rPh>
    <rPh sb="6" eb="7">
      <t>ワ</t>
    </rPh>
    <rPh sb="7" eb="8">
      <t>コウ</t>
    </rPh>
    <rPh sb="8" eb="9">
      <t>カイ</t>
    </rPh>
    <phoneticPr fontId="14"/>
  </si>
  <si>
    <t>737-0143</t>
    <phoneticPr fontId="6" type="Hiragana"/>
  </si>
  <si>
    <t>呉市広白石4丁目7-22</t>
    <phoneticPr fontId="6" type="Hiragana"/>
  </si>
  <si>
    <t>0823-70-0555</t>
    <phoneticPr fontId="6" type="Hiragana"/>
  </si>
  <si>
    <t>1544</t>
    <phoneticPr fontId="6" type="Hiragana"/>
  </si>
  <si>
    <t>藤井　裕美</t>
    <rPh sb="0" eb="2">
      <t>フジイ</t>
    </rPh>
    <rPh sb="3" eb="5">
      <t>ヒロミ</t>
    </rPh>
    <phoneticPr fontId="6"/>
  </si>
  <si>
    <t>フジイ　ヒロミ</t>
  </si>
  <si>
    <t>広島-28-0012</t>
  </si>
  <si>
    <t>呉市広白石4-7-22</t>
    <rPh sb="0" eb="2">
      <t>クレシ</t>
    </rPh>
    <rPh sb="2" eb="3">
      <t>ヒロ</t>
    </rPh>
    <rPh sb="3" eb="5">
      <t>シライシ</t>
    </rPh>
    <phoneticPr fontId="6"/>
  </si>
  <si>
    <t>医療法人社団和恒会</t>
    <rPh sb="0" eb="2">
      <t>イリョウ</t>
    </rPh>
    <rPh sb="2" eb="4">
      <t>ホウジン</t>
    </rPh>
    <rPh sb="4" eb="6">
      <t>シャダン</t>
    </rPh>
    <rPh sb="6" eb="7">
      <t>ワ</t>
    </rPh>
    <rPh sb="7" eb="8">
      <t>ヒサシ</t>
    </rPh>
    <rPh sb="8" eb="9">
      <t>カイ</t>
    </rPh>
    <phoneticPr fontId="6"/>
  </si>
  <si>
    <t>1582</t>
    <phoneticPr fontId="6" type="Hiragana"/>
  </si>
  <si>
    <t>原田　志穂</t>
  </si>
  <si>
    <t>ハラダ　シホ</t>
  </si>
  <si>
    <t>呉市広白石4-7-22</t>
  </si>
  <si>
    <t>山本　真</t>
    <rPh sb="0" eb="2">
      <t>ヤマモト</t>
    </rPh>
    <rPh sb="3" eb="4">
      <t>マコト</t>
    </rPh>
    <phoneticPr fontId="21"/>
  </si>
  <si>
    <t>ヤマモト　マコト</t>
  </si>
  <si>
    <t>広島-29-0012</t>
  </si>
  <si>
    <t>呉市広白石4-7-22</t>
    <rPh sb="0" eb="2">
      <t>クレシ</t>
    </rPh>
    <rPh sb="2" eb="3">
      <t>ヒロ</t>
    </rPh>
    <rPh sb="3" eb="5">
      <t>シライシ</t>
    </rPh>
    <phoneticPr fontId="21"/>
  </si>
  <si>
    <t>0823-70-0556</t>
  </si>
  <si>
    <t>医療法人社団和恒会</t>
    <rPh sb="0" eb="6">
      <t>イリョウホウジンシャダン</t>
    </rPh>
    <rPh sb="6" eb="7">
      <t>ワ</t>
    </rPh>
    <rPh sb="7" eb="8">
      <t>コウ</t>
    </rPh>
    <rPh sb="8" eb="9">
      <t>カイ</t>
    </rPh>
    <phoneticPr fontId="21"/>
  </si>
  <si>
    <t>大上　美和</t>
    <rPh sb="0" eb="2">
      <t>オオウエ</t>
    </rPh>
    <rPh sb="3" eb="5">
      <t>ミワ</t>
    </rPh>
    <phoneticPr fontId="6"/>
  </si>
  <si>
    <t>オオウエ　ミワ</t>
  </si>
  <si>
    <t>医療法人社団和恒会</t>
    <rPh sb="0" eb="4">
      <t>イリョウホウジン</t>
    </rPh>
    <rPh sb="4" eb="6">
      <t>シャダン</t>
    </rPh>
    <rPh sb="6" eb="7">
      <t>ワ</t>
    </rPh>
    <rPh sb="7" eb="8">
      <t>コウ</t>
    </rPh>
    <rPh sb="8" eb="9">
      <t>カイ</t>
    </rPh>
    <phoneticPr fontId="6"/>
  </si>
  <si>
    <t>大田　徳之</t>
    <rPh sb="0" eb="2">
      <t>オオタ</t>
    </rPh>
    <rPh sb="3" eb="4">
      <t>トク</t>
    </rPh>
    <rPh sb="4" eb="5">
      <t>ユキ</t>
    </rPh>
    <phoneticPr fontId="1"/>
  </si>
  <si>
    <t>オオタ　ノリユキ</t>
  </si>
  <si>
    <t>0823‐70‐0556</t>
  </si>
  <si>
    <t>髙橋　勇太</t>
    <rPh sb="0" eb="2">
      <t>たかはし</t>
    </rPh>
    <rPh sb="3" eb="5">
      <t>ゆうた</t>
    </rPh>
    <phoneticPr fontId="6" type="Hiragana"/>
  </si>
  <si>
    <t>タカハシ　ユウタ</t>
    <phoneticPr fontId="6" type="Hiragana"/>
  </si>
  <si>
    <t>0823-70-0556</t>
    <phoneticPr fontId="6"/>
  </si>
  <si>
    <t>呉市広白石4丁目7-22</t>
  </si>
  <si>
    <t>0823-70-0555</t>
  </si>
  <si>
    <t>1164</t>
    <phoneticPr fontId="6"/>
  </si>
  <si>
    <t>佐々木　みどり</t>
    <rPh sb="0" eb="3">
      <t>ササキ</t>
    </rPh>
    <phoneticPr fontId="6"/>
  </si>
  <si>
    <t>ササキ　ミドリ</t>
    <phoneticPr fontId="6"/>
  </si>
  <si>
    <t>広島-22-0614</t>
    <rPh sb="0" eb="2">
      <t>ひろしま</t>
    </rPh>
    <phoneticPr fontId="6" type="Hiragana"/>
  </si>
  <si>
    <t>介護老人保健施設　呉中央コスモス園</t>
    <rPh sb="0" eb="2">
      <t>カイゴ</t>
    </rPh>
    <rPh sb="2" eb="4">
      <t>ロウジン</t>
    </rPh>
    <rPh sb="4" eb="6">
      <t>ホケン</t>
    </rPh>
    <rPh sb="6" eb="8">
      <t>シセツ</t>
    </rPh>
    <rPh sb="9" eb="10">
      <t>クレ</t>
    </rPh>
    <rPh sb="10" eb="12">
      <t>チュウオウ</t>
    </rPh>
    <rPh sb="16" eb="17">
      <t>エン</t>
    </rPh>
    <phoneticPr fontId="6"/>
  </si>
  <si>
    <t>737-0811</t>
    <phoneticPr fontId="6" type="Hiragana"/>
  </si>
  <si>
    <t>呉市西中央三丁目6-7</t>
    <rPh sb="0" eb="2">
      <t>クレシ</t>
    </rPh>
    <rPh sb="2" eb="3">
      <t>ニシ</t>
    </rPh>
    <rPh sb="3" eb="5">
      <t>チュウオウ</t>
    </rPh>
    <rPh sb="5" eb="6">
      <t>３</t>
    </rPh>
    <rPh sb="6" eb="8">
      <t>チョウメ</t>
    </rPh>
    <phoneticPr fontId="6"/>
  </si>
  <si>
    <t>0823-32-7100</t>
    <phoneticPr fontId="6" type="Hiragana"/>
  </si>
  <si>
    <t>社会福祉法人白寿会</t>
    <rPh sb="6" eb="8">
      <t>ハクジュ</t>
    </rPh>
    <rPh sb="8" eb="9">
      <t>カイ</t>
    </rPh>
    <phoneticPr fontId="6"/>
  </si>
  <si>
    <t>石田　由美</t>
    <rPh sb="0" eb="2">
      <t>イシダ</t>
    </rPh>
    <rPh sb="3" eb="5">
      <t>ユミ</t>
    </rPh>
    <phoneticPr fontId="6"/>
  </si>
  <si>
    <t>イシダ　ユミ</t>
    <phoneticPr fontId="6"/>
  </si>
  <si>
    <t>広島-23-0278</t>
    <rPh sb="0" eb="2">
      <t>ひろしま</t>
    </rPh>
    <phoneticPr fontId="6" type="Hiragana"/>
  </si>
  <si>
    <t>737-0811</t>
    <phoneticPr fontId="6"/>
  </si>
  <si>
    <t>呉市西中央三丁目6-7</t>
    <rPh sb="0" eb="2">
      <t>クレシ</t>
    </rPh>
    <rPh sb="2" eb="3">
      <t>ニシ</t>
    </rPh>
    <rPh sb="3" eb="5">
      <t>チュウオウ</t>
    </rPh>
    <rPh sb="5" eb="8">
      <t>３チョウメ</t>
    </rPh>
    <phoneticPr fontId="6"/>
  </si>
  <si>
    <t>H27.2.12　苗字変更（大西→石田）</t>
    <rPh sb="9" eb="11">
      <t>みょうじ</t>
    </rPh>
    <rPh sb="11" eb="13">
      <t>へんこう</t>
    </rPh>
    <rPh sb="14" eb="16">
      <t>おおにし</t>
    </rPh>
    <rPh sb="17" eb="19">
      <t>いしだ</t>
    </rPh>
    <phoneticPr fontId="6" type="Hiragana"/>
  </si>
  <si>
    <t>H26</t>
  </si>
  <si>
    <t>半原　奈美</t>
    <rPh sb="0" eb="2">
      <t>はんばら</t>
    </rPh>
    <rPh sb="3" eb="5">
      <t>なみ</t>
    </rPh>
    <phoneticPr fontId="6" type="Hiragana"/>
  </si>
  <si>
    <t>ハンバラ　ナミ</t>
    <phoneticPr fontId="6" type="Hiragana"/>
  </si>
  <si>
    <t>広島-26-0010</t>
  </si>
  <si>
    <t>737-0811</t>
  </si>
  <si>
    <t>0823-32-7100</t>
  </si>
  <si>
    <t>上田　薫</t>
    <rPh sb="0" eb="2">
      <t>ウエダ</t>
    </rPh>
    <rPh sb="3" eb="4">
      <t>カオル</t>
    </rPh>
    <phoneticPr fontId="20"/>
  </si>
  <si>
    <t>ウエダ　カオリ</t>
  </si>
  <si>
    <t>呉市西中央三丁目6-7</t>
    <rPh sb="0" eb="2">
      <t>クレシ</t>
    </rPh>
    <rPh sb="2" eb="3">
      <t>ニシ</t>
    </rPh>
    <rPh sb="3" eb="5">
      <t>チュウオウ</t>
    </rPh>
    <rPh sb="5" eb="6">
      <t>サン</t>
    </rPh>
    <rPh sb="6" eb="8">
      <t>チョウメ</t>
    </rPh>
    <phoneticPr fontId="6"/>
  </si>
  <si>
    <t>0823-32-7100</t>
    <phoneticPr fontId="6"/>
  </si>
  <si>
    <t>社会福祉法人白寿会</t>
    <rPh sb="6" eb="8">
      <t>ハクジュ</t>
    </rPh>
    <rPh sb="8" eb="9">
      <t>カイ</t>
    </rPh>
    <phoneticPr fontId="20"/>
  </si>
  <si>
    <t>竹本　安希</t>
    <rPh sb="0" eb="2">
      <t>タケモト</t>
    </rPh>
    <rPh sb="3" eb="5">
      <t>アキ</t>
    </rPh>
    <phoneticPr fontId="4"/>
  </si>
  <si>
    <t>タケモト　アキ</t>
  </si>
  <si>
    <t>広島-30-0066</t>
  </si>
  <si>
    <t>社会福祉法人白寿会</t>
    <rPh sb="6" eb="7">
      <t>ハク</t>
    </rPh>
    <rPh sb="7" eb="8">
      <t>ジュ</t>
    </rPh>
    <rPh sb="8" eb="9">
      <t>カイ</t>
    </rPh>
    <phoneticPr fontId="4"/>
  </si>
  <si>
    <t>竹内　恭子</t>
    <rPh sb="0" eb="2">
      <t>タケウチ</t>
    </rPh>
    <rPh sb="3" eb="5">
      <t>キョウコ</t>
    </rPh>
    <phoneticPr fontId="4"/>
  </si>
  <si>
    <t>タケウチ　キョウコ</t>
  </si>
  <si>
    <t>広島-30-0071</t>
  </si>
  <si>
    <t>居宅介護支援事業所さつき</t>
    <rPh sb="0" eb="2">
      <t>キョタク</t>
    </rPh>
    <rPh sb="2" eb="4">
      <t>カイゴ</t>
    </rPh>
    <rPh sb="4" eb="6">
      <t>シエン</t>
    </rPh>
    <rPh sb="6" eb="9">
      <t>ジギョウショ</t>
    </rPh>
    <phoneticPr fontId="4"/>
  </si>
  <si>
    <t>737-2518</t>
  </si>
  <si>
    <t>呉市安浦町内海北6-3-20</t>
    <rPh sb="0" eb="2">
      <t>クレシ</t>
    </rPh>
    <rPh sb="2" eb="5">
      <t>ヤスウラチョウ</t>
    </rPh>
    <rPh sb="5" eb="7">
      <t>ウツミ</t>
    </rPh>
    <rPh sb="7" eb="8">
      <t>キタ</t>
    </rPh>
    <phoneticPr fontId="4"/>
  </si>
  <si>
    <t>0823-36-6661</t>
    <phoneticPr fontId="6"/>
  </si>
  <si>
    <t>医療法人社団たつき会菅田医院</t>
    <rPh sb="0" eb="2">
      <t>イリョウ</t>
    </rPh>
    <rPh sb="2" eb="4">
      <t>ホウジン</t>
    </rPh>
    <rPh sb="4" eb="6">
      <t>シャダン</t>
    </rPh>
    <rPh sb="9" eb="10">
      <t>カイ</t>
    </rPh>
    <rPh sb="10" eb="12">
      <t>スガタ</t>
    </rPh>
    <rPh sb="12" eb="14">
      <t>イイン</t>
    </rPh>
    <phoneticPr fontId="4"/>
  </si>
  <si>
    <t>737-2607</t>
    <phoneticPr fontId="6" type="Hiragana"/>
  </si>
  <si>
    <t>呉市川尻町東1丁目21-1</t>
    <phoneticPr fontId="6" type="Hiragana"/>
  </si>
  <si>
    <t>:0823-87-2529</t>
    <phoneticPr fontId="6" type="Hiragana"/>
  </si>
  <si>
    <t>呉</t>
    <rPh sb="0" eb="1">
      <t>クレ</t>
    </rPh>
    <phoneticPr fontId="14"/>
  </si>
  <si>
    <t>19004</t>
    <phoneticPr fontId="6"/>
  </si>
  <si>
    <t>西川　美幸</t>
    <rPh sb="0" eb="2">
      <t>ニシカワ</t>
    </rPh>
    <rPh sb="3" eb="5">
      <t>ミユキ</t>
    </rPh>
    <phoneticPr fontId="14"/>
  </si>
  <si>
    <t>ニシカワ　ミユキ</t>
  </si>
  <si>
    <t>呉グループホームべたにあ</t>
    <rPh sb="0" eb="1">
      <t>クレ</t>
    </rPh>
    <phoneticPr fontId="6"/>
  </si>
  <si>
    <t>呉市中通4-9-17</t>
    <rPh sb="0" eb="2">
      <t>クレシ</t>
    </rPh>
    <rPh sb="2" eb="4">
      <t>ナカドオリ</t>
    </rPh>
    <phoneticPr fontId="14"/>
  </si>
  <si>
    <t>0823-32-5985</t>
  </si>
  <si>
    <t>社会福祉法人呉ハレルヤ会</t>
    <rPh sb="6" eb="7">
      <t>クレ</t>
    </rPh>
    <rPh sb="11" eb="12">
      <t>カイ</t>
    </rPh>
    <phoneticPr fontId="14"/>
  </si>
  <si>
    <t>久保田　菜々</t>
    <rPh sb="0" eb="3">
      <t>クボタ</t>
    </rPh>
    <rPh sb="4" eb="6">
      <t>ナナ</t>
    </rPh>
    <phoneticPr fontId="6"/>
  </si>
  <si>
    <t>クボタ　ナナ</t>
    <phoneticPr fontId="6"/>
  </si>
  <si>
    <t>呉市中通4-9-17</t>
    <rPh sb="0" eb="1">
      <t>クレ</t>
    </rPh>
    <rPh sb="1" eb="2">
      <t>シ</t>
    </rPh>
    <rPh sb="2" eb="4">
      <t>ナカドオリ</t>
    </rPh>
    <phoneticPr fontId="6"/>
  </si>
  <si>
    <t>0823-32-5985</t>
    <phoneticPr fontId="6" type="Hiragana"/>
  </si>
  <si>
    <t>社会福祉法人呉ハレルヤ会</t>
    <rPh sb="6" eb="7">
      <t>クレ</t>
    </rPh>
    <rPh sb="11" eb="12">
      <t>カイ</t>
    </rPh>
    <phoneticPr fontId="6"/>
  </si>
  <si>
    <t>1034</t>
    <phoneticPr fontId="6" type="Hiragana"/>
  </si>
  <si>
    <t>宮岡　尚子</t>
    <rPh sb="0" eb="2">
      <t>ミヤオカ</t>
    </rPh>
    <rPh sb="3" eb="5">
      <t>ナオコ</t>
    </rPh>
    <phoneticPr fontId="6"/>
  </si>
  <si>
    <t>ミヤオカ　タカコ</t>
    <phoneticPr fontId="6"/>
  </si>
  <si>
    <t>広島-22-0271</t>
    <rPh sb="0" eb="2">
      <t>ヒロシマ</t>
    </rPh>
    <phoneticPr fontId="6"/>
  </si>
  <si>
    <t>9</t>
    <phoneticPr fontId="6"/>
  </si>
  <si>
    <t>呉ベタニアホーム</t>
    <rPh sb="0" eb="1">
      <t>クレ</t>
    </rPh>
    <phoneticPr fontId="6"/>
  </si>
  <si>
    <t>呉市本通4丁目3-21</t>
    <rPh sb="0" eb="2">
      <t>クレシ</t>
    </rPh>
    <rPh sb="2" eb="4">
      <t>ホントオリ</t>
    </rPh>
    <rPh sb="5" eb="7">
      <t>チョウメ</t>
    </rPh>
    <phoneticPr fontId="6"/>
  </si>
  <si>
    <t>0823-24-1570</t>
    <phoneticPr fontId="6" type="Hiragana"/>
  </si>
  <si>
    <t>Ｈ27.2.20　法人内異動　グループホーム呉ベタニアホーム長迫→呉ベタニアホーム</t>
    <rPh sb="9" eb="11">
      <t>ほうじん</t>
    </rPh>
    <rPh sb="11" eb="12">
      <t>ない</t>
    </rPh>
    <rPh sb="12" eb="14">
      <t>いどう</t>
    </rPh>
    <rPh sb="22" eb="23">
      <t>くれ</t>
    </rPh>
    <rPh sb="30" eb="31">
      <t>なが</t>
    </rPh>
    <rPh sb="31" eb="32">
      <t>さこ</t>
    </rPh>
    <rPh sb="33" eb="34">
      <t>くれ</t>
    </rPh>
    <phoneticPr fontId="6" type="Hiragana"/>
  </si>
  <si>
    <t>呉</t>
    <rPh sb="0" eb="1">
      <t>クレ</t>
    </rPh>
    <phoneticPr fontId="9"/>
  </si>
  <si>
    <t>藤本　信治</t>
    <rPh sb="0" eb="2">
      <t>フジモト</t>
    </rPh>
    <rPh sb="3" eb="5">
      <t>ノブハル</t>
    </rPh>
    <phoneticPr fontId="9"/>
  </si>
  <si>
    <t>フジモト　ノブハル</t>
  </si>
  <si>
    <t>呉ベタニアホーム　長迫</t>
    <rPh sb="0" eb="1">
      <t>クレ</t>
    </rPh>
    <rPh sb="9" eb="11">
      <t>ナガサコ</t>
    </rPh>
    <phoneticPr fontId="9"/>
  </si>
  <si>
    <t>737-0035</t>
  </si>
  <si>
    <t>呉市長迫町10-3</t>
    <rPh sb="0" eb="1">
      <t>クレ</t>
    </rPh>
    <rPh sb="1" eb="2">
      <t>シ</t>
    </rPh>
    <rPh sb="2" eb="5">
      <t>ナガサコチョウ</t>
    </rPh>
    <phoneticPr fontId="9"/>
  </si>
  <si>
    <t>0823-23-2003</t>
  </si>
  <si>
    <t>社会福祉法人呉ハレルヤ会</t>
    <rPh sb="6" eb="7">
      <t>クレ</t>
    </rPh>
    <rPh sb="11" eb="12">
      <t>カイ</t>
    </rPh>
    <phoneticPr fontId="9"/>
  </si>
  <si>
    <t>安藤　栄至</t>
    <rPh sb="0" eb="2">
      <t>アンドウ</t>
    </rPh>
    <rPh sb="3" eb="4">
      <t>サカエ</t>
    </rPh>
    <rPh sb="4" eb="5">
      <t>イタル</t>
    </rPh>
    <phoneticPr fontId="9"/>
  </si>
  <si>
    <t>アンドウ　エイジ</t>
  </si>
  <si>
    <t>呉市長迫町10-3</t>
    <rPh sb="0" eb="2">
      <t>クレシ</t>
    </rPh>
    <rPh sb="2" eb="5">
      <t>ナガサコチョウ</t>
    </rPh>
    <phoneticPr fontId="9"/>
  </si>
  <si>
    <t>1565</t>
    <phoneticPr fontId="6" type="Hiragana"/>
  </si>
  <si>
    <t>村上　賢</t>
  </si>
  <si>
    <t>ムラカミ　サトシ</t>
  </si>
  <si>
    <t>呉市長迫町10-3</t>
    <rPh sb="0" eb="2">
      <t>クレシ</t>
    </rPh>
    <rPh sb="2" eb="3">
      <t>ナガ</t>
    </rPh>
    <rPh sb="3" eb="4">
      <t>サコ</t>
    </rPh>
    <rPh sb="4" eb="5">
      <t>マチ</t>
    </rPh>
    <phoneticPr fontId="6"/>
  </si>
  <si>
    <t>0823-23-2003</t>
    <phoneticPr fontId="6" type="Hiragana"/>
  </si>
  <si>
    <t>社会福祉法人政樹会</t>
    <rPh sb="6" eb="7">
      <t>セイ</t>
    </rPh>
    <rPh sb="7" eb="8">
      <t>キ</t>
    </rPh>
    <rPh sb="8" eb="9">
      <t>カイ</t>
    </rPh>
    <phoneticPr fontId="9"/>
  </si>
  <si>
    <t>秋山　香</t>
    <rPh sb="0" eb="2">
      <t>アキヤマ</t>
    </rPh>
    <rPh sb="3" eb="4">
      <t>カオル</t>
    </rPh>
    <phoneticPr fontId="6"/>
  </si>
  <si>
    <t>アキヤマ　カオル</t>
    <phoneticPr fontId="6"/>
  </si>
  <si>
    <t>呉記念病院　介護医療院</t>
    <rPh sb="0" eb="5">
      <t>クレキネンビョウイン</t>
    </rPh>
    <rPh sb="6" eb="8">
      <t>カイゴ</t>
    </rPh>
    <rPh sb="8" eb="11">
      <t>イリョウイン</t>
    </rPh>
    <phoneticPr fontId="6"/>
  </si>
  <si>
    <t>737-0161</t>
    <phoneticPr fontId="22"/>
  </si>
  <si>
    <t>呉市郷原町2379-42</t>
    <rPh sb="0" eb="1">
      <t>クレ</t>
    </rPh>
    <rPh sb="1" eb="2">
      <t>シ</t>
    </rPh>
    <rPh sb="2" eb="3">
      <t>ゴウ</t>
    </rPh>
    <rPh sb="3" eb="4">
      <t>ハラ</t>
    </rPh>
    <rPh sb="4" eb="5">
      <t>マチ</t>
    </rPh>
    <phoneticPr fontId="6"/>
  </si>
  <si>
    <t>0823-70-3200</t>
    <phoneticPr fontId="6" type="Hiragana"/>
  </si>
  <si>
    <t>医療法人社団有信会</t>
    <rPh sb="0" eb="4">
      <t>イリョウホウジン</t>
    </rPh>
    <rPh sb="4" eb="6">
      <t>シャダン</t>
    </rPh>
    <rPh sb="6" eb="7">
      <t>ユウ</t>
    </rPh>
    <rPh sb="7" eb="8">
      <t>シン</t>
    </rPh>
    <rPh sb="8" eb="9">
      <t>カイ</t>
    </rPh>
    <phoneticPr fontId="6"/>
  </si>
  <si>
    <t>呉市郷原町2379-42</t>
    <phoneticPr fontId="6" type="Hiragana"/>
  </si>
  <si>
    <t>川口　真</t>
    <rPh sb="0" eb="2">
      <t>カワグチ</t>
    </rPh>
    <rPh sb="3" eb="4">
      <t>マコト</t>
    </rPh>
    <phoneticPr fontId="18"/>
  </si>
  <si>
    <t>カワグチ　マコト</t>
  </si>
  <si>
    <t>広島-29-0009</t>
  </si>
  <si>
    <t>高齢者複合福祉施設　ふたばの街</t>
    <rPh sb="0" eb="3">
      <t>コウレイシャ</t>
    </rPh>
    <rPh sb="3" eb="5">
      <t>フクゴウ</t>
    </rPh>
    <rPh sb="5" eb="7">
      <t>フクシ</t>
    </rPh>
    <rPh sb="7" eb="9">
      <t>シセツ</t>
    </rPh>
    <rPh sb="14" eb="15">
      <t>マチ</t>
    </rPh>
    <phoneticPr fontId="6"/>
  </si>
  <si>
    <t>737-0143</t>
    <phoneticPr fontId="6"/>
  </si>
  <si>
    <t>呉市広白石4-1-11</t>
    <rPh sb="0" eb="2">
      <t>クレシ</t>
    </rPh>
    <rPh sb="2" eb="3">
      <t>ヒロ</t>
    </rPh>
    <rPh sb="3" eb="5">
      <t>シライシ</t>
    </rPh>
    <phoneticPr fontId="1"/>
  </si>
  <si>
    <t>0823-76-3315</t>
    <phoneticPr fontId="6"/>
  </si>
  <si>
    <t>医療法人社団和恒会</t>
    <rPh sb="0" eb="6">
      <t>イリョウホウジンシャダン</t>
    </rPh>
    <rPh sb="6" eb="7">
      <t>ワ</t>
    </rPh>
    <rPh sb="7" eb="8">
      <t>コウ</t>
    </rPh>
    <rPh sb="8" eb="9">
      <t>カイ</t>
    </rPh>
    <phoneticPr fontId="18"/>
  </si>
  <si>
    <t>0624</t>
    <phoneticPr fontId="6" type="Hiragana"/>
  </si>
  <si>
    <t>中田　久美</t>
    <rPh sb="0" eb="2">
      <t>ナカタ</t>
    </rPh>
    <rPh sb="3" eb="5">
      <t>クミ</t>
    </rPh>
    <phoneticPr fontId="6"/>
  </si>
  <si>
    <t>ナカダ　クミ</t>
    <phoneticPr fontId="6"/>
  </si>
  <si>
    <t>広島-18-0082</t>
    <rPh sb="0" eb="2">
      <t>ヒロシマ</t>
    </rPh>
    <phoneticPr fontId="6"/>
  </si>
  <si>
    <t>混合型特定施設　ルネッサンス音戸</t>
    <rPh sb="0" eb="3">
      <t>コンゴウガタ</t>
    </rPh>
    <rPh sb="3" eb="5">
      <t>トクテイ</t>
    </rPh>
    <rPh sb="5" eb="7">
      <t>シセツ</t>
    </rPh>
    <rPh sb="14" eb="16">
      <t>オンド</t>
    </rPh>
    <phoneticPr fontId="6"/>
  </si>
  <si>
    <t>呉市音戸町畑３丁目20-34</t>
    <rPh sb="2" eb="5">
      <t>オンドチョウ</t>
    </rPh>
    <rPh sb="5" eb="6">
      <t>ハタケ</t>
    </rPh>
    <rPh sb="7" eb="9">
      <t>チョウメ</t>
    </rPh>
    <phoneticPr fontId="6"/>
  </si>
  <si>
    <t>0823-56-0055</t>
    <phoneticPr fontId="6"/>
  </si>
  <si>
    <t>医療法人社団林医院</t>
    <rPh sb="0" eb="2">
      <t>イリョウ</t>
    </rPh>
    <rPh sb="2" eb="4">
      <t>ホウジン</t>
    </rPh>
    <rPh sb="4" eb="6">
      <t>シャダン</t>
    </rPh>
    <rPh sb="6" eb="7">
      <t>ハヤシ</t>
    </rPh>
    <rPh sb="7" eb="9">
      <t>イイン</t>
    </rPh>
    <phoneticPr fontId="6"/>
  </si>
  <si>
    <t>呉市倉橋町11777</t>
    <rPh sb="0" eb="2">
      <t>クレシ</t>
    </rPh>
    <rPh sb="2" eb="5">
      <t>クラハシチョウ</t>
    </rPh>
    <phoneticPr fontId="6"/>
  </si>
  <si>
    <t>0823-54-0200</t>
    <phoneticPr fontId="6"/>
  </si>
  <si>
    <t>H23.1.10変更届（GH森蔵の家から異動）
H27.2.17　法人内異動　居宅介護支援事業所ひとりだちホームエイド→小規模多機能型居宅介護事業所朝顔の家へ
Ｈ28.12.9　法人内異動　小規模多機能型居宅介護事業所朝顔の家→混合型特定施設ルネッサンス音戸へ</t>
    <rPh sb="8" eb="11">
      <t>へんこうとどけ</t>
    </rPh>
    <rPh sb="14" eb="15">
      <t>もり</t>
    </rPh>
    <rPh sb="15" eb="16">
      <t>くら</t>
    </rPh>
    <rPh sb="17" eb="18">
      <t>いえ</t>
    </rPh>
    <rPh sb="20" eb="22">
      <t>いどう</t>
    </rPh>
    <rPh sb="33" eb="35">
      <t>ほうじん</t>
    </rPh>
    <rPh sb="35" eb="36">
      <t>ない</t>
    </rPh>
    <rPh sb="36" eb="38">
      <t>いどう</t>
    </rPh>
    <rPh sb="39" eb="41">
      <t>きょたく</t>
    </rPh>
    <rPh sb="41" eb="43">
      <t>かいご</t>
    </rPh>
    <rPh sb="43" eb="45">
      <t>しえん</t>
    </rPh>
    <rPh sb="45" eb="48">
      <t>じぎょうしょ</t>
    </rPh>
    <rPh sb="60" eb="63">
      <t>しょうきぼ</t>
    </rPh>
    <rPh sb="63" eb="67">
      <t>たきのうがた</t>
    </rPh>
    <rPh sb="67" eb="69">
      <t>きょたく</t>
    </rPh>
    <rPh sb="69" eb="71">
      <t>かいご</t>
    </rPh>
    <rPh sb="71" eb="74">
      <t>じぎょうしょ</t>
    </rPh>
    <rPh sb="74" eb="76">
      <t>あさがお</t>
    </rPh>
    <rPh sb="77" eb="78">
      <t>いえ</t>
    </rPh>
    <rPh sb="89" eb="91">
      <t>ほうじん</t>
    </rPh>
    <rPh sb="91" eb="92">
      <t>ない</t>
    </rPh>
    <rPh sb="92" eb="94">
      <t>いどう</t>
    </rPh>
    <rPh sb="95" eb="98">
      <t>しょうきぼ</t>
    </rPh>
    <rPh sb="98" eb="102">
      <t>たきのうがた</t>
    </rPh>
    <rPh sb="102" eb="104">
      <t>きょたく</t>
    </rPh>
    <rPh sb="104" eb="106">
      <t>かいご</t>
    </rPh>
    <rPh sb="106" eb="109">
      <t>じぎょうしょ</t>
    </rPh>
    <rPh sb="109" eb="111">
      <t>あさがお</t>
    </rPh>
    <rPh sb="112" eb="113">
      <t>いえ</t>
    </rPh>
    <rPh sb="114" eb="117">
      <t>こんごうがた</t>
    </rPh>
    <rPh sb="117" eb="119">
      <t>とくてい</t>
    </rPh>
    <rPh sb="119" eb="121">
      <t>しせつ</t>
    </rPh>
    <rPh sb="127" eb="129">
      <t>おんど</t>
    </rPh>
    <phoneticPr fontId="6" type="Hiragana"/>
  </si>
  <si>
    <t>住田　敬太</t>
    <rPh sb="0" eb="2">
      <t>スミダ</t>
    </rPh>
    <rPh sb="3" eb="5">
      <t>ケイタ</t>
    </rPh>
    <phoneticPr fontId="12"/>
  </si>
  <si>
    <t>スミダ　ケイタ</t>
  </si>
  <si>
    <t>広島-22-0125</t>
  </si>
  <si>
    <t>小規模多機能ホーム　呉ベタニアホーム長迫</t>
    <rPh sb="0" eb="3">
      <t>ショウキボ</t>
    </rPh>
    <rPh sb="3" eb="6">
      <t>タキノウ</t>
    </rPh>
    <rPh sb="10" eb="11">
      <t>クレ</t>
    </rPh>
    <rPh sb="18" eb="20">
      <t>ナガサコ</t>
    </rPh>
    <phoneticPr fontId="12"/>
  </si>
  <si>
    <t>呉市長迫町10-3</t>
    <rPh sb="0" eb="2">
      <t>クレシ</t>
    </rPh>
    <rPh sb="2" eb="5">
      <t>ナガサコチョウ</t>
    </rPh>
    <phoneticPr fontId="12"/>
  </si>
  <si>
    <t>0823-23-2003</t>
    <phoneticPr fontId="6"/>
  </si>
  <si>
    <t>社会福祉法人呉ハレルヤ会</t>
    <rPh sb="6" eb="7">
      <t>クレ</t>
    </rPh>
    <rPh sb="11" eb="12">
      <t>カイ</t>
    </rPh>
    <phoneticPr fontId="12"/>
  </si>
  <si>
    <t>青木　惣子</t>
    <rPh sb="0" eb="2">
      <t>あおき</t>
    </rPh>
    <rPh sb="3" eb="4">
      <t>ふさ</t>
    </rPh>
    <rPh sb="4" eb="5">
      <t>こ</t>
    </rPh>
    <phoneticPr fontId="6" type="Hiragana"/>
  </si>
  <si>
    <t>アオキ　ミナコ</t>
    <phoneticPr fontId="6" type="Hiragana"/>
  </si>
  <si>
    <t>広島-26-0008</t>
  </si>
  <si>
    <t>小規模多機能型居宅介護　なのはな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6"/>
  </si>
  <si>
    <t>呉市川尻町東3丁目8-5</t>
    <rPh sb="0" eb="2">
      <t>くれし</t>
    </rPh>
    <rPh sb="2" eb="4">
      <t>かわじり</t>
    </rPh>
    <rPh sb="4" eb="5">
      <t>まち</t>
    </rPh>
    <rPh sb="5" eb="6">
      <t>ひがし</t>
    </rPh>
    <rPh sb="7" eb="9">
      <t>ちょうめ</t>
    </rPh>
    <phoneticPr fontId="6" type="Hiragana"/>
  </si>
  <si>
    <t>0823-87-0707</t>
    <phoneticPr fontId="6" type="Hiragana"/>
  </si>
  <si>
    <t>医療法人社団住吉医院</t>
    <rPh sb="4" eb="6">
      <t>シャダン</t>
    </rPh>
    <rPh sb="6" eb="8">
      <t>スミヨシ</t>
    </rPh>
    <rPh sb="8" eb="10">
      <t>イイン</t>
    </rPh>
    <phoneticPr fontId="6"/>
  </si>
  <si>
    <t>737-2607</t>
  </si>
  <si>
    <t>呉市川尻町東1丁目10-12 </t>
  </si>
  <si>
    <t>H27.10.10　介護老人保健施設グリーン三条⇒医療法人社団住吉医院へ（大シール送付）
Ｈ30.3.15　変更届　グリーン三条⇒小規模多機能型居宅介護なのはなへ</t>
    <rPh sb="10" eb="12">
      <t>かいご</t>
    </rPh>
    <rPh sb="12" eb="14">
      <t>ろうじん</t>
    </rPh>
    <rPh sb="14" eb="16">
      <t>ほけん</t>
    </rPh>
    <rPh sb="16" eb="18">
      <t>しせつ</t>
    </rPh>
    <rPh sb="22" eb="24">
      <t>さんじょう</t>
    </rPh>
    <rPh sb="25" eb="27">
      <t>いりょう</t>
    </rPh>
    <rPh sb="27" eb="29">
      <t>ほうじん</t>
    </rPh>
    <rPh sb="29" eb="31">
      <t>しゃだん</t>
    </rPh>
    <rPh sb="31" eb="33">
      <t>すみよし</t>
    </rPh>
    <rPh sb="33" eb="35">
      <t>いいん</t>
    </rPh>
    <rPh sb="37" eb="38">
      <t>だい</t>
    </rPh>
    <rPh sb="41" eb="43">
      <t>そうふ</t>
    </rPh>
    <rPh sb="54" eb="56">
      <t>へんこう</t>
    </rPh>
    <rPh sb="56" eb="57">
      <t>とどけ</t>
    </rPh>
    <rPh sb="62" eb="64">
      <t>さんじょう</t>
    </rPh>
    <rPh sb="65" eb="68">
      <t>しょうきぼ</t>
    </rPh>
    <rPh sb="68" eb="72">
      <t>たきのうがた</t>
    </rPh>
    <rPh sb="72" eb="74">
      <t>きょたく</t>
    </rPh>
    <rPh sb="74" eb="76">
      <t>かいご</t>
    </rPh>
    <phoneticPr fontId="6" type="Hiragana"/>
  </si>
  <si>
    <t>宮﨑　裕佳子</t>
    <rPh sb="0" eb="2">
      <t>ミヤザキ</t>
    </rPh>
    <rPh sb="3" eb="4">
      <t>ユウ</t>
    </rPh>
    <rPh sb="4" eb="5">
      <t>カ</t>
    </rPh>
    <rPh sb="5" eb="6">
      <t>コ</t>
    </rPh>
    <phoneticPr fontId="18"/>
  </si>
  <si>
    <t>ミヤザキ　ユカコ</t>
  </si>
  <si>
    <t>広島-29-0003</t>
  </si>
  <si>
    <t>737-2607</t>
    <phoneticPr fontId="6"/>
  </si>
  <si>
    <t>呉市川尻町東3丁目8-5</t>
    <rPh sb="0" eb="2">
      <t>クレシ</t>
    </rPh>
    <rPh sb="2" eb="4">
      <t>カワジリ</t>
    </rPh>
    <rPh sb="4" eb="5">
      <t>マチ</t>
    </rPh>
    <rPh sb="5" eb="6">
      <t>ヒガシ</t>
    </rPh>
    <rPh sb="7" eb="9">
      <t>チョウメ</t>
    </rPh>
    <phoneticPr fontId="6"/>
  </si>
  <si>
    <t>0823-87-0707</t>
    <phoneticPr fontId="6"/>
  </si>
  <si>
    <t>医療法人社団住吉医院</t>
    <rPh sb="0" eb="6">
      <t>イリョウホウジンシャダン</t>
    </rPh>
    <rPh sb="6" eb="8">
      <t>スミヨシ</t>
    </rPh>
    <rPh sb="8" eb="10">
      <t>イイン</t>
    </rPh>
    <phoneticPr fontId="18"/>
  </si>
  <si>
    <t>呉市川尻町東1丁目10-12 </t>
    <phoneticPr fontId="6" type="Hiragana"/>
  </si>
  <si>
    <t>大髙下　秀和</t>
    <rPh sb="0" eb="1">
      <t>オオ</t>
    </rPh>
    <rPh sb="1" eb="2">
      <t>コウ</t>
    </rPh>
    <rPh sb="2" eb="3">
      <t>シタ</t>
    </rPh>
    <rPh sb="4" eb="6">
      <t>ヒデカズ</t>
    </rPh>
    <phoneticPr fontId="18"/>
  </si>
  <si>
    <t>オオコウゲ　ヒデカズ</t>
  </si>
  <si>
    <t>広島-29-0005</t>
  </si>
  <si>
    <t>小規模多機能型居宅介護　ふたばセンター</t>
    <rPh sb="0" eb="6">
      <t>ショウキボタキノウ</t>
    </rPh>
    <rPh sb="6" eb="7">
      <t>ガタ</t>
    </rPh>
    <rPh sb="7" eb="11">
      <t>キョタクカイゴ</t>
    </rPh>
    <phoneticPr fontId="18"/>
  </si>
  <si>
    <t>岩城　豪志</t>
    <rPh sb="0" eb="2">
      <t>イワシロ</t>
    </rPh>
    <rPh sb="3" eb="4">
      <t>ゴウ</t>
    </rPh>
    <rPh sb="4" eb="5">
      <t>シ</t>
    </rPh>
    <phoneticPr fontId="18"/>
  </si>
  <si>
    <t>イワシロ　ツヨシ</t>
  </si>
  <si>
    <t>広島-29-0007</t>
  </si>
  <si>
    <t>特定施設入居者生活介護　ふたばハイツ</t>
    <rPh sb="0" eb="4">
      <t>トクテイシセツ</t>
    </rPh>
    <rPh sb="4" eb="9">
      <t>ニュウキョシャセイカツ</t>
    </rPh>
    <rPh sb="9" eb="11">
      <t>カイゴ</t>
    </rPh>
    <phoneticPr fontId="18"/>
  </si>
  <si>
    <t>R3</t>
    <phoneticPr fontId="6"/>
  </si>
  <si>
    <t>横山　千佳</t>
    <rPh sb="0" eb="2">
      <t>ヨコヤマ</t>
    </rPh>
    <rPh sb="3" eb="5">
      <t>チカ</t>
    </rPh>
    <phoneticPr fontId="1"/>
  </si>
  <si>
    <t>ヨコヤマ　チカ</t>
  </si>
  <si>
    <t>0823-76-3315</t>
  </si>
  <si>
    <t>角谷　直美</t>
    <rPh sb="0" eb="2">
      <t>カドタニ</t>
    </rPh>
    <rPh sb="3" eb="5">
      <t>ナオミ</t>
    </rPh>
    <phoneticPr fontId="1"/>
  </si>
  <si>
    <t>カドタニ　ナオミ</t>
  </si>
  <si>
    <t>特定施設入居者生活介護　ふたばハイツⅡ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</si>
  <si>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呉市広白石4-10-6</t>
    <rPh sb="0" eb="2">
      <t>クレシ</t>
    </rPh>
    <rPh sb="2" eb="3">
      <t>ヒロ</t>
    </rPh>
    <rPh sb="3" eb="5">
      <t>シライシ</t>
    </rPh>
    <phoneticPr fontId="1"/>
  </si>
  <si>
    <t>0823-76-3317</t>
  </si>
  <si>
    <t>医療法人社団和恒会</t>
    <rPh sb="0" eb="2">
      <t>イリョウ</t>
    </rPh>
    <rPh sb="2" eb="4">
      <t>ホウジン</t>
    </rPh>
    <rPh sb="4" eb="6">
      <t>シャダン</t>
    </rPh>
    <rPh sb="6" eb="7">
      <t>ワ</t>
    </rPh>
    <rPh sb="7" eb="8">
      <t>コウ</t>
    </rPh>
    <rPh sb="8" eb="9">
      <t>カイ</t>
    </rPh>
    <phoneticPr fontId="1"/>
  </si>
  <si>
    <t>片岡　邦枝</t>
    <rPh sb="0" eb="2">
      <t>カタオカ</t>
    </rPh>
    <rPh sb="3" eb="5">
      <t>クニエ</t>
    </rPh>
    <phoneticPr fontId="1"/>
  </si>
  <si>
    <t>カタオカ　クニエ</t>
  </si>
  <si>
    <t>大原　千鶴</t>
    <rPh sb="0" eb="2">
      <t>オオハラ</t>
    </rPh>
    <rPh sb="3" eb="5">
      <t>チヅル</t>
    </rPh>
    <phoneticPr fontId="1"/>
  </si>
  <si>
    <t>オオハラ　チヅル</t>
  </si>
  <si>
    <t>医療法人社団和恒会</t>
    <rPh sb="0" eb="2">
      <t>イリョウ</t>
    </rPh>
    <rPh sb="2" eb="4">
      <t>ホウジン</t>
    </rPh>
    <rPh sb="4" eb="6">
      <t>シャダン</t>
    </rPh>
    <rPh sb="6" eb="7">
      <t>ワ</t>
    </rPh>
    <rPh sb="7" eb="8">
      <t>ヒサシ</t>
    </rPh>
    <rPh sb="8" eb="9">
      <t>カイ</t>
    </rPh>
    <phoneticPr fontId="1"/>
  </si>
  <si>
    <t>0904</t>
    <phoneticPr fontId="6" type="Hiragana"/>
  </si>
  <si>
    <t>榎　雅敏</t>
    <rPh sb="0" eb="1">
      <t>えのき</t>
    </rPh>
    <rPh sb="2" eb="4">
      <t>まさとし</t>
    </rPh>
    <phoneticPr fontId="16" type="Hiragana" alignment="distributed"/>
  </si>
  <si>
    <t>エノキ　マサトシ</t>
    <phoneticPr fontId="6"/>
  </si>
  <si>
    <t>特別養護老人ホーム　あかさき園</t>
    <rPh sb="0" eb="2">
      <t>とくべつ</t>
    </rPh>
    <rPh sb="2" eb="4">
      <t>ようご</t>
    </rPh>
    <rPh sb="4" eb="6">
      <t>ろうじん</t>
    </rPh>
    <rPh sb="14" eb="15">
      <t>えん</t>
    </rPh>
    <phoneticPr fontId="6" type="Hiragana"/>
  </si>
  <si>
    <t>737-1211</t>
    <phoneticPr fontId="6" type="Hiragana"/>
  </si>
  <si>
    <t>呉市音戸町畑一丁目2-51</t>
    <rPh sb="0" eb="2">
      <t>クレシ</t>
    </rPh>
    <rPh sb="2" eb="5">
      <t>オンドチョウ</t>
    </rPh>
    <rPh sb="5" eb="6">
      <t>ハタ</t>
    </rPh>
    <rPh sb="6" eb="7">
      <t>１</t>
    </rPh>
    <rPh sb="7" eb="9">
      <t>チョウメ</t>
    </rPh>
    <phoneticPr fontId="6"/>
  </si>
  <si>
    <t>0823-56-2646</t>
    <phoneticPr fontId="6" type="Hiragana"/>
  </si>
  <si>
    <t>737-0911</t>
    <phoneticPr fontId="6"/>
  </si>
  <si>
    <t>0823-33-8000</t>
    <phoneticPr fontId="6"/>
  </si>
  <si>
    <t>1459</t>
    <phoneticPr fontId="6" type="Hiragana"/>
  </si>
  <si>
    <t>行成　洋</t>
    <rPh sb="0" eb="1">
      <t>ユキ</t>
    </rPh>
    <rPh sb="1" eb="2">
      <t>ナリ</t>
    </rPh>
    <rPh sb="3" eb="4">
      <t>ヨウ</t>
    </rPh>
    <phoneticPr fontId="6"/>
  </si>
  <si>
    <t>ユキナリ　ヨウ</t>
  </si>
  <si>
    <t>広島-27-0168</t>
  </si>
  <si>
    <t>特別養護老人ホーム　かるが</t>
    <rPh sb="0" eb="2">
      <t>トクベツ</t>
    </rPh>
    <rPh sb="2" eb="4">
      <t>ヨウゴ</t>
    </rPh>
    <rPh sb="4" eb="6">
      <t>ロウジン</t>
    </rPh>
    <phoneticPr fontId="6"/>
  </si>
  <si>
    <t>737-0862</t>
  </si>
  <si>
    <t>呉市狩留賀町3-16</t>
    <rPh sb="0" eb="2">
      <t>クレシ</t>
    </rPh>
    <rPh sb="2" eb="6">
      <t>カルガチョウ</t>
    </rPh>
    <phoneticPr fontId="6"/>
  </si>
  <si>
    <t>0823-20-3601</t>
    <phoneticPr fontId="6" type="Hiragana"/>
  </si>
  <si>
    <t>社会福祉法人かるが会</t>
    <rPh sb="9" eb="10">
      <t>カイ</t>
    </rPh>
    <phoneticPr fontId="6"/>
  </si>
  <si>
    <t>1542</t>
    <phoneticPr fontId="6" type="Hiragana"/>
  </si>
  <si>
    <t>田中　法子</t>
    <rPh sb="0" eb="2">
      <t>タナカ</t>
    </rPh>
    <rPh sb="3" eb="5">
      <t>ノリコ</t>
    </rPh>
    <phoneticPr fontId="6"/>
  </si>
  <si>
    <t>タナカ　ノリコ</t>
  </si>
  <si>
    <t>広島-28-0011</t>
  </si>
  <si>
    <t>杉保　佐和美</t>
    <rPh sb="0" eb="2">
      <t>すぎやす</t>
    </rPh>
    <rPh sb="3" eb="6">
      <t>さわみ</t>
    </rPh>
    <phoneticPr fontId="6" type="Hiragana"/>
  </si>
  <si>
    <t>スギヤス　サワミ</t>
    <phoneticPr fontId="6" type="Hiragana"/>
  </si>
  <si>
    <t>特別養護老人ホーム　コスモス園</t>
    <rPh sb="0" eb="2">
      <t>とくべつ</t>
    </rPh>
    <rPh sb="2" eb="4">
      <t>ようご</t>
    </rPh>
    <rPh sb="4" eb="6">
      <t>ろうじん</t>
    </rPh>
    <rPh sb="14" eb="15">
      <t>えん</t>
    </rPh>
    <phoneticPr fontId="6" type="Hiragana"/>
  </si>
  <si>
    <t>呉市焼山北3-21-5</t>
    <rPh sb="0" eb="2">
      <t>クレシ</t>
    </rPh>
    <rPh sb="2" eb="4">
      <t>ヤケヤマ</t>
    </rPh>
    <rPh sb="4" eb="5">
      <t>キタ</t>
    </rPh>
    <phoneticPr fontId="6"/>
  </si>
  <si>
    <t>社会福祉法人　白寿会</t>
    <rPh sb="0" eb="2">
      <t>シャカイ</t>
    </rPh>
    <rPh sb="2" eb="4">
      <t>フクシ</t>
    </rPh>
    <rPh sb="4" eb="6">
      <t>ホウジン</t>
    </rPh>
    <rPh sb="7" eb="9">
      <t>ハクジュ</t>
    </rPh>
    <rPh sb="9" eb="10">
      <t>カイ</t>
    </rPh>
    <phoneticPr fontId="19"/>
  </si>
  <si>
    <t>1024</t>
    <phoneticPr fontId="6" type="Hiragana"/>
  </si>
  <si>
    <t>中尾　麗子</t>
    <rPh sb="0" eb="2">
      <t>ナカオ</t>
    </rPh>
    <rPh sb="3" eb="5">
      <t>レイコ</t>
    </rPh>
    <phoneticPr fontId="6"/>
  </si>
  <si>
    <t>ナカオ　レイコ</t>
    <phoneticPr fontId="6"/>
  </si>
  <si>
    <t>特別養護老人ホーム　コスモス園</t>
    <rPh sb="0" eb="2">
      <t>トクベツ</t>
    </rPh>
    <rPh sb="2" eb="4">
      <t>ヨウゴ</t>
    </rPh>
    <rPh sb="4" eb="6">
      <t>ロウジン</t>
    </rPh>
    <rPh sb="14" eb="15">
      <t>エン</t>
    </rPh>
    <phoneticPr fontId="14"/>
  </si>
  <si>
    <t>呉市焼山北三丁目21-5</t>
    <rPh sb="0" eb="2">
      <t>クレシ</t>
    </rPh>
    <rPh sb="2" eb="4">
      <t>ヤケヤマ</t>
    </rPh>
    <rPh sb="4" eb="5">
      <t>キタ</t>
    </rPh>
    <rPh sb="5" eb="6">
      <t>３</t>
    </rPh>
    <rPh sb="6" eb="8">
      <t>チョウメ</t>
    </rPh>
    <phoneticPr fontId="6"/>
  </si>
  <si>
    <t>0823-33-6104</t>
    <phoneticPr fontId="6"/>
  </si>
  <si>
    <t>1303</t>
    <phoneticPr fontId="6" type="Hiragana"/>
  </si>
  <si>
    <t>石倉　友美</t>
    <phoneticPr fontId="6" type="Hiragana"/>
  </si>
  <si>
    <t>イシクラ　トモミ</t>
    <phoneticPr fontId="6" type="Hiragana"/>
  </si>
  <si>
    <t>広島-24-0143</t>
    <phoneticPr fontId="6" type="Hiragana"/>
  </si>
  <si>
    <t>1395</t>
    <phoneticPr fontId="6" type="Hiragana"/>
  </si>
  <si>
    <t>中林　奈津美</t>
    <rPh sb="0" eb="2">
      <t>なかばやし</t>
    </rPh>
    <rPh sb="3" eb="6">
      <t>なつみ</t>
    </rPh>
    <phoneticPr fontId="6" type="Hiragana"/>
  </si>
  <si>
    <t>ナカバヤシ　ナツミ</t>
    <phoneticPr fontId="6" type="Hiragana"/>
  </si>
  <si>
    <t>1502</t>
    <phoneticPr fontId="6" type="Hiragana"/>
  </si>
  <si>
    <t>夏川　あゆみ</t>
    <rPh sb="0" eb="2">
      <t>ナツカワ</t>
    </rPh>
    <phoneticPr fontId="6"/>
  </si>
  <si>
    <t>ナツカワ　アユミ</t>
  </si>
  <si>
    <t>広島-27-0188</t>
  </si>
  <si>
    <t>呉市焼山北三丁目21-5</t>
    <rPh sb="0" eb="2">
      <t>クレシ</t>
    </rPh>
    <rPh sb="2" eb="3">
      <t>ヤキ</t>
    </rPh>
    <rPh sb="3" eb="4">
      <t>ヤマ</t>
    </rPh>
    <rPh sb="4" eb="5">
      <t>キタ</t>
    </rPh>
    <rPh sb="5" eb="8">
      <t>３チョウメ</t>
    </rPh>
    <phoneticPr fontId="14"/>
  </si>
  <si>
    <t>0823-33-8000</t>
    <phoneticPr fontId="6" type="Hiragana"/>
  </si>
  <si>
    <t>社会福祉法人白寿会</t>
    <rPh sb="6" eb="7">
      <t>ハク</t>
    </rPh>
    <rPh sb="7" eb="8">
      <t>ジュ</t>
    </rPh>
    <rPh sb="8" eb="9">
      <t>カイ</t>
    </rPh>
    <phoneticPr fontId="14"/>
  </si>
  <si>
    <t>1546</t>
    <phoneticPr fontId="6" type="Hiragana"/>
  </si>
  <si>
    <t>田中　秀和</t>
    <rPh sb="0" eb="2">
      <t>タナカ</t>
    </rPh>
    <rPh sb="3" eb="5">
      <t>ヒデカズ</t>
    </rPh>
    <phoneticPr fontId="6"/>
  </si>
  <si>
    <t>タナカ　ヒデカズ</t>
  </si>
  <si>
    <t>広島-28-0013</t>
  </si>
  <si>
    <t>社会福祉法人白寿会</t>
    <rPh sb="6" eb="7">
      <t>シロ</t>
    </rPh>
    <rPh sb="7" eb="8">
      <t>コトブキ</t>
    </rPh>
    <rPh sb="8" eb="9">
      <t>カイ</t>
    </rPh>
    <phoneticPr fontId="6"/>
  </si>
  <si>
    <t>井上　里美</t>
    <rPh sb="0" eb="2">
      <t>イノウエ</t>
    </rPh>
    <rPh sb="3" eb="5">
      <t>サトミ</t>
    </rPh>
    <phoneticPr fontId="21"/>
  </si>
  <si>
    <t>イノウエ　サトミ</t>
  </si>
  <si>
    <t>広島-29-0121</t>
  </si>
  <si>
    <t>呉市焼山北三丁目21-5</t>
    <rPh sb="0" eb="2">
      <t>クレシ</t>
    </rPh>
    <rPh sb="2" eb="4">
      <t>ヤケヤマ</t>
    </rPh>
    <rPh sb="4" eb="5">
      <t>キタ</t>
    </rPh>
    <rPh sb="5" eb="8">
      <t>３チョウメ</t>
    </rPh>
    <phoneticPr fontId="21"/>
  </si>
  <si>
    <t>社会福祉法人白寿会</t>
    <rPh sb="6" eb="8">
      <t>ハクジュ</t>
    </rPh>
    <rPh sb="8" eb="9">
      <t>カイ</t>
    </rPh>
    <phoneticPr fontId="21"/>
  </si>
  <si>
    <t>加藤　美津子</t>
    <rPh sb="0" eb="2">
      <t>カトウ</t>
    </rPh>
    <rPh sb="3" eb="6">
      <t>ミツコ</t>
    </rPh>
    <phoneticPr fontId="1"/>
  </si>
  <si>
    <t>オカゾエ　ミツコ</t>
  </si>
  <si>
    <t>社会福祉法人白寿会</t>
    <rPh sb="6" eb="7">
      <t>ハク</t>
    </rPh>
    <rPh sb="7" eb="8">
      <t>ジュ</t>
    </rPh>
    <rPh sb="8" eb="9">
      <t>カイ</t>
    </rPh>
    <phoneticPr fontId="1"/>
  </si>
  <si>
    <t>1483</t>
    <phoneticPr fontId="6" type="Hiragana"/>
  </si>
  <si>
    <t>加藤　理左</t>
    <rPh sb="0" eb="2">
      <t>かとう</t>
    </rPh>
    <rPh sb="3" eb="4">
      <t>り</t>
    </rPh>
    <rPh sb="4" eb="5">
      <t>ひだり</t>
    </rPh>
    <phoneticPr fontId="6" type="Hiragana"/>
  </si>
  <si>
    <t>カトウ　リサ</t>
  </si>
  <si>
    <t>広島-27-0169</t>
  </si>
  <si>
    <t>特別養護老人ホーム　温養院</t>
    <rPh sb="0" eb="2">
      <t>トクベツ</t>
    </rPh>
    <rPh sb="2" eb="4">
      <t>ヨウゴ</t>
    </rPh>
    <rPh sb="4" eb="6">
      <t>ロウジン</t>
    </rPh>
    <rPh sb="10" eb="11">
      <t>オン</t>
    </rPh>
    <rPh sb="11" eb="12">
      <t>ヨウ</t>
    </rPh>
    <rPh sb="12" eb="13">
      <t>イン</t>
    </rPh>
    <phoneticPr fontId="6"/>
  </si>
  <si>
    <t>0823-33-3858</t>
    <phoneticPr fontId="6" type="Hiragana"/>
  </si>
  <si>
    <t>社会福祉法人呉同済義会</t>
    <rPh sb="6" eb="7">
      <t>クレ</t>
    </rPh>
    <rPh sb="7" eb="8">
      <t>ドウ</t>
    </rPh>
    <rPh sb="8" eb="9">
      <t>サイ</t>
    </rPh>
    <rPh sb="9" eb="10">
      <t>ギ</t>
    </rPh>
    <rPh sb="10" eb="11">
      <t>カイ</t>
    </rPh>
    <phoneticPr fontId="9"/>
  </si>
  <si>
    <t>0823-21-5395</t>
  </si>
  <si>
    <t>R3.11.25グループホーム⇒特養へ</t>
    <rPh sb="16" eb="18">
      <t>トクヨウ</t>
    </rPh>
    <phoneticPr fontId="6"/>
  </si>
  <si>
    <t>青野　宏美</t>
    <rPh sb="0" eb="2">
      <t>アオノ</t>
    </rPh>
    <rPh sb="3" eb="5">
      <t>ヒロミ</t>
    </rPh>
    <phoneticPr fontId="18"/>
  </si>
  <si>
    <t>アオノ　ヒロミ</t>
  </si>
  <si>
    <t>広島-29-0053</t>
  </si>
  <si>
    <t>737-0935</t>
    <phoneticPr fontId="6"/>
  </si>
  <si>
    <t>0823-33-3858</t>
    <phoneticPr fontId="6"/>
  </si>
  <si>
    <t>社会福祉法人呉同済義会</t>
    <rPh sb="6" eb="7">
      <t>クレ</t>
    </rPh>
    <rPh sb="7" eb="8">
      <t>ドウ</t>
    </rPh>
    <rPh sb="8" eb="9">
      <t>セイ</t>
    </rPh>
    <rPh sb="9" eb="10">
      <t>ギ</t>
    </rPh>
    <rPh sb="10" eb="11">
      <t>カイ</t>
    </rPh>
    <phoneticPr fontId="18"/>
  </si>
  <si>
    <t>0823</t>
    <phoneticPr fontId="6" type="Hiragana"/>
  </si>
  <si>
    <t>檜垣　江利子</t>
    <rPh sb="0" eb="2">
      <t>ヒガキ</t>
    </rPh>
    <rPh sb="3" eb="6">
      <t>エリコ</t>
    </rPh>
    <phoneticPr fontId="6"/>
  </si>
  <si>
    <t>ヒガキ　エリコ</t>
    <phoneticPr fontId="6"/>
  </si>
  <si>
    <t>広島-19-0122</t>
    <rPh sb="0" eb="2">
      <t>ヒロシマ</t>
    </rPh>
    <phoneticPr fontId="6"/>
  </si>
  <si>
    <t>特別養護老人ホーム　郷原の里</t>
    <rPh sb="0" eb="2">
      <t>トクベツ</t>
    </rPh>
    <rPh sb="2" eb="4">
      <t>ヨウゴ</t>
    </rPh>
    <rPh sb="4" eb="6">
      <t>ロウジン</t>
    </rPh>
    <rPh sb="10" eb="12">
      <t>ゴウバラ</t>
    </rPh>
    <rPh sb="13" eb="14">
      <t>サト</t>
    </rPh>
    <phoneticPr fontId="6"/>
  </si>
  <si>
    <t>737-0161</t>
    <phoneticPr fontId="6"/>
  </si>
  <si>
    <t>呉市郷原町1882-12</t>
    <rPh sb="0" eb="2">
      <t>クレシ</t>
    </rPh>
    <rPh sb="2" eb="4">
      <t>ゴウバラ</t>
    </rPh>
    <rPh sb="4" eb="5">
      <t>チョウ</t>
    </rPh>
    <phoneticPr fontId="6"/>
  </si>
  <si>
    <t>0823-77-1558</t>
    <phoneticPr fontId="6"/>
  </si>
  <si>
    <t>0823-77-1833</t>
    <phoneticPr fontId="6"/>
  </si>
  <si>
    <t>社会福祉法人明輝福祉会</t>
    <rPh sb="6" eb="8">
      <t>アキテル</t>
    </rPh>
    <rPh sb="8" eb="10">
      <t>フクシ</t>
    </rPh>
    <rPh sb="10" eb="11">
      <t>カイ</t>
    </rPh>
    <phoneticPr fontId="6"/>
  </si>
  <si>
    <t>1040</t>
    <phoneticPr fontId="6" type="Hiragana"/>
  </si>
  <si>
    <t>山道　典充</t>
    <rPh sb="0" eb="2">
      <t>ヤマミチ</t>
    </rPh>
    <rPh sb="3" eb="4">
      <t>テン</t>
    </rPh>
    <rPh sb="4" eb="5">
      <t>ミツル</t>
    </rPh>
    <phoneticPr fontId="6"/>
  </si>
  <si>
    <t>ヤマミチ　ノリミツ</t>
    <phoneticPr fontId="6"/>
  </si>
  <si>
    <t>広島-22-0273</t>
    <rPh sb="0" eb="2">
      <t>ヒロシマ</t>
    </rPh>
    <phoneticPr fontId="6"/>
  </si>
  <si>
    <t>呉市郷原町1882-12</t>
    <rPh sb="0" eb="2">
      <t>クレシ</t>
    </rPh>
    <rPh sb="2" eb="4">
      <t>ゴウバラ</t>
    </rPh>
    <rPh sb="4" eb="5">
      <t>マチ</t>
    </rPh>
    <phoneticPr fontId="6"/>
  </si>
  <si>
    <t>H21老施連実施</t>
    <rPh sb="3" eb="4">
      <t>ろう</t>
    </rPh>
    <rPh sb="4" eb="5">
      <t>し</t>
    </rPh>
    <rPh sb="5" eb="6">
      <t>れん</t>
    </rPh>
    <rPh sb="6" eb="8">
      <t>じっし</t>
    </rPh>
    <phoneticPr fontId="6" type="Hiragana"/>
  </si>
  <si>
    <t>竹原市</t>
    <rPh sb="0" eb="2">
      <t>タケハラ</t>
    </rPh>
    <rPh sb="2" eb="3">
      <t>シ</t>
    </rPh>
    <phoneticPr fontId="6"/>
  </si>
  <si>
    <t>広島中央</t>
    <rPh sb="0" eb="2">
      <t>ヒロシマ</t>
    </rPh>
    <rPh sb="2" eb="4">
      <t>チュウオウ</t>
    </rPh>
    <phoneticPr fontId="6"/>
  </si>
  <si>
    <t>0620</t>
    <phoneticPr fontId="6" type="Hiragana"/>
  </si>
  <si>
    <t>堂前　可子</t>
    <rPh sb="0" eb="2">
      <t>ドウマエ</t>
    </rPh>
    <rPh sb="3" eb="4">
      <t>カ</t>
    </rPh>
    <rPh sb="4" eb="5">
      <t>コ</t>
    </rPh>
    <phoneticPr fontId="6"/>
  </si>
  <si>
    <t>ドウマエ　ヨシコ</t>
    <phoneticPr fontId="6"/>
  </si>
  <si>
    <t>広島-19-0121</t>
    <rPh sb="0" eb="2">
      <t>ヒロシマ</t>
    </rPh>
    <phoneticPr fontId="6"/>
  </si>
  <si>
    <t>グループホーム　ゆかりの里</t>
    <rPh sb="12" eb="13">
      <t>サト</t>
    </rPh>
    <phoneticPr fontId="6"/>
  </si>
  <si>
    <t>729-2312</t>
    <phoneticPr fontId="6"/>
  </si>
  <si>
    <t>竹原市福田町堂沖尻1300-1</t>
    <rPh sb="0" eb="3">
      <t>タケハラシ</t>
    </rPh>
    <rPh sb="3" eb="6">
      <t>フクダチョウ</t>
    </rPh>
    <rPh sb="6" eb="7">
      <t>ドウ</t>
    </rPh>
    <rPh sb="7" eb="8">
      <t>オキ</t>
    </rPh>
    <rPh sb="8" eb="9">
      <t>シリ</t>
    </rPh>
    <phoneticPr fontId="6"/>
  </si>
  <si>
    <t>0846-24-1287</t>
    <phoneticPr fontId="6"/>
  </si>
  <si>
    <t>㈲いのくち</t>
    <phoneticPr fontId="6"/>
  </si>
  <si>
    <t>729-2316</t>
    <phoneticPr fontId="6"/>
  </si>
  <si>
    <t>竹原市忠海中町二丁目10-1</t>
    <rPh sb="0" eb="3">
      <t>タケハラシ</t>
    </rPh>
    <rPh sb="3" eb="5">
      <t>タダノウミ</t>
    </rPh>
    <rPh sb="5" eb="7">
      <t>ナカマチ</t>
    </rPh>
    <rPh sb="7" eb="10">
      <t>２チョウメ</t>
    </rPh>
    <phoneticPr fontId="6"/>
  </si>
  <si>
    <t>0846-26-2246</t>
    <phoneticPr fontId="6"/>
  </si>
  <si>
    <t>1264</t>
    <phoneticPr fontId="6" type="Hiragana"/>
  </si>
  <si>
    <t>三好　 操</t>
    <rPh sb="0" eb="2">
      <t>ミヨシ</t>
    </rPh>
    <rPh sb="4" eb="5">
      <t>ミサオ</t>
    </rPh>
    <phoneticPr fontId="6"/>
  </si>
  <si>
    <t>ミヨシ　ミサオ</t>
    <phoneticPr fontId="6" type="Hiragana"/>
  </si>
  <si>
    <t>広島-24-0146</t>
    <rPh sb="0" eb="2">
      <t>ヒロシマ</t>
    </rPh>
    <phoneticPr fontId="6"/>
  </si>
  <si>
    <t>グループホーム　ゆかりの里</t>
    <phoneticPr fontId="6" type="Hiragana"/>
  </si>
  <si>
    <t>729-2312</t>
  </si>
  <si>
    <t>竹原市福田町1300-1</t>
  </si>
  <si>
    <t>㈲いのくち</t>
    <phoneticPr fontId="6" type="Hiragana"/>
  </si>
  <si>
    <t>1567</t>
    <phoneticPr fontId="6" type="Hiragana"/>
  </si>
  <si>
    <t>藤冨　冨仁美</t>
  </si>
  <si>
    <t>フジトミ　フジミ</t>
  </si>
  <si>
    <t>広島-28-0032</t>
  </si>
  <si>
    <t>グループホーム　ゆかりの里</t>
  </si>
  <si>
    <t>0846-24-1287</t>
    <phoneticPr fontId="6" type="Hiragana"/>
  </si>
  <si>
    <t>㈲いのくち</t>
  </si>
  <si>
    <t>729-2316</t>
  </si>
  <si>
    <t>0846-26-2246</t>
  </si>
  <si>
    <t>1253</t>
    <phoneticPr fontId="6" type="Hiragana"/>
  </si>
  <si>
    <t>藤井　信次</t>
    <rPh sb="0" eb="2">
      <t>フジイ</t>
    </rPh>
    <rPh sb="3" eb="5">
      <t>シンジ</t>
    </rPh>
    <phoneticPr fontId="6"/>
  </si>
  <si>
    <t>フジイ　シンジ</t>
    <phoneticPr fontId="6"/>
  </si>
  <si>
    <t>広島-23-0305</t>
    <rPh sb="0" eb="2">
      <t>ヒロシマ</t>
    </rPh>
    <phoneticPr fontId="6"/>
  </si>
  <si>
    <t>介護老人保健施設　まお</t>
    <rPh sb="0" eb="8">
      <t>ロウケン</t>
    </rPh>
    <phoneticPr fontId="6"/>
  </si>
  <si>
    <t>725-0012</t>
    <phoneticPr fontId="6"/>
  </si>
  <si>
    <t>竹原市下野町3126-1</t>
    <rPh sb="0" eb="3">
      <t>タケハラシ</t>
    </rPh>
    <rPh sb="3" eb="6">
      <t>シモノチョウ</t>
    </rPh>
    <phoneticPr fontId="6"/>
  </si>
  <si>
    <t>0846-22-3007</t>
    <phoneticPr fontId="6"/>
  </si>
  <si>
    <t>医療法人社団仁慈会</t>
    <rPh sb="0" eb="2">
      <t>イリョウ</t>
    </rPh>
    <rPh sb="2" eb="4">
      <t>ホウジン</t>
    </rPh>
    <rPh sb="4" eb="6">
      <t>シャダン</t>
    </rPh>
    <rPh sb="6" eb="7">
      <t>ジン</t>
    </rPh>
    <rPh sb="7" eb="8">
      <t>ジ</t>
    </rPh>
    <rPh sb="8" eb="9">
      <t>カイ</t>
    </rPh>
    <phoneticPr fontId="6"/>
  </si>
  <si>
    <t>725-0012</t>
    <phoneticPr fontId="6" type="Hiragana"/>
  </si>
  <si>
    <t>竹原市下野町3136</t>
    <rPh sb="0" eb="3">
      <t>タケハラシ</t>
    </rPh>
    <rPh sb="3" eb="4">
      <t>シモ</t>
    </rPh>
    <rPh sb="4" eb="5">
      <t>ノ</t>
    </rPh>
    <rPh sb="5" eb="6">
      <t>マチ</t>
    </rPh>
    <phoneticPr fontId="6"/>
  </si>
  <si>
    <t>0846-22-6121</t>
    <phoneticPr fontId="6" type="Hiragana"/>
  </si>
  <si>
    <t>1242</t>
    <phoneticPr fontId="6" type="Hiragana"/>
  </si>
  <si>
    <t>佐渡　裕子</t>
    <rPh sb="0" eb="2">
      <t>サド</t>
    </rPh>
    <rPh sb="3" eb="5">
      <t>ユウコ</t>
    </rPh>
    <phoneticPr fontId="6"/>
  </si>
  <si>
    <t>サド　ユウコ</t>
    <phoneticPr fontId="6"/>
  </si>
  <si>
    <t>広島-23-0306</t>
    <rPh sb="0" eb="2">
      <t>ヒロシマ</t>
    </rPh>
    <phoneticPr fontId="6"/>
  </si>
  <si>
    <t>居宅介護支援事業所　ロータス　イン　的場</t>
    <rPh sb="0" eb="2">
      <t>キョタク</t>
    </rPh>
    <rPh sb="2" eb="4">
      <t>カイゴ</t>
    </rPh>
    <rPh sb="4" eb="6">
      <t>シエン</t>
    </rPh>
    <rPh sb="6" eb="9">
      <t>ジギョウショ</t>
    </rPh>
    <rPh sb="18" eb="20">
      <t>マトバ</t>
    </rPh>
    <phoneticPr fontId="6"/>
  </si>
  <si>
    <t>725-0021</t>
    <phoneticPr fontId="6" type="Hiragana"/>
  </si>
  <si>
    <t>竹原市竹原町3643</t>
    <rPh sb="0" eb="3">
      <t>タケハラシ</t>
    </rPh>
    <rPh sb="3" eb="6">
      <t>タケハラチョウ</t>
    </rPh>
    <phoneticPr fontId="6"/>
  </si>
  <si>
    <t>0846-22-3655</t>
    <phoneticPr fontId="6"/>
  </si>
  <si>
    <t>社会福祉法人的場会</t>
    <rPh sb="6" eb="8">
      <t>マトバ</t>
    </rPh>
    <rPh sb="8" eb="9">
      <t>カイ</t>
    </rPh>
    <phoneticPr fontId="6"/>
  </si>
  <si>
    <t>725-0024</t>
  </si>
  <si>
    <t>竹原市港町四丁目5-1</t>
    <rPh sb="0" eb="3">
      <t>タケハラシ</t>
    </rPh>
    <rPh sb="3" eb="5">
      <t>ミナトマチ</t>
    </rPh>
    <rPh sb="5" eb="6">
      <t>４</t>
    </rPh>
    <rPh sb="6" eb="8">
      <t>チョウメ</t>
    </rPh>
    <phoneticPr fontId="6"/>
  </si>
  <si>
    <t>0846-22-8017</t>
  </si>
  <si>
    <t>H250423勤務先変更</t>
    <rPh sb="7" eb="10">
      <t>きんむさき</t>
    </rPh>
    <rPh sb="10" eb="12">
      <t>へんこう</t>
    </rPh>
    <phoneticPr fontId="6" type="Hiragana"/>
  </si>
  <si>
    <t>1176</t>
    <phoneticPr fontId="6"/>
  </si>
  <si>
    <t>増谷　正樹</t>
    <rPh sb="0" eb="2">
      <t>マスタニ</t>
    </rPh>
    <rPh sb="3" eb="5">
      <t>マサキ</t>
    </rPh>
    <phoneticPr fontId="6"/>
  </si>
  <si>
    <t>マスタニ　マサキ</t>
    <phoneticPr fontId="6"/>
  </si>
  <si>
    <t>社会福祉法人　的場会</t>
    <rPh sb="0" eb="2">
      <t>シャカイ</t>
    </rPh>
    <rPh sb="2" eb="4">
      <t>フクシ</t>
    </rPh>
    <rPh sb="4" eb="6">
      <t>ホウジン</t>
    </rPh>
    <rPh sb="7" eb="9">
      <t>マトバ</t>
    </rPh>
    <rPh sb="9" eb="10">
      <t>カイ</t>
    </rPh>
    <phoneticPr fontId="6"/>
  </si>
  <si>
    <t>725-0024</t>
    <phoneticPr fontId="6" type="Hiragana"/>
  </si>
  <si>
    <t>0846-22-8017</t>
    <phoneticPr fontId="6" type="Hiragana"/>
  </si>
  <si>
    <t>杉本　満津美</t>
    <rPh sb="0" eb="2">
      <t>スギモト</t>
    </rPh>
    <rPh sb="3" eb="4">
      <t>マン</t>
    </rPh>
    <rPh sb="4" eb="5">
      <t>ツ</t>
    </rPh>
    <rPh sb="5" eb="6">
      <t>ミ</t>
    </rPh>
    <phoneticPr fontId="20"/>
  </si>
  <si>
    <t>スギモト　マツミ</t>
  </si>
  <si>
    <t>竹原むつみ　老人保健施設</t>
    <rPh sb="0" eb="2">
      <t>タケハラ</t>
    </rPh>
    <rPh sb="6" eb="12">
      <t>ロウジンホケンシセツ</t>
    </rPh>
    <phoneticPr fontId="20"/>
  </si>
  <si>
    <t>竹原市下野町650番地</t>
    <rPh sb="0" eb="3">
      <t>タケハラシ</t>
    </rPh>
    <rPh sb="3" eb="4">
      <t>シタ</t>
    </rPh>
    <rPh sb="4" eb="5">
      <t>ノ</t>
    </rPh>
    <rPh sb="5" eb="6">
      <t>マチ</t>
    </rPh>
    <rPh sb="9" eb="11">
      <t>バンチ</t>
    </rPh>
    <phoneticPr fontId="6"/>
  </si>
  <si>
    <t>0846-22-7623</t>
    <phoneticPr fontId="6"/>
  </si>
  <si>
    <t>医療法人社団恵宣会</t>
    <rPh sb="0" eb="6">
      <t>イリョウホウジンシャダン</t>
    </rPh>
    <rPh sb="6" eb="7">
      <t>ケイ</t>
    </rPh>
    <rPh sb="7" eb="8">
      <t>セン</t>
    </rPh>
    <rPh sb="8" eb="9">
      <t>カイ</t>
    </rPh>
    <phoneticPr fontId="20"/>
  </si>
  <si>
    <t>百田　敏啓</t>
    <rPh sb="0" eb="2">
      <t>ヒャクダ</t>
    </rPh>
    <rPh sb="3" eb="4">
      <t>ビン</t>
    </rPh>
    <rPh sb="4" eb="5">
      <t>ケイ</t>
    </rPh>
    <phoneticPr fontId="4"/>
  </si>
  <si>
    <t>ヒャクダ　トシヒロ</t>
  </si>
  <si>
    <t>725-0012</t>
  </si>
  <si>
    <t>竹原市下野町650番地</t>
    <rPh sb="0" eb="2">
      <t>タケハラ</t>
    </rPh>
    <rPh sb="2" eb="3">
      <t>シ</t>
    </rPh>
    <rPh sb="3" eb="6">
      <t>シモノチョウ</t>
    </rPh>
    <rPh sb="9" eb="11">
      <t>バンチ</t>
    </rPh>
    <phoneticPr fontId="4"/>
  </si>
  <si>
    <t>医療法人社団恵宣会</t>
    <rPh sb="0" eb="2">
      <t>イリョウ</t>
    </rPh>
    <rPh sb="2" eb="4">
      <t>ホウジン</t>
    </rPh>
    <rPh sb="4" eb="6">
      <t>シャダン</t>
    </rPh>
    <rPh sb="6" eb="7">
      <t>ケイ</t>
    </rPh>
    <rPh sb="7" eb="8">
      <t>セン</t>
    </rPh>
    <rPh sb="8" eb="9">
      <t>カイ</t>
    </rPh>
    <phoneticPr fontId="4"/>
  </si>
  <si>
    <t>畑下　敏洋</t>
    <rPh sb="0" eb="2">
      <t>ハタシタ</t>
    </rPh>
    <rPh sb="3" eb="5">
      <t>トシヒロ</t>
    </rPh>
    <phoneticPr fontId="6"/>
  </si>
  <si>
    <t>ハタシタ　トシヒロ</t>
  </si>
  <si>
    <t>竹原市下野町650</t>
    <rPh sb="0" eb="2">
      <t>タケハラ</t>
    </rPh>
    <rPh sb="2" eb="3">
      <t>シ</t>
    </rPh>
    <rPh sb="3" eb="6">
      <t>シモノチョウ</t>
    </rPh>
    <phoneticPr fontId="6"/>
  </si>
  <si>
    <t>0846-22-7623</t>
  </si>
  <si>
    <t>医療法人社団恵宣会</t>
    <rPh sb="0" eb="6">
      <t>イリョウホウジンシャダン</t>
    </rPh>
    <rPh sb="6" eb="7">
      <t>ケイ</t>
    </rPh>
    <rPh sb="7" eb="8">
      <t>セン</t>
    </rPh>
    <rPh sb="8" eb="9">
      <t>カイ</t>
    </rPh>
    <phoneticPr fontId="6"/>
  </si>
  <si>
    <t>H30</t>
    <phoneticPr fontId="6"/>
  </si>
  <si>
    <t>新原　里江</t>
    <rPh sb="0" eb="2">
      <t>シンバラ</t>
    </rPh>
    <rPh sb="3" eb="5">
      <t>サトエ</t>
    </rPh>
    <phoneticPr fontId="4"/>
  </si>
  <si>
    <t>シンバラ　サトエ</t>
  </si>
  <si>
    <t>広島-30-0079</t>
  </si>
  <si>
    <t>通所介護事業所　明珠</t>
    <rPh sb="0" eb="4">
      <t>ツウショカイゴ</t>
    </rPh>
    <rPh sb="4" eb="7">
      <t>ジギョウショ</t>
    </rPh>
    <rPh sb="8" eb="9">
      <t>ミョウ</t>
    </rPh>
    <rPh sb="9" eb="10">
      <t>シュ</t>
    </rPh>
    <phoneticPr fontId="4"/>
  </si>
  <si>
    <t>725-0021</t>
  </si>
  <si>
    <t>竹原市竹原町3643</t>
    <rPh sb="0" eb="2">
      <t>タケハラ</t>
    </rPh>
    <rPh sb="2" eb="3">
      <t>シ</t>
    </rPh>
    <rPh sb="3" eb="6">
      <t>タケハラチョウ</t>
    </rPh>
    <phoneticPr fontId="4"/>
  </si>
  <si>
    <t>0846-22-3332</t>
    <phoneticPr fontId="6" type="Hiragana"/>
  </si>
  <si>
    <t>社会福祉法人的場会</t>
    <rPh sb="6" eb="8">
      <t>マトバ</t>
    </rPh>
    <rPh sb="8" eb="9">
      <t>カイ</t>
    </rPh>
    <phoneticPr fontId="4"/>
  </si>
  <si>
    <t>新開　奈美</t>
    <rPh sb="0" eb="2">
      <t>シンガイ</t>
    </rPh>
    <rPh sb="3" eb="5">
      <t>ナミ</t>
    </rPh>
    <phoneticPr fontId="1"/>
  </si>
  <si>
    <t>シンガイ　ナミ</t>
  </si>
  <si>
    <t>特別養護老人ホーム　瀬戸内園</t>
    <rPh sb="0" eb="6">
      <t>トクベツヨウゴロウジン</t>
    </rPh>
    <rPh sb="10" eb="13">
      <t>セトウチ</t>
    </rPh>
    <rPh sb="13" eb="14">
      <t>ソノ</t>
    </rPh>
    <phoneticPr fontId="1"/>
  </si>
  <si>
    <t>竹原市港町4-5-1</t>
    <rPh sb="0" eb="2">
      <t>タケハラ</t>
    </rPh>
    <rPh sb="2" eb="3">
      <t>シ</t>
    </rPh>
    <rPh sb="3" eb="5">
      <t>ミナトチョウ</t>
    </rPh>
    <phoneticPr fontId="1"/>
  </si>
  <si>
    <t>0846-22-8017</t>
    <phoneticPr fontId="6"/>
  </si>
  <si>
    <t>社会福祉法人的場会</t>
    <rPh sb="6" eb="9">
      <t>マトバカイ</t>
    </rPh>
    <phoneticPr fontId="1"/>
  </si>
  <si>
    <t>広島中央</t>
    <rPh sb="0" eb="2">
      <t>ひろしま</t>
    </rPh>
    <rPh sb="2" eb="4">
      <t>ちゅうおう</t>
    </rPh>
    <phoneticPr fontId="6" type="Hiragana"/>
  </si>
  <si>
    <t>1505</t>
    <phoneticPr fontId="6" type="Hiragana"/>
  </si>
  <si>
    <t>土本　亮介</t>
    <rPh sb="0" eb="2">
      <t>ツチモト</t>
    </rPh>
    <rPh sb="3" eb="5">
      <t>リョウスケ</t>
    </rPh>
    <phoneticPr fontId="6"/>
  </si>
  <si>
    <t>ツチモト　リョウスケ</t>
  </si>
  <si>
    <t>広島-27-0224</t>
  </si>
  <si>
    <t>特別養護老人ホームハートフル竹原中央</t>
    <rPh sb="0" eb="6">
      <t>トクベツヨウゴロウジン</t>
    </rPh>
    <rPh sb="14" eb="16">
      <t>タケハラ</t>
    </rPh>
    <rPh sb="16" eb="18">
      <t>チュウオウ</t>
    </rPh>
    <phoneticPr fontId="14"/>
  </si>
  <si>
    <t>725-0026</t>
  </si>
  <si>
    <t>竹原市中央3-10-14</t>
    <rPh sb="0" eb="3">
      <t>タケハラシ</t>
    </rPh>
    <rPh sb="3" eb="5">
      <t>チュウオウ</t>
    </rPh>
    <phoneticPr fontId="14"/>
  </si>
  <si>
    <t>0846-23-5111</t>
    <phoneticPr fontId="6" type="Hiragana"/>
  </si>
  <si>
    <t>社会福祉法人仁寿会</t>
    <rPh sb="6" eb="7">
      <t>ジン</t>
    </rPh>
    <rPh sb="7" eb="8">
      <t>ジュ</t>
    </rPh>
    <rPh sb="8" eb="9">
      <t>カイ</t>
    </rPh>
    <phoneticPr fontId="14"/>
  </si>
  <si>
    <t>増谷　友子</t>
    <rPh sb="0" eb="2">
      <t>マスタニ</t>
    </rPh>
    <rPh sb="3" eb="5">
      <t>トモコ</t>
    </rPh>
    <phoneticPr fontId="15"/>
  </si>
  <si>
    <t>マスタニ　トモコ</t>
  </si>
  <si>
    <t>広島-29-0037</t>
  </si>
  <si>
    <t>認知症対応型デイサービスセンター　ともの家</t>
    <rPh sb="0" eb="3">
      <t>ニンチショウ</t>
    </rPh>
    <rPh sb="3" eb="6">
      <t>タイオウガタ</t>
    </rPh>
    <rPh sb="20" eb="21">
      <t>ケ</t>
    </rPh>
    <phoneticPr fontId="15"/>
  </si>
  <si>
    <t>竹原市竹原町3541-12</t>
    <rPh sb="0" eb="2">
      <t>タケハラ</t>
    </rPh>
    <rPh sb="2" eb="3">
      <t>シ</t>
    </rPh>
    <rPh sb="3" eb="5">
      <t>タケハラ</t>
    </rPh>
    <rPh sb="5" eb="6">
      <t>チョウ</t>
    </rPh>
    <phoneticPr fontId="15"/>
  </si>
  <si>
    <t>0846-24-6222</t>
  </si>
  <si>
    <t>株式会社ともの家</t>
    <rPh sb="0" eb="4">
      <t>カブシキカイシャ</t>
    </rPh>
    <rPh sb="7" eb="8">
      <t>イエ</t>
    </rPh>
    <phoneticPr fontId="15"/>
  </si>
  <si>
    <t>1177</t>
    <phoneticPr fontId="6"/>
  </si>
  <si>
    <t>升谷　美和子</t>
    <rPh sb="0" eb="1">
      <t>マス</t>
    </rPh>
    <rPh sb="1" eb="2">
      <t>タニ</t>
    </rPh>
    <rPh sb="3" eb="6">
      <t>ミワコ</t>
    </rPh>
    <phoneticPr fontId="6"/>
  </si>
  <si>
    <t>マスタニ　ミワコ</t>
    <phoneticPr fontId="6"/>
  </si>
  <si>
    <t>広島-27-0239</t>
    <phoneticPr fontId="6" type="Hiragana"/>
  </si>
  <si>
    <t>馬場病院</t>
    <rPh sb="0" eb="2">
      <t>ババ</t>
    </rPh>
    <rPh sb="2" eb="4">
      <t>ビョウイン</t>
    </rPh>
    <phoneticPr fontId="6"/>
  </si>
  <si>
    <t>竹原市下野町1744</t>
    <rPh sb="0" eb="3">
      <t>タケハラシ</t>
    </rPh>
    <rPh sb="3" eb="4">
      <t>シモ</t>
    </rPh>
    <rPh sb="4" eb="5">
      <t>ノ</t>
    </rPh>
    <rPh sb="5" eb="6">
      <t>マチ</t>
    </rPh>
    <phoneticPr fontId="6"/>
  </si>
  <si>
    <t>0846-22-2071</t>
    <phoneticPr fontId="6" type="Hiragana"/>
  </si>
  <si>
    <t>0846-22-4515</t>
    <phoneticPr fontId="6" type="Hiragana"/>
  </si>
  <si>
    <t>医療法人楽生会</t>
    <rPh sb="0" eb="2">
      <t>いりょう</t>
    </rPh>
    <rPh sb="2" eb="4">
      <t>ほうじん</t>
    </rPh>
    <rPh sb="4" eb="5">
      <t>らく</t>
    </rPh>
    <rPh sb="5" eb="6">
      <t>せい</t>
    </rPh>
    <rPh sb="6" eb="7">
      <t>かい</t>
    </rPh>
    <phoneticPr fontId="6" type="Hiragana"/>
  </si>
  <si>
    <t>H14</t>
    <phoneticPr fontId="6"/>
  </si>
  <si>
    <t>0306</t>
    <phoneticPr fontId="6" type="Hiragana"/>
  </si>
  <si>
    <t>西田　由美子</t>
    <rPh sb="0" eb="2">
      <t>ニシダ</t>
    </rPh>
    <rPh sb="3" eb="6">
      <t>ユミコ</t>
    </rPh>
    <phoneticPr fontId="6"/>
  </si>
  <si>
    <t>ニシダ　ユミコ</t>
    <phoneticPr fontId="6"/>
  </si>
  <si>
    <t>広島-18-0143</t>
    <rPh sb="0" eb="2">
      <t>ヒロシマ</t>
    </rPh>
    <phoneticPr fontId="6"/>
  </si>
  <si>
    <t>養護老人ホーム　竹原市黒滝ホーム</t>
    <rPh sb="0" eb="2">
      <t>ヨウゴ</t>
    </rPh>
    <rPh sb="2" eb="4">
      <t>ロウジン</t>
    </rPh>
    <rPh sb="8" eb="11">
      <t>タケハラシ</t>
    </rPh>
    <rPh sb="11" eb="13">
      <t>クロタキ</t>
    </rPh>
    <phoneticPr fontId="6"/>
  </si>
  <si>
    <t>竹原市忠海中町三丁目13-1</t>
    <rPh sb="0" eb="3">
      <t>タケハラシ</t>
    </rPh>
    <rPh sb="3" eb="7">
      <t>タダノウミナカマチ</t>
    </rPh>
    <rPh sb="7" eb="8">
      <t>３</t>
    </rPh>
    <rPh sb="8" eb="9">
      <t>チョウ</t>
    </rPh>
    <rPh sb="9" eb="10">
      <t>メ</t>
    </rPh>
    <phoneticPr fontId="6"/>
  </si>
  <si>
    <t>0846-26-0928</t>
    <phoneticPr fontId="6"/>
  </si>
  <si>
    <t>0846-26-0952</t>
    <phoneticPr fontId="6"/>
  </si>
  <si>
    <t>社会福祉法人中国新聞社会事業団</t>
    <rPh sb="6" eb="8">
      <t>チュウゴク</t>
    </rPh>
    <rPh sb="8" eb="10">
      <t>シンブン</t>
    </rPh>
    <rPh sb="10" eb="12">
      <t>シャカイ</t>
    </rPh>
    <rPh sb="12" eb="15">
      <t>ジギョウダン</t>
    </rPh>
    <phoneticPr fontId="6"/>
  </si>
  <si>
    <t>730-0854</t>
    <phoneticPr fontId="6"/>
  </si>
  <si>
    <t>広島市中区土橋町7-1</t>
    <rPh sb="0" eb="3">
      <t>ヒロシマシ</t>
    </rPh>
    <rPh sb="3" eb="5">
      <t>ナカク</t>
    </rPh>
    <rPh sb="5" eb="8">
      <t>ドバシマチ</t>
    </rPh>
    <phoneticPr fontId="6"/>
  </si>
  <si>
    <t>082-236-2424</t>
    <phoneticPr fontId="6"/>
  </si>
  <si>
    <t>H15認知症介護指導者（県）</t>
    <rPh sb="3" eb="5">
      <t>にんち</t>
    </rPh>
    <rPh sb="5" eb="6">
      <t>しょう</t>
    </rPh>
    <rPh sb="6" eb="8">
      <t>かいご</t>
    </rPh>
    <rPh sb="8" eb="11">
      <t>しどうしゃ</t>
    </rPh>
    <rPh sb="12" eb="13">
      <t>けん</t>
    </rPh>
    <phoneticPr fontId="6" type="Hiragana"/>
  </si>
  <si>
    <t>H18</t>
    <phoneticPr fontId="6"/>
  </si>
  <si>
    <t>0726</t>
    <phoneticPr fontId="6" type="Hiragana"/>
  </si>
  <si>
    <t>横畑　祥世</t>
  </si>
  <si>
    <t>ヨコハタ　サチヨ</t>
    <phoneticPr fontId="6"/>
  </si>
  <si>
    <t>広島-22-0274</t>
    <rPh sb="0" eb="2">
      <t>ヒロシマ</t>
    </rPh>
    <phoneticPr fontId="6"/>
  </si>
  <si>
    <t>8</t>
    <phoneticPr fontId="6"/>
  </si>
  <si>
    <t>老人保健施設　ゆさか</t>
    <phoneticPr fontId="6"/>
  </si>
  <si>
    <t>725-0002</t>
  </si>
  <si>
    <t>竹原市西野町槙ケ坪184</t>
    <rPh sb="6" eb="7">
      <t>マキ</t>
    </rPh>
    <phoneticPr fontId="6"/>
  </si>
  <si>
    <t>0846-29-2190</t>
    <phoneticPr fontId="6"/>
  </si>
  <si>
    <t>0846-29-2510</t>
  </si>
  <si>
    <t>医療法人社団仁寿会</t>
    <rPh sb="0" eb="2">
      <t>イリョウ</t>
    </rPh>
    <rPh sb="2" eb="4">
      <t>ホウジン</t>
    </rPh>
    <rPh sb="4" eb="6">
      <t>シャダン</t>
    </rPh>
    <rPh sb="6" eb="7">
      <t>ジン</t>
    </rPh>
    <rPh sb="7" eb="8">
      <t>ジュ</t>
    </rPh>
    <rPh sb="8" eb="9">
      <t>カイ</t>
    </rPh>
    <phoneticPr fontId="6"/>
  </si>
  <si>
    <t>725-0026</t>
    <phoneticPr fontId="6"/>
  </si>
  <si>
    <t>竹原市中央三丁目15-1</t>
    <rPh sb="3" eb="5">
      <t>チュウオウ</t>
    </rPh>
    <rPh sb="5" eb="6">
      <t>３</t>
    </rPh>
    <rPh sb="6" eb="8">
      <t>チョウメ</t>
    </rPh>
    <phoneticPr fontId="6"/>
  </si>
  <si>
    <t>0846-22-2325</t>
    <phoneticPr fontId="6"/>
  </si>
  <si>
    <t>三原市</t>
    <rPh sb="0" eb="2">
      <t>ミハラ</t>
    </rPh>
    <rPh sb="2" eb="3">
      <t>シ</t>
    </rPh>
    <phoneticPr fontId="6"/>
  </si>
  <si>
    <t>尾三</t>
    <rPh sb="0" eb="1">
      <t>オ</t>
    </rPh>
    <rPh sb="1" eb="2">
      <t>サン</t>
    </rPh>
    <phoneticPr fontId="6"/>
  </si>
  <si>
    <t>0513</t>
    <phoneticPr fontId="6" type="Hiragana"/>
  </si>
  <si>
    <t>箱田　小百合</t>
    <rPh sb="0" eb="1">
      <t>ハコ</t>
    </rPh>
    <rPh sb="1" eb="2">
      <t>タ</t>
    </rPh>
    <rPh sb="3" eb="6">
      <t>サユリ</t>
    </rPh>
    <phoneticPr fontId="6"/>
  </si>
  <si>
    <t>ハコダ　サユリ</t>
    <phoneticPr fontId="6"/>
  </si>
  <si>
    <t>広島-18-0072</t>
    <rPh sb="0" eb="2">
      <t>ヒロシマ</t>
    </rPh>
    <phoneticPr fontId="6"/>
  </si>
  <si>
    <t>グループホーム　たんぽぽ</t>
    <phoneticPr fontId="6"/>
  </si>
  <si>
    <t>723-0041</t>
    <phoneticPr fontId="6"/>
  </si>
  <si>
    <t>三原市和田三丁目10-19</t>
    <rPh sb="0" eb="3">
      <t>ミハラシ</t>
    </rPh>
    <rPh sb="3" eb="5">
      <t>ワダ</t>
    </rPh>
    <rPh sb="5" eb="6">
      <t>３</t>
    </rPh>
    <rPh sb="6" eb="8">
      <t>チョウメ</t>
    </rPh>
    <phoneticPr fontId="6"/>
  </si>
  <si>
    <t>0848-81-0670</t>
    <phoneticPr fontId="6"/>
  </si>
  <si>
    <t>0848-81-0671</t>
    <phoneticPr fontId="6"/>
  </si>
  <si>
    <t>特定非営利活動法人はあとうおーむ</t>
    <rPh sb="0" eb="2">
      <t>トクテイ</t>
    </rPh>
    <rPh sb="2" eb="5">
      <t>ヒエイリ</t>
    </rPh>
    <rPh sb="5" eb="7">
      <t>カツドウ</t>
    </rPh>
    <rPh sb="7" eb="9">
      <t>ホウジン</t>
    </rPh>
    <phoneticPr fontId="6"/>
  </si>
  <si>
    <t>723-0041</t>
  </si>
  <si>
    <t>0848-81-0670</t>
  </si>
  <si>
    <t>H21認知症介護指導者（県）</t>
    <rPh sb="3" eb="5">
      <t>にんち</t>
    </rPh>
    <rPh sb="5" eb="6">
      <t>しょう</t>
    </rPh>
    <rPh sb="6" eb="8">
      <t>かいご</t>
    </rPh>
    <rPh sb="8" eb="11">
      <t>しどうしゃ</t>
    </rPh>
    <rPh sb="12" eb="13">
      <t>けん</t>
    </rPh>
    <phoneticPr fontId="6" type="Hiragana"/>
  </si>
  <si>
    <t>0705</t>
    <phoneticPr fontId="6" type="Hiragana"/>
  </si>
  <si>
    <t>河原　知代</t>
    <phoneticPr fontId="6" type="Hiragana"/>
  </si>
  <si>
    <t>カワハラ　チヨ</t>
    <phoneticPr fontId="6"/>
  </si>
  <si>
    <t>0848-81-0671</t>
  </si>
  <si>
    <t>尾三</t>
    <rPh sb="0" eb="2">
      <t>ビサン</t>
    </rPh>
    <phoneticPr fontId="6"/>
  </si>
  <si>
    <t>吉井　誠太朗</t>
    <rPh sb="0" eb="2">
      <t>ヨシイ</t>
    </rPh>
    <rPh sb="3" eb="4">
      <t>マコト</t>
    </rPh>
    <rPh sb="4" eb="6">
      <t>タロウ</t>
    </rPh>
    <phoneticPr fontId="1"/>
  </si>
  <si>
    <t>ヨシイ　セイタロウ</t>
  </si>
  <si>
    <t>グループホーム　なごみ</t>
    <phoneticPr fontId="6"/>
  </si>
  <si>
    <t>723-0046</t>
  </si>
  <si>
    <t>三原市明神2丁目11-13</t>
    <rPh sb="0" eb="2">
      <t>ミハラ</t>
    </rPh>
    <rPh sb="2" eb="3">
      <t>シ</t>
    </rPh>
    <rPh sb="3" eb="5">
      <t>ミョウジン</t>
    </rPh>
    <rPh sb="6" eb="8">
      <t>チョウメ</t>
    </rPh>
    <phoneticPr fontId="1"/>
  </si>
  <si>
    <t>0848-67-0294</t>
    <phoneticPr fontId="6"/>
  </si>
  <si>
    <t>有限会社まつした</t>
    <rPh sb="0" eb="4">
      <t>ユウゲンカイシャ</t>
    </rPh>
    <phoneticPr fontId="1"/>
  </si>
  <si>
    <t>1487</t>
    <phoneticPr fontId="6" type="Hiragana"/>
  </si>
  <si>
    <t>長田　磨美</t>
    <rPh sb="0" eb="2">
      <t>ナガタ</t>
    </rPh>
    <rPh sb="3" eb="4">
      <t>マ</t>
    </rPh>
    <rPh sb="4" eb="5">
      <t>ビ</t>
    </rPh>
    <phoneticPr fontId="21"/>
  </si>
  <si>
    <t>ナガタ　マミ</t>
  </si>
  <si>
    <t>広島-27-0244</t>
  </si>
  <si>
    <t>グループホーム　宮浦</t>
    <rPh sb="8" eb="10">
      <t>ミヤウラ</t>
    </rPh>
    <phoneticPr fontId="9"/>
  </si>
  <si>
    <t>723-0051</t>
  </si>
  <si>
    <t>三原市宮浦6-22-6</t>
    <rPh sb="0" eb="3">
      <t>ミハラシ</t>
    </rPh>
    <rPh sb="3" eb="5">
      <t>ミヤウラ</t>
    </rPh>
    <phoneticPr fontId="9"/>
  </si>
  <si>
    <t>0848-67-4645</t>
    <phoneticPr fontId="6" type="Hiragana"/>
  </si>
  <si>
    <t>社会福祉法人興仁会</t>
    <rPh sb="6" eb="7">
      <t>コウ</t>
    </rPh>
    <rPh sb="7" eb="8">
      <t>ジン</t>
    </rPh>
    <rPh sb="8" eb="9">
      <t>カイ</t>
    </rPh>
    <phoneticPr fontId="9"/>
  </si>
  <si>
    <t>尾三</t>
    <rPh sb="0" eb="1">
      <t>ビ</t>
    </rPh>
    <rPh sb="1" eb="2">
      <t>サン</t>
    </rPh>
    <phoneticPr fontId="6"/>
  </si>
  <si>
    <t>渡辺　秀昭</t>
    <rPh sb="0" eb="2">
      <t>ワタナベ</t>
    </rPh>
    <rPh sb="3" eb="5">
      <t>ヒデアキ</t>
    </rPh>
    <phoneticPr fontId="9"/>
  </si>
  <si>
    <t>ワタナベ　ヒデアキ</t>
  </si>
  <si>
    <t>サンライズ　ケアプランセンター</t>
  </si>
  <si>
    <t>723-0017</t>
  </si>
  <si>
    <t>三原市港町1-3-22</t>
    <rPh sb="0" eb="2">
      <t>ミハラ</t>
    </rPh>
    <rPh sb="2" eb="3">
      <t>シ</t>
    </rPh>
    <rPh sb="3" eb="5">
      <t>ミナトチョウ</t>
    </rPh>
    <phoneticPr fontId="9"/>
  </si>
  <si>
    <t>0848-61-5355</t>
  </si>
  <si>
    <t>社会福祉法人泰清会</t>
    <rPh sb="6" eb="7">
      <t>タイ</t>
    </rPh>
    <rPh sb="7" eb="8">
      <t>セイ</t>
    </rPh>
    <rPh sb="8" eb="9">
      <t>カイ</t>
    </rPh>
    <phoneticPr fontId="9"/>
  </si>
  <si>
    <t>723-0001</t>
  </si>
  <si>
    <t>三原市深町583</t>
    <rPh sb="0" eb="3">
      <t>ミハラシ</t>
    </rPh>
    <rPh sb="3" eb="5">
      <t>フカマチ</t>
    </rPh>
    <phoneticPr fontId="6"/>
  </si>
  <si>
    <t>0848-60-0630</t>
  </si>
  <si>
    <t>金居　由華</t>
    <rPh sb="0" eb="1">
      <t>カネ</t>
    </rPh>
    <rPh sb="1" eb="2">
      <t>イ</t>
    </rPh>
    <rPh sb="3" eb="5">
      <t>ユカ</t>
    </rPh>
    <phoneticPr fontId="1"/>
  </si>
  <si>
    <t>カナイ　ユカ</t>
  </si>
  <si>
    <t>すなみ荘　デイサービスセンター</t>
    <rPh sb="3" eb="4">
      <t>ソウ</t>
    </rPh>
    <phoneticPr fontId="1"/>
  </si>
  <si>
    <t>723-0035</t>
  </si>
  <si>
    <t>三原市須波ハイツ4-14-1</t>
    <rPh sb="0" eb="2">
      <t>ミハラ</t>
    </rPh>
    <rPh sb="2" eb="3">
      <t>シ</t>
    </rPh>
    <rPh sb="3" eb="5">
      <t>スナミ</t>
    </rPh>
    <phoneticPr fontId="1"/>
  </si>
  <si>
    <t>0848-69-3268</t>
  </si>
  <si>
    <t>社会福祉法人松友福祉会</t>
    <rPh sb="6" eb="7">
      <t>マツ</t>
    </rPh>
    <rPh sb="7" eb="8">
      <t>ユウ</t>
    </rPh>
    <rPh sb="8" eb="10">
      <t>フクシ</t>
    </rPh>
    <rPh sb="10" eb="11">
      <t>カイ</t>
    </rPh>
    <phoneticPr fontId="21"/>
  </si>
  <si>
    <t>三原市須波ハイツ二丁目3-1</t>
    <rPh sb="8" eb="9">
      <t>２</t>
    </rPh>
    <rPh sb="9" eb="11">
      <t>チョウメ</t>
    </rPh>
    <phoneticPr fontId="6"/>
  </si>
  <si>
    <t>0848-69-0181</t>
  </si>
  <si>
    <t>0809</t>
    <phoneticPr fontId="6" type="Hiragana"/>
  </si>
  <si>
    <t>小池　都孔美</t>
    <rPh sb="0" eb="2">
      <t>コイケ</t>
    </rPh>
    <rPh sb="3" eb="4">
      <t>ミヤコ</t>
    </rPh>
    <rPh sb="4" eb="6">
      <t>アナビ</t>
    </rPh>
    <phoneticPr fontId="6"/>
  </si>
  <si>
    <t>コイケ　ツグミ</t>
    <phoneticPr fontId="6"/>
  </si>
  <si>
    <t>広島-19-0157</t>
    <rPh sb="0" eb="2">
      <t>ヒロシマ</t>
    </rPh>
    <phoneticPr fontId="6"/>
  </si>
  <si>
    <t>トータルケアサンライズ　宮浦</t>
    <rPh sb="12" eb="14">
      <t>ミヤウラ</t>
    </rPh>
    <phoneticPr fontId="6"/>
  </si>
  <si>
    <t>723-0051</t>
    <phoneticPr fontId="6"/>
  </si>
  <si>
    <t>三原市宮浦6-6-5</t>
    <rPh sb="0" eb="3">
      <t>ミハラシ</t>
    </rPh>
    <rPh sb="3" eb="4">
      <t>ミヤ</t>
    </rPh>
    <rPh sb="4" eb="5">
      <t>ウラ</t>
    </rPh>
    <phoneticPr fontId="6"/>
  </si>
  <si>
    <t>0848-81-0207</t>
    <phoneticPr fontId="6"/>
  </si>
  <si>
    <t>0848-81-0029</t>
    <phoneticPr fontId="6" type="Hiragana"/>
  </si>
  <si>
    <t>社会福祉法人泰清会</t>
    <rPh sb="6" eb="7">
      <t>タイ</t>
    </rPh>
    <rPh sb="7" eb="8">
      <t>セイ</t>
    </rPh>
    <rPh sb="8" eb="9">
      <t>カイ</t>
    </rPh>
    <phoneticPr fontId="6"/>
  </si>
  <si>
    <t>723-0001</t>
    <phoneticPr fontId="6"/>
  </si>
  <si>
    <t>0848-60-0630</t>
    <phoneticPr fontId="6"/>
  </si>
  <si>
    <t>H22.10.16宮沖から異動</t>
    <rPh sb="9" eb="10">
      <t>みや</t>
    </rPh>
    <rPh sb="10" eb="11">
      <t>おき</t>
    </rPh>
    <rPh sb="13" eb="15">
      <t>いどう</t>
    </rPh>
    <phoneticPr fontId="6" type="Hiragana"/>
  </si>
  <si>
    <t>0834</t>
    <phoneticPr fontId="6"/>
  </si>
  <si>
    <t>原　弘道</t>
    <rPh sb="0" eb="1">
      <t>ハラ</t>
    </rPh>
    <rPh sb="2" eb="4">
      <t>ヒロミチ</t>
    </rPh>
    <phoneticPr fontId="6"/>
  </si>
  <si>
    <t>ハラ　ヒロミチ</t>
    <phoneticPr fontId="6"/>
  </si>
  <si>
    <t>広島-19-0101</t>
    <rPh sb="0" eb="2">
      <t>ひろしま</t>
    </rPh>
    <phoneticPr fontId="6" type="Hiragana"/>
  </si>
  <si>
    <t>介護老人保健施設　桃源の郷</t>
  </si>
  <si>
    <t>729-2361</t>
    <phoneticPr fontId="6"/>
  </si>
  <si>
    <t>三原市小泉町4258</t>
    <rPh sb="0" eb="3">
      <t>ミハラシ</t>
    </rPh>
    <rPh sb="3" eb="6">
      <t>コイズミチョウ</t>
    </rPh>
    <phoneticPr fontId="6"/>
  </si>
  <si>
    <t>0848-66-3877</t>
    <phoneticPr fontId="6"/>
  </si>
  <si>
    <t>0848-66-3610</t>
    <phoneticPr fontId="6"/>
  </si>
  <si>
    <t>医療法人仁康会</t>
    <rPh sb="0" eb="2">
      <t>イリョウ</t>
    </rPh>
    <rPh sb="2" eb="4">
      <t>ホウジン</t>
    </rPh>
    <rPh sb="4" eb="5">
      <t>ジン</t>
    </rPh>
    <rPh sb="5" eb="6">
      <t>ヤス</t>
    </rPh>
    <rPh sb="6" eb="7">
      <t>カイ</t>
    </rPh>
    <phoneticPr fontId="6"/>
  </si>
  <si>
    <t>729-2361</t>
  </si>
  <si>
    <t>三原市小泉町4245</t>
    <rPh sb="0" eb="3">
      <t>ミハラシ</t>
    </rPh>
    <rPh sb="3" eb="6">
      <t>コイズミチョウ</t>
    </rPh>
    <phoneticPr fontId="6"/>
  </si>
  <si>
    <t>0848-66-3355</t>
  </si>
  <si>
    <t>1307</t>
    <phoneticPr fontId="6" type="Hiragana"/>
  </si>
  <si>
    <t>山本　亮太</t>
    <phoneticPr fontId="6" type="Hiragana"/>
  </si>
  <si>
    <t>ヤマモト　リョウタ</t>
    <phoneticPr fontId="6" type="Hiragana"/>
  </si>
  <si>
    <t>広島-24-0147</t>
    <phoneticPr fontId="6"/>
  </si>
  <si>
    <t>介護老人保健施設　桃源の郷</t>
    <rPh sb="0" eb="8">
      <t>ロウケン</t>
    </rPh>
    <rPh sb="9" eb="11">
      <t>トウゲン</t>
    </rPh>
    <rPh sb="12" eb="13">
      <t>サト</t>
    </rPh>
    <phoneticPr fontId="6"/>
  </si>
  <si>
    <t>0848-66-3610</t>
  </si>
  <si>
    <t>医療法人仁康会</t>
    <rPh sb="0" eb="2">
      <t>イリョウ</t>
    </rPh>
    <rPh sb="2" eb="4">
      <t>ホウジン</t>
    </rPh>
    <rPh sb="4" eb="5">
      <t>ジン</t>
    </rPh>
    <rPh sb="5" eb="6">
      <t>コウ</t>
    </rPh>
    <rPh sb="6" eb="7">
      <t>カイ</t>
    </rPh>
    <phoneticPr fontId="6"/>
  </si>
  <si>
    <t>玉江　祐樹</t>
    <rPh sb="0" eb="2">
      <t>タマエ</t>
    </rPh>
    <rPh sb="3" eb="5">
      <t>ユウキ</t>
    </rPh>
    <phoneticPr fontId="6"/>
  </si>
  <si>
    <t>タマエ　ユウキ</t>
  </si>
  <si>
    <t>0848-66-3877</t>
  </si>
  <si>
    <t>R3.10.20　HP掲載承諾書受領</t>
    <rPh sb="11" eb="13">
      <t>ケイサイ</t>
    </rPh>
    <rPh sb="13" eb="15">
      <t>ショウダク</t>
    </rPh>
    <rPh sb="15" eb="16">
      <t>ショ</t>
    </rPh>
    <rPh sb="16" eb="18">
      <t>ジュリョウ</t>
    </rPh>
    <phoneticPr fontId="6"/>
  </si>
  <si>
    <t>吉岡　朗</t>
    <rPh sb="0" eb="2">
      <t>ヨシオカ</t>
    </rPh>
    <rPh sb="3" eb="4">
      <t>アキラ</t>
    </rPh>
    <phoneticPr fontId="6"/>
  </si>
  <si>
    <t>ヨシオカ　アキラ</t>
    <phoneticPr fontId="6"/>
  </si>
  <si>
    <t>729-2361</t>
    <phoneticPr fontId="22"/>
  </si>
  <si>
    <t>三原市小泉町4258</t>
    <rPh sb="0" eb="2">
      <t>ミハラ</t>
    </rPh>
    <rPh sb="2" eb="3">
      <t>シ</t>
    </rPh>
    <rPh sb="3" eb="6">
      <t>コイズミチョウ</t>
    </rPh>
    <phoneticPr fontId="6"/>
  </si>
  <si>
    <t>0848-66-3877</t>
    <phoneticPr fontId="6" type="Hiragana"/>
  </si>
  <si>
    <t>医療法人仁康会</t>
    <rPh sb="0" eb="4">
      <t>イリョウホウジン</t>
    </rPh>
    <rPh sb="4" eb="5">
      <t>ジン</t>
    </rPh>
    <rPh sb="5" eb="6">
      <t>ヤス</t>
    </rPh>
    <rPh sb="6" eb="7">
      <t>カイ</t>
    </rPh>
    <phoneticPr fontId="6"/>
  </si>
  <si>
    <t>H13</t>
    <phoneticPr fontId="6"/>
  </si>
  <si>
    <t>0210</t>
    <phoneticPr fontId="6"/>
  </si>
  <si>
    <t>矢田部　宏ニ</t>
    <rPh sb="0" eb="1">
      <t>ヤベ</t>
    </rPh>
    <rPh sb="1" eb="2">
      <t>タ</t>
    </rPh>
    <rPh sb="2" eb="3">
      <t>ベ</t>
    </rPh>
    <rPh sb="4" eb="5">
      <t>ヒロシ</t>
    </rPh>
    <phoneticPr fontId="6"/>
  </si>
  <si>
    <t>ヤタベ　コウジ</t>
    <phoneticPr fontId="6"/>
  </si>
  <si>
    <t>介護老人保健施設　里仁苑</t>
    <rPh sb="0" eb="2">
      <t>カイゴ</t>
    </rPh>
    <rPh sb="2" eb="4">
      <t>ロウジン</t>
    </rPh>
    <phoneticPr fontId="6"/>
  </si>
  <si>
    <t>723-0052</t>
    <phoneticPr fontId="6"/>
  </si>
  <si>
    <t>三原市皆実３丁目3-28</t>
    <rPh sb="6" eb="8">
      <t>ちょうめ</t>
    </rPh>
    <phoneticPr fontId="6" type="Hiragana"/>
  </si>
  <si>
    <t>0848-62-4411</t>
    <phoneticPr fontId="6"/>
  </si>
  <si>
    <t>0848-62-0230</t>
    <phoneticPr fontId="6"/>
  </si>
  <si>
    <t>社会医療法人里仁会</t>
    <rPh sb="0" eb="2">
      <t>シャカイ</t>
    </rPh>
    <rPh sb="2" eb="4">
      <t>イリョウ</t>
    </rPh>
    <rPh sb="4" eb="6">
      <t>ホウジン</t>
    </rPh>
    <rPh sb="6" eb="7">
      <t>サト</t>
    </rPh>
    <rPh sb="7" eb="8">
      <t>ジン</t>
    </rPh>
    <rPh sb="8" eb="9">
      <t>カイ</t>
    </rPh>
    <phoneticPr fontId="6"/>
  </si>
  <si>
    <t>723-8686</t>
    <phoneticPr fontId="6"/>
  </si>
  <si>
    <t>三原市円一町二丁目5-1</t>
    <rPh sb="0" eb="3">
      <t>ミハラシ</t>
    </rPh>
    <rPh sb="3" eb="4">
      <t>エン</t>
    </rPh>
    <rPh sb="4" eb="5">
      <t>イチ</t>
    </rPh>
    <rPh sb="5" eb="6">
      <t>マチ</t>
    </rPh>
    <rPh sb="6" eb="7">
      <t>２</t>
    </rPh>
    <rPh sb="7" eb="9">
      <t>チョウメ</t>
    </rPh>
    <phoneticPr fontId="6"/>
  </si>
  <si>
    <t>0848-63-5500</t>
    <phoneticPr fontId="6"/>
  </si>
  <si>
    <t>H22.10再照会回答
所属法人H21.10名称変更
Ｈ24.4月移転　三原市宮浦六丁目16-17⇒三原市皆実3-3-28</t>
    <rPh sb="6" eb="7">
      <t>サイ</t>
    </rPh>
    <rPh sb="7" eb="9">
      <t>ショウカイ</t>
    </rPh>
    <rPh sb="9" eb="11">
      <t>カイトウ</t>
    </rPh>
    <rPh sb="12" eb="14">
      <t>ショゾク</t>
    </rPh>
    <rPh sb="14" eb="16">
      <t>ホウジン</t>
    </rPh>
    <rPh sb="22" eb="24">
      <t>メイショウ</t>
    </rPh>
    <rPh sb="24" eb="26">
      <t>ヘンコウ</t>
    </rPh>
    <rPh sb="32" eb="33">
      <t>ガツ</t>
    </rPh>
    <rPh sb="33" eb="35">
      <t>イテン</t>
    </rPh>
    <rPh sb="50" eb="53">
      <t>ミハラシ</t>
    </rPh>
    <rPh sb="53" eb="55">
      <t>ミナミ</t>
    </rPh>
    <phoneticPr fontId="6"/>
  </si>
  <si>
    <t>1587</t>
    <phoneticPr fontId="6" type="Hiragana"/>
  </si>
  <si>
    <t>松本　邦江</t>
  </si>
  <si>
    <t>マツモト　クニエ</t>
  </si>
  <si>
    <t>広島-28-0040</t>
  </si>
  <si>
    <t>723-0052</t>
  </si>
  <si>
    <t>0848-62-4411</t>
    <phoneticPr fontId="6" type="Hiragana"/>
  </si>
  <si>
    <t>723-8686</t>
  </si>
  <si>
    <t>三原市円一町二丁目5－１</t>
    <rPh sb="0" eb="3">
      <t>みはらし</t>
    </rPh>
    <rPh sb="3" eb="4">
      <t>えん</t>
    </rPh>
    <rPh sb="4" eb="5">
      <t>いち</t>
    </rPh>
    <rPh sb="5" eb="6">
      <t>まち</t>
    </rPh>
    <rPh sb="6" eb="9">
      <t>２ちょうめ</t>
    </rPh>
    <phoneticPr fontId="6" type="Hiragana"/>
  </si>
  <si>
    <t>0848-63-5500</t>
  </si>
  <si>
    <t>奥迫　香織</t>
    <rPh sb="0" eb="2">
      <t>オクサコ</t>
    </rPh>
    <rPh sb="3" eb="5">
      <t>カオリ</t>
    </rPh>
    <phoneticPr fontId="6"/>
  </si>
  <si>
    <t>オクサコ　カオリ</t>
    <phoneticPr fontId="6"/>
  </si>
  <si>
    <t>介護老人保健施設ドリームせせらぎ</t>
    <rPh sb="0" eb="8">
      <t>カイゴロウジンホケンシセツ</t>
    </rPh>
    <phoneticPr fontId="6"/>
  </si>
  <si>
    <t>729-0411</t>
    <phoneticPr fontId="22"/>
  </si>
  <si>
    <t>三原市本郷町船木3105-3</t>
    <rPh sb="0" eb="2">
      <t>ミハラ</t>
    </rPh>
    <rPh sb="2" eb="3">
      <t>シ</t>
    </rPh>
    <rPh sb="3" eb="6">
      <t>ホンゴウチョウ</t>
    </rPh>
    <rPh sb="6" eb="8">
      <t>フナキ</t>
    </rPh>
    <phoneticPr fontId="6"/>
  </si>
  <si>
    <t>0848-86-6868</t>
    <phoneticPr fontId="6" type="Hiragana"/>
  </si>
  <si>
    <t>1167</t>
    <phoneticPr fontId="6"/>
  </si>
  <si>
    <t>田中　文恵</t>
    <rPh sb="0" eb="2">
      <t>タナカ</t>
    </rPh>
    <rPh sb="3" eb="5">
      <t>フミエ</t>
    </rPh>
    <phoneticPr fontId="6"/>
  </si>
  <si>
    <t>タナカ　フミエ</t>
    <phoneticPr fontId="6"/>
  </si>
  <si>
    <t>広島22-0615</t>
    <rPh sb="0" eb="2">
      <t>ひろしま</t>
    </rPh>
    <phoneticPr fontId="6" type="Hiragana"/>
  </si>
  <si>
    <t>三原市西部地域包括支援センター　大空</t>
    <rPh sb="0" eb="3">
      <t>ミハラシ</t>
    </rPh>
    <rPh sb="3" eb="5">
      <t>セイブ</t>
    </rPh>
    <rPh sb="5" eb="7">
      <t>チイキ</t>
    </rPh>
    <rPh sb="7" eb="9">
      <t>ホウカツ</t>
    </rPh>
    <rPh sb="9" eb="11">
      <t>シエン</t>
    </rPh>
    <rPh sb="16" eb="18">
      <t>オオゾラ</t>
    </rPh>
    <phoneticPr fontId="6"/>
  </si>
  <si>
    <t>729-0414</t>
    <phoneticPr fontId="6" type="Hiragana"/>
  </si>
  <si>
    <t>三原市下北方１丁目6番５号</t>
    <rPh sb="0" eb="3">
      <t>ミハラシ</t>
    </rPh>
    <rPh sb="3" eb="4">
      <t>シタ</t>
    </rPh>
    <rPh sb="4" eb="6">
      <t>キタカタ</t>
    </rPh>
    <rPh sb="7" eb="9">
      <t>チョウメ</t>
    </rPh>
    <rPh sb="10" eb="11">
      <t>バン</t>
    </rPh>
    <rPh sb="12" eb="13">
      <t>ゴウ</t>
    </rPh>
    <phoneticPr fontId="6"/>
  </si>
  <si>
    <t>0848-86-2450</t>
    <phoneticPr fontId="6" type="Hiragana"/>
  </si>
  <si>
    <t>H23.5.19　三原市あすなろから転職
H27.10.13　退職（星の里居宅介護支援事業所）
H27.10.9　三原市西部地域包括支援センター大空へ（新たに社会福祉士の資格取得）</t>
    <rPh sb="9" eb="12">
      <t>みはらし</t>
    </rPh>
    <rPh sb="18" eb="20">
      <t>てんしょく</t>
    </rPh>
    <rPh sb="31" eb="33">
      <t>たいしょく</t>
    </rPh>
    <rPh sb="34" eb="35">
      <t>ほし</t>
    </rPh>
    <rPh sb="36" eb="37">
      <t>さと</t>
    </rPh>
    <rPh sb="37" eb="39">
      <t>きょたく</t>
    </rPh>
    <rPh sb="39" eb="41">
      <t>かいご</t>
    </rPh>
    <rPh sb="41" eb="43">
      <t>しえん</t>
    </rPh>
    <rPh sb="43" eb="46">
      <t>じぎょうしょ</t>
    </rPh>
    <rPh sb="57" eb="60">
      <t>みはらし</t>
    </rPh>
    <rPh sb="60" eb="62">
      <t>せいぶ</t>
    </rPh>
    <rPh sb="62" eb="64">
      <t>ちいき</t>
    </rPh>
    <rPh sb="64" eb="66">
      <t>ほうかつ</t>
    </rPh>
    <rPh sb="66" eb="68">
      <t>しえん</t>
    </rPh>
    <rPh sb="72" eb="74">
      <t>おおぞら</t>
    </rPh>
    <rPh sb="76" eb="77">
      <t>あら</t>
    </rPh>
    <rPh sb="79" eb="81">
      <t>しゃかい</t>
    </rPh>
    <rPh sb="81" eb="83">
      <t>ふくし</t>
    </rPh>
    <rPh sb="83" eb="84">
      <t>し</t>
    </rPh>
    <rPh sb="85" eb="87">
      <t>しかく</t>
    </rPh>
    <rPh sb="87" eb="89">
      <t>しゅとく</t>
    </rPh>
    <phoneticPr fontId="6" type="Hiragana"/>
  </si>
  <si>
    <t>1106</t>
    <phoneticPr fontId="6"/>
  </si>
  <si>
    <t>片江　敏之</t>
    <rPh sb="0" eb="1">
      <t>カタ</t>
    </rPh>
    <rPh sb="1" eb="2">
      <t>エ</t>
    </rPh>
    <rPh sb="3" eb="5">
      <t>トシユキ</t>
    </rPh>
    <phoneticPr fontId="6"/>
  </si>
  <si>
    <t>カタエ　トシユキ</t>
    <phoneticPr fontId="6"/>
  </si>
  <si>
    <t>広島-22-0308</t>
    <rPh sb="0" eb="2">
      <t>ひろしま</t>
    </rPh>
    <phoneticPr fontId="6" type="Hiragana"/>
  </si>
  <si>
    <t>三原市東部地域包括支援センター　どりぃむ</t>
    <rPh sb="0" eb="3">
      <t>ミハラシ</t>
    </rPh>
    <rPh sb="3" eb="5">
      <t>トウブ</t>
    </rPh>
    <rPh sb="5" eb="7">
      <t>チイキ</t>
    </rPh>
    <rPh sb="7" eb="9">
      <t>ホウカツ</t>
    </rPh>
    <rPh sb="9" eb="11">
      <t>シエン</t>
    </rPh>
    <phoneticPr fontId="6"/>
  </si>
  <si>
    <t>723-0003</t>
    <phoneticPr fontId="6"/>
  </si>
  <si>
    <t>三原市中之町六丁目31-1</t>
    <rPh sb="0" eb="3">
      <t>ミハラシ</t>
    </rPh>
    <rPh sb="3" eb="6">
      <t>ナカノマチ</t>
    </rPh>
    <rPh sb="6" eb="7">
      <t>６</t>
    </rPh>
    <rPh sb="7" eb="9">
      <t>チョウメ</t>
    </rPh>
    <phoneticPr fontId="6"/>
  </si>
  <si>
    <t>0848-61-4410</t>
    <phoneticPr fontId="6" type="Hiragana"/>
  </si>
  <si>
    <t>医療法人大慈会</t>
    <rPh sb="0" eb="2">
      <t>イリョウ</t>
    </rPh>
    <rPh sb="2" eb="4">
      <t>ホウジン</t>
    </rPh>
    <rPh sb="4" eb="5">
      <t>ダイ</t>
    </rPh>
    <rPh sb="5" eb="6">
      <t>ジ</t>
    </rPh>
    <rPh sb="6" eb="7">
      <t>カイ</t>
    </rPh>
    <phoneticPr fontId="6"/>
  </si>
  <si>
    <t>723-0003</t>
  </si>
  <si>
    <t>三原市中之町六丁目31-1</t>
    <rPh sb="0" eb="2">
      <t>ミハラシ</t>
    </rPh>
    <rPh sb="2" eb="3">
      <t>シ</t>
    </rPh>
    <rPh sb="3" eb="4">
      <t>ナカノ</t>
    </rPh>
    <rPh sb="4" eb="5">
      <t>コレ</t>
    </rPh>
    <rPh sb="5" eb="6">
      <t>マチ</t>
    </rPh>
    <rPh sb="6" eb="7">
      <t>６</t>
    </rPh>
    <rPh sb="7" eb="9">
      <t>チョウメ</t>
    </rPh>
    <phoneticPr fontId="6"/>
  </si>
  <si>
    <t>0848-63-8877</t>
  </si>
  <si>
    <t>山根　祐輔</t>
    <rPh sb="0" eb="2">
      <t>やまね</t>
    </rPh>
    <rPh sb="3" eb="5">
      <t>ゆうすけ</t>
    </rPh>
    <phoneticPr fontId="6" type="Hiragana"/>
  </si>
  <si>
    <t>ヤマネ　ユウスケ</t>
    <phoneticPr fontId="6" type="Hiragana"/>
  </si>
  <si>
    <t>地域密着型特別養護老人ホーム　サンライズマリン瀬戸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23" eb="25">
      <t>セト</t>
    </rPh>
    <phoneticPr fontId="14"/>
  </si>
  <si>
    <t>三原市港町3-6-29</t>
    <rPh sb="0" eb="3">
      <t>ミハラシ</t>
    </rPh>
    <rPh sb="3" eb="5">
      <t>ミナトチョウ</t>
    </rPh>
    <phoneticPr fontId="6"/>
  </si>
  <si>
    <t>0848-81-0130</t>
    <phoneticPr fontId="6"/>
  </si>
  <si>
    <t>社会福祉法人　泰清会</t>
    <rPh sb="0" eb="2">
      <t>シャカイ</t>
    </rPh>
    <rPh sb="2" eb="4">
      <t>フクシ</t>
    </rPh>
    <rPh sb="4" eb="6">
      <t>ホウジン</t>
    </rPh>
    <rPh sb="7" eb="8">
      <t>タイ</t>
    </rPh>
    <rPh sb="8" eb="9">
      <t>セイ</t>
    </rPh>
    <rPh sb="9" eb="10">
      <t>カイ</t>
    </rPh>
    <phoneticPr fontId="17"/>
  </si>
  <si>
    <t>梅﨑　浩</t>
    <rPh sb="0" eb="2">
      <t>ウメザキ</t>
    </rPh>
    <rPh sb="3" eb="4">
      <t>ヒロシ</t>
    </rPh>
    <phoneticPr fontId="9"/>
  </si>
  <si>
    <t>ウメザキ　ヒロシ</t>
  </si>
  <si>
    <t>定期巡回・随時対応型訪問介護サンライズみはら</t>
    <rPh sb="0" eb="4">
      <t>テイキジュンカイ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phoneticPr fontId="1"/>
  </si>
  <si>
    <t>三原市宮浦4-4-29</t>
    <rPh sb="0" eb="2">
      <t>ミハラ</t>
    </rPh>
    <rPh sb="2" eb="3">
      <t>シ</t>
    </rPh>
    <rPh sb="3" eb="5">
      <t>ミヤウラ</t>
    </rPh>
    <phoneticPr fontId="1"/>
  </si>
  <si>
    <t>0848-60-0631</t>
    <phoneticPr fontId="6"/>
  </si>
  <si>
    <t>菅田　明夏</t>
    <rPh sb="0" eb="2">
      <t>スガタ</t>
    </rPh>
    <rPh sb="3" eb="4">
      <t>ア</t>
    </rPh>
    <rPh sb="4" eb="5">
      <t>ナツ</t>
    </rPh>
    <phoneticPr fontId="6"/>
  </si>
  <si>
    <t>スガタ　サヤカ</t>
    <phoneticPr fontId="6"/>
  </si>
  <si>
    <t>三原市宮浦4-4-29</t>
    <rPh sb="0" eb="2">
      <t>ミハラ</t>
    </rPh>
    <rPh sb="2" eb="3">
      <t>シ</t>
    </rPh>
    <rPh sb="3" eb="5">
      <t>ミヤウラ</t>
    </rPh>
    <phoneticPr fontId="6"/>
  </si>
  <si>
    <t>0848-60-0632</t>
    <phoneticPr fontId="6" type="Hiragana"/>
  </si>
  <si>
    <t>0934</t>
    <phoneticPr fontId="6" type="Hiragana"/>
  </si>
  <si>
    <t>山垣内　京子</t>
    <rPh sb="0" eb="1">
      <t>やま</t>
    </rPh>
    <rPh sb="1" eb="3">
      <t>かきうち</t>
    </rPh>
    <rPh sb="4" eb="6">
      <t>きょうこ</t>
    </rPh>
    <phoneticPr fontId="6" type="Hiragana"/>
  </si>
  <si>
    <t>カマカキウチ　キョウコ</t>
    <phoneticPr fontId="6"/>
  </si>
  <si>
    <t>広島-20-0311</t>
  </si>
  <si>
    <t>特別養護老人ホーム　すなみ荘</t>
    <rPh sb="0" eb="4">
      <t>トクベツヨウゴ</t>
    </rPh>
    <rPh sb="4" eb="6">
      <t>ロウジン</t>
    </rPh>
    <rPh sb="13" eb="14">
      <t>ソウ</t>
    </rPh>
    <phoneticPr fontId="6"/>
  </si>
  <si>
    <t>723-0035</t>
    <phoneticPr fontId="6"/>
  </si>
  <si>
    <t>三原市須波ハイツ2-3-1</t>
    <phoneticPr fontId="6"/>
  </si>
  <si>
    <t>0848-69-1479</t>
  </si>
  <si>
    <t>社会福祉法人松友福祉会</t>
    <rPh sb="6" eb="7">
      <t>マツ</t>
    </rPh>
    <rPh sb="7" eb="8">
      <t>トモ</t>
    </rPh>
    <rPh sb="8" eb="10">
      <t>フクシ</t>
    </rPh>
    <rPh sb="10" eb="11">
      <t>カイ</t>
    </rPh>
    <phoneticPr fontId="6"/>
  </si>
  <si>
    <t>H27.2.9　新規登録</t>
    <rPh sb="8" eb="10">
      <t>しんき</t>
    </rPh>
    <rPh sb="10" eb="12">
      <t>とうろく</t>
    </rPh>
    <phoneticPr fontId="6" type="Hiragana"/>
  </si>
  <si>
    <t>1467</t>
    <phoneticPr fontId="6" type="Hiragana"/>
  </si>
  <si>
    <t>荒木　佳江</t>
    <rPh sb="0" eb="2">
      <t>アラキ</t>
    </rPh>
    <rPh sb="3" eb="4">
      <t>カ</t>
    </rPh>
    <rPh sb="4" eb="5">
      <t>エ</t>
    </rPh>
    <phoneticPr fontId="6"/>
  </si>
  <si>
    <t>アラキ　カエ</t>
  </si>
  <si>
    <t>広島-27-0240</t>
  </si>
  <si>
    <t>三原市須波ハイツ2-3-1</t>
    <rPh sb="0" eb="3">
      <t>ミハラシ</t>
    </rPh>
    <rPh sb="3" eb="5">
      <t>スナミ</t>
    </rPh>
    <phoneticPr fontId="6"/>
  </si>
  <si>
    <t>0848-69-0181</t>
    <phoneticPr fontId="6" type="Hiragana"/>
  </si>
  <si>
    <t>1550</t>
    <phoneticPr fontId="6" type="Hiragana"/>
  </si>
  <si>
    <t>有根元　慈恵</t>
    <rPh sb="0" eb="1">
      <t>ユウ</t>
    </rPh>
    <rPh sb="1" eb="3">
      <t>ネモト</t>
    </rPh>
    <rPh sb="4" eb="6">
      <t>ジケイ</t>
    </rPh>
    <phoneticPr fontId="6"/>
  </si>
  <si>
    <t>ウネモト　チカエ</t>
  </si>
  <si>
    <t>広島-28-0038</t>
  </si>
  <si>
    <t>社会福祉法人松友福祉会</t>
    <rPh sb="6" eb="8">
      <t>マツトモ</t>
    </rPh>
    <rPh sb="8" eb="10">
      <t>フクシ</t>
    </rPh>
    <rPh sb="10" eb="11">
      <t>カイ</t>
    </rPh>
    <phoneticPr fontId="6"/>
  </si>
  <si>
    <t>村上　智則</t>
    <rPh sb="0" eb="2">
      <t>ムラカミ</t>
    </rPh>
    <rPh sb="3" eb="5">
      <t>トモノリ</t>
    </rPh>
    <phoneticPr fontId="21"/>
  </si>
  <si>
    <t>ムラカミ　トモノリ</t>
  </si>
  <si>
    <t>三原市須波ハイツ2-3-1</t>
    <rPh sb="0" eb="3">
      <t>ミハラシ</t>
    </rPh>
    <rPh sb="3" eb="5">
      <t>スナミ</t>
    </rPh>
    <phoneticPr fontId="21"/>
  </si>
  <si>
    <t>野竹　宏昭</t>
    <rPh sb="0" eb="1">
      <t>ノ</t>
    </rPh>
    <rPh sb="1" eb="2">
      <t>タケ</t>
    </rPh>
    <rPh sb="3" eb="5">
      <t>ヒロアキ</t>
    </rPh>
    <phoneticPr fontId="4"/>
  </si>
  <si>
    <t>ノタケ　ヒロアキ</t>
  </si>
  <si>
    <t>三原市須波ハイツ2-3-1</t>
    <rPh sb="0" eb="3">
      <t>ミハラシ</t>
    </rPh>
    <rPh sb="3" eb="5">
      <t>スナミ</t>
    </rPh>
    <phoneticPr fontId="4"/>
  </si>
  <si>
    <t>社会福祉法人松友福祉会</t>
    <rPh sb="6" eb="8">
      <t>マツトモ</t>
    </rPh>
    <rPh sb="8" eb="10">
      <t>フクシ</t>
    </rPh>
    <rPh sb="10" eb="11">
      <t>カイ</t>
    </rPh>
    <phoneticPr fontId="4"/>
  </si>
  <si>
    <t>森　絵里香</t>
    <rPh sb="0" eb="1">
      <t>モリ</t>
    </rPh>
    <rPh sb="2" eb="4">
      <t>エリ</t>
    </rPh>
    <rPh sb="4" eb="5">
      <t>カオル</t>
    </rPh>
    <phoneticPr fontId="6"/>
  </si>
  <si>
    <t>モリ　エリカ</t>
  </si>
  <si>
    <t>尾三</t>
    <rPh sb="0" eb="1">
      <t>ビ</t>
    </rPh>
    <rPh sb="1" eb="2">
      <t>サン</t>
    </rPh>
    <phoneticPr fontId="1"/>
  </si>
  <si>
    <t>高橋　有倫</t>
  </si>
  <si>
    <t>タカハシ　ユリ</t>
  </si>
  <si>
    <t>三原市須波ハイツ2-3-1</t>
    <rPh sb="0" eb="3">
      <t>ミハラシ</t>
    </rPh>
    <rPh sb="3" eb="5">
      <t>スナミ</t>
    </rPh>
    <phoneticPr fontId="1"/>
  </si>
  <si>
    <t>社会福祉法人松友福祉会</t>
    <rPh sb="6" eb="8">
      <t>マツトモ</t>
    </rPh>
    <rPh sb="8" eb="10">
      <t>フクシ</t>
    </rPh>
    <rPh sb="10" eb="11">
      <t>カイ</t>
    </rPh>
    <phoneticPr fontId="1"/>
  </si>
  <si>
    <t>天田　雅美</t>
    <rPh sb="0" eb="2">
      <t>テンダ</t>
    </rPh>
    <rPh sb="3" eb="5">
      <t>マサミ</t>
    </rPh>
    <phoneticPr fontId="1"/>
  </si>
  <si>
    <t>テンダ　マサミ</t>
  </si>
  <si>
    <t>三原市須波ハイツ2-3-1</t>
    <rPh sb="0" eb="2">
      <t>ミハラ</t>
    </rPh>
    <rPh sb="2" eb="3">
      <t>シ</t>
    </rPh>
    <rPh sb="3" eb="5">
      <t>スナミ</t>
    </rPh>
    <phoneticPr fontId="1"/>
  </si>
  <si>
    <t>0722</t>
    <phoneticPr fontId="6" type="Hiragana"/>
  </si>
  <si>
    <t>元永　文子</t>
    <phoneticPr fontId="6"/>
  </si>
  <si>
    <t>モトナガ　フミコ</t>
    <phoneticPr fontId="6"/>
  </si>
  <si>
    <t>特別養護老人ホーム　三原慶雲寮</t>
    <rPh sb="0" eb="2">
      <t>トクベツ</t>
    </rPh>
    <rPh sb="2" eb="4">
      <t>ヨウゴ</t>
    </rPh>
    <rPh sb="4" eb="6">
      <t>ロウジン</t>
    </rPh>
    <rPh sb="10" eb="12">
      <t>ミハラ</t>
    </rPh>
    <rPh sb="12" eb="13">
      <t>ケイ</t>
    </rPh>
    <rPh sb="13" eb="14">
      <t>クモ</t>
    </rPh>
    <rPh sb="14" eb="15">
      <t>リョウ</t>
    </rPh>
    <phoneticPr fontId="6"/>
  </si>
  <si>
    <t>723-0131</t>
  </si>
  <si>
    <t>三原市小坂町1550</t>
  </si>
  <si>
    <t>0848-66-2630</t>
  </si>
  <si>
    <t>0848-66-3601</t>
  </si>
  <si>
    <t>社会福祉法人三原福祉会</t>
    <rPh sb="6" eb="8">
      <t>ミハラ</t>
    </rPh>
    <rPh sb="8" eb="10">
      <t>フクシ</t>
    </rPh>
    <rPh sb="10" eb="11">
      <t>カイ</t>
    </rPh>
    <phoneticPr fontId="6"/>
  </si>
  <si>
    <t>723-0131</t>
    <phoneticPr fontId="6"/>
  </si>
  <si>
    <t>1145</t>
    <phoneticPr fontId="6" type="Hiragana"/>
  </si>
  <si>
    <t>中村　朋子</t>
    <rPh sb="0" eb="2">
      <t>ナカムラ</t>
    </rPh>
    <rPh sb="3" eb="5">
      <t>トモコ</t>
    </rPh>
    <phoneticPr fontId="6"/>
  </si>
  <si>
    <t>ナカムラ　トモコ</t>
    <phoneticPr fontId="6"/>
  </si>
  <si>
    <t>三原市小坂町1550</t>
    <rPh sb="0" eb="3">
      <t>ミハラシ</t>
    </rPh>
    <rPh sb="3" eb="6">
      <t>コサカマチ</t>
    </rPh>
    <phoneticPr fontId="6"/>
  </si>
  <si>
    <t>0848-66-2630</t>
    <phoneticPr fontId="6"/>
  </si>
  <si>
    <t>H22老施連実施
H27.2.11　苗字変更（平林→中村）</t>
    <rPh sb="3" eb="4">
      <t>ロウ</t>
    </rPh>
    <rPh sb="4" eb="5">
      <t>シ</t>
    </rPh>
    <rPh sb="5" eb="6">
      <t>レン</t>
    </rPh>
    <rPh sb="6" eb="8">
      <t>ジッシ</t>
    </rPh>
    <rPh sb="18" eb="20">
      <t>ミョウジ</t>
    </rPh>
    <rPh sb="20" eb="22">
      <t>ヘンコウ</t>
    </rPh>
    <rPh sb="23" eb="25">
      <t>ヒラバヤシ</t>
    </rPh>
    <rPh sb="26" eb="28">
      <t>ナカムラ</t>
    </rPh>
    <phoneticPr fontId="6"/>
  </si>
  <si>
    <t>1367</t>
    <phoneticPr fontId="6" type="Hiragana"/>
  </si>
  <si>
    <t>花戸　ゆかり</t>
    <rPh sb="0" eb="1">
      <t>はな</t>
    </rPh>
    <rPh sb="1" eb="2">
      <t>と</t>
    </rPh>
    <phoneticPr fontId="6" type="Hiragana"/>
  </si>
  <si>
    <t>ハナト　ユカリ</t>
    <phoneticPr fontId="6" type="Hiragana"/>
  </si>
  <si>
    <t>社会福祉法人三原福祉会</t>
  </si>
  <si>
    <t>1399</t>
    <phoneticPr fontId="6" type="Hiragana"/>
  </si>
  <si>
    <t>宮垣　沙織</t>
    <rPh sb="0" eb="2">
      <t>みやがき</t>
    </rPh>
    <rPh sb="3" eb="5">
      <t>さおり</t>
    </rPh>
    <phoneticPr fontId="6" type="Hiragana"/>
  </si>
  <si>
    <t>ミヤガキ　サオリ</t>
    <phoneticPr fontId="6" type="Hiragana"/>
  </si>
  <si>
    <t>1468</t>
    <phoneticPr fontId="6" type="Hiragana"/>
  </si>
  <si>
    <t>大本　幸夫</t>
    <rPh sb="0" eb="2">
      <t>オオモト</t>
    </rPh>
    <rPh sb="3" eb="5">
      <t>ユキオ</t>
    </rPh>
    <phoneticPr fontId="6"/>
  </si>
  <si>
    <t>オオモト　ユキオ</t>
  </si>
  <si>
    <t>三原市小坂町1550</t>
    <rPh sb="0" eb="3">
      <t>ミハラシ</t>
    </rPh>
    <rPh sb="3" eb="5">
      <t>コサカ</t>
    </rPh>
    <rPh sb="5" eb="6">
      <t>マチ</t>
    </rPh>
    <phoneticPr fontId="6"/>
  </si>
  <si>
    <t>0848-66-2630</t>
    <phoneticPr fontId="6" type="Hiragana"/>
  </si>
  <si>
    <t>1551</t>
    <phoneticPr fontId="6" type="Hiragana"/>
  </si>
  <si>
    <t>赤松　弘美</t>
    <rPh sb="0" eb="2">
      <t>アカマツ</t>
    </rPh>
    <rPh sb="3" eb="5">
      <t>ヒロミ</t>
    </rPh>
    <phoneticPr fontId="6"/>
  </si>
  <si>
    <t>アカマツ　ヒロミ</t>
  </si>
  <si>
    <t>三原市小坂町1550</t>
    <rPh sb="0" eb="3">
      <t>ミハラシ</t>
    </rPh>
    <rPh sb="3" eb="5">
      <t>コサカ</t>
    </rPh>
    <rPh sb="5" eb="6">
      <t>チョウ</t>
    </rPh>
    <phoneticPr fontId="6"/>
  </si>
  <si>
    <t>0305</t>
    <phoneticPr fontId="6" type="Hiragana"/>
  </si>
  <si>
    <t>鳥越　小百合</t>
    <rPh sb="0" eb="2">
      <t>トリゴエ</t>
    </rPh>
    <rPh sb="3" eb="6">
      <t>サユリ</t>
    </rPh>
    <phoneticPr fontId="6"/>
  </si>
  <si>
    <t>トリゴエ　サユリ</t>
    <phoneticPr fontId="6"/>
  </si>
  <si>
    <t>広島-18-0076</t>
    <rPh sb="0" eb="2">
      <t>ヒロシマ</t>
    </rPh>
    <phoneticPr fontId="6"/>
  </si>
  <si>
    <t>特別養護老人ホーム　梅菅園</t>
    <rPh sb="0" eb="2">
      <t>トクベツ</t>
    </rPh>
    <rPh sb="2" eb="4">
      <t>ヨウゴ</t>
    </rPh>
    <rPh sb="4" eb="6">
      <t>ロウジン</t>
    </rPh>
    <rPh sb="10" eb="11">
      <t>ウメ</t>
    </rPh>
    <rPh sb="11" eb="12">
      <t>カン</t>
    </rPh>
    <rPh sb="12" eb="13">
      <t>ソノ</t>
    </rPh>
    <phoneticPr fontId="6"/>
  </si>
  <si>
    <t>729-0414</t>
    <phoneticPr fontId="6"/>
  </si>
  <si>
    <t>三原市下北方二丁目9-1</t>
    <rPh sb="0" eb="3">
      <t>ミハラシ</t>
    </rPh>
    <rPh sb="3" eb="4">
      <t>シタ</t>
    </rPh>
    <rPh sb="4" eb="6">
      <t>キタカタ</t>
    </rPh>
    <rPh sb="6" eb="7">
      <t>ニ</t>
    </rPh>
    <rPh sb="7" eb="9">
      <t>チョウメ</t>
    </rPh>
    <phoneticPr fontId="6"/>
  </si>
  <si>
    <t>0848-86-1750</t>
    <phoneticPr fontId="6"/>
  </si>
  <si>
    <t>社会福祉法人本郷福祉会</t>
    <rPh sb="6" eb="8">
      <t>ホンゴウ</t>
    </rPh>
    <rPh sb="8" eb="10">
      <t>フクシ</t>
    </rPh>
    <rPh sb="10" eb="11">
      <t>カイ</t>
    </rPh>
    <phoneticPr fontId="6"/>
  </si>
  <si>
    <t>三原市下北方二丁目9-1</t>
    <rPh sb="0" eb="3">
      <t>ミハラシ</t>
    </rPh>
    <rPh sb="3" eb="4">
      <t>シタ</t>
    </rPh>
    <rPh sb="4" eb="6">
      <t>キタカタ</t>
    </rPh>
    <rPh sb="6" eb="7">
      <t>２</t>
    </rPh>
    <rPh sb="7" eb="9">
      <t>チョウメ</t>
    </rPh>
    <phoneticPr fontId="6"/>
  </si>
  <si>
    <t>特別養護老人ホーム梅菅園から異動　R3.11.4　グループホーム⇒特養へ</t>
    <rPh sb="0" eb="2">
      <t>トクベツ</t>
    </rPh>
    <rPh sb="2" eb="4">
      <t>ヨウゴ</t>
    </rPh>
    <rPh sb="4" eb="6">
      <t>ロウジン</t>
    </rPh>
    <rPh sb="9" eb="10">
      <t>ウメ</t>
    </rPh>
    <rPh sb="10" eb="11">
      <t>カン</t>
    </rPh>
    <rPh sb="11" eb="12">
      <t>エン</t>
    </rPh>
    <rPh sb="14" eb="16">
      <t>イドウ</t>
    </rPh>
    <rPh sb="33" eb="35">
      <t>トクヨウ</t>
    </rPh>
    <phoneticPr fontId="6"/>
  </si>
  <si>
    <t>中川　敬一</t>
    <rPh sb="0" eb="2">
      <t>ナカガワ</t>
    </rPh>
    <rPh sb="3" eb="5">
      <t>ケイイチ</t>
    </rPh>
    <phoneticPr fontId="6"/>
  </si>
  <si>
    <t>ナカガワ　ケイイチ</t>
    <phoneticPr fontId="6"/>
  </si>
  <si>
    <t>特別養護老人ホームサンライズ大池</t>
    <rPh sb="0" eb="6">
      <t>トクベツヨウゴロウジン</t>
    </rPh>
    <rPh sb="14" eb="16">
      <t>オオイケ</t>
    </rPh>
    <phoneticPr fontId="6"/>
  </si>
  <si>
    <t>723-0001</t>
    <phoneticPr fontId="22"/>
  </si>
  <si>
    <t>三原市深町583</t>
    <rPh sb="0" eb="2">
      <t>ミハラ</t>
    </rPh>
    <rPh sb="2" eb="3">
      <t>シ</t>
    </rPh>
    <rPh sb="3" eb="5">
      <t>フカマチ</t>
    </rPh>
    <phoneticPr fontId="6"/>
  </si>
  <si>
    <t>0848-60-0630</t>
    <phoneticPr fontId="6" type="Hiragana"/>
  </si>
  <si>
    <t>1466</t>
    <phoneticPr fontId="6" type="Hiragana"/>
  </si>
  <si>
    <t>長光　智志</t>
    <rPh sb="0" eb="1">
      <t>ナガ</t>
    </rPh>
    <rPh sb="1" eb="2">
      <t>ミツ</t>
    </rPh>
    <rPh sb="3" eb="4">
      <t>サトシ</t>
    </rPh>
    <rPh sb="4" eb="5">
      <t>シ</t>
    </rPh>
    <phoneticPr fontId="6"/>
  </si>
  <si>
    <t>ナガミツ　サトシ</t>
  </si>
  <si>
    <t>本郷中央病院</t>
    <rPh sb="0" eb="2">
      <t>ホンゴウ</t>
    </rPh>
    <rPh sb="2" eb="4">
      <t>チュウオウ</t>
    </rPh>
    <rPh sb="4" eb="6">
      <t>ビョウイン</t>
    </rPh>
    <phoneticPr fontId="6"/>
  </si>
  <si>
    <t>729-0414</t>
  </si>
  <si>
    <t>三原市下北方1-7-30</t>
    <rPh sb="0" eb="3">
      <t>ミハラシ</t>
    </rPh>
    <rPh sb="3" eb="4">
      <t>シモ</t>
    </rPh>
    <rPh sb="4" eb="5">
      <t>キタ</t>
    </rPh>
    <rPh sb="5" eb="6">
      <t>カタ</t>
    </rPh>
    <phoneticPr fontId="6"/>
  </si>
  <si>
    <t>0848-86-6780</t>
    <phoneticPr fontId="6" type="Hiragana"/>
  </si>
  <si>
    <t>医療法人仁康会</t>
    <rPh sb="0" eb="3">
      <t>イリョウホウ</t>
    </rPh>
    <rPh sb="3" eb="4">
      <t>ジン</t>
    </rPh>
    <rPh sb="4" eb="5">
      <t>ジン</t>
    </rPh>
    <rPh sb="5" eb="6">
      <t>ヤス</t>
    </rPh>
    <rPh sb="6" eb="7">
      <t>カイ</t>
    </rPh>
    <phoneticPr fontId="6"/>
  </si>
  <si>
    <t>中本　多美</t>
    <rPh sb="0" eb="2">
      <t>ナカモト</t>
    </rPh>
    <rPh sb="3" eb="5">
      <t>カズミ</t>
    </rPh>
    <phoneticPr fontId="4"/>
  </si>
  <si>
    <t>ナカモト　カズミ</t>
  </si>
  <si>
    <t>広島-30-0085</t>
  </si>
  <si>
    <t>養護老人ホーム　三原慶雲寮</t>
    <rPh sb="0" eb="2">
      <t>ヨウゴ</t>
    </rPh>
    <rPh sb="2" eb="4">
      <t>ロウジン</t>
    </rPh>
    <rPh sb="8" eb="10">
      <t>ミハラ</t>
    </rPh>
    <rPh sb="10" eb="11">
      <t>ケイ</t>
    </rPh>
    <rPh sb="11" eb="12">
      <t>クモ</t>
    </rPh>
    <rPh sb="12" eb="13">
      <t>リョウ</t>
    </rPh>
    <phoneticPr fontId="6"/>
  </si>
  <si>
    <t>三原市小坂町1563</t>
    <rPh sb="0" eb="3">
      <t>ミハラシ</t>
    </rPh>
    <rPh sb="3" eb="5">
      <t>コサカ</t>
    </rPh>
    <rPh sb="5" eb="6">
      <t>チョウ</t>
    </rPh>
    <phoneticPr fontId="4"/>
  </si>
  <si>
    <t>社会福祉法人三原福祉会</t>
    <rPh sb="6" eb="8">
      <t>ミハラ</t>
    </rPh>
    <rPh sb="8" eb="10">
      <t>フクシ</t>
    </rPh>
    <rPh sb="10" eb="11">
      <t>カイ</t>
    </rPh>
    <phoneticPr fontId="4"/>
  </si>
  <si>
    <t>末廣　恵</t>
    <rPh sb="0" eb="1">
      <t>スエ</t>
    </rPh>
    <rPh sb="3" eb="4">
      <t>メグミ</t>
    </rPh>
    <phoneticPr fontId="4"/>
  </si>
  <si>
    <t>スエヒロ　メグミ</t>
  </si>
  <si>
    <t>広島-30-0086</t>
  </si>
  <si>
    <t>0916</t>
    <phoneticPr fontId="6" type="Hiragana"/>
  </si>
  <si>
    <t>清水　紀代子</t>
    <rPh sb="0" eb="2">
      <t>しみず</t>
    </rPh>
    <rPh sb="3" eb="6">
      <t>きよこ</t>
    </rPh>
    <phoneticPr fontId="16" type="Hiragana" alignment="distributed"/>
  </si>
  <si>
    <t>シミズ　キヨコ</t>
    <phoneticPr fontId="6"/>
  </si>
  <si>
    <t>広島-20-0340</t>
    <rPh sb="0" eb="2">
      <t>ヒロシマ</t>
    </rPh>
    <phoneticPr fontId="6"/>
  </si>
  <si>
    <t>里仁会訪問看護ステーション　里仁苑</t>
    <rPh sb="0" eb="1">
      <t>さと</t>
    </rPh>
    <rPh sb="1" eb="2">
      <t>じん</t>
    </rPh>
    <rPh sb="2" eb="3">
      <t>かい</t>
    </rPh>
    <rPh sb="3" eb="5">
      <t>ほうもん</t>
    </rPh>
    <rPh sb="5" eb="7">
      <t>かんご</t>
    </rPh>
    <rPh sb="14" eb="15">
      <t>さと</t>
    </rPh>
    <rPh sb="15" eb="16">
      <t>じん</t>
    </rPh>
    <rPh sb="16" eb="17">
      <t>えん</t>
    </rPh>
    <phoneticPr fontId="6" type="Hiragana"/>
  </si>
  <si>
    <t>723-0052</t>
    <phoneticPr fontId="6" type="Hiragana"/>
  </si>
  <si>
    <t>三原市皆実３丁目3-28</t>
    <rPh sb="0" eb="3">
      <t>みはらし</t>
    </rPh>
    <rPh sb="3" eb="5">
      <t>みなみ</t>
    </rPh>
    <rPh sb="6" eb="8">
      <t>ちょうめ</t>
    </rPh>
    <phoneticPr fontId="6" type="Hiragana"/>
  </si>
  <si>
    <t>0848-64-7938</t>
    <phoneticPr fontId="6" type="Hiragana"/>
  </si>
  <si>
    <t>社会医療法人里仁会</t>
    <rPh sb="0" eb="2">
      <t>しゃかい</t>
    </rPh>
    <rPh sb="2" eb="4">
      <t>いりょう</t>
    </rPh>
    <rPh sb="4" eb="6">
      <t>ほうじん</t>
    </rPh>
    <rPh sb="6" eb="7">
      <t>さと</t>
    </rPh>
    <rPh sb="7" eb="8">
      <t>じん</t>
    </rPh>
    <rPh sb="8" eb="9">
      <t>かい</t>
    </rPh>
    <phoneticPr fontId="6" type="Hiragana"/>
  </si>
  <si>
    <t>723-8686</t>
    <phoneticPr fontId="6" type="Hiragana"/>
  </si>
  <si>
    <t>0848-63-5500</t>
    <phoneticPr fontId="6" type="Hiragana"/>
  </si>
  <si>
    <t>H24.11.26退職のため抹消届</t>
    <rPh sb="9" eb="11">
      <t>たいしょく</t>
    </rPh>
    <rPh sb="14" eb="16">
      <t>まっしょう</t>
    </rPh>
    <rPh sb="16" eb="17">
      <t>とどけ</t>
    </rPh>
    <phoneticPr fontId="6" type="Hiragana"/>
  </si>
  <si>
    <t>尾道市</t>
    <rPh sb="0" eb="2">
      <t>オノミチ</t>
    </rPh>
    <rPh sb="2" eb="3">
      <t>シ</t>
    </rPh>
    <phoneticPr fontId="6"/>
  </si>
  <si>
    <t>1364</t>
    <phoneticPr fontId="6" type="Hiragana"/>
  </si>
  <si>
    <t>野口　笑</t>
    <rPh sb="0" eb="2">
      <t>のぐち</t>
    </rPh>
    <rPh sb="3" eb="4">
      <t>え</t>
    </rPh>
    <phoneticPr fontId="6" type="Hiragana"/>
  </si>
  <si>
    <t>ノグチ　エミ</t>
    <phoneticPr fontId="6" type="Hiragana"/>
  </si>
  <si>
    <t>広島-24-0272</t>
  </si>
  <si>
    <t>(有)誠心ケアサービス居宅介護支援事業所</t>
    <rPh sb="0" eb="3">
      <t>ゆうげんがいしゃ</t>
    </rPh>
    <rPh sb="3" eb="5">
      <t>せいしん</t>
    </rPh>
    <rPh sb="11" eb="13">
      <t>きょたく</t>
    </rPh>
    <rPh sb="13" eb="15">
      <t>かいご</t>
    </rPh>
    <rPh sb="15" eb="20">
      <t>しえんじぎょうしょ</t>
    </rPh>
    <phoneticPr fontId="6" type="Hiragana"/>
  </si>
  <si>
    <t>722-0046</t>
    <phoneticPr fontId="6" type="Hiragana"/>
  </si>
  <si>
    <t>尾道市長江1-6-10</t>
    <rPh sb="3" eb="5">
      <t>ナガエ</t>
    </rPh>
    <phoneticPr fontId="6"/>
  </si>
  <si>
    <t>0848-24-2641</t>
    <phoneticPr fontId="6" type="Hiragana"/>
  </si>
  <si>
    <t>722-0046</t>
  </si>
  <si>
    <t>R2.12.28　特定施設入居者生活介護きららラポール尾道から変更</t>
    <rPh sb="9" eb="11">
      <t>トクテイ</t>
    </rPh>
    <rPh sb="11" eb="13">
      <t>シセツ</t>
    </rPh>
    <rPh sb="13" eb="16">
      <t>ニュウキョシャ</t>
    </rPh>
    <rPh sb="16" eb="20">
      <t>セイカツカイゴ</t>
    </rPh>
    <rPh sb="27" eb="29">
      <t>オノミチ</t>
    </rPh>
    <rPh sb="31" eb="33">
      <t>ヘンコウ</t>
    </rPh>
    <phoneticPr fontId="6"/>
  </si>
  <si>
    <t>0626</t>
    <phoneticPr fontId="6" type="Hiragana"/>
  </si>
  <si>
    <t>松尾　貞美</t>
    <rPh sb="0" eb="2">
      <t>マツオ</t>
    </rPh>
    <rPh sb="3" eb="4">
      <t>サダ</t>
    </rPh>
    <rPh sb="4" eb="5">
      <t>ミ</t>
    </rPh>
    <phoneticPr fontId="6"/>
  </si>
  <si>
    <t>マツオ　サダミ</t>
    <phoneticPr fontId="6"/>
  </si>
  <si>
    <t>広島-22-0278</t>
    <rPh sb="0" eb="2">
      <t>ヒロシマ</t>
    </rPh>
    <phoneticPr fontId="6"/>
  </si>
  <si>
    <t>あけぼの居宅介護支援事業所</t>
    <rPh sb="4" eb="13">
      <t>きょたくかいごしえんじぎょうしょ</t>
    </rPh>
    <phoneticPr fontId="6" type="Hiragana"/>
  </si>
  <si>
    <t>722-0344</t>
    <phoneticPr fontId="6" type="Hiragana"/>
  </si>
  <si>
    <t>尾道市御調町丸門田446-1</t>
    <rPh sb="0" eb="3">
      <t>おのみちし</t>
    </rPh>
    <rPh sb="3" eb="6">
      <t>みつぎちょう</t>
    </rPh>
    <rPh sb="6" eb="7">
      <t>まる</t>
    </rPh>
    <rPh sb="7" eb="9">
      <t>かどた</t>
    </rPh>
    <phoneticPr fontId="6" type="Hiragana"/>
  </si>
  <si>
    <t>0848-77-0277</t>
    <phoneticPr fontId="6" type="Hiragana"/>
  </si>
  <si>
    <t>(有)上西あけぼのグループ</t>
    <rPh sb="0" eb="3">
      <t>ゆう</t>
    </rPh>
    <rPh sb="3" eb="5">
      <t>うえにし</t>
    </rPh>
    <phoneticPr fontId="6" type="Hiragana"/>
  </si>
  <si>
    <t>H27.2.6　どりいむ居宅介護支援事業所：退職
どりいむ居宅介護支援事業所⇒あけぼの居宅介護支援事業所へ
28.6.28　ＨＰ掲載可提出</t>
    <rPh sb="22" eb="24">
      <t>たいしょく</t>
    </rPh>
    <rPh sb="29" eb="31">
      <t>きょたく</t>
    </rPh>
    <rPh sb="31" eb="33">
      <t>かいご</t>
    </rPh>
    <rPh sb="33" eb="35">
      <t>しえん</t>
    </rPh>
    <rPh sb="35" eb="38">
      <t>じぎょうしょ</t>
    </rPh>
    <rPh sb="43" eb="45">
      <t>きょたく</t>
    </rPh>
    <rPh sb="45" eb="47">
      <t>かいご</t>
    </rPh>
    <rPh sb="47" eb="49">
      <t>しえん</t>
    </rPh>
    <rPh sb="49" eb="52">
      <t>じぎょうしょ</t>
    </rPh>
    <rPh sb="64" eb="66">
      <t>けいさい</t>
    </rPh>
    <rPh sb="66" eb="67">
      <t>か</t>
    </rPh>
    <rPh sb="67" eb="69">
      <t>ていしゅつ</t>
    </rPh>
    <phoneticPr fontId="6" type="Hiragana"/>
  </si>
  <si>
    <t>0807</t>
    <phoneticPr fontId="6" type="Hiragana"/>
  </si>
  <si>
    <t>河田　健一</t>
    <rPh sb="0" eb="2">
      <t>カワダ</t>
    </rPh>
    <rPh sb="3" eb="5">
      <t>ケンイチ</t>
    </rPh>
    <phoneticPr fontId="6"/>
  </si>
  <si>
    <t>カワダ　ケンイチ</t>
    <phoneticPr fontId="6"/>
  </si>
  <si>
    <t>広島-19-0082</t>
    <rPh sb="0" eb="2">
      <t>ヒロシマ</t>
    </rPh>
    <phoneticPr fontId="6"/>
  </si>
  <si>
    <t>オリーブハウス　因島</t>
    <rPh sb="8" eb="10">
      <t>インノシマ</t>
    </rPh>
    <phoneticPr fontId="6"/>
  </si>
  <si>
    <t>722-2324</t>
    <phoneticPr fontId="6"/>
  </si>
  <si>
    <t>尾道市因島田熊町4866-1</t>
    <rPh sb="0" eb="3">
      <t>オノミチシ</t>
    </rPh>
    <rPh sb="3" eb="5">
      <t>インノシマ</t>
    </rPh>
    <rPh sb="5" eb="7">
      <t>タクマ</t>
    </rPh>
    <rPh sb="7" eb="8">
      <t>マチ</t>
    </rPh>
    <phoneticPr fontId="6"/>
  </si>
  <si>
    <t>0845-26-6022</t>
    <phoneticPr fontId="6"/>
  </si>
  <si>
    <t>㈲オリーブハウス</t>
    <phoneticPr fontId="6"/>
  </si>
  <si>
    <t>720-1142</t>
    <phoneticPr fontId="6"/>
  </si>
  <si>
    <t>福山市駅家町上山守437-1</t>
    <rPh sb="0" eb="3">
      <t>フクヤマシ</t>
    </rPh>
    <rPh sb="3" eb="4">
      <t>エキ</t>
    </rPh>
    <rPh sb="4" eb="5">
      <t>イエ</t>
    </rPh>
    <rPh sb="5" eb="6">
      <t>マチ</t>
    </rPh>
    <rPh sb="6" eb="7">
      <t>ウエ</t>
    </rPh>
    <rPh sb="7" eb="8">
      <t>ヤマ</t>
    </rPh>
    <rPh sb="8" eb="9">
      <t>マモ</t>
    </rPh>
    <phoneticPr fontId="6"/>
  </si>
  <si>
    <t>084-976-2381</t>
    <phoneticPr fontId="6"/>
  </si>
  <si>
    <t>1292</t>
    <phoneticPr fontId="6" type="Hiragana"/>
  </si>
  <si>
    <t>岩代　あけみ</t>
    <phoneticPr fontId="6" type="Hiragana"/>
  </si>
  <si>
    <t>イワシロ　アケミ</t>
    <phoneticPr fontId="6" type="Hiragana"/>
  </si>
  <si>
    <t>広島-24-0149</t>
    <phoneticPr fontId="6" type="Hiragana"/>
  </si>
  <si>
    <t>1248</t>
    <phoneticPr fontId="6" type="Hiragana"/>
  </si>
  <si>
    <t>辻本　知里</t>
    <rPh sb="0" eb="2">
      <t>ツジモト</t>
    </rPh>
    <rPh sb="3" eb="4">
      <t>チ</t>
    </rPh>
    <rPh sb="4" eb="5">
      <t>サト</t>
    </rPh>
    <phoneticPr fontId="6"/>
  </si>
  <si>
    <t>フジモト　チサト</t>
    <phoneticPr fontId="6"/>
  </si>
  <si>
    <t>広島-23-0322</t>
    <rPh sb="0" eb="2">
      <t>ヒロシマ</t>
    </rPh>
    <phoneticPr fontId="6"/>
  </si>
  <si>
    <t>オリーブハウス　瀬戸田</t>
    <rPh sb="8" eb="11">
      <t>セトダ</t>
    </rPh>
    <phoneticPr fontId="6"/>
  </si>
  <si>
    <t>722-2417</t>
    <phoneticPr fontId="6"/>
  </si>
  <si>
    <t>尾道市瀬戸田町名荷1123-2</t>
    <rPh sb="0" eb="3">
      <t>オノミチシ</t>
    </rPh>
    <rPh sb="3" eb="7">
      <t>セトダチョウ</t>
    </rPh>
    <rPh sb="7" eb="8">
      <t>ナ</t>
    </rPh>
    <phoneticPr fontId="24"/>
  </si>
  <si>
    <t>0845-26-4503</t>
    <phoneticPr fontId="6"/>
  </si>
  <si>
    <t>㈲オリーブハウス</t>
  </si>
  <si>
    <t>720-1142</t>
  </si>
  <si>
    <t>084-976-2381</t>
  </si>
  <si>
    <t>1525</t>
    <phoneticPr fontId="6" type="Hiragana"/>
  </si>
  <si>
    <t>川田　雄也</t>
    <rPh sb="0" eb="2">
      <t>カワタ</t>
    </rPh>
    <rPh sb="3" eb="5">
      <t>ユウヤ</t>
    </rPh>
    <phoneticPr fontId="24"/>
  </si>
  <si>
    <t>カワタ　ユウヤ</t>
  </si>
  <si>
    <t>722-2417</t>
  </si>
  <si>
    <t>0845-26-4503</t>
    <phoneticPr fontId="6" type="Hiragana"/>
  </si>
  <si>
    <t>東谷　竜也</t>
    <rPh sb="0" eb="2">
      <t>ヒガシダニ</t>
    </rPh>
    <rPh sb="3" eb="5">
      <t>タツヤ</t>
    </rPh>
    <phoneticPr fontId="1"/>
  </si>
  <si>
    <t>ヒガシタニ　タツヤ</t>
  </si>
  <si>
    <t>グループホーム　きららラポール尾道</t>
    <rPh sb="15" eb="17">
      <t>オノミチ</t>
    </rPh>
    <phoneticPr fontId="1"/>
  </si>
  <si>
    <t>722-0047</t>
  </si>
  <si>
    <t>尾道市十四日町59-8</t>
    <rPh sb="0" eb="2">
      <t>オノミチ</t>
    </rPh>
    <rPh sb="2" eb="3">
      <t>シ</t>
    </rPh>
    <rPh sb="3" eb="7">
      <t>トヨヒチョウ</t>
    </rPh>
    <phoneticPr fontId="1"/>
  </si>
  <si>
    <t>0848-24-2641</t>
  </si>
  <si>
    <t>㈱誠和</t>
  </si>
  <si>
    <t>1412</t>
    <phoneticPr fontId="6" type="Hiragana"/>
  </si>
  <si>
    <t>神原　典子</t>
    <rPh sb="0" eb="2">
      <t>かんばら</t>
    </rPh>
    <rPh sb="3" eb="5">
      <t>のりこ</t>
    </rPh>
    <phoneticPr fontId="6" type="Hiragana"/>
  </si>
  <si>
    <t>カンバラ　ノリコ</t>
    <phoneticPr fontId="6" type="Hiragana"/>
  </si>
  <si>
    <t>グループホーム　こころ　尾道駅前</t>
    <rPh sb="12" eb="14">
      <t>おのみち</t>
    </rPh>
    <rPh sb="14" eb="16">
      <t>えきまえ</t>
    </rPh>
    <phoneticPr fontId="6" type="Hiragana"/>
  </si>
  <si>
    <t>722-0035</t>
    <phoneticPr fontId="6" type="Hiragana"/>
  </si>
  <si>
    <t>尾道市土堂1-11-6</t>
    <rPh sb="0" eb="3">
      <t>おのみちし</t>
    </rPh>
    <rPh sb="3" eb="4">
      <t>つち</t>
    </rPh>
    <rPh sb="4" eb="5">
      <t>どう</t>
    </rPh>
    <phoneticPr fontId="6" type="Hiragana"/>
  </si>
  <si>
    <t>0848-36-5563</t>
    <phoneticPr fontId="6" type="Hiragana"/>
  </si>
  <si>
    <t>医療法人社団はっぴねす</t>
    <rPh sb="0" eb="2">
      <t>いりょう</t>
    </rPh>
    <rPh sb="2" eb="4">
      <t>ほうじん</t>
    </rPh>
    <rPh sb="4" eb="6">
      <t>しゃだん</t>
    </rPh>
    <phoneticPr fontId="6" type="Hiragana"/>
  </si>
  <si>
    <t>729-0141</t>
    <phoneticPr fontId="6" type="Hiragana"/>
  </si>
  <si>
    <t>尾道市高須町4754-5</t>
    <phoneticPr fontId="6" type="Hiragana"/>
  </si>
  <si>
    <t xml:space="preserve">0848-56-1855 </t>
    <phoneticPr fontId="6" type="Hiragana"/>
  </si>
  <si>
    <t>1411</t>
    <phoneticPr fontId="6" type="Hiragana"/>
  </si>
  <si>
    <t>堀田　真理</t>
    <rPh sb="0" eb="2">
      <t>ほった</t>
    </rPh>
    <rPh sb="3" eb="5">
      <t>まり</t>
    </rPh>
    <phoneticPr fontId="6" type="Hiragana"/>
  </si>
  <si>
    <t>ホッタ　マリ</t>
    <phoneticPr fontId="6" type="Hiragana"/>
  </si>
  <si>
    <t>広島-30-0096</t>
  </si>
  <si>
    <t>グループホーム　みなりっこ</t>
    <phoneticPr fontId="6" type="Hiragana"/>
  </si>
  <si>
    <t>722-0215</t>
    <phoneticPr fontId="6" type="Hiragana"/>
  </si>
  <si>
    <t>尾道市美ノ郷町三成912-1</t>
    <rPh sb="0" eb="3">
      <t>おのみちし</t>
    </rPh>
    <rPh sb="3" eb="4">
      <t>み</t>
    </rPh>
    <rPh sb="5" eb="7">
      <t>ごうちょう</t>
    </rPh>
    <rPh sb="7" eb="9">
      <t>みつなり</t>
    </rPh>
    <phoneticPr fontId="6" type="Hiragana"/>
  </si>
  <si>
    <t>0848-38-2039</t>
    <phoneticPr fontId="6" type="Hiragana"/>
  </si>
  <si>
    <t>株式会社ゆず</t>
    <rPh sb="0" eb="4">
      <t>カブシキカイシャ</t>
    </rPh>
    <phoneticPr fontId="6"/>
  </si>
  <si>
    <t>宮﨑　加甫好</t>
    <rPh sb="0" eb="2">
      <t>ミヤザキ</t>
    </rPh>
    <rPh sb="3" eb="4">
      <t>カ</t>
    </rPh>
    <rPh sb="4" eb="5">
      <t>ホ</t>
    </rPh>
    <rPh sb="5" eb="6">
      <t>コウ</t>
    </rPh>
    <phoneticPr fontId="12"/>
  </si>
  <si>
    <t>ミヤザキ　カホコ</t>
  </si>
  <si>
    <t>広島-30-0095</t>
  </si>
  <si>
    <t>722-0215</t>
  </si>
  <si>
    <t>尾道市美ノ郷町三成912-1</t>
    <rPh sb="0" eb="3">
      <t>オノミチシ</t>
    </rPh>
    <rPh sb="3" eb="4">
      <t>ミ</t>
    </rPh>
    <rPh sb="5" eb="6">
      <t>サト</t>
    </rPh>
    <rPh sb="6" eb="7">
      <t>チョウ</t>
    </rPh>
    <rPh sb="7" eb="9">
      <t>ミナリ</t>
    </rPh>
    <phoneticPr fontId="12"/>
  </si>
  <si>
    <t>0848-38-2039</t>
    <phoneticPr fontId="6"/>
  </si>
  <si>
    <t>株式会社ゆず</t>
    <rPh sb="0" eb="4">
      <t>カブシキガイシャ</t>
    </rPh>
    <phoneticPr fontId="12"/>
  </si>
  <si>
    <t>1413</t>
    <phoneticPr fontId="6" type="Hiragana"/>
  </si>
  <si>
    <t>金川　和史</t>
    <rPh sb="0" eb="2">
      <t>かながわ</t>
    </rPh>
    <rPh sb="3" eb="5">
      <t>かずふみ</t>
    </rPh>
    <phoneticPr fontId="6" type="Hiragana"/>
  </si>
  <si>
    <t>カナガワ　カズフミ</t>
    <phoneticPr fontId="6" type="Hiragana"/>
  </si>
  <si>
    <t>広島-27-0016</t>
  </si>
  <si>
    <t>14</t>
    <phoneticPr fontId="6" type="Hiragana"/>
  </si>
  <si>
    <t>グループホーム　ももの樹
デイサービス　れもんの樹</t>
    <rPh sb="11" eb="12">
      <t>き</t>
    </rPh>
    <rPh sb="24" eb="25">
      <t>き</t>
    </rPh>
    <phoneticPr fontId="6" type="Hiragana"/>
  </si>
  <si>
    <t>722-2417</t>
    <phoneticPr fontId="6" type="Hiragana"/>
  </si>
  <si>
    <t>尾道市瀬戸町名荷522</t>
    <rPh sb="0" eb="3">
      <t>おのみちし</t>
    </rPh>
    <rPh sb="3" eb="5">
      <t>せと</t>
    </rPh>
    <rPh sb="5" eb="6">
      <t>まち</t>
    </rPh>
    <rPh sb="6" eb="7">
      <t>な</t>
    </rPh>
    <rPh sb="7" eb="8">
      <t>に</t>
    </rPh>
    <phoneticPr fontId="6" type="Hiragana"/>
  </si>
  <si>
    <t>0845-27-2866</t>
    <phoneticPr fontId="6" type="Hiragana"/>
  </si>
  <si>
    <t>(有)サン・クローバー瀬戸田</t>
    <rPh sb="0" eb="3">
      <t>ゆう</t>
    </rPh>
    <rPh sb="11" eb="14">
      <t>せとだ</t>
    </rPh>
    <phoneticPr fontId="6" type="Hiragana"/>
  </si>
  <si>
    <t>1351</t>
    <phoneticPr fontId="6" type="Hiragana"/>
  </si>
  <si>
    <t>豊田　哲也</t>
    <rPh sb="0" eb="2">
      <t>とよた</t>
    </rPh>
    <rPh sb="3" eb="5">
      <t>てつや</t>
    </rPh>
    <phoneticPr fontId="6" type="Hiragana"/>
  </si>
  <si>
    <t>トヨタ　テツヤ</t>
    <phoneticPr fontId="6" type="Hiragana"/>
  </si>
  <si>
    <t>グループホーム　ゆずっこ向島</t>
    <rPh sb="12" eb="14">
      <t>ムコウジマ</t>
    </rPh>
    <phoneticPr fontId="6"/>
  </si>
  <si>
    <t>722-0073</t>
    <phoneticPr fontId="6"/>
  </si>
  <si>
    <t>尾道市向島町5794-1</t>
    <rPh sb="0" eb="3">
      <t>オノミチシ</t>
    </rPh>
    <rPh sb="3" eb="6">
      <t>ムカイシマチョウ</t>
    </rPh>
    <phoneticPr fontId="6"/>
  </si>
  <si>
    <t>0848-29-9177</t>
    <phoneticPr fontId="6"/>
  </si>
  <si>
    <t>Ｈ27.2.25　法人内異動　コミュ・ケアかなえから老人保健施設かなえへ⇒未提出 R3.10.28 HP掲載可 10.29 かなえ⇒ゆずっこ</t>
    <rPh sb="9" eb="11">
      <t>ほうじん</t>
    </rPh>
    <rPh sb="11" eb="12">
      <t>ない</t>
    </rPh>
    <rPh sb="12" eb="14">
      <t>いどう</t>
    </rPh>
    <rPh sb="26" eb="28">
      <t>ろうじん</t>
    </rPh>
    <rPh sb="28" eb="30">
      <t>ほけん</t>
    </rPh>
    <rPh sb="30" eb="32">
      <t>しせつ</t>
    </rPh>
    <rPh sb="37" eb="40">
      <t>みていしゅつ</t>
    </rPh>
    <rPh sb="52" eb="54">
      <t>けいさい</t>
    </rPh>
    <rPh sb="54" eb="55">
      <t>か</t>
    </rPh>
    <phoneticPr fontId="6" type="Hiragana"/>
  </si>
  <si>
    <t>尾三</t>
    <rPh sb="0" eb="2">
      <t>ビサン</t>
    </rPh>
    <phoneticPr fontId="14"/>
  </si>
  <si>
    <t>19008</t>
    <phoneticPr fontId="6"/>
  </si>
  <si>
    <t>田中　昌士</t>
    <rPh sb="0" eb="2">
      <t>タナカ</t>
    </rPh>
    <rPh sb="3" eb="5">
      <t>マサシ</t>
    </rPh>
    <phoneticPr fontId="14"/>
  </si>
  <si>
    <t>タナカ　マサシ</t>
  </si>
  <si>
    <t>グループホームびんご倶楽部</t>
    <rPh sb="10" eb="13">
      <t>クラブ</t>
    </rPh>
    <phoneticPr fontId="14"/>
  </si>
  <si>
    <t>722-2322</t>
  </si>
  <si>
    <t>尾道市因島三庄町3472</t>
    <rPh sb="0" eb="3">
      <t>オノミチシ</t>
    </rPh>
    <rPh sb="3" eb="5">
      <t>インノシマ</t>
    </rPh>
    <rPh sb="5" eb="6">
      <t>サン</t>
    </rPh>
    <rPh sb="6" eb="7">
      <t>ショウ</t>
    </rPh>
    <rPh sb="7" eb="8">
      <t>チョウ</t>
    </rPh>
    <phoneticPr fontId="14"/>
  </si>
  <si>
    <t>0845-26-6177</t>
  </si>
  <si>
    <t>有限会社ブレイクスルー</t>
    <rPh sb="0" eb="2">
      <t>ユウゲン</t>
    </rPh>
    <rPh sb="2" eb="4">
      <t>カイシャ</t>
    </rPh>
    <phoneticPr fontId="14"/>
  </si>
  <si>
    <t>1429</t>
    <phoneticPr fontId="6" type="Hiragana"/>
  </si>
  <si>
    <t>津田　昌徳</t>
    <rPh sb="0" eb="2">
      <t>つだ</t>
    </rPh>
    <rPh sb="3" eb="5">
      <t>まさのり</t>
    </rPh>
    <phoneticPr fontId="6" type="Hiragana"/>
  </si>
  <si>
    <t>ツダ　マサノリ</t>
    <phoneticPr fontId="6" type="Hiragana"/>
  </si>
  <si>
    <t>広島-26-0014</t>
  </si>
  <si>
    <t>ケアハウス　楽生苑</t>
    <rPh sb="6" eb="7">
      <t>ラク</t>
    </rPh>
    <rPh sb="7" eb="8">
      <t>ナマ</t>
    </rPh>
    <rPh sb="8" eb="9">
      <t>エン</t>
    </rPh>
    <phoneticPr fontId="6"/>
  </si>
  <si>
    <t>722-2416</t>
    <phoneticPr fontId="6" type="Hiragana"/>
  </si>
  <si>
    <t>尾道市瀬戸田町林1288-6</t>
    <rPh sb="0" eb="3">
      <t>おのみちし</t>
    </rPh>
    <rPh sb="3" eb="6">
      <t>せとだ</t>
    </rPh>
    <rPh sb="6" eb="7">
      <t>まち</t>
    </rPh>
    <rPh sb="7" eb="8">
      <t>はやし</t>
    </rPh>
    <phoneticPr fontId="6" type="Hiragana"/>
  </si>
  <si>
    <t>0845-27-2943</t>
    <phoneticPr fontId="6" type="Hiragana"/>
  </si>
  <si>
    <t>社会福祉法人新生福祉会</t>
    <rPh sb="6" eb="8">
      <t>シンセイ</t>
    </rPh>
    <rPh sb="8" eb="10">
      <t>フクシ</t>
    </rPh>
    <rPh sb="10" eb="11">
      <t>カイ</t>
    </rPh>
    <phoneticPr fontId="6"/>
  </si>
  <si>
    <t>722-2416</t>
  </si>
  <si>
    <t>尾道市瀬戸田町林1288-6</t>
    <rPh sb="0" eb="3">
      <t>オノミチシ</t>
    </rPh>
    <rPh sb="3" eb="7">
      <t>セトダチョウ</t>
    </rPh>
    <rPh sb="7" eb="8">
      <t>ハヤシ</t>
    </rPh>
    <phoneticPr fontId="6"/>
  </si>
  <si>
    <t>0845-27-2943</t>
  </si>
  <si>
    <t>1586</t>
    <phoneticPr fontId="6" type="Hiragana"/>
  </si>
  <si>
    <t>山本　浩喜</t>
  </si>
  <si>
    <t>ヤマモト　ヒロキ</t>
  </si>
  <si>
    <t>ケアハウス　楽生苑</t>
    <phoneticPr fontId="6" type="Hiragana"/>
  </si>
  <si>
    <t>尾道市瀬戸田町林1288-6</t>
  </si>
  <si>
    <t>橘高　裕行</t>
    <rPh sb="0" eb="2">
      <t>キッタカ</t>
    </rPh>
    <rPh sb="3" eb="5">
      <t>ヒロユキ</t>
    </rPh>
    <phoneticPr fontId="21"/>
  </si>
  <si>
    <t>キッタカ　ヒロユキ</t>
  </si>
  <si>
    <t>デイサービスセンター　ふぁみりい</t>
    <phoneticPr fontId="6" type="Hiragana"/>
  </si>
  <si>
    <t>729-0141</t>
  </si>
  <si>
    <t>尾道市高須町5605</t>
    <rPh sb="0" eb="6">
      <t>オノミチシタカスチョウ</t>
    </rPh>
    <phoneticPr fontId="21"/>
  </si>
  <si>
    <t>0848-56-1739</t>
  </si>
  <si>
    <t>有限会社トッツ</t>
    <rPh sb="0" eb="4">
      <t>ユウゲンカイシャ</t>
    </rPh>
    <phoneticPr fontId="21"/>
  </si>
  <si>
    <t>1398</t>
    <phoneticPr fontId="6" type="Hiragana"/>
  </si>
  <si>
    <t>角野　幸子</t>
    <rPh sb="0" eb="2">
      <t>かくの</t>
    </rPh>
    <rPh sb="3" eb="5">
      <t>さちこ</t>
    </rPh>
    <phoneticPr fontId="6" type="Hiragana"/>
  </si>
  <si>
    <t>カクノ　サチコ</t>
    <phoneticPr fontId="6" type="Hiragana"/>
  </si>
  <si>
    <t>広島-26-0015</t>
  </si>
  <si>
    <t>デイサービスセンター　楽生苑</t>
    <rPh sb="11" eb="12">
      <t>ラク</t>
    </rPh>
    <rPh sb="12" eb="13">
      <t>ナマ</t>
    </rPh>
    <rPh sb="13" eb="14">
      <t>エン</t>
    </rPh>
    <phoneticPr fontId="6"/>
  </si>
  <si>
    <t>社会福祉法人新生福祉会</t>
    <rPh sb="6" eb="8">
      <t>しんせい</t>
    </rPh>
    <rPh sb="8" eb="10">
      <t>ふくし</t>
    </rPh>
    <rPh sb="10" eb="11">
      <t>かい</t>
    </rPh>
    <phoneticPr fontId="6" type="Hiragana"/>
  </si>
  <si>
    <t>杉元　勝浩</t>
    <rPh sb="0" eb="2">
      <t>スギモト</t>
    </rPh>
    <rPh sb="3" eb="5">
      <t>カツヒロ</t>
    </rPh>
    <phoneticPr fontId="21"/>
  </si>
  <si>
    <t>スギモト　カツヒロ</t>
  </si>
  <si>
    <t>広島-29-0049</t>
  </si>
  <si>
    <t>デイサービスセンター　恋の水</t>
    <rPh sb="11" eb="12">
      <t>コイ</t>
    </rPh>
    <rPh sb="13" eb="14">
      <t>ミズ</t>
    </rPh>
    <phoneticPr fontId="21"/>
  </si>
  <si>
    <t>尾道市高須町恋の水924-33</t>
    <rPh sb="0" eb="3">
      <t>オノミチシ</t>
    </rPh>
    <rPh sb="3" eb="6">
      <t>タカスチョウ</t>
    </rPh>
    <rPh sb="6" eb="7">
      <t>コイ</t>
    </rPh>
    <rPh sb="8" eb="9">
      <t>ミズ</t>
    </rPh>
    <phoneticPr fontId="21"/>
  </si>
  <si>
    <t>0848-56-1500</t>
  </si>
  <si>
    <t>医療法人社団杏愛会</t>
    <rPh sb="0" eb="6">
      <t>イリョウホウジンシャダン</t>
    </rPh>
    <rPh sb="6" eb="7">
      <t>アンズ</t>
    </rPh>
    <rPh sb="7" eb="8">
      <t>アイ</t>
    </rPh>
    <rPh sb="8" eb="9">
      <t>カイ</t>
    </rPh>
    <phoneticPr fontId="21"/>
  </si>
  <si>
    <t>尾道市高須町2694</t>
    <phoneticPr fontId="6" type="Hiragana"/>
  </si>
  <si>
    <t>0848-46-0004</t>
    <phoneticPr fontId="6" type="Hiragana"/>
  </si>
  <si>
    <t>箱崎　由紀子</t>
    <rPh sb="0" eb="2">
      <t>ハコザキ</t>
    </rPh>
    <rPh sb="3" eb="6">
      <t>ユキコ</t>
    </rPh>
    <phoneticPr fontId="1"/>
  </si>
  <si>
    <t>ハコザキ　ユキコ</t>
  </si>
  <si>
    <t>デイサービスセンター八朔の里</t>
    <rPh sb="10" eb="12">
      <t>ハッサク</t>
    </rPh>
    <rPh sb="13" eb="14">
      <t>サト</t>
    </rPh>
    <phoneticPr fontId="1"/>
  </si>
  <si>
    <t>722-2324</t>
  </si>
  <si>
    <t>尾道市因島田熊町10</t>
    <rPh sb="0" eb="3">
      <t>オノミチシ</t>
    </rPh>
    <rPh sb="3" eb="5">
      <t>インノシマ</t>
    </rPh>
    <rPh sb="5" eb="8">
      <t>タクマチョウ</t>
    </rPh>
    <phoneticPr fontId="1"/>
  </si>
  <si>
    <t>0845-25-6207</t>
  </si>
  <si>
    <t>有限会社ブレイクスルー</t>
    <rPh sb="0" eb="4">
      <t>ユウゲンカイシャ</t>
    </rPh>
    <phoneticPr fontId="1"/>
  </si>
  <si>
    <t>0516</t>
    <phoneticPr fontId="6"/>
  </si>
  <si>
    <t>王野　昭光</t>
    <rPh sb="0" eb="1">
      <t>オウ</t>
    </rPh>
    <rPh sb="1" eb="2">
      <t>ノ</t>
    </rPh>
    <rPh sb="3" eb="5">
      <t>アキミツ</t>
    </rPh>
    <phoneticPr fontId="6"/>
  </si>
  <si>
    <t>オオノ　アキミツ</t>
    <phoneticPr fontId="6"/>
  </si>
  <si>
    <t>広島-18-0102</t>
    <rPh sb="0" eb="2">
      <t>ヒロシマ</t>
    </rPh>
    <phoneticPr fontId="6"/>
  </si>
  <si>
    <t>ねんりんハウス　尾道</t>
    <rPh sb="8" eb="10">
      <t>オノミチ</t>
    </rPh>
    <phoneticPr fontId="6"/>
  </si>
  <si>
    <t>722-0008</t>
    <phoneticPr fontId="6"/>
  </si>
  <si>
    <t>尾道市吉和町高頭4020</t>
    <rPh sb="0" eb="3">
      <t>オノミチシ</t>
    </rPh>
    <rPh sb="3" eb="5">
      <t>ヨシワ</t>
    </rPh>
    <rPh sb="5" eb="6">
      <t>チョウ</t>
    </rPh>
    <rPh sb="6" eb="7">
      <t>タカ</t>
    </rPh>
    <rPh sb="7" eb="8">
      <t>アタマ</t>
    </rPh>
    <phoneticPr fontId="6"/>
  </si>
  <si>
    <t>0848-20-0780</t>
    <phoneticPr fontId="6"/>
  </si>
  <si>
    <t>0848-24-1700</t>
    <phoneticPr fontId="6"/>
  </si>
  <si>
    <t>㈲エイケイプラン</t>
    <phoneticPr fontId="6"/>
  </si>
  <si>
    <t>山本　萌</t>
    <rPh sb="0" eb="2">
      <t>ヤマモト</t>
    </rPh>
    <rPh sb="3" eb="4">
      <t>モエ</t>
    </rPh>
    <phoneticPr fontId="6"/>
  </si>
  <si>
    <t>ヤマモト　モエ</t>
    <phoneticPr fontId="6"/>
  </si>
  <si>
    <t>ゆずっこホームみなり</t>
    <phoneticPr fontId="6"/>
  </si>
  <si>
    <t>722-0215</t>
    <phoneticPr fontId="6"/>
  </si>
  <si>
    <t>尾道市美ノ郷町三成1114-1</t>
    <rPh sb="0" eb="2">
      <t>オノミチ</t>
    </rPh>
    <rPh sb="2" eb="3">
      <t>シ</t>
    </rPh>
    <rPh sb="3" eb="4">
      <t>ミ</t>
    </rPh>
    <rPh sb="5" eb="7">
      <t>ゴウチョウ</t>
    </rPh>
    <rPh sb="7" eb="9">
      <t>ミツナリ</t>
    </rPh>
    <phoneticPr fontId="6"/>
  </si>
  <si>
    <t>0848-48-3877</t>
    <phoneticPr fontId="6" type="Hiragana"/>
  </si>
  <si>
    <t>0515</t>
    <phoneticPr fontId="6" type="Hiragana"/>
  </si>
  <si>
    <t>吉原　清子</t>
    <rPh sb="0" eb="2">
      <t>ヨシハラ</t>
    </rPh>
    <rPh sb="3" eb="5">
      <t>キヨコ</t>
    </rPh>
    <phoneticPr fontId="6"/>
  </si>
  <si>
    <t>ヨシハラ　キヨコ</t>
    <phoneticPr fontId="6"/>
  </si>
  <si>
    <t>4</t>
    <phoneticPr fontId="6"/>
  </si>
  <si>
    <t>医療法人社団　湯浅内科</t>
    <rPh sb="0" eb="6">
      <t>イリョウホウジンシャダン</t>
    </rPh>
    <rPh sb="7" eb="9">
      <t>ユアサ</t>
    </rPh>
    <rPh sb="9" eb="11">
      <t>ナイカ</t>
    </rPh>
    <phoneticPr fontId="6"/>
  </si>
  <si>
    <t>722-0035</t>
    <phoneticPr fontId="6"/>
  </si>
  <si>
    <t>尾道市土堂二丁目2-8</t>
    <rPh sb="0" eb="3">
      <t>オノミチシ</t>
    </rPh>
    <rPh sb="3" eb="4">
      <t>ツチ</t>
    </rPh>
    <rPh sb="4" eb="5">
      <t>ドウ</t>
    </rPh>
    <rPh sb="5" eb="6">
      <t>２</t>
    </rPh>
    <rPh sb="6" eb="8">
      <t>チョウメ</t>
    </rPh>
    <phoneticPr fontId="6"/>
  </si>
  <si>
    <t>0848-23-7070</t>
    <phoneticPr fontId="6"/>
  </si>
  <si>
    <t>0848-23-4433</t>
    <phoneticPr fontId="6"/>
  </si>
  <si>
    <t>医療法人社団湯浅内科</t>
    <rPh sb="0" eb="2">
      <t>イリョウ</t>
    </rPh>
    <rPh sb="2" eb="4">
      <t>ホウジン</t>
    </rPh>
    <rPh sb="4" eb="6">
      <t>シャダン</t>
    </rPh>
    <rPh sb="6" eb="7">
      <t>ユ</t>
    </rPh>
    <rPh sb="7" eb="8">
      <t>アサ</t>
    </rPh>
    <rPh sb="8" eb="10">
      <t>ナイカ</t>
    </rPh>
    <phoneticPr fontId="6"/>
  </si>
  <si>
    <t>722-0035</t>
  </si>
  <si>
    <t>0848-23-7070</t>
  </si>
  <si>
    <t>R3.10.20　湯浅内科ﾃﾞｲｻｰﾋﾞｽ⇒医療法人社団　湯浅内科</t>
    <rPh sb="9" eb="11">
      <t>ユアサ</t>
    </rPh>
    <rPh sb="11" eb="13">
      <t>ナイカ</t>
    </rPh>
    <rPh sb="22" eb="24">
      <t>イリョウ</t>
    </rPh>
    <rPh sb="24" eb="28">
      <t>ホウジンシャダン</t>
    </rPh>
    <rPh sb="29" eb="31">
      <t>ユアサ</t>
    </rPh>
    <rPh sb="31" eb="33">
      <t>ナイカ</t>
    </rPh>
    <phoneticPr fontId="6"/>
  </si>
  <si>
    <t>藤井　靖彦</t>
    <rPh sb="0" eb="2">
      <t>ふじい</t>
    </rPh>
    <rPh sb="3" eb="5">
      <t>やすひこ</t>
    </rPh>
    <phoneticPr fontId="6" type="Hiragana"/>
  </si>
  <si>
    <t>フジイ　ヤスヒコ</t>
    <phoneticPr fontId="6" type="Hiragana"/>
  </si>
  <si>
    <t>介護老人保健施設　ビロードの丘</t>
    <rPh sb="0" eb="2">
      <t>かいご</t>
    </rPh>
    <rPh sb="2" eb="4">
      <t>ろうじん</t>
    </rPh>
    <rPh sb="4" eb="6">
      <t>ほけん</t>
    </rPh>
    <rPh sb="6" eb="8">
      <t>しせつ</t>
    </rPh>
    <rPh sb="14" eb="15">
      <t>おか</t>
    </rPh>
    <phoneticPr fontId="6" type="Hiragana"/>
  </si>
  <si>
    <t>722-2211</t>
  </si>
  <si>
    <t>尾道市因島中庄町1955</t>
    <rPh sb="0" eb="3">
      <t>オノミチシ</t>
    </rPh>
    <rPh sb="3" eb="5">
      <t>インノシマ</t>
    </rPh>
    <rPh sb="5" eb="8">
      <t>ナカノショウチョウ</t>
    </rPh>
    <phoneticPr fontId="6"/>
  </si>
  <si>
    <t>0845-24-1209</t>
    <phoneticPr fontId="6"/>
  </si>
  <si>
    <t>一般社団法人　因島医師会</t>
    <rPh sb="0" eb="2">
      <t>イッパン</t>
    </rPh>
    <rPh sb="2" eb="4">
      <t>シャダン</t>
    </rPh>
    <rPh sb="4" eb="6">
      <t>ホウジン</t>
    </rPh>
    <rPh sb="7" eb="9">
      <t>インノシマ</t>
    </rPh>
    <rPh sb="9" eb="12">
      <t>イシカイ</t>
    </rPh>
    <phoneticPr fontId="19"/>
  </si>
  <si>
    <t>大島　淳</t>
    <rPh sb="0" eb="2">
      <t>オオシマ</t>
    </rPh>
    <rPh sb="3" eb="4">
      <t>アツシ</t>
    </rPh>
    <phoneticPr fontId="4"/>
  </si>
  <si>
    <t>オオシマ　アツシ</t>
  </si>
  <si>
    <t>広島-30-0092</t>
  </si>
  <si>
    <t>介護老人保健施設　やすらぎの家</t>
    <rPh sb="0" eb="2">
      <t>カイゴ</t>
    </rPh>
    <rPh sb="2" eb="4">
      <t>ロウジン</t>
    </rPh>
    <rPh sb="4" eb="6">
      <t>ホケン</t>
    </rPh>
    <rPh sb="6" eb="8">
      <t>シセツ</t>
    </rPh>
    <rPh sb="14" eb="15">
      <t>イエ</t>
    </rPh>
    <phoneticPr fontId="4"/>
  </si>
  <si>
    <t>722-0042</t>
  </si>
  <si>
    <t>尾道市久保町1718番地</t>
    <rPh sb="0" eb="3">
      <t>オノミチシ</t>
    </rPh>
    <rPh sb="3" eb="6">
      <t>クボチョウ</t>
    </rPh>
    <rPh sb="10" eb="12">
      <t>バンチ</t>
    </rPh>
    <phoneticPr fontId="4"/>
  </si>
  <si>
    <t>0848-20-7150</t>
    <phoneticPr fontId="6"/>
  </si>
  <si>
    <t>一般社団法人尾道市医師会</t>
    <rPh sb="0" eb="2">
      <t>イッパン</t>
    </rPh>
    <rPh sb="2" eb="4">
      <t>シャダン</t>
    </rPh>
    <rPh sb="4" eb="6">
      <t>ホウジン</t>
    </rPh>
    <rPh sb="6" eb="9">
      <t>オノミチシ</t>
    </rPh>
    <rPh sb="9" eb="11">
      <t>イシ</t>
    </rPh>
    <rPh sb="11" eb="12">
      <t>カイ</t>
    </rPh>
    <phoneticPr fontId="4"/>
  </si>
  <si>
    <t xml:space="preserve">	
722-0025</t>
    <phoneticPr fontId="6" type="Hiragana"/>
  </si>
  <si>
    <t>尾道市栗原東二丁目４番３３号</t>
    <rPh sb="0" eb="3">
      <t>おのみちし</t>
    </rPh>
    <phoneticPr fontId="6" type="Hiragana"/>
  </si>
  <si>
    <t>0848-25-3151</t>
    <phoneticPr fontId="6" type="Hiragana"/>
  </si>
  <si>
    <t>0651</t>
    <phoneticPr fontId="6" type="Hiragana"/>
  </si>
  <si>
    <t>山奥　猛</t>
    <rPh sb="0" eb="2">
      <t>ヤマオク</t>
    </rPh>
    <rPh sb="3" eb="4">
      <t>タケシ</t>
    </rPh>
    <phoneticPr fontId="6"/>
  </si>
  <si>
    <t>ヤマオク　タケシ</t>
  </si>
  <si>
    <t>広島-18-0078</t>
  </si>
  <si>
    <t>尾道市久保町1718番地</t>
    <rPh sb="0" eb="3">
      <t>おのみちし</t>
    </rPh>
    <rPh sb="3" eb="5">
      <t>くぼ</t>
    </rPh>
    <rPh sb="5" eb="6">
      <t>まち</t>
    </rPh>
    <rPh sb="10" eb="12">
      <t>ばんち</t>
    </rPh>
    <phoneticPr fontId="6" type="Hiragana"/>
  </si>
  <si>
    <t>0848-20-7150</t>
  </si>
  <si>
    <t>一般社団法人尾道市医師会</t>
    <rPh sb="0" eb="2">
      <t>いっぱん</t>
    </rPh>
    <rPh sb="2" eb="4">
      <t>しゃだん</t>
    </rPh>
    <rPh sb="4" eb="6">
      <t>ほうじん</t>
    </rPh>
    <rPh sb="6" eb="9">
      <t>おのみちし</t>
    </rPh>
    <rPh sb="9" eb="12">
      <t>いしかい</t>
    </rPh>
    <phoneticPr fontId="6" type="Hiragana"/>
  </si>
  <si>
    <t xml:space="preserve">	
722-0025</t>
  </si>
  <si>
    <t>0848-25-3151</t>
  </si>
  <si>
    <t>Ｈ31.1.24　新規登録　Ｈ17認定者。番号無→番号作成Ｎｏ．0651で</t>
    <rPh sb="9" eb="11">
      <t>しんき</t>
    </rPh>
    <rPh sb="11" eb="13">
      <t>とうろく</t>
    </rPh>
    <rPh sb="17" eb="19">
      <t>にんてい</t>
    </rPh>
    <rPh sb="19" eb="20">
      <t>しゃ</t>
    </rPh>
    <rPh sb="21" eb="23">
      <t>ばんごう</t>
    </rPh>
    <rPh sb="23" eb="24">
      <t>なし</t>
    </rPh>
    <rPh sb="25" eb="27">
      <t>ばんごう</t>
    </rPh>
    <rPh sb="27" eb="29">
      <t>さくせい</t>
    </rPh>
    <phoneticPr fontId="6" type="Hiragana"/>
  </si>
  <si>
    <t>H20</t>
    <phoneticPr fontId="6" type="Hiragana"/>
  </si>
  <si>
    <t>0938</t>
    <phoneticPr fontId="6" type="Hiragana"/>
  </si>
  <si>
    <t>児玉　律子</t>
    <rPh sb="0" eb="2">
      <t>こだま</t>
    </rPh>
    <rPh sb="3" eb="5">
      <t>りつこ</t>
    </rPh>
    <phoneticPr fontId="25" type="Hiragana" alignment="distributed"/>
  </si>
  <si>
    <t>コダマ　リツコ</t>
  </si>
  <si>
    <t>広島-20-0323</t>
  </si>
  <si>
    <t>722-0042</t>
    <phoneticPr fontId="6" type="Hiragana"/>
  </si>
  <si>
    <t>0848-20-7150</t>
    <phoneticPr fontId="6" type="Hiragana"/>
  </si>
  <si>
    <t>Ｈ31.1.24　新規登録　Ｈ20認定者。番号無→番号作成Ｎｏ．0938で</t>
    <rPh sb="9" eb="11">
      <t>しんき</t>
    </rPh>
    <rPh sb="11" eb="13">
      <t>とうろく</t>
    </rPh>
    <rPh sb="17" eb="19">
      <t>にんてい</t>
    </rPh>
    <rPh sb="19" eb="20">
      <t>しゃ</t>
    </rPh>
    <rPh sb="21" eb="23">
      <t>ばんごう</t>
    </rPh>
    <rPh sb="23" eb="24">
      <t>なし</t>
    </rPh>
    <rPh sb="25" eb="27">
      <t>ばんごう</t>
    </rPh>
    <rPh sb="27" eb="29">
      <t>さくせい</t>
    </rPh>
    <phoneticPr fontId="6" type="Hiragana"/>
  </si>
  <si>
    <t>1144</t>
    <phoneticPr fontId="6" type="Hiragana"/>
  </si>
  <si>
    <t>萩原　敏子</t>
    <rPh sb="0" eb="2">
      <t>ハギワラ</t>
    </rPh>
    <rPh sb="3" eb="5">
      <t>トシコ</t>
    </rPh>
    <phoneticPr fontId="6"/>
  </si>
  <si>
    <t>ハギハラ　トシコ</t>
    <phoneticPr fontId="6"/>
  </si>
  <si>
    <t>広島-22-0624</t>
    <rPh sb="0" eb="2">
      <t>ひろしま</t>
    </rPh>
    <phoneticPr fontId="6" type="Hiragana"/>
  </si>
  <si>
    <t>楽生苑　居宅介護支援事業所</t>
    <rPh sb="0" eb="1">
      <t>ラク</t>
    </rPh>
    <rPh sb="1" eb="2">
      <t>イ</t>
    </rPh>
    <rPh sb="2" eb="3">
      <t>エン</t>
    </rPh>
    <rPh sb="4" eb="6">
      <t>キョタク</t>
    </rPh>
    <rPh sb="6" eb="8">
      <t>カイゴ</t>
    </rPh>
    <rPh sb="8" eb="10">
      <t>シエン</t>
    </rPh>
    <rPh sb="10" eb="13">
      <t>ジギョウショ</t>
    </rPh>
    <phoneticPr fontId="6"/>
  </si>
  <si>
    <t>0845-27-2943</t>
    <phoneticPr fontId="6"/>
  </si>
  <si>
    <t>H22老施連実施
Ｈ27.2.20　法人内異動　特別養護老人ホーム楽生苑→楽生苑居宅介護支援事業所へ</t>
    <rPh sb="3" eb="4">
      <t>ロウ</t>
    </rPh>
    <rPh sb="4" eb="5">
      <t>シ</t>
    </rPh>
    <rPh sb="5" eb="6">
      <t>レン</t>
    </rPh>
    <rPh sb="6" eb="8">
      <t>ジッシ</t>
    </rPh>
    <rPh sb="18" eb="23">
      <t>ホウジンナイイドウ</t>
    </rPh>
    <rPh sb="24" eb="26">
      <t>トクベツ</t>
    </rPh>
    <rPh sb="26" eb="28">
      <t>ヨウゴ</t>
    </rPh>
    <rPh sb="28" eb="30">
      <t>ロウジン</t>
    </rPh>
    <rPh sb="33" eb="34">
      <t>ラク</t>
    </rPh>
    <rPh sb="34" eb="35">
      <t>ナマ</t>
    </rPh>
    <rPh sb="35" eb="36">
      <t>エン</t>
    </rPh>
    <rPh sb="37" eb="38">
      <t>ラク</t>
    </rPh>
    <rPh sb="38" eb="39">
      <t>ナマ</t>
    </rPh>
    <rPh sb="39" eb="40">
      <t>エン</t>
    </rPh>
    <rPh sb="40" eb="42">
      <t>キョタク</t>
    </rPh>
    <rPh sb="42" eb="44">
      <t>カイゴ</t>
    </rPh>
    <rPh sb="44" eb="46">
      <t>シエン</t>
    </rPh>
    <rPh sb="46" eb="49">
      <t>ジギョウショ</t>
    </rPh>
    <phoneticPr fontId="6"/>
  </si>
  <si>
    <t>雲谷　健人</t>
    <rPh sb="0" eb="2">
      <t>クモタニ</t>
    </rPh>
    <rPh sb="3" eb="5">
      <t>ケント</t>
    </rPh>
    <phoneticPr fontId="1"/>
  </si>
  <si>
    <t>クモタニ　ケント</t>
  </si>
  <si>
    <t>楽生苑　短期入所生活介護事業所</t>
    <rPh sb="0" eb="3">
      <t>ラクセイエン</t>
    </rPh>
    <rPh sb="4" eb="6">
      <t>タンキ</t>
    </rPh>
    <rPh sb="6" eb="8">
      <t>ニュウショ</t>
    </rPh>
    <rPh sb="8" eb="12">
      <t>セイカツカイゴ</t>
    </rPh>
    <rPh sb="12" eb="15">
      <t>ジギョウショ</t>
    </rPh>
    <phoneticPr fontId="1"/>
  </si>
  <si>
    <t>尾道市瀬戸田町林1288-6</t>
    <rPh sb="0" eb="2">
      <t>オノミチ</t>
    </rPh>
    <rPh sb="2" eb="3">
      <t>シ</t>
    </rPh>
    <rPh sb="3" eb="7">
      <t>セトダチョウ</t>
    </rPh>
    <rPh sb="7" eb="8">
      <t>ハヤシ</t>
    </rPh>
    <phoneticPr fontId="1"/>
  </si>
  <si>
    <t>社会福祉法人新生福祉会</t>
    <rPh sb="6" eb="8">
      <t>シンセイ</t>
    </rPh>
    <rPh sb="8" eb="10">
      <t>フクシ</t>
    </rPh>
    <rPh sb="10" eb="11">
      <t>カイ</t>
    </rPh>
    <phoneticPr fontId="1"/>
  </si>
  <si>
    <t>0707</t>
    <phoneticPr fontId="6" type="Hiragana"/>
  </si>
  <si>
    <t>桑木　臣子</t>
  </si>
  <si>
    <t>クワキ　トミコ</t>
    <phoneticPr fontId="6"/>
  </si>
  <si>
    <t>公立みつぎ総合病院</t>
    <rPh sb="0" eb="2">
      <t>コウリツ</t>
    </rPh>
    <rPh sb="5" eb="7">
      <t>ソウゴウ</t>
    </rPh>
    <rPh sb="7" eb="9">
      <t>ビョウイン</t>
    </rPh>
    <phoneticPr fontId="6"/>
  </si>
  <si>
    <t>722-0393</t>
    <phoneticPr fontId="6"/>
  </si>
  <si>
    <t>尾道市御調町市124</t>
    <rPh sb="6" eb="7">
      <t>シ</t>
    </rPh>
    <phoneticPr fontId="6"/>
  </si>
  <si>
    <t>0848-76-1111</t>
    <phoneticPr fontId="6"/>
  </si>
  <si>
    <t>0848-76-2414</t>
  </si>
  <si>
    <t>尾道市公立みつぎ総合病院</t>
    <rPh sb="0" eb="3">
      <t>オノミチシ</t>
    </rPh>
    <rPh sb="3" eb="5">
      <t>コウリツ</t>
    </rPh>
    <rPh sb="8" eb="10">
      <t>ソウゴウ</t>
    </rPh>
    <rPh sb="10" eb="12">
      <t>ビョウイン</t>
    </rPh>
    <phoneticPr fontId="6"/>
  </si>
  <si>
    <t>722-0393</t>
  </si>
  <si>
    <t>尾道市御調町市124</t>
    <rPh sb="0" eb="3">
      <t>オノミチシ</t>
    </rPh>
    <rPh sb="3" eb="5">
      <t>ミツギ</t>
    </rPh>
    <rPh sb="5" eb="6">
      <t>マチ</t>
    </rPh>
    <rPh sb="6" eb="7">
      <t>シ</t>
    </rPh>
    <phoneticPr fontId="6"/>
  </si>
  <si>
    <t>0848-76-1111</t>
  </si>
  <si>
    <t>H20.10ふれあいから異動</t>
    <rPh sb="12" eb="14">
      <t>イドウ</t>
    </rPh>
    <phoneticPr fontId="6"/>
  </si>
  <si>
    <t>0517</t>
    <phoneticPr fontId="6"/>
  </si>
  <si>
    <t>小吹　洋子</t>
    <rPh sb="0" eb="1">
      <t>コ</t>
    </rPh>
    <rPh sb="1" eb="2">
      <t>フ</t>
    </rPh>
    <rPh sb="3" eb="5">
      <t>ヨウコ</t>
    </rPh>
    <phoneticPr fontId="6"/>
  </si>
  <si>
    <t>コブキ　ヨウコ</t>
    <phoneticPr fontId="6"/>
  </si>
  <si>
    <t>有</t>
    <rPh sb="0" eb="1">
      <t>ユウ</t>
    </rPh>
    <phoneticPr fontId="6"/>
  </si>
  <si>
    <t>尾道市御調町市124</t>
    <rPh sb="0" eb="3">
      <t>オノミチシ</t>
    </rPh>
    <rPh sb="3" eb="6">
      <t>ミツギチョウ</t>
    </rPh>
    <rPh sb="6" eb="7">
      <t>イチ</t>
    </rPh>
    <phoneticPr fontId="6"/>
  </si>
  <si>
    <t>H22.10再照会回答　
ＧＨかえでから異動
Ｈ27.5.19　異動　公立みつぎ総合病院特別養護老人ホームふれあい→公立みつぎ総合病院へ</t>
    <rPh sb="6" eb="7">
      <t>サイ</t>
    </rPh>
    <rPh sb="7" eb="9">
      <t>ショウカイ</t>
    </rPh>
    <rPh sb="9" eb="11">
      <t>カイトウ</t>
    </rPh>
    <rPh sb="20" eb="22">
      <t>イドウ</t>
    </rPh>
    <rPh sb="32" eb="34">
      <t>イドウ</t>
    </rPh>
    <rPh sb="35" eb="37">
      <t>コウリツ</t>
    </rPh>
    <rPh sb="40" eb="42">
      <t>ソウゴウ</t>
    </rPh>
    <rPh sb="42" eb="44">
      <t>ビョウイン</t>
    </rPh>
    <rPh sb="44" eb="46">
      <t>トクベツ</t>
    </rPh>
    <rPh sb="46" eb="48">
      <t>ヨウゴ</t>
    </rPh>
    <rPh sb="48" eb="50">
      <t>ロウジン</t>
    </rPh>
    <rPh sb="58" eb="60">
      <t>コウリツ</t>
    </rPh>
    <rPh sb="63" eb="65">
      <t>ソウゴウ</t>
    </rPh>
    <rPh sb="65" eb="67">
      <t>ビョウイン</t>
    </rPh>
    <phoneticPr fontId="6"/>
  </si>
  <si>
    <t>村東　美根子</t>
    <rPh sb="0" eb="1">
      <t>ムラ</t>
    </rPh>
    <rPh sb="1" eb="2">
      <t>トウ</t>
    </rPh>
    <rPh sb="3" eb="6">
      <t>ミネコ</t>
    </rPh>
    <phoneticPr fontId="12"/>
  </si>
  <si>
    <t>ムラトウ　ミネコ</t>
  </si>
  <si>
    <t>広島-30-0094</t>
  </si>
  <si>
    <t>公立みつぎ総合病院　グループホーム　かえで</t>
    <rPh sb="0" eb="2">
      <t>コウリツ</t>
    </rPh>
    <rPh sb="5" eb="7">
      <t>ソウゴウ</t>
    </rPh>
    <rPh sb="7" eb="9">
      <t>ビョウイン</t>
    </rPh>
    <phoneticPr fontId="12"/>
  </si>
  <si>
    <t>722-0353</t>
  </si>
  <si>
    <t>尾道市御調町高尾1348-6</t>
    <rPh sb="0" eb="3">
      <t>オノミチシ</t>
    </rPh>
    <rPh sb="3" eb="6">
      <t>ミツギチョウ</t>
    </rPh>
    <rPh sb="6" eb="8">
      <t>タカオ</t>
    </rPh>
    <phoneticPr fontId="12"/>
  </si>
  <si>
    <t>0848-76-2569</t>
    <phoneticPr fontId="6"/>
  </si>
  <si>
    <t>尾道市</t>
    <rPh sb="0" eb="3">
      <t>オノミチシ</t>
    </rPh>
    <phoneticPr fontId="12"/>
  </si>
  <si>
    <t>722-8501</t>
  </si>
  <si>
    <t>尾道市久保一丁目15-1</t>
  </si>
  <si>
    <t>0848-38-9111</t>
  </si>
  <si>
    <t>1049</t>
    <phoneticPr fontId="6"/>
  </si>
  <si>
    <t>山﨑　由香里</t>
    <rPh sb="0" eb="2">
      <t>ヤマザキ</t>
    </rPh>
    <rPh sb="3" eb="6">
      <t>ユカリ</t>
    </rPh>
    <phoneticPr fontId="6"/>
  </si>
  <si>
    <t>ヤマサキ　ユカリ</t>
    <phoneticPr fontId="6"/>
  </si>
  <si>
    <t>広島-30-0098</t>
    <rPh sb="0" eb="2">
      <t>ヒロシマ</t>
    </rPh>
    <phoneticPr fontId="6"/>
  </si>
  <si>
    <t>公立みつぎ総合病院　グループホーム　かえで</t>
    <rPh sb="0" eb="2">
      <t>コウリツ</t>
    </rPh>
    <rPh sb="5" eb="7">
      <t>ソウゴウ</t>
    </rPh>
    <rPh sb="7" eb="9">
      <t>ビョウイン</t>
    </rPh>
    <phoneticPr fontId="6"/>
  </si>
  <si>
    <t>尾道市御調町高尾1348-6</t>
    <rPh sb="0" eb="3">
      <t>オノミチシ</t>
    </rPh>
    <rPh sb="3" eb="6">
      <t>ミツギチョウ</t>
    </rPh>
    <rPh sb="6" eb="8">
      <t>タカオ</t>
    </rPh>
    <phoneticPr fontId="6"/>
  </si>
  <si>
    <t>H21老施連実施
H22.10再照会回答
Ｈ27.5.19　異動　公立みつぎ総合病院特別養護老人ホームふれあい→公立みつぎ総合病院グループホームかえでへ</t>
    <rPh sb="3" eb="4">
      <t>ロウ</t>
    </rPh>
    <rPh sb="4" eb="5">
      <t>シ</t>
    </rPh>
    <rPh sb="5" eb="6">
      <t>レン</t>
    </rPh>
    <rPh sb="6" eb="8">
      <t>ジッシ</t>
    </rPh>
    <rPh sb="15" eb="16">
      <t>サイ</t>
    </rPh>
    <rPh sb="16" eb="18">
      <t>ショウカイ</t>
    </rPh>
    <rPh sb="18" eb="20">
      <t>カイトウ</t>
    </rPh>
    <rPh sb="30" eb="32">
      <t>イドウ</t>
    </rPh>
    <rPh sb="33" eb="35">
      <t>コウリツ</t>
    </rPh>
    <rPh sb="38" eb="42">
      <t>ソウゴウビョウイン</t>
    </rPh>
    <rPh sb="42" eb="44">
      <t>トクベツ</t>
    </rPh>
    <rPh sb="44" eb="46">
      <t>ヨウゴ</t>
    </rPh>
    <rPh sb="46" eb="48">
      <t>ロウジン</t>
    </rPh>
    <rPh sb="56" eb="58">
      <t>コウリツ</t>
    </rPh>
    <rPh sb="61" eb="63">
      <t>ソウゴウ</t>
    </rPh>
    <rPh sb="63" eb="65">
      <t>ビョウイン</t>
    </rPh>
    <phoneticPr fontId="6"/>
  </si>
  <si>
    <t>1169</t>
    <phoneticPr fontId="6"/>
  </si>
  <si>
    <t>神田　智美</t>
    <rPh sb="0" eb="2">
      <t>カンダ</t>
    </rPh>
    <rPh sb="3" eb="5">
      <t>サトミ</t>
    </rPh>
    <phoneticPr fontId="6"/>
  </si>
  <si>
    <t>カンダ　サトミ</t>
    <phoneticPr fontId="6"/>
  </si>
  <si>
    <t>広島-22-0608</t>
    <rPh sb="0" eb="2">
      <t>ひろしま</t>
    </rPh>
    <phoneticPr fontId="6" type="Hiragana"/>
  </si>
  <si>
    <t>尾道市御調町高尾1348-6</t>
    <phoneticPr fontId="6"/>
  </si>
  <si>
    <t>0848-76-2569</t>
  </si>
  <si>
    <t>Ｈ27.5.19　苗字変更　旧：俵→新：神田</t>
    <rPh sb="9" eb="11">
      <t>みょうじ</t>
    </rPh>
    <rPh sb="11" eb="13">
      <t>へんこう</t>
    </rPh>
    <rPh sb="14" eb="15">
      <t>きゅう</t>
    </rPh>
    <rPh sb="16" eb="17">
      <t>たわら</t>
    </rPh>
    <rPh sb="18" eb="19">
      <t>しん</t>
    </rPh>
    <rPh sb="20" eb="22">
      <t>かんだ</t>
    </rPh>
    <phoneticPr fontId="6" type="Hiragana"/>
  </si>
  <si>
    <t>仁井　章収</t>
    <rPh sb="0" eb="1">
      <t>ニ</t>
    </rPh>
    <rPh sb="1" eb="2">
      <t>イ</t>
    </rPh>
    <rPh sb="3" eb="4">
      <t>ショウ</t>
    </rPh>
    <rPh sb="4" eb="5">
      <t>オサ</t>
    </rPh>
    <phoneticPr fontId="1"/>
  </si>
  <si>
    <t>ニイ　アキナオ</t>
  </si>
  <si>
    <t>公立みつぎ総合病院　介護老人保健施設　みつぎの苑</t>
    <rPh sb="0" eb="2">
      <t>こうりつ</t>
    </rPh>
    <rPh sb="5" eb="7">
      <t>そうごう</t>
    </rPh>
    <rPh sb="7" eb="9">
      <t>びょういん</t>
    </rPh>
    <rPh sb="10" eb="12">
      <t>かいご</t>
    </rPh>
    <rPh sb="12" eb="14">
      <t>ろうじん</t>
    </rPh>
    <rPh sb="14" eb="16">
      <t>ほけん</t>
    </rPh>
    <rPh sb="16" eb="18">
      <t>しせつ</t>
    </rPh>
    <rPh sb="23" eb="24">
      <t>その</t>
    </rPh>
    <phoneticPr fontId="6" type="Hiragana"/>
  </si>
  <si>
    <t>尾道市御調町高尾1348-6</t>
    <rPh sb="0" eb="3">
      <t>オノミチシ</t>
    </rPh>
    <rPh sb="3" eb="6">
      <t>ミツギチョウ</t>
    </rPh>
    <rPh sb="6" eb="8">
      <t>タカオ</t>
    </rPh>
    <phoneticPr fontId="1"/>
  </si>
  <si>
    <t>0848-76-0373</t>
  </si>
  <si>
    <t>尾道市</t>
    <rPh sb="0" eb="3">
      <t>オノミチシ</t>
    </rPh>
    <phoneticPr fontId="1"/>
  </si>
  <si>
    <t>722-8501</t>
    <phoneticPr fontId="6" type="Hiragana"/>
  </si>
  <si>
    <t>尾道市久保一丁目15-1</t>
    <phoneticPr fontId="6" type="Hiragana"/>
  </si>
  <si>
    <t>0848-38-9111</t>
    <phoneticPr fontId="6" type="Hiragana"/>
  </si>
  <si>
    <t>中本　由賀</t>
    <rPh sb="0" eb="2">
      <t>なかもと</t>
    </rPh>
    <rPh sb="3" eb="5">
      <t>ゆか</t>
    </rPh>
    <phoneticPr fontId="6" type="Hiragana"/>
  </si>
  <si>
    <t>ナカモト　ユカ</t>
    <phoneticPr fontId="6" type="Hiragana"/>
  </si>
  <si>
    <t>0848-76-0373</t>
    <phoneticPr fontId="6"/>
  </si>
  <si>
    <t>尾道市</t>
    <rPh sb="0" eb="3">
      <t>オノミチシ</t>
    </rPh>
    <phoneticPr fontId="19"/>
  </si>
  <si>
    <t>0201</t>
    <phoneticPr fontId="6"/>
  </si>
  <si>
    <t>荷蘭　清美</t>
    <rPh sb="0" eb="1">
      <t>ニ</t>
    </rPh>
    <rPh sb="1" eb="2">
      <t>ラン</t>
    </rPh>
    <rPh sb="3" eb="5">
      <t>キヨミ</t>
    </rPh>
    <phoneticPr fontId="6"/>
  </si>
  <si>
    <t>ガラン　キヨミ</t>
    <phoneticPr fontId="6"/>
  </si>
  <si>
    <t>広島-18-0111</t>
    <rPh sb="0" eb="2">
      <t>ヒロシマ</t>
    </rPh>
    <phoneticPr fontId="6"/>
  </si>
  <si>
    <t>722-0353</t>
    <phoneticPr fontId="6"/>
  </si>
  <si>
    <t>0848-76-2414</t>
    <phoneticPr fontId="6"/>
  </si>
  <si>
    <t>H20.3かえでから異動
H23認知症介護指導者（事業所）</t>
    <rPh sb="10" eb="12">
      <t>イドウ</t>
    </rPh>
    <rPh sb="16" eb="18">
      <t>ニンチ</t>
    </rPh>
    <rPh sb="18" eb="19">
      <t>ショウ</t>
    </rPh>
    <rPh sb="19" eb="21">
      <t>カイゴ</t>
    </rPh>
    <rPh sb="21" eb="24">
      <t>シドウシャ</t>
    </rPh>
    <rPh sb="25" eb="28">
      <t>ジギョウショ</t>
    </rPh>
    <phoneticPr fontId="6"/>
  </si>
  <si>
    <t>0901</t>
    <phoneticPr fontId="6"/>
  </si>
  <si>
    <t>石川　寿恵子</t>
    <rPh sb="0" eb="2">
      <t>イシカワ</t>
    </rPh>
    <rPh sb="3" eb="4">
      <t>コトブキ</t>
    </rPh>
    <rPh sb="4" eb="5">
      <t>メグ</t>
    </rPh>
    <rPh sb="5" eb="6">
      <t>コ</t>
    </rPh>
    <phoneticPr fontId="6"/>
  </si>
  <si>
    <t>イシカワ　スエコ</t>
    <phoneticPr fontId="6"/>
  </si>
  <si>
    <t>広島-20-0322</t>
    <rPh sb="0" eb="2">
      <t>ヒロシマ</t>
    </rPh>
    <phoneticPr fontId="6"/>
  </si>
  <si>
    <t>尾道市御調町高尾1348-6</t>
    <rPh sb="0" eb="2">
      <t>オノミチ</t>
    </rPh>
    <rPh sb="2" eb="3">
      <t>シ</t>
    </rPh>
    <rPh sb="3" eb="6">
      <t>ミツギチョウ</t>
    </rPh>
    <rPh sb="6" eb="8">
      <t>タカオ</t>
    </rPh>
    <phoneticPr fontId="6"/>
  </si>
  <si>
    <t>0848-76-3018</t>
    <phoneticPr fontId="6"/>
  </si>
  <si>
    <t>1334</t>
    <phoneticPr fontId="6" type="Hiragana"/>
  </si>
  <si>
    <t>児玉　絵里香</t>
    <phoneticPr fontId="6" type="Hiragana"/>
  </si>
  <si>
    <t>コダマ　エリカ</t>
    <phoneticPr fontId="6" type="Hiragana"/>
  </si>
  <si>
    <t>広島-25-0024</t>
  </si>
  <si>
    <t>0848-76-3018</t>
  </si>
  <si>
    <t>1397</t>
    <phoneticPr fontId="6" type="Hiragana"/>
  </si>
  <si>
    <t>冨岡　純子</t>
    <rPh sb="0" eb="1">
      <t>とみ</t>
    </rPh>
    <rPh sb="1" eb="2">
      <t>おか</t>
    </rPh>
    <rPh sb="3" eb="5">
      <t>じゅんこ</t>
    </rPh>
    <phoneticPr fontId="6" type="Hiragana"/>
  </si>
  <si>
    <t>トミオカ　ジュンコ</t>
    <phoneticPr fontId="6" type="Hiragana"/>
  </si>
  <si>
    <t>広島-26-0013</t>
  </si>
  <si>
    <t>722-0353</t>
    <phoneticPr fontId="6" type="Hiragana"/>
  </si>
  <si>
    <t>尾道市御調町高尾1348-6</t>
    <rPh sb="0" eb="3">
      <t>おのみちし</t>
    </rPh>
    <rPh sb="3" eb="6">
      <t>みつぎちょう</t>
    </rPh>
    <rPh sb="6" eb="8">
      <t>たかお</t>
    </rPh>
    <phoneticPr fontId="6" type="Hiragana"/>
  </si>
  <si>
    <t>0848-76-0373</t>
    <phoneticPr fontId="6" type="Hiragana"/>
  </si>
  <si>
    <t>1465</t>
    <phoneticPr fontId="6" type="Hiragana"/>
  </si>
  <si>
    <t>沖永　友子</t>
    <rPh sb="0" eb="1">
      <t>オキ</t>
    </rPh>
    <rPh sb="1" eb="2">
      <t>ナガ</t>
    </rPh>
    <rPh sb="3" eb="5">
      <t>トモコ</t>
    </rPh>
    <phoneticPr fontId="6"/>
  </si>
  <si>
    <t>オキナガ　トモコ</t>
  </si>
  <si>
    <t>広島-27-0249</t>
  </si>
  <si>
    <t>尾道市御調町高尾1348-6</t>
    <rPh sb="0" eb="3">
      <t>オノミチシ</t>
    </rPh>
    <rPh sb="3" eb="5">
      <t>ミツギ</t>
    </rPh>
    <rPh sb="5" eb="6">
      <t>マチ</t>
    </rPh>
    <rPh sb="6" eb="8">
      <t>タカオ</t>
    </rPh>
    <phoneticPr fontId="6"/>
  </si>
  <si>
    <t>1549</t>
    <phoneticPr fontId="6" type="Hiragana"/>
  </si>
  <si>
    <t>小川　浩美</t>
    <rPh sb="0" eb="2">
      <t>オガワ</t>
    </rPh>
    <rPh sb="3" eb="5">
      <t>ヒロミ</t>
    </rPh>
    <phoneticPr fontId="6"/>
  </si>
  <si>
    <t>オガワ　ヒロミ</t>
  </si>
  <si>
    <t>広島-28-0044</t>
  </si>
  <si>
    <t>4</t>
    <phoneticPr fontId="6" type="Hiragana"/>
  </si>
  <si>
    <t>野原　真由美</t>
    <rPh sb="0" eb="2">
      <t>ノハラ</t>
    </rPh>
    <rPh sb="3" eb="6">
      <t>マユミ</t>
    </rPh>
    <phoneticPr fontId="21"/>
  </si>
  <si>
    <t>ノハラ　マユミ</t>
  </si>
  <si>
    <t>広島-29-0052</t>
  </si>
  <si>
    <t>尾道市御調町高尾1348-6</t>
    <rPh sb="0" eb="3">
      <t>オノミチシ</t>
    </rPh>
    <rPh sb="3" eb="6">
      <t>ミツギチョウ</t>
    </rPh>
    <rPh sb="6" eb="8">
      <t>タカオ</t>
    </rPh>
    <phoneticPr fontId="21"/>
  </si>
  <si>
    <t>尾三</t>
    <rPh sb="0" eb="1">
      <t>お</t>
    </rPh>
    <rPh sb="1" eb="2">
      <t>さん</t>
    </rPh>
    <phoneticPr fontId="6" type="Hiragana"/>
  </si>
  <si>
    <t>1585</t>
    <phoneticPr fontId="6" type="Hiragana"/>
  </si>
  <si>
    <t>深川　ひとみ</t>
  </si>
  <si>
    <t>フカガワ　ヒトミ</t>
  </si>
  <si>
    <t>公立みつぎ総合病院　特別養護老人ホームふれあい</t>
    <rPh sb="0" eb="2">
      <t>コウリツ</t>
    </rPh>
    <rPh sb="5" eb="7">
      <t>ソウゴウ</t>
    </rPh>
    <rPh sb="7" eb="9">
      <t>ビョウイン</t>
    </rPh>
    <rPh sb="10" eb="12">
      <t>トクベツ</t>
    </rPh>
    <rPh sb="12" eb="14">
      <t>ヨウゴ</t>
    </rPh>
    <rPh sb="14" eb="16">
      <t>ロウジン</t>
    </rPh>
    <phoneticPr fontId="6"/>
  </si>
  <si>
    <t>尾道市御調町高尾1348-6</t>
  </si>
  <si>
    <t>0848-76-2415</t>
    <phoneticPr fontId="6" type="Hiragana"/>
  </si>
  <si>
    <t>尾道市</t>
    <rPh sb="0" eb="2">
      <t>おのみち</t>
    </rPh>
    <rPh sb="2" eb="3">
      <t>し</t>
    </rPh>
    <phoneticPr fontId="6" type="Hiragana"/>
  </si>
  <si>
    <t>19031</t>
    <phoneticPr fontId="6"/>
  </si>
  <si>
    <t>木村　明日香</t>
    <rPh sb="0" eb="2">
      <t>キムラ</t>
    </rPh>
    <rPh sb="3" eb="6">
      <t>アスカ</t>
    </rPh>
    <phoneticPr fontId="6"/>
  </si>
  <si>
    <t>キムラ　アスカ</t>
  </si>
  <si>
    <t>0848-76-2415</t>
    <phoneticPr fontId="6"/>
  </si>
  <si>
    <t>尾道市</t>
    <rPh sb="0" eb="3">
      <t>オノミチシ</t>
    </rPh>
    <phoneticPr fontId="6"/>
  </si>
  <si>
    <t>宗岡　賢一</t>
    <rPh sb="0" eb="2">
      <t>むねおか</t>
    </rPh>
    <rPh sb="3" eb="5">
      <t>けんいち</t>
    </rPh>
    <phoneticPr fontId="6" type="Hiragana"/>
  </si>
  <si>
    <t>ムネオカ　ケンイチ</t>
    <phoneticPr fontId="6" type="Hiragana"/>
  </si>
  <si>
    <t>尾道市</t>
    <rPh sb="0" eb="3">
      <t>オノミチシ</t>
    </rPh>
    <phoneticPr fontId="17"/>
  </si>
  <si>
    <t>宗藤　仁美</t>
    <rPh sb="0" eb="2">
      <t>ムネトウ</t>
    </rPh>
    <rPh sb="3" eb="5">
      <t>ヒトミ</t>
    </rPh>
    <phoneticPr fontId="4"/>
  </si>
  <si>
    <t>ムネトウ　ヒトミ</t>
  </si>
  <si>
    <t>広島-30-0093</t>
  </si>
  <si>
    <t>尾道市御調町高尾1348-6</t>
    <rPh sb="0" eb="3">
      <t>オノミチシ</t>
    </rPh>
    <rPh sb="3" eb="6">
      <t>ミツギチョウ</t>
    </rPh>
    <rPh sb="6" eb="8">
      <t>タカオ</t>
    </rPh>
    <phoneticPr fontId="4"/>
  </si>
  <si>
    <t>0848-76-2415</t>
  </si>
  <si>
    <t>722-0394</t>
  </si>
  <si>
    <t>尾道市御調町市125</t>
    <rPh sb="0" eb="3">
      <t>オノミチシ</t>
    </rPh>
    <rPh sb="3" eb="5">
      <t>ミツギ</t>
    </rPh>
    <rPh sb="5" eb="6">
      <t>マチ</t>
    </rPh>
    <rPh sb="6" eb="7">
      <t>シ</t>
    </rPh>
    <phoneticPr fontId="6"/>
  </si>
  <si>
    <t>0848-76-1111</t>
    <phoneticPr fontId="6" type="Hiragana"/>
  </si>
  <si>
    <t>0601</t>
    <phoneticPr fontId="6"/>
  </si>
  <si>
    <t>安藤　直美</t>
    <rPh sb="0" eb="2">
      <t>アンドウ</t>
    </rPh>
    <rPh sb="3" eb="5">
      <t>ナオミ</t>
    </rPh>
    <phoneticPr fontId="6"/>
  </si>
  <si>
    <t>アンドウ　ナオミ</t>
    <phoneticPr fontId="6"/>
  </si>
  <si>
    <t>公立みつぎ総合病院　訪問看護ステーションみつぎ</t>
    <rPh sb="0" eb="2">
      <t>コウリツ</t>
    </rPh>
    <rPh sb="5" eb="7">
      <t>ソウゴウ</t>
    </rPh>
    <rPh sb="7" eb="9">
      <t>ビョウイン</t>
    </rPh>
    <rPh sb="10" eb="12">
      <t>ホウモン</t>
    </rPh>
    <rPh sb="12" eb="14">
      <t>カンゴ</t>
    </rPh>
    <phoneticPr fontId="6"/>
  </si>
  <si>
    <t>尾道市御調町市107-1</t>
    <rPh sb="6" eb="7">
      <t>シ</t>
    </rPh>
    <phoneticPr fontId="6"/>
  </si>
  <si>
    <t>0848-76-2235</t>
    <phoneticPr fontId="6"/>
  </si>
  <si>
    <t>みつぎの苑から異動
Ｈ27.5.19　異動　公立みつぎ総合病院→公立みつぎ総合病院訪問看護ステーションみつぎへ</t>
    <rPh sb="4" eb="5">
      <t>ソノ</t>
    </rPh>
    <rPh sb="7" eb="9">
      <t>イドウ</t>
    </rPh>
    <rPh sb="19" eb="21">
      <t>イドウ</t>
    </rPh>
    <rPh sb="22" eb="24">
      <t>コウリツ</t>
    </rPh>
    <rPh sb="27" eb="29">
      <t>ソウゴウ</t>
    </rPh>
    <rPh sb="29" eb="31">
      <t>ビョウイン</t>
    </rPh>
    <rPh sb="32" eb="34">
      <t>コウリツ</t>
    </rPh>
    <rPh sb="37" eb="41">
      <t>ソウゴウビョウイン</t>
    </rPh>
    <rPh sb="41" eb="43">
      <t>ホウモン</t>
    </rPh>
    <rPh sb="43" eb="45">
      <t>カンゴ</t>
    </rPh>
    <phoneticPr fontId="6"/>
  </si>
  <si>
    <t>1548</t>
    <phoneticPr fontId="6" type="Hiragana"/>
  </si>
  <si>
    <t>半田　真規</t>
    <rPh sb="0" eb="1">
      <t>ハン</t>
    </rPh>
    <rPh sb="1" eb="2">
      <t>タ</t>
    </rPh>
    <rPh sb="3" eb="5">
      <t>マキ</t>
    </rPh>
    <phoneticPr fontId="6"/>
  </si>
  <si>
    <t>ハンダ　マサキ</t>
  </si>
  <si>
    <t>高齢者ケアセンター　はなの苑</t>
    <rPh sb="0" eb="3">
      <t>コウレイシャ</t>
    </rPh>
    <rPh sb="13" eb="14">
      <t>エン</t>
    </rPh>
    <phoneticPr fontId="6"/>
  </si>
  <si>
    <t>722-0062</t>
  </si>
  <si>
    <t>尾道市向東町12255-1</t>
    <rPh sb="0" eb="3">
      <t>オノミチシ</t>
    </rPh>
    <rPh sb="3" eb="6">
      <t>ムカイヒガシチョウ</t>
    </rPh>
    <phoneticPr fontId="6"/>
  </si>
  <si>
    <t>0848-20-6320</t>
    <phoneticPr fontId="6" type="Hiragana"/>
  </si>
  <si>
    <t>社会福祉法人華野福祉会</t>
    <rPh sb="6" eb="7">
      <t>ハナ</t>
    </rPh>
    <rPh sb="7" eb="8">
      <t>ノ</t>
    </rPh>
    <rPh sb="8" eb="10">
      <t>フクシ</t>
    </rPh>
    <rPh sb="10" eb="11">
      <t>カイ</t>
    </rPh>
    <phoneticPr fontId="6"/>
  </si>
  <si>
    <t>尾道市向東町12255-1</t>
    <rPh sb="0" eb="3">
      <t>おのみちし</t>
    </rPh>
    <rPh sb="3" eb="4">
      <t>むかい</t>
    </rPh>
    <rPh sb="4" eb="5">
      <t>ひがし</t>
    </rPh>
    <rPh sb="5" eb="6">
      <t>まち</t>
    </rPh>
    <phoneticPr fontId="6" type="Hiragana"/>
  </si>
  <si>
    <t>0848-20-6320</t>
  </si>
  <si>
    <t>0607</t>
    <phoneticPr fontId="6" type="Hiragana"/>
  </si>
  <si>
    <t>奥本　みゆき</t>
    <rPh sb="0" eb="2">
      <t>オクモト</t>
    </rPh>
    <phoneticPr fontId="6"/>
  </si>
  <si>
    <t>オクモト　ミユキ</t>
    <phoneticPr fontId="6"/>
  </si>
  <si>
    <t>広島-18-0119</t>
    <rPh sb="0" eb="2">
      <t>ヒロシマ</t>
    </rPh>
    <phoneticPr fontId="6"/>
  </si>
  <si>
    <t>山本病院</t>
    <rPh sb="0" eb="2">
      <t>ヤマモト</t>
    </rPh>
    <rPh sb="2" eb="4">
      <t>ビョウイン</t>
    </rPh>
    <phoneticPr fontId="6"/>
  </si>
  <si>
    <t>729-0141</t>
    <phoneticPr fontId="6"/>
  </si>
  <si>
    <t>尾道市高須町735</t>
    <rPh sb="0" eb="3">
      <t>オノミチシ</t>
    </rPh>
    <rPh sb="3" eb="6">
      <t>タカスチョウ</t>
    </rPh>
    <phoneticPr fontId="6"/>
  </si>
  <si>
    <t>0848-46-0634</t>
    <phoneticPr fontId="6"/>
  </si>
  <si>
    <t>0848-47-1388</t>
    <phoneticPr fontId="6"/>
  </si>
  <si>
    <t>0724</t>
    <phoneticPr fontId="6" type="Hiragana"/>
  </si>
  <si>
    <t>山本　奈緒子</t>
  </si>
  <si>
    <t>ヤマモト　ナオコ</t>
    <phoneticPr fontId="6"/>
  </si>
  <si>
    <t>広島-18-0118</t>
    <rPh sb="0" eb="2">
      <t>ヒロシマ</t>
    </rPh>
    <phoneticPr fontId="6"/>
  </si>
  <si>
    <t>5</t>
    <phoneticPr fontId="6"/>
  </si>
  <si>
    <t>山本病院</t>
    <rPh sb="0" eb="2">
      <t>ヤマモト</t>
    </rPh>
    <rPh sb="2" eb="4">
      <t>ビョウイン</t>
    </rPh>
    <phoneticPr fontId="14"/>
  </si>
  <si>
    <t>尾道市高須町735</t>
  </si>
  <si>
    <t>0848-46-0634</t>
  </si>
  <si>
    <t>0848-47-1388</t>
  </si>
  <si>
    <t>山本病院</t>
  </si>
  <si>
    <t>1027</t>
    <phoneticPr fontId="6" type="Hiragana"/>
  </si>
  <si>
    <t>箱崎　成人</t>
    <rPh sb="0" eb="2">
      <t>ハコザキ</t>
    </rPh>
    <rPh sb="3" eb="5">
      <t>ナルト</t>
    </rPh>
    <phoneticPr fontId="6"/>
  </si>
  <si>
    <t>ハコザキ　シゲト</t>
    <phoneticPr fontId="6"/>
  </si>
  <si>
    <t>尾道市高須町735</t>
    <rPh sb="0" eb="3">
      <t>オノミチシ</t>
    </rPh>
    <rPh sb="3" eb="5">
      <t>タカス</t>
    </rPh>
    <rPh sb="5" eb="6">
      <t>マチ</t>
    </rPh>
    <phoneticPr fontId="6"/>
  </si>
  <si>
    <t>ふりがな訂正</t>
    <rPh sb="4" eb="6">
      <t>テイセイ</t>
    </rPh>
    <phoneticPr fontId="6"/>
  </si>
  <si>
    <t>1366</t>
    <phoneticPr fontId="6" type="Hiragana"/>
  </si>
  <si>
    <t>小野　浩太</t>
    <rPh sb="0" eb="2">
      <t>おの</t>
    </rPh>
    <rPh sb="3" eb="5">
      <t>こうた</t>
    </rPh>
    <phoneticPr fontId="6" type="Hiragana"/>
  </si>
  <si>
    <t>オノ　コウタ</t>
    <phoneticPr fontId="6" type="Hiragana"/>
  </si>
  <si>
    <t>広島-19-0260</t>
  </si>
  <si>
    <t>1507</t>
    <phoneticPr fontId="6" type="Hiragana"/>
  </si>
  <si>
    <t>髙山　幸大</t>
    <rPh sb="0" eb="1">
      <t>タカ</t>
    </rPh>
    <rPh sb="1" eb="2">
      <t>ヤマ</t>
    </rPh>
    <rPh sb="3" eb="4">
      <t>ユキ</t>
    </rPh>
    <rPh sb="4" eb="5">
      <t>マサル</t>
    </rPh>
    <phoneticPr fontId="6"/>
  </si>
  <si>
    <t>タカヤマ　ユキヒロ</t>
  </si>
  <si>
    <t>広島-27-0255</t>
  </si>
  <si>
    <t>尾道市高須町735</t>
    <rPh sb="0" eb="3">
      <t>オノミチシ</t>
    </rPh>
    <rPh sb="3" eb="5">
      <t>タカス</t>
    </rPh>
    <rPh sb="5" eb="6">
      <t>マチ</t>
    </rPh>
    <phoneticPr fontId="14"/>
  </si>
  <si>
    <t>0846-46-0634</t>
    <phoneticPr fontId="6" type="Hiragana"/>
  </si>
  <si>
    <t>1584</t>
    <phoneticPr fontId="6" type="Hiragana"/>
  </si>
  <si>
    <t>岡本　明子</t>
  </si>
  <si>
    <t>オカモト　アキコ</t>
  </si>
  <si>
    <t>広島-28-0046</t>
  </si>
  <si>
    <t>0848-46-0634</t>
    <phoneticPr fontId="6" type="Hiragana"/>
  </si>
  <si>
    <t>1442</t>
    <phoneticPr fontId="6" type="Hiragana"/>
  </si>
  <si>
    <t>小倉　美香</t>
    <rPh sb="0" eb="2">
      <t>オグラ</t>
    </rPh>
    <rPh sb="3" eb="5">
      <t>ミカ</t>
    </rPh>
    <phoneticPr fontId="4"/>
  </si>
  <si>
    <t>オグラ　ミカ</t>
  </si>
  <si>
    <t>広島-27-0256</t>
  </si>
  <si>
    <t>13</t>
    <phoneticPr fontId="6" type="Hiragana"/>
  </si>
  <si>
    <t>小規模多機能ホーム　楽生苑　みのりの里</t>
    <rPh sb="0" eb="3">
      <t>ショウキボ</t>
    </rPh>
    <rPh sb="3" eb="6">
      <t>タキノウ</t>
    </rPh>
    <rPh sb="10" eb="11">
      <t>ラク</t>
    </rPh>
    <rPh sb="11" eb="12">
      <t>セイ</t>
    </rPh>
    <rPh sb="12" eb="13">
      <t>エン</t>
    </rPh>
    <rPh sb="18" eb="19">
      <t>サト</t>
    </rPh>
    <phoneticPr fontId="4"/>
  </si>
  <si>
    <t>尾道市瀬戸田町林1269-3</t>
    <rPh sb="0" eb="3">
      <t>オノミチシ</t>
    </rPh>
    <rPh sb="3" eb="6">
      <t>セトダ</t>
    </rPh>
    <rPh sb="6" eb="7">
      <t>マチ</t>
    </rPh>
    <rPh sb="7" eb="8">
      <t>ハヤシ</t>
    </rPh>
    <phoneticPr fontId="4"/>
  </si>
  <si>
    <t>0845-25-6877</t>
    <phoneticPr fontId="6" type="Hiragana"/>
  </si>
  <si>
    <t>H29.2.3シール大送付（西日で劣化）</t>
    <rPh sb="10" eb="11">
      <t>だい</t>
    </rPh>
    <rPh sb="11" eb="13">
      <t>そうふ</t>
    </rPh>
    <rPh sb="14" eb="16">
      <t>にしび</t>
    </rPh>
    <rPh sb="17" eb="19">
      <t>れっか</t>
    </rPh>
    <phoneticPr fontId="6" type="Hiragana"/>
  </si>
  <si>
    <t>西野　直子</t>
    <rPh sb="0" eb="2">
      <t>ニシノ</t>
    </rPh>
    <rPh sb="3" eb="5">
      <t>ナオコ</t>
    </rPh>
    <phoneticPr fontId="14"/>
  </si>
  <si>
    <t>ニシノ　ナオコ</t>
  </si>
  <si>
    <t>小規模多機能ホーム　楽生苑　みのりの里</t>
    <rPh sb="0" eb="6">
      <t>ショウキボタキノウ</t>
    </rPh>
    <rPh sb="10" eb="11">
      <t>ラク</t>
    </rPh>
    <rPh sb="11" eb="12">
      <t>セイ</t>
    </rPh>
    <rPh sb="12" eb="13">
      <t>エン</t>
    </rPh>
    <rPh sb="18" eb="19">
      <t>サト</t>
    </rPh>
    <phoneticPr fontId="14"/>
  </si>
  <si>
    <t>尾道市瀬戸田町林1269-3</t>
    <rPh sb="0" eb="3">
      <t>オノミチシ</t>
    </rPh>
    <rPh sb="3" eb="7">
      <t>セトダチョウ</t>
    </rPh>
    <rPh sb="7" eb="8">
      <t>ハヤシ</t>
    </rPh>
    <phoneticPr fontId="14"/>
  </si>
  <si>
    <t>0845-25-6877</t>
  </si>
  <si>
    <t>社会福祉法人新生福祉会</t>
    <rPh sb="6" eb="8">
      <t>シンセイ</t>
    </rPh>
    <rPh sb="8" eb="10">
      <t>フクシ</t>
    </rPh>
    <rPh sb="10" eb="11">
      <t>カイ</t>
    </rPh>
    <phoneticPr fontId="14"/>
  </si>
  <si>
    <t>安棟　みさ</t>
    <rPh sb="0" eb="1">
      <t>アン</t>
    </rPh>
    <rPh sb="1" eb="2">
      <t>トウ</t>
    </rPh>
    <phoneticPr fontId="14"/>
  </si>
  <si>
    <t>ヤスムネ　ミサ</t>
  </si>
  <si>
    <t>広島-27-0009</t>
  </si>
  <si>
    <t>小規模多機能ホーム　長江</t>
    <rPh sb="0" eb="6">
      <t>ショウキボタキノウ</t>
    </rPh>
    <rPh sb="10" eb="12">
      <t>ナガエ</t>
    </rPh>
    <phoneticPr fontId="14"/>
  </si>
  <si>
    <t>尾道市長江2-7-8</t>
    <rPh sb="0" eb="3">
      <t>オノミチシ</t>
    </rPh>
    <rPh sb="3" eb="5">
      <t>ナガエ</t>
    </rPh>
    <phoneticPr fontId="14"/>
  </si>
  <si>
    <t>0848-37-6101</t>
  </si>
  <si>
    <t>株式会社プロケアしまなみ</t>
    <rPh sb="0" eb="4">
      <t>カブシキカイシャ</t>
    </rPh>
    <phoneticPr fontId="14"/>
  </si>
  <si>
    <t>1234</t>
    <phoneticPr fontId="6" type="Hiragana"/>
  </si>
  <si>
    <t>岡　ひとみ</t>
    <rPh sb="0" eb="1">
      <t>オカ</t>
    </rPh>
    <phoneticPr fontId="6"/>
  </si>
  <si>
    <t>オカ　ヒトミ</t>
    <phoneticPr fontId="6"/>
  </si>
  <si>
    <t>広島-19-0232</t>
    <rPh sb="0" eb="2">
      <t>ヒロシマ</t>
    </rPh>
    <phoneticPr fontId="6"/>
  </si>
  <si>
    <t>小規模多機能ホーム「ひだまり」</t>
    <rPh sb="0" eb="3">
      <t>ショウキボ</t>
    </rPh>
    <rPh sb="3" eb="6">
      <t>タキノウ</t>
    </rPh>
    <phoneticPr fontId="6"/>
  </si>
  <si>
    <t>722-2211</t>
    <phoneticPr fontId="6"/>
  </si>
  <si>
    <t>尾道市因島中庄町3805-1</t>
    <rPh sb="5" eb="7">
      <t>ナカショウ</t>
    </rPh>
    <rPh sb="7" eb="8">
      <t>マチ</t>
    </rPh>
    <phoneticPr fontId="6"/>
  </si>
  <si>
    <t>0845-26-2356</t>
    <phoneticPr fontId="6"/>
  </si>
  <si>
    <t>特定非営利活動法人遊喜の会</t>
    <rPh sb="0" eb="9">
      <t>トクテイ</t>
    </rPh>
    <rPh sb="9" eb="10">
      <t>アソ</t>
    </rPh>
    <rPh sb="10" eb="11">
      <t>ヨロコ</t>
    </rPh>
    <rPh sb="12" eb="13">
      <t>カイ</t>
    </rPh>
    <phoneticPr fontId="6"/>
  </si>
  <si>
    <t>722-2211</t>
    <phoneticPr fontId="6" type="Hiragana"/>
  </si>
  <si>
    <t>尾道市因島中庄町4506-1</t>
    <rPh sb="3" eb="5">
      <t>いんのしま</t>
    </rPh>
    <rPh sb="5" eb="6">
      <t>なか</t>
    </rPh>
    <rPh sb="6" eb="8">
      <t>しょうまち</t>
    </rPh>
    <phoneticPr fontId="6" type="Hiragana"/>
  </si>
  <si>
    <t>0845-26-2356</t>
    <phoneticPr fontId="6" type="Hiragana"/>
  </si>
  <si>
    <t>1383</t>
    <phoneticPr fontId="6" type="Hiragana"/>
  </si>
  <si>
    <t>緒方　明子</t>
    <rPh sb="0" eb="2">
      <t>おがた</t>
    </rPh>
    <rPh sb="3" eb="5">
      <t>あきこ</t>
    </rPh>
    <phoneticPr fontId="6" type="Hiragana"/>
  </si>
  <si>
    <t>オガタ　アキコ</t>
    <phoneticPr fontId="6" type="Hiragana"/>
  </si>
  <si>
    <t>広島-26-0004</t>
  </si>
  <si>
    <t>0845-26-2356</t>
  </si>
  <si>
    <t>近藤　政子</t>
    <rPh sb="0" eb="2">
      <t>コンドウ</t>
    </rPh>
    <rPh sb="3" eb="5">
      <t>マサコ</t>
    </rPh>
    <phoneticPr fontId="15"/>
  </si>
  <si>
    <t>コンドウ　マサコ</t>
  </si>
  <si>
    <t>広島-29-0051</t>
  </si>
  <si>
    <t>尾道市因島中庄町3805-1</t>
    <rPh sb="0" eb="5">
      <t>オノミチシインノシマ</t>
    </rPh>
    <rPh sb="5" eb="6">
      <t>ナカ</t>
    </rPh>
    <rPh sb="6" eb="7">
      <t>ショウ</t>
    </rPh>
    <rPh sb="7" eb="8">
      <t>マチ</t>
    </rPh>
    <phoneticPr fontId="15"/>
  </si>
  <si>
    <t>特定非営利活動法人遊喜の会</t>
    <rPh sb="0" eb="5">
      <t>トクテイヒエイリ</t>
    </rPh>
    <rPh sb="5" eb="9">
      <t>カツドウホウジン</t>
    </rPh>
    <rPh sb="9" eb="10">
      <t>ユウ</t>
    </rPh>
    <rPh sb="10" eb="11">
      <t>キ</t>
    </rPh>
    <rPh sb="12" eb="13">
      <t>カイ</t>
    </rPh>
    <phoneticPr fontId="15"/>
  </si>
  <si>
    <t>19007</t>
    <phoneticPr fontId="6"/>
  </si>
  <si>
    <t>黒田　正剛</t>
    <rPh sb="0" eb="2">
      <t>クロダ</t>
    </rPh>
    <rPh sb="3" eb="4">
      <t>セイ</t>
    </rPh>
    <rPh sb="4" eb="5">
      <t>ゴウ</t>
    </rPh>
    <phoneticPr fontId="14"/>
  </si>
  <si>
    <t>クロダ　セイゴ</t>
  </si>
  <si>
    <t>尾道市因島中庄町3805-1</t>
    <rPh sb="0" eb="3">
      <t>オノミチシ</t>
    </rPh>
    <rPh sb="3" eb="5">
      <t>インノシマ</t>
    </rPh>
    <rPh sb="5" eb="7">
      <t>ナカショウ</t>
    </rPh>
    <rPh sb="7" eb="8">
      <t>チョウ</t>
    </rPh>
    <phoneticPr fontId="14"/>
  </si>
  <si>
    <t>特定非営利活動法人遊喜の会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ユウ</t>
    </rPh>
    <rPh sb="10" eb="11">
      <t>キ</t>
    </rPh>
    <rPh sb="12" eb="13">
      <t>カイ</t>
    </rPh>
    <phoneticPr fontId="14"/>
  </si>
  <si>
    <t>尾三</t>
    <rPh sb="0" eb="1">
      <t>ビ</t>
    </rPh>
    <rPh sb="1" eb="2">
      <t>サン</t>
    </rPh>
    <phoneticPr fontId="9"/>
  </si>
  <si>
    <t>柴田　幸恵</t>
    <rPh sb="0" eb="2">
      <t>シバタ</t>
    </rPh>
    <rPh sb="3" eb="5">
      <t>ユキエ</t>
    </rPh>
    <phoneticPr fontId="9"/>
  </si>
  <si>
    <t>シバタ　ユキエ</t>
  </si>
  <si>
    <t>尾道市因島中庄町3805-1</t>
    <rPh sb="0" eb="3">
      <t>オノミチシ</t>
    </rPh>
    <rPh sb="3" eb="5">
      <t>インノシマ</t>
    </rPh>
    <rPh sb="5" eb="8">
      <t>ナカノショウチョウ</t>
    </rPh>
    <phoneticPr fontId="9"/>
  </si>
  <si>
    <t>特定非営利活動法人遊喜の会</t>
    <rPh sb="0" eb="9">
      <t>トクテイヒエイリカツドウホウジン</t>
    </rPh>
    <rPh sb="9" eb="10">
      <t>アソ</t>
    </rPh>
    <rPh sb="10" eb="11">
      <t>キ</t>
    </rPh>
    <rPh sb="12" eb="13">
      <t>カイ</t>
    </rPh>
    <phoneticPr fontId="9"/>
  </si>
  <si>
    <t>1005</t>
    <phoneticPr fontId="6" type="Hiragana"/>
  </si>
  <si>
    <t>大元　美貴</t>
    <rPh sb="0" eb="2">
      <t>オオモト</t>
    </rPh>
    <rPh sb="3" eb="5">
      <t>ミキ</t>
    </rPh>
    <phoneticPr fontId="6"/>
  </si>
  <si>
    <t>オオモト　ヨシキ</t>
    <phoneticPr fontId="6"/>
  </si>
  <si>
    <t>小規模多機能型居宅介護　ようき向島</t>
    <rPh sb="0" eb="3">
      <t>ショウキボ</t>
    </rPh>
    <rPh sb="3" eb="6">
      <t>タキノウ</t>
    </rPh>
    <rPh sb="6" eb="7">
      <t>カタ</t>
    </rPh>
    <rPh sb="7" eb="9">
      <t>キョタク</t>
    </rPh>
    <rPh sb="9" eb="11">
      <t>カイゴ</t>
    </rPh>
    <rPh sb="15" eb="17">
      <t>ムカイシマ</t>
    </rPh>
    <phoneticPr fontId="6"/>
  </si>
  <si>
    <t>尾道市向島町5454-1</t>
    <rPh sb="0" eb="3">
      <t>オノミチシ</t>
    </rPh>
    <rPh sb="3" eb="5">
      <t>ムカイシマ</t>
    </rPh>
    <rPh sb="5" eb="6">
      <t>マチ</t>
    </rPh>
    <phoneticPr fontId="6"/>
  </si>
  <si>
    <t>0848-45-4478</t>
    <phoneticPr fontId="6"/>
  </si>
  <si>
    <t>0848-29-7377</t>
    <phoneticPr fontId="6" type="Hiragana"/>
  </si>
  <si>
    <t>陽気㈱</t>
    <rPh sb="0" eb="2">
      <t>ヨウキ</t>
    </rPh>
    <phoneticPr fontId="6"/>
  </si>
  <si>
    <t>720-2123</t>
    <phoneticPr fontId="6"/>
  </si>
  <si>
    <t>福山市神辺町川北906-1</t>
    <rPh sb="0" eb="3">
      <t>フクヤマシ</t>
    </rPh>
    <rPh sb="3" eb="5">
      <t>カンナベ</t>
    </rPh>
    <rPh sb="5" eb="6">
      <t>マチ</t>
    </rPh>
    <rPh sb="6" eb="8">
      <t>カワキタ</t>
    </rPh>
    <phoneticPr fontId="6"/>
  </si>
  <si>
    <t>084-963-2689</t>
    <phoneticPr fontId="6"/>
  </si>
  <si>
    <t>Ｈ27.2.20　法人内異動　小規模多機能型居宅介護ようき川南(福山）→小規模多機能型居宅介護ようき向島（尾道）へ</t>
    <rPh sb="9" eb="11">
      <t>ほうじん</t>
    </rPh>
    <rPh sb="11" eb="12">
      <t>ない</t>
    </rPh>
    <rPh sb="12" eb="14">
      <t>いどう</t>
    </rPh>
    <rPh sb="15" eb="18">
      <t>しょうきぼ</t>
    </rPh>
    <rPh sb="18" eb="22">
      <t>たきのうがた</t>
    </rPh>
    <rPh sb="22" eb="24">
      <t>きょたく</t>
    </rPh>
    <rPh sb="24" eb="26">
      <t>かいご</t>
    </rPh>
    <rPh sb="29" eb="30">
      <t>かわ</t>
    </rPh>
    <rPh sb="30" eb="31">
      <t>みなみ</t>
    </rPh>
    <rPh sb="32" eb="34">
      <t>ふくやま</t>
    </rPh>
    <rPh sb="36" eb="39">
      <t>しょうきぼ</t>
    </rPh>
    <rPh sb="39" eb="43">
      <t>たきのうがた</t>
    </rPh>
    <rPh sb="43" eb="45">
      <t>きょたく</t>
    </rPh>
    <rPh sb="45" eb="47">
      <t>かいご</t>
    </rPh>
    <rPh sb="50" eb="52">
      <t>むかいしま</t>
    </rPh>
    <rPh sb="53" eb="55">
      <t>おのみち</t>
    </rPh>
    <phoneticPr fontId="6" type="Hiragana"/>
  </si>
  <si>
    <t>1350</t>
    <phoneticPr fontId="6" type="Hiragana"/>
  </si>
  <si>
    <t>岩田　光洋</t>
    <rPh sb="0" eb="2">
      <t>いわた</t>
    </rPh>
    <rPh sb="3" eb="4">
      <t>ひかり</t>
    </rPh>
    <rPh sb="4" eb="5">
      <t>よう</t>
    </rPh>
    <phoneticPr fontId="6" type="Hiragana"/>
  </si>
  <si>
    <t>イワタ　ミツヒロ</t>
    <phoneticPr fontId="6" type="Hiragana"/>
  </si>
  <si>
    <t>広島-25-0032</t>
  </si>
  <si>
    <t>星の里・にしざこの家</t>
    <rPh sb="0" eb="1">
      <t>ホシ</t>
    </rPh>
    <rPh sb="2" eb="3">
      <t>サト</t>
    </rPh>
    <rPh sb="9" eb="10">
      <t>イエ</t>
    </rPh>
    <phoneticPr fontId="6"/>
  </si>
  <si>
    <t>722-0008</t>
    <phoneticPr fontId="6" type="Hiragana"/>
  </si>
  <si>
    <t>尾道市吉和町5116番地1</t>
    <rPh sb="0" eb="3">
      <t>オノミチシ</t>
    </rPh>
    <rPh sb="3" eb="4">
      <t>キチ</t>
    </rPh>
    <rPh sb="4" eb="5">
      <t>ワ</t>
    </rPh>
    <rPh sb="5" eb="6">
      <t>マチ</t>
    </rPh>
    <rPh sb="10" eb="12">
      <t>バンチ</t>
    </rPh>
    <phoneticPr fontId="6"/>
  </si>
  <si>
    <t>0848-21-3071</t>
    <phoneticPr fontId="6" type="Hiragana"/>
  </si>
  <si>
    <t>社会福祉法人尾道さつき会</t>
    <rPh sb="6" eb="8">
      <t>おのみち</t>
    </rPh>
    <rPh sb="11" eb="12">
      <t>かい</t>
    </rPh>
    <phoneticPr fontId="6" type="Hiragana"/>
  </si>
  <si>
    <t>尾道市久保町1786</t>
    <rPh sb="0" eb="3">
      <t>おのみちし</t>
    </rPh>
    <rPh sb="3" eb="6">
      <t>くぼまち</t>
    </rPh>
    <phoneticPr fontId="6" type="Hiragana"/>
  </si>
  <si>
    <t>0848-37-7272</t>
    <phoneticPr fontId="6" type="Hiragana"/>
  </si>
  <si>
    <t>Ｈ27.6.9　法人内異動星の里山波の家→星の里にしざこの家へ</t>
    <rPh sb="8" eb="10">
      <t>ほうじん</t>
    </rPh>
    <rPh sb="10" eb="11">
      <t>ない</t>
    </rPh>
    <rPh sb="11" eb="13">
      <t>いどう</t>
    </rPh>
    <rPh sb="13" eb="14">
      <t>ほし</t>
    </rPh>
    <rPh sb="15" eb="16">
      <t>さと</t>
    </rPh>
    <rPh sb="16" eb="17">
      <t>やま</t>
    </rPh>
    <rPh sb="17" eb="18">
      <t>なみ</t>
    </rPh>
    <rPh sb="19" eb="20">
      <t>いえ</t>
    </rPh>
    <rPh sb="21" eb="22">
      <t>ほし</t>
    </rPh>
    <rPh sb="23" eb="24">
      <t>さと</t>
    </rPh>
    <rPh sb="29" eb="30">
      <t>いえ</t>
    </rPh>
    <phoneticPr fontId="6" type="Hiragana"/>
  </si>
  <si>
    <t>1382</t>
    <phoneticPr fontId="6" type="Hiragana"/>
  </si>
  <si>
    <t>谷　頼誕</t>
    <rPh sb="0" eb="1">
      <t>たに</t>
    </rPh>
    <rPh sb="2" eb="3">
      <t>たよる</t>
    </rPh>
    <rPh sb="3" eb="4">
      <t>たん</t>
    </rPh>
    <phoneticPr fontId="6" type="Hiragana"/>
  </si>
  <si>
    <t>タニ　ヨリノブ</t>
    <phoneticPr fontId="6" type="Hiragana"/>
  </si>
  <si>
    <t>広島-27-0008</t>
  </si>
  <si>
    <t>722-0008</t>
  </si>
  <si>
    <t>0848-21-3071</t>
  </si>
  <si>
    <t>0848-37-7272</t>
  </si>
  <si>
    <t>R2.11.20　星の里　今津野の家から異動</t>
    <rPh sb="20" eb="22">
      <t>イドウ</t>
    </rPh>
    <phoneticPr fontId="6"/>
  </si>
  <si>
    <t>1486</t>
    <phoneticPr fontId="6" type="Hiragana"/>
  </si>
  <si>
    <t>岩井　祥</t>
    <rPh sb="0" eb="2">
      <t>イワイ</t>
    </rPh>
    <rPh sb="3" eb="4">
      <t>ショウ</t>
    </rPh>
    <phoneticPr fontId="21"/>
  </si>
  <si>
    <t>イワイ　ショウ</t>
  </si>
  <si>
    <t>広島-27-0250</t>
  </si>
  <si>
    <t>社会福祉法人尾道さつき会</t>
    <rPh sb="6" eb="8">
      <t>オノミチ</t>
    </rPh>
    <rPh sb="11" eb="12">
      <t>カイ</t>
    </rPh>
    <phoneticPr fontId="9"/>
  </si>
  <si>
    <t>Ｒ3.10.25地域密着型特老星の里⇒星の里・にしざこの家</t>
    <rPh sb="8" eb="13">
      <t>チイキミッチャクガタ</t>
    </rPh>
    <rPh sb="13" eb="15">
      <t>トクロウ</t>
    </rPh>
    <rPh sb="15" eb="16">
      <t>ホシ</t>
    </rPh>
    <rPh sb="17" eb="18">
      <t>サト</t>
    </rPh>
    <rPh sb="19" eb="20">
      <t>ホシ</t>
    </rPh>
    <rPh sb="21" eb="22">
      <t>サト</t>
    </rPh>
    <rPh sb="28" eb="29">
      <t>イエ</t>
    </rPh>
    <phoneticPr fontId="6"/>
  </si>
  <si>
    <t>1430</t>
    <phoneticPr fontId="6" type="Hiragana"/>
  </si>
  <si>
    <t>熊野　恵子</t>
    <rPh sb="0" eb="2">
      <t>くまの</t>
    </rPh>
    <rPh sb="3" eb="5">
      <t>けいこ</t>
    </rPh>
    <phoneticPr fontId="6" type="Hiragana"/>
  </si>
  <si>
    <t>クマノ　ケイコ</t>
    <phoneticPr fontId="6" type="Hiragana"/>
  </si>
  <si>
    <t>星の里・にしざこの家　認知症対応型共同生活介護事業所</t>
    <rPh sb="0" eb="1">
      <t>ほし</t>
    </rPh>
    <rPh sb="2" eb="3">
      <t>さと</t>
    </rPh>
    <rPh sb="9" eb="10">
      <t>いえ</t>
    </rPh>
    <rPh sb="11" eb="14">
      <t>にんちしょう</t>
    </rPh>
    <rPh sb="14" eb="17">
      <t>たいおうがた</t>
    </rPh>
    <rPh sb="17" eb="19">
      <t>きょうどう</t>
    </rPh>
    <rPh sb="19" eb="21">
      <t>せいかつ</t>
    </rPh>
    <rPh sb="21" eb="23">
      <t>かいご</t>
    </rPh>
    <rPh sb="23" eb="26">
      <t>じぎょうしょ</t>
    </rPh>
    <phoneticPr fontId="6" type="Hiragana"/>
  </si>
  <si>
    <t>0848-21-3072</t>
  </si>
  <si>
    <t>Ｒ3.10.25星の里⇒星の里・にしざこの家</t>
    <rPh sb="8" eb="9">
      <t>ホシ</t>
    </rPh>
    <rPh sb="10" eb="11">
      <t>サト</t>
    </rPh>
    <rPh sb="12" eb="13">
      <t>ホシ</t>
    </rPh>
    <rPh sb="14" eb="15">
      <t>サト</t>
    </rPh>
    <rPh sb="21" eb="22">
      <t>イエ</t>
    </rPh>
    <phoneticPr fontId="6"/>
  </si>
  <si>
    <t>岡野　幸和</t>
    <rPh sb="0" eb="2">
      <t>オカノ</t>
    </rPh>
    <rPh sb="3" eb="4">
      <t>サチ</t>
    </rPh>
    <rPh sb="4" eb="5">
      <t>カズ</t>
    </rPh>
    <phoneticPr fontId="1"/>
  </si>
  <si>
    <t>オカノ　ユキカズ</t>
  </si>
  <si>
    <t>社会福祉法人尾道さつき会</t>
    <rPh sb="6" eb="8">
      <t>オノミチ</t>
    </rPh>
    <rPh sb="11" eb="12">
      <t>カイ</t>
    </rPh>
    <phoneticPr fontId="1"/>
  </si>
  <si>
    <t>GH=認知症対応型共同生活介護事業所</t>
    <phoneticPr fontId="6"/>
  </si>
  <si>
    <t>1508</t>
    <phoneticPr fontId="6" type="Hiragana"/>
  </si>
  <si>
    <t>谷野　友紀</t>
    <rPh sb="0" eb="2">
      <t>タニノ</t>
    </rPh>
    <rPh sb="3" eb="5">
      <t>ユキ</t>
    </rPh>
    <phoneticPr fontId="6"/>
  </si>
  <si>
    <t>タニノ　ユキ</t>
  </si>
  <si>
    <t>星の里・今津野の家</t>
    <rPh sb="0" eb="1">
      <t>ホシ</t>
    </rPh>
    <rPh sb="2" eb="3">
      <t>サト</t>
    </rPh>
    <rPh sb="4" eb="6">
      <t>イマヅ</t>
    </rPh>
    <rPh sb="6" eb="7">
      <t>ノ</t>
    </rPh>
    <rPh sb="8" eb="9">
      <t>イエ</t>
    </rPh>
    <phoneticPr fontId="14"/>
  </si>
  <si>
    <t>722-1562</t>
    <phoneticPr fontId="6"/>
  </si>
  <si>
    <t>尾道市御調町津蟹611-4</t>
    <rPh sb="0" eb="3">
      <t>オノミチシ</t>
    </rPh>
    <rPh sb="3" eb="6">
      <t>ミツギチョウ</t>
    </rPh>
    <rPh sb="6" eb="7">
      <t>ツ</t>
    </rPh>
    <rPh sb="7" eb="8">
      <t>カニ</t>
    </rPh>
    <phoneticPr fontId="6"/>
  </si>
  <si>
    <t>0848-77-1100</t>
    <phoneticPr fontId="6"/>
  </si>
  <si>
    <t>社会福祉法人尾道さつき会</t>
    <rPh sb="6" eb="8">
      <t>オノミチ</t>
    </rPh>
    <rPh sb="11" eb="12">
      <t>カイ</t>
    </rPh>
    <phoneticPr fontId="14"/>
  </si>
  <si>
    <t>R3.10.25星の里⇒星の里・今津野の家</t>
    <rPh sb="8" eb="9">
      <t>ホシ</t>
    </rPh>
    <rPh sb="10" eb="11">
      <t>サト</t>
    </rPh>
    <rPh sb="12" eb="13">
      <t>ホシ</t>
    </rPh>
    <rPh sb="14" eb="15">
      <t>サト</t>
    </rPh>
    <rPh sb="16" eb="18">
      <t>イマヅ</t>
    </rPh>
    <rPh sb="18" eb="19">
      <t>ノ</t>
    </rPh>
    <rPh sb="20" eb="21">
      <t>イエ</t>
    </rPh>
    <phoneticPr fontId="6"/>
  </si>
  <si>
    <t>1524</t>
    <phoneticPr fontId="6" type="Hiragana"/>
  </si>
  <si>
    <t>山田　佳代</t>
    <rPh sb="0" eb="2">
      <t>ヤマダ</t>
    </rPh>
    <rPh sb="3" eb="5">
      <t>カヨ</t>
    </rPh>
    <phoneticPr fontId="24"/>
  </si>
  <si>
    <t>ヤマダ　カヨ</t>
  </si>
  <si>
    <t>広島-28-0045</t>
  </si>
  <si>
    <t>星の里・山波の家</t>
    <rPh sb="0" eb="1">
      <t>ホシ</t>
    </rPh>
    <rPh sb="2" eb="3">
      <t>サト</t>
    </rPh>
    <rPh sb="4" eb="6">
      <t>ヤマナミ</t>
    </rPh>
    <rPh sb="7" eb="8">
      <t>イエ</t>
    </rPh>
    <phoneticPr fontId="24"/>
  </si>
  <si>
    <t>722-0052</t>
  </si>
  <si>
    <t>尾道市山波町277-1</t>
    <rPh sb="0" eb="3">
      <t>オノミチシ</t>
    </rPh>
    <rPh sb="3" eb="5">
      <t>ヤマナミ</t>
    </rPh>
    <rPh sb="5" eb="6">
      <t>チョウ</t>
    </rPh>
    <phoneticPr fontId="24"/>
  </si>
  <si>
    <t>0848-56-1131</t>
    <phoneticPr fontId="6" type="Hiragana"/>
  </si>
  <si>
    <t>社会福祉法人尾道さつき会</t>
    <rPh sb="6" eb="8">
      <t>オノミチ</t>
    </rPh>
    <rPh sb="11" eb="12">
      <t>カイ</t>
    </rPh>
    <phoneticPr fontId="24"/>
  </si>
  <si>
    <t>1441</t>
    <phoneticPr fontId="6" type="Hiragana"/>
  </si>
  <si>
    <t>小林　哲史</t>
    <rPh sb="0" eb="2">
      <t>コバヤシ</t>
    </rPh>
    <rPh sb="3" eb="5">
      <t>テツシ</t>
    </rPh>
    <phoneticPr fontId="4"/>
  </si>
  <si>
    <t>コバヤシ　テツシ</t>
  </si>
  <si>
    <t>広島-27-0248</t>
  </si>
  <si>
    <t>星の里短期入所生活介護事業所</t>
    <rPh sb="0" eb="1">
      <t>ホシ</t>
    </rPh>
    <rPh sb="2" eb="3">
      <t>サト</t>
    </rPh>
    <rPh sb="3" eb="5">
      <t>タンキ</t>
    </rPh>
    <rPh sb="5" eb="7">
      <t>ニュウショ</t>
    </rPh>
    <rPh sb="7" eb="9">
      <t>セイカツ</t>
    </rPh>
    <rPh sb="9" eb="11">
      <t>カイゴ</t>
    </rPh>
    <rPh sb="11" eb="13">
      <t>ジギョウ</t>
    </rPh>
    <rPh sb="13" eb="14">
      <t>ショ</t>
    </rPh>
    <phoneticPr fontId="6"/>
  </si>
  <si>
    <t>尾道市久保町1856</t>
    <rPh sb="0" eb="3">
      <t>オノミチシ</t>
    </rPh>
    <rPh sb="3" eb="5">
      <t>クボ</t>
    </rPh>
    <rPh sb="5" eb="6">
      <t>マチ</t>
    </rPh>
    <phoneticPr fontId="9"/>
  </si>
  <si>
    <t>0848-20-7824</t>
    <phoneticPr fontId="6"/>
  </si>
  <si>
    <t>社会福祉法人尾道さつき会</t>
    <rPh sb="6" eb="8">
      <t>オノミチ</t>
    </rPh>
    <rPh sb="11" eb="12">
      <t>カイ</t>
    </rPh>
    <phoneticPr fontId="4"/>
  </si>
  <si>
    <t>Ｒ3.10.25星の里・にしざこの家⇒短期入所</t>
    <rPh sb="19" eb="23">
      <t>タンキニュウショ</t>
    </rPh>
    <phoneticPr fontId="6"/>
  </si>
  <si>
    <t>1279</t>
  </si>
  <si>
    <t>村上　美智子</t>
    <rPh sb="0" eb="2">
      <t>ムラカミ</t>
    </rPh>
    <rPh sb="3" eb="6">
      <t>ミチコ</t>
    </rPh>
    <phoneticPr fontId="6"/>
  </si>
  <si>
    <t>ムラカミ　ミチコ</t>
    <phoneticPr fontId="6" type="Hiragana"/>
  </si>
  <si>
    <t>広島-24-0005</t>
  </si>
  <si>
    <t>地域密着型特別養護老人ホーム　楽生苑いこいの里</t>
    <rPh sb="0" eb="2">
      <t>チイキ</t>
    </rPh>
    <rPh sb="2" eb="5">
      <t>ミッチャクガタ</t>
    </rPh>
    <rPh sb="5" eb="14">
      <t>トクヨウ</t>
    </rPh>
    <rPh sb="15" eb="16">
      <t>ラク</t>
    </rPh>
    <rPh sb="16" eb="17">
      <t>セイ</t>
    </rPh>
    <rPh sb="17" eb="18">
      <t>エン</t>
    </rPh>
    <rPh sb="22" eb="23">
      <t>サト</t>
    </rPh>
    <phoneticPr fontId="6"/>
  </si>
  <si>
    <t>722-2416</t>
    <phoneticPr fontId="6"/>
  </si>
  <si>
    <t>Ｈ27.2.20　法人内異動　特別養護老人ホーム楽生苑→地域密着型特別養護老人ホーム楽生苑いこいの里へ</t>
    <rPh sb="9" eb="14">
      <t>ほうじんないいどう</t>
    </rPh>
    <rPh sb="15" eb="17">
      <t>とくべつ</t>
    </rPh>
    <rPh sb="17" eb="19">
      <t>ようご</t>
    </rPh>
    <rPh sb="19" eb="21">
      <t>ろうじん</t>
    </rPh>
    <rPh sb="24" eb="25">
      <t>らく</t>
    </rPh>
    <rPh sb="25" eb="26">
      <t>なま</t>
    </rPh>
    <rPh sb="26" eb="27">
      <t>えん</t>
    </rPh>
    <rPh sb="28" eb="30">
      <t>ちいき</t>
    </rPh>
    <rPh sb="30" eb="33">
      <t>みっちゃくがた</t>
    </rPh>
    <rPh sb="33" eb="35">
      <t>とくべつ</t>
    </rPh>
    <rPh sb="35" eb="37">
      <t>ようご</t>
    </rPh>
    <rPh sb="37" eb="39">
      <t>ろうじん</t>
    </rPh>
    <rPh sb="42" eb="43">
      <t>らく</t>
    </rPh>
    <rPh sb="43" eb="44">
      <t>なま</t>
    </rPh>
    <rPh sb="44" eb="45">
      <t>えん</t>
    </rPh>
    <rPh sb="49" eb="50">
      <t>さと</t>
    </rPh>
    <phoneticPr fontId="6" type="Hiragana"/>
  </si>
  <si>
    <t>1365</t>
    <phoneticPr fontId="6" type="Hiragana"/>
  </si>
  <si>
    <t>松本　奈穂子</t>
    <rPh sb="0" eb="2">
      <t>まつもと</t>
    </rPh>
    <rPh sb="3" eb="6">
      <t>なほこ</t>
    </rPh>
    <phoneticPr fontId="6" type="Hiragana"/>
  </si>
  <si>
    <t>マツモト　ナオコ</t>
    <phoneticPr fontId="6"/>
  </si>
  <si>
    <t>広島-25-0004</t>
  </si>
  <si>
    <t>Ｈ27.2.20　法人内異動　特別養護老人ホーム楽生苑→地域密着型特別養護老人ホーム楽生苑いこいの里へ
名前間違い　菜穂子→正：奈穂子</t>
    <rPh sb="9" eb="14">
      <t>ほうじんないいどう</t>
    </rPh>
    <rPh sb="15" eb="17">
      <t>とくべつ</t>
    </rPh>
    <rPh sb="17" eb="19">
      <t>ようご</t>
    </rPh>
    <rPh sb="19" eb="21">
      <t>ろうじん</t>
    </rPh>
    <rPh sb="24" eb="25">
      <t>らく</t>
    </rPh>
    <rPh sb="25" eb="26">
      <t>なま</t>
    </rPh>
    <rPh sb="26" eb="27">
      <t>えん</t>
    </rPh>
    <rPh sb="28" eb="30">
      <t>ちいき</t>
    </rPh>
    <rPh sb="30" eb="33">
      <t>みっちゃくがた</t>
    </rPh>
    <rPh sb="33" eb="35">
      <t>とくべつ</t>
    </rPh>
    <rPh sb="35" eb="37">
      <t>ようご</t>
    </rPh>
    <rPh sb="37" eb="39">
      <t>ろうじん</t>
    </rPh>
    <rPh sb="42" eb="43">
      <t>らく</t>
    </rPh>
    <rPh sb="43" eb="44">
      <t>なま</t>
    </rPh>
    <rPh sb="44" eb="45">
      <t>えん</t>
    </rPh>
    <rPh sb="49" eb="50">
      <t>さと</t>
    </rPh>
    <rPh sb="52" eb="54">
      <t>なまえ</t>
    </rPh>
    <rPh sb="54" eb="56">
      <t>まちが</t>
    </rPh>
    <rPh sb="58" eb="61">
      <t>なほこ</t>
    </rPh>
    <rPh sb="62" eb="63">
      <t>せい</t>
    </rPh>
    <rPh sb="64" eb="67">
      <t>なほこ</t>
    </rPh>
    <phoneticPr fontId="6" type="Hiragana"/>
  </si>
  <si>
    <t>吉岡　雅斗</t>
    <rPh sb="0" eb="2">
      <t>ヨシオカ</t>
    </rPh>
    <rPh sb="3" eb="5">
      <t>マサト</t>
    </rPh>
    <phoneticPr fontId="1"/>
  </si>
  <si>
    <t>ヨシオカ　マサト</t>
  </si>
  <si>
    <t>広島-29-0066</t>
  </si>
  <si>
    <t>定期巡回長江</t>
    <rPh sb="0" eb="2">
      <t>テイキ</t>
    </rPh>
    <rPh sb="2" eb="4">
      <t>ジュンカイ</t>
    </rPh>
    <rPh sb="4" eb="6">
      <t>ナガエ</t>
    </rPh>
    <phoneticPr fontId="1"/>
  </si>
  <si>
    <t>尾道市山波町343</t>
    <rPh sb="0" eb="3">
      <t>オノミチシ</t>
    </rPh>
    <rPh sb="3" eb="5">
      <t>ヤマナミ</t>
    </rPh>
    <rPh sb="5" eb="6">
      <t>チョウ</t>
    </rPh>
    <phoneticPr fontId="1"/>
  </si>
  <si>
    <t>0848-36-5858</t>
  </si>
  <si>
    <t>株式会社プロケアしまなみ</t>
    <rPh sb="0" eb="2">
      <t>カブシキ</t>
    </rPh>
    <rPh sb="2" eb="4">
      <t>カイシャ</t>
    </rPh>
    <phoneticPr fontId="1"/>
  </si>
  <si>
    <t>1293</t>
    <phoneticPr fontId="6" type="Hiragana"/>
  </si>
  <si>
    <t>本谷　奈緒美</t>
    <phoneticPr fontId="6" type="Hiragana"/>
  </si>
  <si>
    <t>ホンタニ　ナオミ</t>
    <phoneticPr fontId="6" type="Hiragana"/>
  </si>
  <si>
    <t>広島-24-0151</t>
    <phoneticPr fontId="6" type="Hiragana"/>
  </si>
  <si>
    <t>特定施設入居者生活介護きららラポール尾道</t>
  </si>
  <si>
    <t>722-0047</t>
    <phoneticPr fontId="6" type="Hiragana"/>
  </si>
  <si>
    <t>尾道市十四日町59-8</t>
    <phoneticPr fontId="6" type="Hiragana"/>
  </si>
  <si>
    <t>0848-21-2577</t>
    <phoneticPr fontId="6"/>
  </si>
  <si>
    <t>㈱誠和</t>
    <phoneticPr fontId="6" type="Hiragana"/>
  </si>
  <si>
    <t>2021/3/5　グループホーム　きららポール尾道から変更</t>
    <rPh sb="27" eb="29">
      <t>ヘンコウ</t>
    </rPh>
    <phoneticPr fontId="6"/>
  </si>
  <si>
    <t>三川　麻美</t>
    <rPh sb="0" eb="2">
      <t>ミカワ</t>
    </rPh>
    <rPh sb="3" eb="5">
      <t>アサミ</t>
    </rPh>
    <phoneticPr fontId="1"/>
  </si>
  <si>
    <t>サンカワ　アサミ</t>
  </si>
  <si>
    <t>特別養護老人ホーム　クレアール楽生苑</t>
    <rPh sb="0" eb="2">
      <t>トクベツ</t>
    </rPh>
    <rPh sb="2" eb="4">
      <t>ヨウゴ</t>
    </rPh>
    <rPh sb="4" eb="6">
      <t>ロウジン</t>
    </rPh>
    <rPh sb="15" eb="16">
      <t>ラク</t>
    </rPh>
    <rPh sb="16" eb="17">
      <t>セイ</t>
    </rPh>
    <rPh sb="17" eb="18">
      <t>エン</t>
    </rPh>
    <phoneticPr fontId="4"/>
  </si>
  <si>
    <t>尾道市瀬戸田町林1269-10</t>
    <rPh sb="0" eb="2">
      <t>オノミチ</t>
    </rPh>
    <rPh sb="2" eb="3">
      <t>シ</t>
    </rPh>
    <rPh sb="3" eb="7">
      <t>セトダチョウ</t>
    </rPh>
    <rPh sb="7" eb="8">
      <t>ハヤシ</t>
    </rPh>
    <phoneticPr fontId="1"/>
  </si>
  <si>
    <t>0845-27-1600</t>
  </si>
  <si>
    <t>貝原　貴之</t>
    <rPh sb="0" eb="2">
      <t>カイハラ</t>
    </rPh>
    <rPh sb="3" eb="5">
      <t>タカユキ</t>
    </rPh>
    <phoneticPr fontId="1"/>
  </si>
  <si>
    <t>カイハラ　タカユキ</t>
  </si>
  <si>
    <t>村上　修之</t>
    <rPh sb="0" eb="2">
      <t>ムラカミ</t>
    </rPh>
    <rPh sb="3" eb="5">
      <t>ノブユキ</t>
    </rPh>
    <phoneticPr fontId="21"/>
  </si>
  <si>
    <t>ムラカミ　ノブユキ</t>
  </si>
  <si>
    <t>特別養護老人ホーム　しまなみ苑</t>
    <rPh sb="0" eb="9">
      <t>トクヨウ</t>
    </rPh>
    <rPh sb="14" eb="15">
      <t>エン</t>
    </rPh>
    <phoneticPr fontId="21"/>
  </si>
  <si>
    <t>尾道市因島三庄町3404-21</t>
    <rPh sb="0" eb="3">
      <t>オノミチシ</t>
    </rPh>
    <rPh sb="3" eb="5">
      <t>インノシマ</t>
    </rPh>
    <rPh sb="5" eb="6">
      <t>ミ</t>
    </rPh>
    <rPh sb="6" eb="8">
      <t>ショウチョウ</t>
    </rPh>
    <phoneticPr fontId="21"/>
  </si>
  <si>
    <t>0845-26-0473</t>
  </si>
  <si>
    <t>社会福祉法人あおかげ</t>
    <phoneticPr fontId="21"/>
  </si>
  <si>
    <t>0923</t>
    <phoneticPr fontId="6" type="Hiragana"/>
  </si>
  <si>
    <t>菱田　知成</t>
    <rPh sb="0" eb="2">
      <t>ひしだ</t>
    </rPh>
    <rPh sb="3" eb="5">
      <t>ともなり</t>
    </rPh>
    <phoneticPr fontId="16" type="Hiragana" alignment="distributed"/>
  </si>
  <si>
    <t>ヒシダ　トモナリ</t>
    <phoneticPr fontId="6"/>
  </si>
  <si>
    <t>広島-20-0314</t>
    <rPh sb="0" eb="2">
      <t>ヒロシマ</t>
    </rPh>
    <phoneticPr fontId="6"/>
  </si>
  <si>
    <t>特別養護老人ホーム　はなの苑</t>
    <rPh sb="0" eb="2">
      <t>とくべつ</t>
    </rPh>
    <rPh sb="2" eb="4">
      <t>ようご</t>
    </rPh>
    <rPh sb="4" eb="6">
      <t>ろうじん</t>
    </rPh>
    <rPh sb="13" eb="14">
      <t>えん</t>
    </rPh>
    <phoneticPr fontId="6" type="Hiragana"/>
  </si>
  <si>
    <t>722-0062</t>
    <phoneticPr fontId="6" type="Hiragana"/>
  </si>
  <si>
    <t>0848-41-2940</t>
    <phoneticPr fontId="6" type="Hiragana"/>
  </si>
  <si>
    <t>722-0062</t>
    <phoneticPr fontId="6"/>
  </si>
  <si>
    <t>1134</t>
    <phoneticPr fontId="6" type="Hiragana"/>
  </si>
  <si>
    <t>後藤　利和</t>
    <rPh sb="0" eb="2">
      <t>ゴトウ</t>
    </rPh>
    <rPh sb="3" eb="5">
      <t>トシカズ</t>
    </rPh>
    <phoneticPr fontId="6"/>
  </si>
  <si>
    <t>ゴトウ　トシカズ</t>
    <phoneticPr fontId="6"/>
  </si>
  <si>
    <t>広島-22-0627</t>
    <rPh sb="0" eb="2">
      <t>ひろしま</t>
    </rPh>
    <phoneticPr fontId="6" type="Hiragana"/>
  </si>
  <si>
    <t>尾道市向東町12255-1</t>
    <rPh sb="0" eb="3">
      <t>オノミチシ</t>
    </rPh>
    <rPh sb="3" eb="4">
      <t>ム</t>
    </rPh>
    <rPh sb="4" eb="5">
      <t>ヒガシ</t>
    </rPh>
    <rPh sb="5" eb="6">
      <t>マチ</t>
    </rPh>
    <phoneticPr fontId="6"/>
  </si>
  <si>
    <t>0848-20-6320</t>
    <phoneticPr fontId="6"/>
  </si>
  <si>
    <t>尾道市向東町12255-1</t>
    <rPh sb="0" eb="3">
      <t>オノミチシ</t>
    </rPh>
    <rPh sb="3" eb="4">
      <t>ムカイ</t>
    </rPh>
    <rPh sb="4" eb="5">
      <t>ヒガシ</t>
    </rPh>
    <rPh sb="5" eb="6">
      <t>マチ</t>
    </rPh>
    <phoneticPr fontId="6"/>
  </si>
  <si>
    <t>H22老施連実施</t>
    <rPh sb="3" eb="4">
      <t>ロウ</t>
    </rPh>
    <rPh sb="4" eb="5">
      <t>シ</t>
    </rPh>
    <rPh sb="5" eb="6">
      <t>レン</t>
    </rPh>
    <rPh sb="6" eb="8">
      <t>ジッシ</t>
    </rPh>
    <phoneticPr fontId="6"/>
  </si>
  <si>
    <t>瀬尾　泰子</t>
    <rPh sb="0" eb="2">
      <t>セオ</t>
    </rPh>
    <rPh sb="3" eb="5">
      <t>ヤスコ</t>
    </rPh>
    <phoneticPr fontId="6"/>
  </si>
  <si>
    <t>セオ　ヤスコ</t>
    <phoneticPr fontId="6"/>
  </si>
  <si>
    <t>広島-23-0284</t>
    <rPh sb="0" eb="2">
      <t>ひろしま</t>
    </rPh>
    <phoneticPr fontId="6" type="Hiragana"/>
  </si>
  <si>
    <t>113</t>
    <phoneticPr fontId="6"/>
  </si>
  <si>
    <t>大西　真紀</t>
    <rPh sb="0" eb="2">
      <t>オオニシ</t>
    </rPh>
    <rPh sb="3" eb="5">
      <t>マキ</t>
    </rPh>
    <phoneticPr fontId="6"/>
  </si>
  <si>
    <t>オオニシ　マキ</t>
    <phoneticPr fontId="6"/>
  </si>
  <si>
    <t>広島-22-0591</t>
    <rPh sb="0" eb="2">
      <t>ひろしま</t>
    </rPh>
    <phoneticPr fontId="6" type="Hiragana"/>
  </si>
  <si>
    <t>特別養護老人ホーム　楽生苑</t>
    <rPh sb="0" eb="2">
      <t>トクベツ</t>
    </rPh>
    <rPh sb="2" eb="4">
      <t>ヨウゴ</t>
    </rPh>
    <rPh sb="4" eb="6">
      <t>ロウジン</t>
    </rPh>
    <rPh sb="10" eb="11">
      <t>ラク</t>
    </rPh>
    <rPh sb="11" eb="12">
      <t>セイ</t>
    </rPh>
    <rPh sb="12" eb="13">
      <t>エン</t>
    </rPh>
    <phoneticPr fontId="6"/>
  </si>
  <si>
    <t>1161</t>
    <phoneticPr fontId="6"/>
  </si>
  <si>
    <t>小林　雅洋</t>
    <rPh sb="0" eb="2">
      <t>コバヤシ</t>
    </rPh>
    <rPh sb="3" eb="4">
      <t>ミヤビ</t>
    </rPh>
    <rPh sb="4" eb="5">
      <t>ヨウ</t>
    </rPh>
    <phoneticPr fontId="6"/>
  </si>
  <si>
    <t>コバヤシ　マサヒロ</t>
    <phoneticPr fontId="6"/>
  </si>
  <si>
    <t>広島-22-0625</t>
    <rPh sb="0" eb="2">
      <t>ひろしま</t>
    </rPh>
    <phoneticPr fontId="6" type="Hiragana"/>
  </si>
  <si>
    <t>1237</t>
    <phoneticPr fontId="6" type="Hiragana"/>
  </si>
  <si>
    <t>河原　大樹</t>
    <rPh sb="0" eb="2">
      <t>カワハラ</t>
    </rPh>
    <rPh sb="3" eb="4">
      <t>ダイ</t>
    </rPh>
    <rPh sb="4" eb="5">
      <t>キ</t>
    </rPh>
    <phoneticPr fontId="6"/>
  </si>
  <si>
    <t>カワハラ　ヒロキ</t>
    <phoneticPr fontId="6"/>
  </si>
  <si>
    <t>広島-23-0308</t>
    <rPh sb="0" eb="2">
      <t>ヒロシマ</t>
    </rPh>
    <phoneticPr fontId="6"/>
  </si>
  <si>
    <t>1506</t>
    <phoneticPr fontId="6" type="Hiragana"/>
  </si>
  <si>
    <t>村上　乃子</t>
    <rPh sb="0" eb="2">
      <t>ムラカミ</t>
    </rPh>
    <rPh sb="3" eb="4">
      <t>ノ</t>
    </rPh>
    <rPh sb="4" eb="5">
      <t>コ</t>
    </rPh>
    <phoneticPr fontId="6"/>
  </si>
  <si>
    <t>ムラカミ　ノリコ</t>
  </si>
  <si>
    <t>広島-27-0012</t>
  </si>
  <si>
    <t>尾道市瀬戸田町林1288-6</t>
    <rPh sb="0" eb="3">
      <t>オノミチシ</t>
    </rPh>
    <rPh sb="3" eb="6">
      <t>セトダ</t>
    </rPh>
    <rPh sb="6" eb="7">
      <t>マチ</t>
    </rPh>
    <rPh sb="7" eb="8">
      <t>ハヤシ</t>
    </rPh>
    <phoneticPr fontId="14"/>
  </si>
  <si>
    <t>土居　洋介</t>
    <rPh sb="0" eb="2">
      <t>ドイ</t>
    </rPh>
    <rPh sb="3" eb="5">
      <t>ヨウスケ</t>
    </rPh>
    <phoneticPr fontId="1"/>
  </si>
  <si>
    <t>ドイ　ヨウスケ</t>
  </si>
  <si>
    <t>0825</t>
    <phoneticPr fontId="6" type="Hiragana"/>
  </si>
  <si>
    <t>松本　藤吉郎</t>
    <rPh sb="0" eb="2">
      <t>マツモト</t>
    </rPh>
    <rPh sb="3" eb="4">
      <t>フジ</t>
    </rPh>
    <rPh sb="4" eb="5">
      <t>キチ</t>
    </rPh>
    <rPh sb="5" eb="6">
      <t>ロウ</t>
    </rPh>
    <phoneticPr fontId="6"/>
  </si>
  <si>
    <t>マツモト　トウキチロウ</t>
    <phoneticPr fontId="6"/>
  </si>
  <si>
    <t>特別養護老人ホーム　橘花苑</t>
    <rPh sb="0" eb="2">
      <t>トクベツ</t>
    </rPh>
    <rPh sb="2" eb="4">
      <t>ヨウゴ</t>
    </rPh>
    <rPh sb="4" eb="6">
      <t>ロウジン</t>
    </rPh>
    <rPh sb="10" eb="11">
      <t>タチバナ</t>
    </rPh>
    <rPh sb="11" eb="12">
      <t>ハナ</t>
    </rPh>
    <rPh sb="12" eb="13">
      <t>エン</t>
    </rPh>
    <phoneticPr fontId="6"/>
  </si>
  <si>
    <t>722-0071</t>
    <phoneticPr fontId="6"/>
  </si>
  <si>
    <t>尾道市向島町立花418-1</t>
    <rPh sb="0" eb="3">
      <t>オノミチシ</t>
    </rPh>
    <rPh sb="3" eb="6">
      <t>ムカイシマチョウ</t>
    </rPh>
    <rPh sb="6" eb="8">
      <t>タチバナ</t>
    </rPh>
    <phoneticPr fontId="6"/>
  </si>
  <si>
    <t>0848-44-5758</t>
    <phoneticPr fontId="6"/>
  </si>
  <si>
    <t>0848-44-5851</t>
    <phoneticPr fontId="6"/>
  </si>
  <si>
    <t>社会福祉法人高見福祉会</t>
    <rPh sb="6" eb="8">
      <t>タカミ</t>
    </rPh>
    <rPh sb="8" eb="10">
      <t>フクシ</t>
    </rPh>
    <rPh sb="10" eb="11">
      <t>カイ</t>
    </rPh>
    <phoneticPr fontId="6"/>
  </si>
  <si>
    <t>吉田　真由美</t>
    <rPh sb="0" eb="2">
      <t>ヨシダ</t>
    </rPh>
    <rPh sb="3" eb="6">
      <t>マユミ</t>
    </rPh>
    <phoneticPr fontId="21"/>
  </si>
  <si>
    <t>ヨシダ　マユミ</t>
  </si>
  <si>
    <t>722-0071</t>
  </si>
  <si>
    <t>尾道市向島町立花418-1</t>
    <rPh sb="0" eb="3">
      <t>オノミチシ</t>
    </rPh>
    <rPh sb="3" eb="6">
      <t>ムカイシマチョウ</t>
    </rPh>
    <rPh sb="6" eb="8">
      <t>タチバナ</t>
    </rPh>
    <phoneticPr fontId="21"/>
  </si>
  <si>
    <t>0848-44-5758</t>
  </si>
  <si>
    <t>社会福祉法人高見福祉会</t>
    <rPh sb="6" eb="8">
      <t>タカミ</t>
    </rPh>
    <rPh sb="8" eb="10">
      <t>フクシ</t>
    </rPh>
    <rPh sb="10" eb="11">
      <t>カイ</t>
    </rPh>
    <phoneticPr fontId="21"/>
  </si>
  <si>
    <t>𠮷村　友宏</t>
    <rPh sb="0" eb="3">
      <t>ヨシムラ</t>
    </rPh>
    <rPh sb="4" eb="6">
      <t>トモヒロ</t>
    </rPh>
    <phoneticPr fontId="20"/>
  </si>
  <si>
    <t>ヨシムラ　トモヒロ</t>
  </si>
  <si>
    <t>広島-28-0047</t>
  </si>
  <si>
    <t>尾道市社会福祉協議会　因島デイサービスセンター</t>
    <rPh sb="0" eb="3">
      <t>オノミチシ</t>
    </rPh>
    <rPh sb="3" eb="7">
      <t>シャカイフクシ</t>
    </rPh>
    <rPh sb="7" eb="10">
      <t>キョウギカイ</t>
    </rPh>
    <rPh sb="11" eb="13">
      <t>インノシマ</t>
    </rPh>
    <phoneticPr fontId="20"/>
  </si>
  <si>
    <t>尾道市因島田熊町940番地3</t>
    <rPh sb="0" eb="3">
      <t>オノミチシ</t>
    </rPh>
    <rPh sb="3" eb="5">
      <t>インノシマ</t>
    </rPh>
    <rPh sb="5" eb="6">
      <t>タ</t>
    </rPh>
    <rPh sb="6" eb="7">
      <t>クマ</t>
    </rPh>
    <rPh sb="7" eb="8">
      <t>マチ</t>
    </rPh>
    <rPh sb="11" eb="13">
      <t>バンチ</t>
    </rPh>
    <phoneticPr fontId="6"/>
  </si>
  <si>
    <t>0845-26-0252</t>
    <phoneticPr fontId="6"/>
  </si>
  <si>
    <t>社会福祉法人尾道市社会福祉協議会</t>
    <rPh sb="6" eb="8">
      <t>オノミチ</t>
    </rPh>
    <rPh sb="8" eb="9">
      <t>シ</t>
    </rPh>
    <rPh sb="9" eb="13">
      <t>シャカイフクシ</t>
    </rPh>
    <rPh sb="13" eb="16">
      <t>キョウギカイ</t>
    </rPh>
    <phoneticPr fontId="20"/>
  </si>
  <si>
    <t>岡野　文彰</t>
    <rPh sb="0" eb="2">
      <t>オカノ</t>
    </rPh>
    <rPh sb="3" eb="4">
      <t>フミ</t>
    </rPh>
    <rPh sb="4" eb="5">
      <t>アキラ</t>
    </rPh>
    <phoneticPr fontId="6"/>
  </si>
  <si>
    <t>オカノ　フミアキ</t>
    <phoneticPr fontId="6"/>
  </si>
  <si>
    <t>広島-23-0283</t>
    <rPh sb="0" eb="2">
      <t>ひろしま</t>
    </rPh>
    <phoneticPr fontId="6" type="Hiragana"/>
  </si>
  <si>
    <t>老人保健施設　あおかげ苑</t>
    <rPh sb="0" eb="2">
      <t>ろうじん</t>
    </rPh>
    <rPh sb="2" eb="4">
      <t>ほけん</t>
    </rPh>
    <rPh sb="4" eb="6">
      <t>しせつ</t>
    </rPh>
    <rPh sb="11" eb="12">
      <t>えん</t>
    </rPh>
    <phoneticPr fontId="6" type="Hiragana"/>
  </si>
  <si>
    <t>尾道市因島中庄町1032-1</t>
    <rPh sb="0" eb="3">
      <t>オノミチシ</t>
    </rPh>
    <rPh sb="3" eb="5">
      <t>インノシマ</t>
    </rPh>
    <rPh sb="5" eb="7">
      <t>ナカショウ</t>
    </rPh>
    <rPh sb="7" eb="8">
      <t>マチ</t>
    </rPh>
    <phoneticPr fontId="6"/>
  </si>
  <si>
    <t>0845-26-2233</t>
    <phoneticPr fontId="6" type="Hiragana"/>
  </si>
  <si>
    <t>社会福祉法人あおかげ</t>
    <phoneticPr fontId="6"/>
  </si>
  <si>
    <t>尾道市因島中庄町1032-1</t>
    <rPh sb="0" eb="3">
      <t>おのみちし</t>
    </rPh>
    <rPh sb="3" eb="5">
      <t>いんのしま</t>
    </rPh>
    <rPh sb="5" eb="8">
      <t>なかのしょうちょう</t>
    </rPh>
    <phoneticPr fontId="6" type="Hiragana"/>
  </si>
  <si>
    <t>27.2.9　法人内異動　特別養護老人ホームほたるの里→老人保健施設あおかげ苑へ</t>
    <rPh sb="7" eb="9">
      <t>ほうじん</t>
    </rPh>
    <rPh sb="9" eb="10">
      <t>ない</t>
    </rPh>
    <rPh sb="10" eb="12">
      <t>いどう</t>
    </rPh>
    <rPh sb="13" eb="15">
      <t>とくべつ</t>
    </rPh>
    <rPh sb="15" eb="17">
      <t>ようご</t>
    </rPh>
    <rPh sb="17" eb="19">
      <t>ろうじん</t>
    </rPh>
    <rPh sb="26" eb="27">
      <t>さと</t>
    </rPh>
    <rPh sb="28" eb="30">
      <t>ろうじん</t>
    </rPh>
    <rPh sb="30" eb="32">
      <t>ほけん</t>
    </rPh>
    <rPh sb="32" eb="34">
      <t>しせつ</t>
    </rPh>
    <rPh sb="38" eb="39">
      <t>えん</t>
    </rPh>
    <phoneticPr fontId="6" type="Hiragana"/>
  </si>
  <si>
    <t>福山市</t>
    <rPh sb="0" eb="2">
      <t>フクヤマ</t>
    </rPh>
    <rPh sb="2" eb="3">
      <t>シ</t>
    </rPh>
    <phoneticPr fontId="6"/>
  </si>
  <si>
    <t>福山・府中</t>
    <rPh sb="0" eb="2">
      <t>フクヤマ</t>
    </rPh>
    <rPh sb="3" eb="5">
      <t>フチュウ</t>
    </rPh>
    <phoneticPr fontId="6"/>
  </si>
  <si>
    <t>1434</t>
    <phoneticPr fontId="6" type="Hiragana"/>
  </si>
  <si>
    <t>佐野　雅恵</t>
    <rPh sb="0" eb="2">
      <t>さの</t>
    </rPh>
    <rPh sb="3" eb="5">
      <t>まさえ</t>
    </rPh>
    <phoneticPr fontId="6" type="Hiragana"/>
  </si>
  <si>
    <t>サノ　マサエ</t>
    <phoneticPr fontId="6" type="Hiragana"/>
  </si>
  <si>
    <t>広島-26-0027</t>
  </si>
  <si>
    <t>アクティブワンデイサービス</t>
  </si>
  <si>
    <t>721-0907</t>
  </si>
  <si>
    <t>福山市春日町1-6-2</t>
    <rPh sb="0" eb="3">
      <t>フクヤマシ</t>
    </rPh>
    <rPh sb="3" eb="6">
      <t>カスガチョウ</t>
    </rPh>
    <phoneticPr fontId="24"/>
  </si>
  <si>
    <t>084-941-2340</t>
  </si>
  <si>
    <t>㈱ＱＯＬサービス</t>
  </si>
  <si>
    <t>721-0902</t>
  </si>
  <si>
    <t>福山市春日町浦上1205</t>
    <rPh sb="0" eb="3">
      <t>ふくやまし</t>
    </rPh>
    <rPh sb="3" eb="6">
      <t>かすがちょう</t>
    </rPh>
    <rPh sb="6" eb="7">
      <t>うら</t>
    </rPh>
    <rPh sb="7" eb="8">
      <t>かみ</t>
    </rPh>
    <phoneticPr fontId="6" type="Hiragana"/>
  </si>
  <si>
    <t>084-948-0439</t>
  </si>
  <si>
    <t>R4.6.1変更届　多機能リハビリセンターありがとうデイサービスから異動</t>
    <rPh sb="6" eb="9">
      <t>ヘンコウトドケ</t>
    </rPh>
    <rPh sb="34" eb="36">
      <t>イドウ</t>
    </rPh>
    <phoneticPr fontId="6"/>
  </si>
  <si>
    <t>川原　つくし</t>
    <rPh sb="0" eb="2">
      <t>カワハラ</t>
    </rPh>
    <phoneticPr fontId="4"/>
  </si>
  <si>
    <t>カワハラ　ツクシ</t>
  </si>
  <si>
    <t>084-941-2340</t>
    <phoneticPr fontId="6"/>
  </si>
  <si>
    <t>㈱ＱＯＬサービス</t>
    <phoneticPr fontId="20"/>
  </si>
  <si>
    <t>R4.6.1変更届　多機能地域リハビリセンター　ありがとうデイサービスから異動</t>
    <rPh sb="6" eb="9">
      <t>ヘンコウトドケ</t>
    </rPh>
    <rPh sb="37" eb="39">
      <t>イドウ</t>
    </rPh>
    <phoneticPr fontId="6"/>
  </si>
  <si>
    <t>0841</t>
    <phoneticPr fontId="6" type="Hiragana"/>
  </si>
  <si>
    <t>岡田　義広</t>
    <rPh sb="0" eb="2">
      <t>おかだ</t>
    </rPh>
    <rPh sb="3" eb="4">
      <t>ぎ</t>
    </rPh>
    <rPh sb="4" eb="5">
      <t>ひろ</t>
    </rPh>
    <phoneticPr fontId="6" type="Hiragana"/>
  </si>
  <si>
    <t>オカダ　ヨシヒロ</t>
    <phoneticPr fontId="6" type="Hiragana"/>
  </si>
  <si>
    <t>アクティブワン小規模多機能</t>
    <rPh sb="7" eb="10">
      <t>ショウキボ</t>
    </rPh>
    <rPh sb="10" eb="13">
      <t>タキノウ</t>
    </rPh>
    <phoneticPr fontId="6"/>
  </si>
  <si>
    <t>084-941-2350</t>
    <phoneticPr fontId="6"/>
  </si>
  <si>
    <t>Ｈ19</t>
    <phoneticPr fontId="6" type="Hiragana"/>
  </si>
  <si>
    <t>Ｈ27.2.19　新規登録　Ｈ19認定者。番号無→番号作成Ｎｏ．0841で　R4.6.1変更届　ありがとう　ミラクルデイサービス　から異動</t>
    <rPh sb="9" eb="11">
      <t>しんき</t>
    </rPh>
    <rPh sb="11" eb="13">
      <t>とうろく</t>
    </rPh>
    <rPh sb="17" eb="19">
      <t>にんてい</t>
    </rPh>
    <rPh sb="19" eb="20">
      <t>しゃ</t>
    </rPh>
    <rPh sb="21" eb="23">
      <t>ばんごう</t>
    </rPh>
    <rPh sb="23" eb="24">
      <t>なし</t>
    </rPh>
    <rPh sb="25" eb="27">
      <t>ばんごう</t>
    </rPh>
    <rPh sb="27" eb="29">
      <t>さくせい</t>
    </rPh>
    <rPh sb="44" eb="47">
      <t>へんこうとどけ</t>
    </rPh>
    <rPh sb="67" eb="69">
      <t>いどう</t>
    </rPh>
    <phoneticPr fontId="6" type="Hiragana"/>
  </si>
  <si>
    <t>市来　則子</t>
    <rPh sb="0" eb="2">
      <t>いちき</t>
    </rPh>
    <rPh sb="3" eb="5">
      <t>のりこ</t>
    </rPh>
    <phoneticPr fontId="6" type="Hiragana"/>
  </si>
  <si>
    <t>イチキ　ノリコ</t>
    <phoneticPr fontId="6" type="Hiragana"/>
  </si>
  <si>
    <t>アクティブワン訪問介護</t>
    <rPh sb="7" eb="9">
      <t>ほうもん</t>
    </rPh>
    <rPh sb="9" eb="11">
      <t>かいご</t>
    </rPh>
    <phoneticPr fontId="6" type="Hiragana"/>
  </si>
  <si>
    <t>福山市春日町1-6-2</t>
    <rPh sb="0" eb="3">
      <t>フクヤマシ</t>
    </rPh>
    <rPh sb="3" eb="6">
      <t>カスガチョウ</t>
    </rPh>
    <phoneticPr fontId="6"/>
  </si>
  <si>
    <t>084-941-2357</t>
    <phoneticPr fontId="6"/>
  </si>
  <si>
    <t>株式会社ありがとう</t>
    <rPh sb="0" eb="4">
      <t>カブシキガイシャ</t>
    </rPh>
    <phoneticPr fontId="19"/>
  </si>
  <si>
    <t>1527</t>
    <phoneticPr fontId="6" type="Hiragana"/>
  </si>
  <si>
    <t>末永　啓</t>
    <rPh sb="0" eb="2">
      <t>スエナガ</t>
    </rPh>
    <rPh sb="3" eb="4">
      <t>ケイ</t>
    </rPh>
    <phoneticPr fontId="24"/>
  </si>
  <si>
    <t>スエナガ　ヒロム</t>
  </si>
  <si>
    <t>アクティブワン訪問介護</t>
    <rPh sb="7" eb="11">
      <t>ホウモンカイゴ</t>
    </rPh>
    <phoneticPr fontId="24"/>
  </si>
  <si>
    <t>721-0907</t>
    <phoneticPr fontId="6"/>
  </si>
  <si>
    <t>084-941-2357</t>
    <phoneticPr fontId="6" type="Hiragana"/>
  </si>
  <si>
    <t>R4.6.1変更届　多機能地域ケアホーム ありがとうグループホーム　から異動</t>
    <rPh sb="6" eb="9">
      <t>ヘンコウトドケ</t>
    </rPh>
    <rPh sb="36" eb="38">
      <t>イドウ</t>
    </rPh>
    <phoneticPr fontId="6"/>
  </si>
  <si>
    <t>1139</t>
    <phoneticPr fontId="6" type="Hiragana"/>
  </si>
  <si>
    <t>武田　真美子</t>
    <rPh sb="0" eb="2">
      <t>タケダ</t>
    </rPh>
    <rPh sb="3" eb="6">
      <t>マミコ</t>
    </rPh>
    <phoneticPr fontId="6"/>
  </si>
  <si>
    <t>タケダ　マミコ</t>
    <phoneticPr fontId="6"/>
  </si>
  <si>
    <t>あぶと健生苑</t>
    <rPh sb="3" eb="4">
      <t>ケン</t>
    </rPh>
    <rPh sb="4" eb="5">
      <t>ショウ</t>
    </rPh>
    <rPh sb="5" eb="6">
      <t>エン</t>
    </rPh>
    <phoneticPr fontId="6"/>
  </si>
  <si>
    <t>720-0312</t>
    <phoneticPr fontId="6" type="Hiragana"/>
  </si>
  <si>
    <t>福山市沼隈町大字能登原字明神1436-1</t>
    <rPh sb="0" eb="3">
      <t>フクヤマシ</t>
    </rPh>
    <rPh sb="3" eb="6">
      <t>ヌマクマチョウ</t>
    </rPh>
    <rPh sb="6" eb="8">
      <t>オオアザ</t>
    </rPh>
    <rPh sb="8" eb="10">
      <t>ノト</t>
    </rPh>
    <rPh sb="10" eb="11">
      <t>ハラ</t>
    </rPh>
    <rPh sb="11" eb="12">
      <t>アザ</t>
    </rPh>
    <rPh sb="12" eb="14">
      <t>ミョウジン</t>
    </rPh>
    <phoneticPr fontId="6"/>
  </si>
  <si>
    <t>084-987-1299</t>
    <phoneticPr fontId="6"/>
  </si>
  <si>
    <t>社会福祉法人健生会</t>
    <rPh sb="6" eb="7">
      <t>ケン</t>
    </rPh>
    <rPh sb="7" eb="8">
      <t>ショウ</t>
    </rPh>
    <rPh sb="8" eb="9">
      <t>カイ</t>
    </rPh>
    <phoneticPr fontId="6"/>
  </si>
  <si>
    <t>720-0312</t>
  </si>
  <si>
    <t>福山市沼隈町大字能登原字明神1436-1</t>
    <rPh sb="0" eb="3">
      <t>フクヤマシ</t>
    </rPh>
    <rPh sb="3" eb="6">
      <t>ヌマクマチョウ</t>
    </rPh>
    <rPh sb="6" eb="8">
      <t>オオアザ</t>
    </rPh>
    <rPh sb="8" eb="11">
      <t>ノトハラ</t>
    </rPh>
    <rPh sb="11" eb="12">
      <t>アザ</t>
    </rPh>
    <rPh sb="12" eb="14">
      <t>ミョウジン</t>
    </rPh>
    <phoneticPr fontId="6"/>
  </si>
  <si>
    <t>H22老施連実施
R1.7.19特別養護老人ホーム　むつみ苑→鳥還荘　R3.9.1→あぶと健生苑へ変更</t>
    <rPh sb="3" eb="4">
      <t>ロウ</t>
    </rPh>
    <rPh sb="4" eb="5">
      <t>シ</t>
    </rPh>
    <rPh sb="5" eb="6">
      <t>レン</t>
    </rPh>
    <rPh sb="6" eb="8">
      <t>ジッシ</t>
    </rPh>
    <rPh sb="31" eb="32">
      <t>トリ</t>
    </rPh>
    <rPh sb="32" eb="33">
      <t>カン</t>
    </rPh>
    <rPh sb="33" eb="34">
      <t>ショウ</t>
    </rPh>
    <rPh sb="45" eb="46">
      <t>ケン</t>
    </rPh>
    <rPh sb="46" eb="47">
      <t>ショウ</t>
    </rPh>
    <rPh sb="47" eb="48">
      <t>エン</t>
    </rPh>
    <rPh sb="49" eb="51">
      <t>ヘンコウ</t>
    </rPh>
    <phoneticPr fontId="6"/>
  </si>
  <si>
    <t>1573</t>
    <phoneticPr fontId="6" type="Hiragana"/>
  </si>
  <si>
    <t>鈴木　加奈</t>
  </si>
  <si>
    <t>スズキ　カナ</t>
  </si>
  <si>
    <t>広島-28-0062</t>
  </si>
  <si>
    <t>ありがとう　デイサービス</t>
    <phoneticPr fontId="6"/>
  </si>
  <si>
    <t>福山市春日町浦上1203</t>
    <rPh sb="0" eb="3">
      <t>フクヤマシ</t>
    </rPh>
    <rPh sb="3" eb="5">
      <t>カスガ</t>
    </rPh>
    <rPh sb="5" eb="6">
      <t>マチ</t>
    </rPh>
    <rPh sb="6" eb="8">
      <t>ウラガミ</t>
    </rPh>
    <phoneticPr fontId="14"/>
  </si>
  <si>
    <t>084-948-6030</t>
  </si>
  <si>
    <t>1574</t>
    <phoneticPr fontId="6" type="Hiragana"/>
  </si>
  <si>
    <t>三谷　操</t>
  </si>
  <si>
    <t>ミタニ　ミサオ</t>
  </si>
  <si>
    <t>広島-28-0066</t>
  </si>
  <si>
    <t>㈱ＱＯＬサービス</t>
    <phoneticPr fontId="6"/>
  </si>
  <si>
    <t>R4.6.1変更届　地域ケアステーションありがとう神辺川北デイサービスから異動</t>
    <rPh sb="6" eb="9">
      <t>ヘンコウトドケ</t>
    </rPh>
    <rPh sb="37" eb="39">
      <t>イドウ</t>
    </rPh>
    <phoneticPr fontId="6"/>
  </si>
  <si>
    <t>久保　紀子</t>
    <rPh sb="0" eb="2">
      <t>クボ</t>
    </rPh>
    <rPh sb="3" eb="5">
      <t>ノリコ</t>
    </rPh>
    <phoneticPr fontId="20"/>
  </si>
  <si>
    <t>クボ　ノリコ</t>
  </si>
  <si>
    <t>ありがとう　ビューティデイサービス</t>
    <phoneticPr fontId="6"/>
  </si>
  <si>
    <t>721-0902</t>
    <phoneticPr fontId="6"/>
  </si>
  <si>
    <t>福山市春日町浦上1205</t>
    <rPh sb="0" eb="3">
      <t>フクヤマシ</t>
    </rPh>
    <rPh sb="3" eb="6">
      <t>カスガチョウ</t>
    </rPh>
    <rPh sb="6" eb="8">
      <t>ウラガミ</t>
    </rPh>
    <phoneticPr fontId="6"/>
  </si>
  <si>
    <t>084-948-1511</t>
    <phoneticPr fontId="6"/>
  </si>
  <si>
    <t>田丸　順子</t>
    <rPh sb="0" eb="2">
      <t>タマル</t>
    </rPh>
    <rPh sb="3" eb="5">
      <t>ジュンコ</t>
    </rPh>
    <phoneticPr fontId="1"/>
  </si>
  <si>
    <t>タマル　ジュンコ</t>
  </si>
  <si>
    <t>ありがとう　ビューティデイサービス</t>
  </si>
  <si>
    <t>福山市春日町浦上1211</t>
    <rPh sb="0" eb="3">
      <t>フクヤマシ</t>
    </rPh>
    <rPh sb="3" eb="6">
      <t>カスガチョウ</t>
    </rPh>
    <rPh sb="6" eb="8">
      <t>ウラガミ</t>
    </rPh>
    <phoneticPr fontId="1"/>
  </si>
  <si>
    <t>084-948-1511</t>
  </si>
  <si>
    <t>1510</t>
    <phoneticPr fontId="6" type="Hiragana"/>
  </si>
  <si>
    <t>森近　亜弥</t>
    <rPh sb="0" eb="1">
      <t>モリ</t>
    </rPh>
    <rPh sb="1" eb="2">
      <t>チカ</t>
    </rPh>
    <rPh sb="3" eb="4">
      <t>ア</t>
    </rPh>
    <rPh sb="4" eb="5">
      <t>ヤ</t>
    </rPh>
    <phoneticPr fontId="6"/>
  </si>
  <si>
    <t>モリチカ　アミ</t>
    <phoneticPr fontId="6" type="Hiragana"/>
  </si>
  <si>
    <t>広島-27-0263</t>
  </si>
  <si>
    <t>ありがとう　ミラクルデイサービス</t>
    <phoneticPr fontId="6" type="Hiragana"/>
  </si>
  <si>
    <t>福山市春日町浦上1211</t>
    <rPh sb="0" eb="3">
      <t>フクヤマシ</t>
    </rPh>
    <rPh sb="3" eb="5">
      <t>カスガ</t>
    </rPh>
    <rPh sb="5" eb="6">
      <t>マチ</t>
    </rPh>
    <rPh sb="6" eb="8">
      <t>ウラガミ</t>
    </rPh>
    <phoneticPr fontId="14"/>
  </si>
  <si>
    <t>084-948-3511</t>
    <phoneticPr fontId="6" type="Hiragana"/>
  </si>
  <si>
    <t>R4.6.1変更届　ありがとう　デイサービス　から異動</t>
    <rPh sb="6" eb="9">
      <t>ヘンコウトドケ</t>
    </rPh>
    <rPh sb="25" eb="27">
      <t>イドウ</t>
    </rPh>
    <phoneticPr fontId="6"/>
  </si>
  <si>
    <t>福山・府中</t>
    <rPh sb="0" eb="2">
      <t>フクヤマ</t>
    </rPh>
    <rPh sb="3" eb="5">
      <t>フチュウ</t>
    </rPh>
    <phoneticPr fontId="1"/>
  </si>
  <si>
    <t>山田　真紀</t>
    <rPh sb="0" eb="2">
      <t>ヤマダ</t>
    </rPh>
    <rPh sb="3" eb="5">
      <t>マキ</t>
    </rPh>
    <phoneticPr fontId="1"/>
  </si>
  <si>
    <t>ヤマダ　マキ</t>
  </si>
  <si>
    <t>ありがとう　ミラクルデイサービス</t>
  </si>
  <si>
    <t>福山市春日町浦上1211</t>
    <rPh sb="0" eb="2">
      <t>フクヤマ</t>
    </rPh>
    <rPh sb="2" eb="3">
      <t>シ</t>
    </rPh>
    <rPh sb="3" eb="6">
      <t>カスガチョウ</t>
    </rPh>
    <rPh sb="6" eb="8">
      <t>ウラガミ</t>
    </rPh>
    <phoneticPr fontId="1"/>
  </si>
  <si>
    <t>084-948-3511</t>
  </si>
  <si>
    <t>0753</t>
    <phoneticPr fontId="6" type="Hiragana"/>
  </si>
  <si>
    <t>菊地　泰子</t>
    <rPh sb="0" eb="2">
      <t>きくち</t>
    </rPh>
    <rPh sb="3" eb="5">
      <t>たいこ</t>
    </rPh>
    <phoneticPr fontId="6" type="Hiragana"/>
  </si>
  <si>
    <t>キクチ　ヤスコ</t>
    <phoneticPr fontId="6" type="Hiragana"/>
  </si>
  <si>
    <t>721-0902</t>
    <phoneticPr fontId="6" type="Hiragana"/>
  </si>
  <si>
    <t>福山市春日町浦上1211</t>
    <rPh sb="0" eb="3">
      <t>ふくやまし</t>
    </rPh>
    <rPh sb="3" eb="5">
      <t>はるひ</t>
    </rPh>
    <rPh sb="5" eb="6">
      <t>まち</t>
    </rPh>
    <rPh sb="6" eb="8">
      <t>うらがみ</t>
    </rPh>
    <phoneticPr fontId="6" type="Hiragana"/>
  </si>
  <si>
    <t>Ｈ18</t>
    <phoneticPr fontId="6" type="Hiragana"/>
  </si>
  <si>
    <t>Ｈ27.2.19　新規登録　Ｈ18認定者。番号無→番号作成Ｎｏ．0753で
苗字変更　旧姓：西本→菊地</t>
    <rPh sb="9" eb="11">
      <t>しんき</t>
    </rPh>
    <rPh sb="11" eb="13">
      <t>とうろく</t>
    </rPh>
    <rPh sb="17" eb="19">
      <t>にんてい</t>
    </rPh>
    <rPh sb="19" eb="20">
      <t>しゃ</t>
    </rPh>
    <rPh sb="21" eb="23">
      <t>ばんごう</t>
    </rPh>
    <rPh sb="23" eb="24">
      <t>なし</t>
    </rPh>
    <rPh sb="25" eb="27">
      <t>ばんごう</t>
    </rPh>
    <rPh sb="27" eb="29">
      <t>さくせい</t>
    </rPh>
    <rPh sb="38" eb="40">
      <t>みょうじ</t>
    </rPh>
    <rPh sb="40" eb="42">
      <t>へんこう</t>
    </rPh>
    <rPh sb="43" eb="45">
      <t>きゅうせい</t>
    </rPh>
    <rPh sb="46" eb="48">
      <t>にしもと</t>
    </rPh>
    <rPh sb="49" eb="51">
      <t>きくち</t>
    </rPh>
    <phoneticPr fontId="6" type="Hiragana"/>
  </si>
  <si>
    <t>林正　緑</t>
    <rPh sb="0" eb="1">
      <t>はやし</t>
    </rPh>
    <rPh sb="1" eb="2">
      <t>ただ</t>
    </rPh>
    <rPh sb="3" eb="4">
      <t>みどり</t>
    </rPh>
    <phoneticPr fontId="6" type="Hiragana"/>
  </si>
  <si>
    <t>リンショウ　ミドリ</t>
    <phoneticPr fontId="6" type="Hiragana"/>
  </si>
  <si>
    <t>ありがとうリハビリショート</t>
    <phoneticPr fontId="6" type="Hiragana"/>
  </si>
  <si>
    <t>福山市春日町浦上1201-1</t>
    <rPh sb="0" eb="3">
      <t>フクヤマシ</t>
    </rPh>
    <rPh sb="3" eb="6">
      <t>ハルヒチョウ</t>
    </rPh>
    <rPh sb="6" eb="8">
      <t>ウラカミ</t>
    </rPh>
    <phoneticPr fontId="6"/>
  </si>
  <si>
    <t>084-961-3531</t>
    <phoneticPr fontId="6"/>
  </si>
  <si>
    <t>株式会社QOLサービス</t>
    <rPh sb="0" eb="4">
      <t>カブシキガイシャ</t>
    </rPh>
    <phoneticPr fontId="19"/>
  </si>
  <si>
    <t>1554</t>
    <phoneticPr fontId="6" type="Hiragana"/>
  </si>
  <si>
    <t>吉野　那美</t>
    <rPh sb="0" eb="2">
      <t>ヨシノ</t>
    </rPh>
    <rPh sb="3" eb="5">
      <t>ナミ</t>
    </rPh>
    <phoneticPr fontId="6"/>
  </si>
  <si>
    <t>ヨシノ　ナミ</t>
  </si>
  <si>
    <t>広島-28-0052</t>
  </si>
  <si>
    <t>ありがとうリハビリショート</t>
  </si>
  <si>
    <t>福山市春日町浦上1201</t>
    <rPh sb="0" eb="3">
      <t>フクヤマシ</t>
    </rPh>
    <rPh sb="3" eb="6">
      <t>カスガチョウ</t>
    </rPh>
    <rPh sb="6" eb="8">
      <t>ウラガミ</t>
    </rPh>
    <phoneticPr fontId="14"/>
  </si>
  <si>
    <t>084-961-3531</t>
  </si>
  <si>
    <t>平盛　由香</t>
    <rPh sb="0" eb="2">
      <t>ヒラモリ</t>
    </rPh>
    <rPh sb="3" eb="5">
      <t>ユカ</t>
    </rPh>
    <phoneticPr fontId="15"/>
  </si>
  <si>
    <t>ヒラモリ　ユカ</t>
  </si>
  <si>
    <t>R4.6.1変更届　看護小規模多機能型居宅介護　ありがとういいね　から異動</t>
    <rPh sb="6" eb="9">
      <t>ヘンコウトドケ</t>
    </rPh>
    <rPh sb="35" eb="37">
      <t>イドウ</t>
    </rPh>
    <phoneticPr fontId="6"/>
  </si>
  <si>
    <t>1526</t>
    <phoneticPr fontId="6" type="Hiragana"/>
  </si>
  <si>
    <t>西江　陽子</t>
    <rPh sb="0" eb="2">
      <t>ニシエ</t>
    </rPh>
    <rPh sb="3" eb="5">
      <t>ヨウコ</t>
    </rPh>
    <phoneticPr fontId="24"/>
  </si>
  <si>
    <t>ニシエ　ヨウコ</t>
  </si>
  <si>
    <t>広島-19-0105</t>
  </si>
  <si>
    <t>ありがとう介護支援ステーション</t>
    <rPh sb="5" eb="7">
      <t>カイゴ</t>
    </rPh>
    <rPh sb="7" eb="9">
      <t>シエン</t>
    </rPh>
    <phoneticPr fontId="6"/>
  </si>
  <si>
    <t>福山市春日町7-3-5</t>
    <rPh sb="0" eb="3">
      <t>フクヤマシ</t>
    </rPh>
    <rPh sb="3" eb="6">
      <t>カスガチョウ</t>
    </rPh>
    <phoneticPr fontId="24"/>
  </si>
  <si>
    <t>084-971-5111</t>
    <phoneticPr fontId="6" type="Hiragana"/>
  </si>
  <si>
    <t>1371</t>
    <phoneticPr fontId="6" type="Hiragana"/>
  </si>
  <si>
    <t>山本　真理子</t>
    <rPh sb="0" eb="2">
      <t>やまもと</t>
    </rPh>
    <rPh sb="3" eb="5">
      <t>まり</t>
    </rPh>
    <rPh sb="5" eb="6">
      <t>こ</t>
    </rPh>
    <phoneticPr fontId="6" type="Hiragana"/>
  </si>
  <si>
    <t>ヤマモト　マリコ</t>
    <phoneticPr fontId="6" type="Hiragana"/>
  </si>
  <si>
    <t>ありがとう春日デイサービス</t>
    <rPh sb="5" eb="7">
      <t>カスガ</t>
    </rPh>
    <phoneticPr fontId="6"/>
  </si>
  <si>
    <t>721-0908</t>
    <phoneticPr fontId="6" type="Hiragana"/>
  </si>
  <si>
    <t>福山市春日町吉田750-1</t>
    <rPh sb="0" eb="3">
      <t>ふくやまし</t>
    </rPh>
    <rPh sb="3" eb="5">
      <t>はるひ</t>
    </rPh>
    <rPh sb="5" eb="6">
      <t>まち</t>
    </rPh>
    <rPh sb="6" eb="8">
      <t>よしだ</t>
    </rPh>
    <phoneticPr fontId="6" type="Hiragana"/>
  </si>
  <si>
    <t>084-941-6184</t>
    <phoneticPr fontId="6" type="Hiragana"/>
  </si>
  <si>
    <t>R4.6.1変更届　ありがとう　ミラクルデイサービスから異動</t>
    <rPh sb="0" eb="9">
      <t>r4.6.1ヘンコウトドケ</t>
    </rPh>
    <rPh sb="28" eb="30">
      <t>イドウ</t>
    </rPh>
    <phoneticPr fontId="6"/>
  </si>
  <si>
    <t>1387</t>
    <phoneticPr fontId="6" type="Hiragana"/>
  </si>
  <si>
    <t>横山　みゆき</t>
    <rPh sb="0" eb="2">
      <t>よこやま</t>
    </rPh>
    <phoneticPr fontId="6" type="Hiragana"/>
  </si>
  <si>
    <t>ヨコヤマ　ミユキ</t>
    <phoneticPr fontId="6" type="Hiragana"/>
  </si>
  <si>
    <t>オリーブハウス　千田</t>
    <phoneticPr fontId="6" type="Hiragana"/>
  </si>
  <si>
    <t>720-0017</t>
    <phoneticPr fontId="6" type="Hiragana"/>
  </si>
  <si>
    <t>福山市千田町3-6-6</t>
    <phoneticPr fontId="6" type="Hiragana"/>
  </si>
  <si>
    <t>084-961-0060</t>
    <phoneticPr fontId="6" type="Hiragana"/>
  </si>
  <si>
    <t>福山市駅家町上山守437-1</t>
    <rPh sb="0" eb="3">
      <t>フクヤマシ</t>
    </rPh>
    <rPh sb="3" eb="4">
      <t>エキ</t>
    </rPh>
    <rPh sb="4" eb="5">
      <t>イエ</t>
    </rPh>
    <rPh sb="5" eb="6">
      <t>マチ</t>
    </rPh>
    <rPh sb="6" eb="7">
      <t>ウエ</t>
    </rPh>
    <rPh sb="7" eb="8">
      <t>ヤマ</t>
    </rPh>
    <rPh sb="8" eb="9">
      <t>モリ</t>
    </rPh>
    <phoneticPr fontId="6"/>
  </si>
  <si>
    <t>0826</t>
    <phoneticPr fontId="6" type="Hiragana"/>
  </si>
  <si>
    <t>宮　裕忠</t>
    <rPh sb="0" eb="1">
      <t>ミヤ</t>
    </rPh>
    <rPh sb="2" eb="3">
      <t>ヒロシ</t>
    </rPh>
    <rPh sb="3" eb="4">
      <t>タダシ</t>
    </rPh>
    <phoneticPr fontId="6"/>
  </si>
  <si>
    <t>ミヤ　ヤスタダ</t>
    <phoneticPr fontId="6"/>
  </si>
  <si>
    <t>広島-19-0087</t>
    <rPh sb="0" eb="2">
      <t>ヒロシマ</t>
    </rPh>
    <phoneticPr fontId="6"/>
  </si>
  <si>
    <t>オリーブハウス　蔵王</t>
    <rPh sb="8" eb="10">
      <t>ザオウ</t>
    </rPh>
    <phoneticPr fontId="6"/>
  </si>
  <si>
    <t>721-0973</t>
    <phoneticPr fontId="6"/>
  </si>
  <si>
    <t>福山市南蔵王町五丁目22-3</t>
    <rPh sb="3" eb="4">
      <t>ミナミ</t>
    </rPh>
    <rPh sb="4" eb="6">
      <t>ザオウ</t>
    </rPh>
    <rPh sb="7" eb="8">
      <t>５</t>
    </rPh>
    <rPh sb="8" eb="10">
      <t>チョウメ</t>
    </rPh>
    <phoneticPr fontId="6"/>
  </si>
  <si>
    <t>084-946-5453</t>
    <phoneticPr fontId="6"/>
  </si>
  <si>
    <t>GHｵﾘｰﾌﾞﾊｳｽ御幸から異動</t>
    <rPh sb="10" eb="12">
      <t>ミユキ</t>
    </rPh>
    <rPh sb="14" eb="16">
      <t>イドウ</t>
    </rPh>
    <phoneticPr fontId="6"/>
  </si>
  <si>
    <t>1352</t>
    <phoneticPr fontId="6" type="Hiragana"/>
  </si>
  <si>
    <t>加谷　知佳子</t>
    <rPh sb="0" eb="1">
      <t>か</t>
    </rPh>
    <rPh sb="1" eb="2">
      <t>たに</t>
    </rPh>
    <rPh sb="3" eb="5">
      <t>ちか</t>
    </rPh>
    <rPh sb="5" eb="6">
      <t>こ</t>
    </rPh>
    <phoneticPr fontId="6" type="Hiragana"/>
  </si>
  <si>
    <t>カダニ　チカコ</t>
    <phoneticPr fontId="6" type="Hiragana"/>
  </si>
  <si>
    <t>広島-25-0034</t>
  </si>
  <si>
    <t>1570</t>
    <phoneticPr fontId="6" type="Hiragana"/>
  </si>
  <si>
    <t>井上　和明</t>
  </si>
  <si>
    <t>イノウエ　カズアキ</t>
  </si>
  <si>
    <t>721-0973</t>
  </si>
  <si>
    <t>佐々木　俊明</t>
    <rPh sb="0" eb="3">
      <t>ササキ</t>
    </rPh>
    <rPh sb="4" eb="6">
      <t>トシアキ</t>
    </rPh>
    <phoneticPr fontId="15"/>
  </si>
  <si>
    <t>ササキ　トシアキ</t>
  </si>
  <si>
    <t>広島-29-0074</t>
  </si>
  <si>
    <t>グループホーム　あけぼのあゆみホーム</t>
    <phoneticPr fontId="6" type="Hiragana"/>
  </si>
  <si>
    <t>721-0952</t>
  </si>
  <si>
    <t>福山市曙町5丁目5-25</t>
    <rPh sb="0" eb="3">
      <t>フクヤマシ</t>
    </rPh>
    <rPh sb="3" eb="5">
      <t>アケボノチョウ</t>
    </rPh>
    <rPh sb="6" eb="8">
      <t>チョウメ</t>
    </rPh>
    <phoneticPr fontId="15"/>
  </si>
  <si>
    <t>084-954-5704</t>
    <phoneticPr fontId="6" type="Hiragana"/>
  </si>
  <si>
    <t>佐々木産業有限会社</t>
    <rPh sb="0" eb="3">
      <t>ササキ</t>
    </rPh>
    <rPh sb="3" eb="5">
      <t>サンギョウ</t>
    </rPh>
    <rPh sb="5" eb="9">
      <t>ユウゲンガイシャ</t>
    </rPh>
    <phoneticPr fontId="15"/>
  </si>
  <si>
    <t>30.1.23 ステッカー大送付</t>
    <rPh sb="13" eb="14">
      <t>だい</t>
    </rPh>
    <rPh sb="14" eb="16">
      <t>そうふ</t>
    </rPh>
    <phoneticPr fontId="6" type="Hiragana"/>
  </si>
  <si>
    <t>1180</t>
    <phoneticPr fontId="6"/>
  </si>
  <si>
    <t>渡邉　美代子</t>
    <rPh sb="0" eb="2">
      <t>ワタナベ</t>
    </rPh>
    <rPh sb="3" eb="6">
      <t>ミヨコ</t>
    </rPh>
    <phoneticPr fontId="6"/>
  </si>
  <si>
    <t>ワタナベ　ミヨコ</t>
    <phoneticPr fontId="6"/>
  </si>
  <si>
    <t>広島-22-0613</t>
    <rPh sb="0" eb="2">
      <t>ひろしま</t>
    </rPh>
    <phoneticPr fontId="6" type="Hiragana"/>
  </si>
  <si>
    <t>グループホーム　オリーブハウス御幸</t>
    <rPh sb="15" eb="17">
      <t>ミユキ</t>
    </rPh>
    <phoneticPr fontId="6"/>
  </si>
  <si>
    <t>720-0001</t>
    <phoneticPr fontId="6" type="Hiragana"/>
  </si>
  <si>
    <t>福山市御幸町上岩成143-1</t>
    <rPh sb="0" eb="1">
      <t>フク</t>
    </rPh>
    <rPh sb="1" eb="2">
      <t>ヤマ</t>
    </rPh>
    <rPh sb="2" eb="3">
      <t>シ</t>
    </rPh>
    <rPh sb="3" eb="6">
      <t>ミユキチョウ</t>
    </rPh>
    <rPh sb="6" eb="7">
      <t>カミ</t>
    </rPh>
    <rPh sb="7" eb="8">
      <t>イワ</t>
    </rPh>
    <rPh sb="8" eb="9">
      <t>ナリ</t>
    </rPh>
    <phoneticPr fontId="6"/>
  </si>
  <si>
    <t>084-972-9045</t>
    <phoneticPr fontId="6" type="Hiragana"/>
  </si>
  <si>
    <t>1419</t>
    <phoneticPr fontId="6" type="Hiragana"/>
  </si>
  <si>
    <t>越智　歩</t>
    <rPh sb="0" eb="2">
      <t>おち</t>
    </rPh>
    <rPh sb="3" eb="4">
      <t>あゆみ</t>
    </rPh>
    <phoneticPr fontId="6" type="Hiragana"/>
  </si>
  <si>
    <t>オチ　アユミ</t>
    <phoneticPr fontId="6" type="Hiragana"/>
  </si>
  <si>
    <t>広島-26-0031</t>
  </si>
  <si>
    <t>720-0001</t>
  </si>
  <si>
    <t>084-972-9045</t>
  </si>
  <si>
    <t>久替　玉喜</t>
    <rPh sb="0" eb="1">
      <t>ヒサ</t>
    </rPh>
    <rPh sb="1" eb="2">
      <t>ガエ</t>
    </rPh>
    <rPh sb="3" eb="4">
      <t>タマ</t>
    </rPh>
    <rPh sb="4" eb="5">
      <t>キ</t>
    </rPh>
    <phoneticPr fontId="14"/>
  </si>
  <si>
    <t>ヒサガエ　タマキ</t>
  </si>
  <si>
    <t>広島-30-0104</t>
  </si>
  <si>
    <t>グループホーム　かがやきホーム　新湯野</t>
    <rPh sb="16" eb="17">
      <t>シン</t>
    </rPh>
    <rPh sb="17" eb="18">
      <t>ユ</t>
    </rPh>
    <rPh sb="18" eb="19">
      <t>ノ</t>
    </rPh>
    <phoneticPr fontId="14"/>
  </si>
  <si>
    <t>720-2122</t>
  </si>
  <si>
    <t>福山市神辺町新湯野19-1</t>
    <rPh sb="0" eb="3">
      <t>フクヤマシ</t>
    </rPh>
    <rPh sb="3" eb="5">
      <t>カンナベ</t>
    </rPh>
    <rPh sb="5" eb="6">
      <t>チョウ</t>
    </rPh>
    <rPh sb="6" eb="7">
      <t>シン</t>
    </rPh>
    <rPh sb="7" eb="8">
      <t>ユ</t>
    </rPh>
    <rPh sb="8" eb="9">
      <t>ノ</t>
    </rPh>
    <phoneticPr fontId="14"/>
  </si>
  <si>
    <t>084-963-6555</t>
    <phoneticPr fontId="6" type="Hiragana"/>
  </si>
  <si>
    <t>有限会社かがやき</t>
    <rPh sb="0" eb="4">
      <t>ユウゲンガイシャ</t>
    </rPh>
    <phoneticPr fontId="14"/>
  </si>
  <si>
    <t>1415</t>
    <phoneticPr fontId="6" type="Hiragana"/>
  </si>
  <si>
    <t>片岡　美那子</t>
    <rPh sb="0" eb="2">
      <t>かたおか</t>
    </rPh>
    <rPh sb="3" eb="6">
      <t>みなこ</t>
    </rPh>
    <phoneticPr fontId="6" type="Hiragana"/>
  </si>
  <si>
    <t>カタオカ　ミナコ</t>
    <phoneticPr fontId="6" type="Hiragana"/>
  </si>
  <si>
    <t>広島-26-0060</t>
  </si>
  <si>
    <t>グループホーム　かざぐるま</t>
    <phoneticPr fontId="6"/>
  </si>
  <si>
    <t>720-0001</t>
    <phoneticPr fontId="6"/>
  </si>
  <si>
    <t>福山市御幸町上岩成609-1</t>
    <rPh sb="0" eb="1">
      <t>フク</t>
    </rPh>
    <rPh sb="1" eb="2">
      <t>ヤマ</t>
    </rPh>
    <rPh sb="2" eb="3">
      <t>シ</t>
    </rPh>
    <rPh sb="3" eb="6">
      <t>ミユキチョウ</t>
    </rPh>
    <rPh sb="6" eb="7">
      <t>カミ</t>
    </rPh>
    <rPh sb="7" eb="8">
      <t>イワ</t>
    </rPh>
    <rPh sb="8" eb="9">
      <t>ナリ</t>
    </rPh>
    <phoneticPr fontId="6"/>
  </si>
  <si>
    <t>084-961-1200</t>
    <phoneticPr fontId="6" type="Hiragana"/>
  </si>
  <si>
    <t>㈱リブネット</t>
  </si>
  <si>
    <t>福山市御幸町上岩成610</t>
    <rPh sb="0" eb="3">
      <t>ふくやまし</t>
    </rPh>
    <rPh sb="3" eb="6">
      <t>みゆきまち</t>
    </rPh>
    <rPh sb="6" eb="7">
      <t>うえ</t>
    </rPh>
    <rPh sb="7" eb="8">
      <t>いわ</t>
    </rPh>
    <rPh sb="8" eb="9">
      <t>しげる</t>
    </rPh>
    <phoneticPr fontId="6" type="Hiragana"/>
  </si>
  <si>
    <t>084-955-7676</t>
  </si>
  <si>
    <t>0711</t>
    <phoneticPr fontId="6" type="Hiragana"/>
  </si>
  <si>
    <t>田原　佳代子</t>
  </si>
  <si>
    <t>タハラ　カヨコ</t>
    <phoneticPr fontId="6"/>
  </si>
  <si>
    <t>グループホーム　サンフェニックス</t>
  </si>
  <si>
    <t>720-0837</t>
  </si>
  <si>
    <t>福山市瀬戸町地頭分小立2721</t>
    <rPh sb="9" eb="10">
      <t>コダテ</t>
    </rPh>
    <rPh sb="10" eb="11">
      <t>タ</t>
    </rPh>
    <phoneticPr fontId="6"/>
  </si>
  <si>
    <t>084-949-2585</t>
  </si>
  <si>
    <t>084-949-2586</t>
    <phoneticPr fontId="6"/>
  </si>
  <si>
    <t>社会福祉法人サンフェニックス</t>
    <phoneticPr fontId="6"/>
  </si>
  <si>
    <t>084-951-3663</t>
    <phoneticPr fontId="6"/>
  </si>
  <si>
    <t>0912</t>
    <phoneticPr fontId="6" type="Hiragana"/>
  </si>
  <si>
    <t>蔵本　沙織</t>
    <rPh sb="0" eb="2">
      <t>くらもと</t>
    </rPh>
    <rPh sb="3" eb="5">
      <t>さおり</t>
    </rPh>
    <phoneticPr fontId="16" type="Hiragana" alignment="distributed"/>
  </si>
  <si>
    <t>クラモト　サオリ</t>
    <phoneticPr fontId="6"/>
  </si>
  <si>
    <t>グループホーム　スマイル</t>
    <phoneticPr fontId="6" type="Hiragana"/>
  </si>
  <si>
    <t>福山市千田町二丁目33-23</t>
    <rPh sb="0" eb="3">
      <t>ふくやまし</t>
    </rPh>
    <rPh sb="3" eb="6">
      <t>せんだまち</t>
    </rPh>
    <rPh sb="6" eb="7">
      <t>２</t>
    </rPh>
    <rPh sb="7" eb="9">
      <t>ちょうめ</t>
    </rPh>
    <phoneticPr fontId="6" type="Hiragana"/>
  </si>
  <si>
    <t>084-961-0206</t>
    <phoneticPr fontId="6" type="Hiragana"/>
  </si>
  <si>
    <t>084-961-0207</t>
    <phoneticPr fontId="6"/>
  </si>
  <si>
    <t>㈲シンライフ</t>
    <phoneticPr fontId="6"/>
  </si>
  <si>
    <t>720-2124</t>
    <phoneticPr fontId="6"/>
  </si>
  <si>
    <t>福山市神辺町川南568-4</t>
    <rPh sb="0" eb="3">
      <t>フクヤマシ</t>
    </rPh>
    <rPh sb="3" eb="6">
      <t>カンナベチョウ</t>
    </rPh>
    <rPh sb="6" eb="7">
      <t>カワ</t>
    </rPh>
    <rPh sb="7" eb="8">
      <t>ミナミ</t>
    </rPh>
    <phoneticPr fontId="6"/>
  </si>
  <si>
    <t>084-963-1271</t>
    <phoneticPr fontId="6"/>
  </si>
  <si>
    <t>1102</t>
    <phoneticPr fontId="6"/>
  </si>
  <si>
    <t>石津　ひで子</t>
    <rPh sb="0" eb="2">
      <t>イシヅ</t>
    </rPh>
    <rPh sb="5" eb="6">
      <t>コ</t>
    </rPh>
    <phoneticPr fontId="6"/>
  </si>
  <si>
    <t>イシズ　ヒデコ</t>
    <phoneticPr fontId="6"/>
  </si>
  <si>
    <t>720-0017</t>
    <phoneticPr fontId="6"/>
  </si>
  <si>
    <t>福山市千田町二丁目33-23</t>
    <rPh sb="0" eb="1">
      <t>フク</t>
    </rPh>
    <rPh sb="1" eb="2">
      <t>ヤマ</t>
    </rPh>
    <rPh sb="2" eb="3">
      <t>シ</t>
    </rPh>
    <rPh sb="3" eb="6">
      <t>センダマチ</t>
    </rPh>
    <rPh sb="6" eb="7">
      <t>２</t>
    </rPh>
    <rPh sb="7" eb="9">
      <t>チョウメ</t>
    </rPh>
    <phoneticPr fontId="6"/>
  </si>
  <si>
    <t>720-2124</t>
  </si>
  <si>
    <t>084-963-1271</t>
  </si>
  <si>
    <t>1571</t>
    <phoneticPr fontId="6" type="Hiragana"/>
  </si>
  <si>
    <t>藤山　昌代</t>
  </si>
  <si>
    <t>フジヤマ　マサヨ</t>
  </si>
  <si>
    <t>広島-28-0056</t>
  </si>
  <si>
    <t>グループホーム　ちとせ</t>
    <phoneticPr fontId="6" type="Hiragana"/>
  </si>
  <si>
    <t>720-0311</t>
  </si>
  <si>
    <t>福山市沼隈町大字草深2037-1</t>
  </si>
  <si>
    <t>084-987-2411</t>
    <phoneticPr fontId="6" type="Hiragana"/>
  </si>
  <si>
    <t>医療法人社団健信会</t>
  </si>
  <si>
    <t>岡﨑　清美</t>
    <rPh sb="0" eb="2">
      <t>オカザキ</t>
    </rPh>
    <rPh sb="3" eb="5">
      <t>キヨミ</t>
    </rPh>
    <phoneticPr fontId="15"/>
  </si>
  <si>
    <t>オカザキ　キヨミ</t>
  </si>
  <si>
    <t>広島-29-0082</t>
  </si>
  <si>
    <t>福山市沼隈町大字草深2037-1</t>
    <rPh sb="0" eb="3">
      <t>フクヤマシ</t>
    </rPh>
    <rPh sb="3" eb="6">
      <t>ヌマクマチョウ</t>
    </rPh>
    <rPh sb="6" eb="8">
      <t>オオアザ</t>
    </rPh>
    <rPh sb="8" eb="10">
      <t>クサフカ</t>
    </rPh>
    <phoneticPr fontId="15"/>
  </si>
  <si>
    <t>084-987-2411</t>
  </si>
  <si>
    <t>医療法人社団健信会木下メディカルクリニック</t>
    <rPh sb="0" eb="6">
      <t>イリョウホウジンシャダン</t>
    </rPh>
    <rPh sb="6" eb="7">
      <t>ケン</t>
    </rPh>
    <rPh sb="7" eb="8">
      <t>シン</t>
    </rPh>
    <rPh sb="8" eb="9">
      <t>カイ</t>
    </rPh>
    <rPh sb="9" eb="11">
      <t>キノシタ</t>
    </rPh>
    <phoneticPr fontId="15"/>
  </si>
  <si>
    <t>0615</t>
    <phoneticPr fontId="6" type="Hiragana"/>
  </si>
  <si>
    <t>新宅　日出美</t>
    <rPh sb="0" eb="2">
      <t>シンタク</t>
    </rPh>
    <rPh sb="3" eb="6">
      <t>ヒデミ</t>
    </rPh>
    <phoneticPr fontId="6"/>
  </si>
  <si>
    <t>シンタク　ヒデミ</t>
    <phoneticPr fontId="6"/>
  </si>
  <si>
    <t>広島-19-0113</t>
    <rPh sb="0" eb="2">
      <t>ヒロシマ</t>
    </rPh>
    <phoneticPr fontId="6"/>
  </si>
  <si>
    <t>グループホーム　どんぐり村</t>
    <rPh sb="12" eb="13">
      <t>ムラ</t>
    </rPh>
    <phoneticPr fontId="6"/>
  </si>
  <si>
    <t>729-0111</t>
    <phoneticPr fontId="6"/>
  </si>
  <si>
    <t>福山市今津町1456-1</t>
    <rPh sb="0" eb="3">
      <t>フクヤマシ</t>
    </rPh>
    <rPh sb="3" eb="6">
      <t>イマヅチョウ</t>
    </rPh>
    <phoneticPr fontId="6"/>
  </si>
  <si>
    <t>084-933-6138</t>
    <phoneticPr fontId="6"/>
  </si>
  <si>
    <t>㈲どんぐり村</t>
    <rPh sb="5" eb="6">
      <t>ムラ</t>
    </rPh>
    <phoneticPr fontId="6"/>
  </si>
  <si>
    <t>1416</t>
    <phoneticPr fontId="6" type="Hiragana"/>
  </si>
  <si>
    <t>小野　彌生</t>
    <rPh sb="0" eb="2">
      <t>おの</t>
    </rPh>
    <rPh sb="3" eb="4">
      <t>やよい</t>
    </rPh>
    <rPh sb="4" eb="5">
      <t>い</t>
    </rPh>
    <phoneticPr fontId="6" type="Hiragana"/>
  </si>
  <si>
    <t>オノ　ヤヨイ</t>
    <phoneticPr fontId="6" type="Hiragana"/>
  </si>
  <si>
    <t>グループホーム　ぬまくま</t>
    <phoneticPr fontId="6" type="Hiragana"/>
  </si>
  <si>
    <t>720-0313</t>
    <phoneticPr fontId="6" type="Hiragana"/>
  </si>
  <si>
    <t>福山市沼隈町常石1284-3</t>
    <rPh sb="0" eb="2">
      <t>フクヤマ</t>
    </rPh>
    <rPh sb="2" eb="3">
      <t>シ</t>
    </rPh>
    <rPh sb="3" eb="5">
      <t>ヌマクマ</t>
    </rPh>
    <rPh sb="5" eb="6">
      <t>チョウ</t>
    </rPh>
    <rPh sb="6" eb="8">
      <t>ツネイシ</t>
    </rPh>
    <phoneticPr fontId="1"/>
  </si>
  <si>
    <t>084-987-4115</t>
    <phoneticPr fontId="6" type="Hiragana"/>
  </si>
  <si>
    <t>社会医療法人社団沼南会</t>
  </si>
  <si>
    <t>1446</t>
    <phoneticPr fontId="6" type="Hiragana"/>
  </si>
  <si>
    <t>三谷　美幸</t>
    <rPh sb="0" eb="2">
      <t>ミタニ</t>
    </rPh>
    <rPh sb="3" eb="5">
      <t>ミユキ</t>
    </rPh>
    <phoneticPr fontId="4"/>
  </si>
  <si>
    <t>ミタニ　ミユキ</t>
  </si>
  <si>
    <t>720-0313</t>
  </si>
  <si>
    <t>社会福祉法人まり福祉会</t>
    <rPh sb="8" eb="10">
      <t>フクシ</t>
    </rPh>
    <rPh sb="10" eb="11">
      <t>カイ</t>
    </rPh>
    <phoneticPr fontId="4"/>
  </si>
  <si>
    <t>722-2632</t>
  </si>
  <si>
    <t>福山市内海町口2825-3</t>
    <rPh sb="0" eb="3">
      <t>フクヤマシ</t>
    </rPh>
    <rPh sb="3" eb="6">
      <t>ウツミチョウ</t>
    </rPh>
    <rPh sb="6" eb="7">
      <t>クチ</t>
    </rPh>
    <phoneticPr fontId="6"/>
  </si>
  <si>
    <t>084-986-3131</t>
  </si>
  <si>
    <t>故山　浩規</t>
    <rPh sb="0" eb="1">
      <t>コ</t>
    </rPh>
    <rPh sb="1" eb="2">
      <t>ヤマ</t>
    </rPh>
    <rPh sb="3" eb="4">
      <t>ヒロシ</t>
    </rPh>
    <rPh sb="4" eb="5">
      <t>キ</t>
    </rPh>
    <phoneticPr fontId="1"/>
  </si>
  <si>
    <t>コヤマ　ヒロノリ</t>
  </si>
  <si>
    <t>084-987-4115</t>
  </si>
  <si>
    <t>社会福祉法人まり福祉会</t>
    <rPh sb="8" eb="10">
      <t>フクシ</t>
    </rPh>
    <rPh sb="10" eb="11">
      <t>カイ</t>
    </rPh>
    <phoneticPr fontId="1"/>
  </si>
  <si>
    <t>藤谷　涼香</t>
    <rPh sb="0" eb="2">
      <t>フジタニ</t>
    </rPh>
    <rPh sb="3" eb="5">
      <t>スズカ</t>
    </rPh>
    <phoneticPr fontId="12"/>
  </si>
  <si>
    <t>フジガイ　スズカ</t>
  </si>
  <si>
    <t>広島-30-0100</t>
  </si>
  <si>
    <t>グループホーム　バラの家</t>
    <rPh sb="11" eb="12">
      <t>イエ</t>
    </rPh>
    <phoneticPr fontId="12"/>
  </si>
  <si>
    <t>720-0825</t>
    <phoneticPr fontId="6"/>
  </si>
  <si>
    <t>福山市沖野上町1-3-11</t>
    <rPh sb="0" eb="3">
      <t>フクヤマシ</t>
    </rPh>
    <rPh sb="3" eb="4">
      <t>オキ</t>
    </rPh>
    <rPh sb="4" eb="5">
      <t>ノ</t>
    </rPh>
    <rPh sb="5" eb="6">
      <t>カミ</t>
    </rPh>
    <rPh sb="6" eb="7">
      <t>チョウ</t>
    </rPh>
    <phoneticPr fontId="12"/>
  </si>
  <si>
    <t>084-928-6123</t>
    <phoneticPr fontId="6"/>
  </si>
  <si>
    <t>株式会社愛光園</t>
    <rPh sb="0" eb="4">
      <t>カブシキガイシャ</t>
    </rPh>
    <rPh sb="4" eb="7">
      <t>アイコウエン</t>
    </rPh>
    <phoneticPr fontId="12"/>
  </si>
  <si>
    <t>720-0824</t>
    <phoneticPr fontId="6"/>
  </si>
  <si>
    <t>福山市多治米町1-28-11</t>
    <rPh sb="3" eb="7">
      <t>たじめちょう</t>
    </rPh>
    <phoneticPr fontId="6" type="Hiragana"/>
  </si>
  <si>
    <t>084-981-5507</t>
    <phoneticPr fontId="6"/>
  </si>
  <si>
    <t>R3.10.21　HP掲載承諾書受領</t>
    <rPh sb="11" eb="13">
      <t>ケイサイ</t>
    </rPh>
    <rPh sb="13" eb="15">
      <t>ショウダク</t>
    </rPh>
    <rPh sb="15" eb="16">
      <t>ショ</t>
    </rPh>
    <rPh sb="16" eb="18">
      <t>ジュリョウ</t>
    </rPh>
    <phoneticPr fontId="6"/>
  </si>
  <si>
    <t>0833</t>
    <phoneticPr fontId="6"/>
  </si>
  <si>
    <t>西村　倫絵</t>
    <rPh sb="0" eb="2">
      <t>ニシムラ</t>
    </rPh>
    <rPh sb="3" eb="4">
      <t>リン</t>
    </rPh>
    <rPh sb="4" eb="5">
      <t>エ</t>
    </rPh>
    <phoneticPr fontId="6"/>
  </si>
  <si>
    <t>ニシムラ　ミチエ</t>
    <phoneticPr fontId="6"/>
  </si>
  <si>
    <t>グループホーム　ユー・アンド・ミー</t>
    <phoneticPr fontId="6"/>
  </si>
  <si>
    <t>722-2632</t>
    <phoneticPr fontId="6"/>
  </si>
  <si>
    <t>福山市内海町ロ2527</t>
    <phoneticPr fontId="6"/>
  </si>
  <si>
    <t>084-980-9345</t>
    <phoneticPr fontId="6"/>
  </si>
  <si>
    <t>㈲ユー・アンド・ミー</t>
    <phoneticPr fontId="6"/>
  </si>
  <si>
    <t>福山市内海町ロ2421</t>
    <rPh sb="0" eb="3">
      <t>フクヤマシ</t>
    </rPh>
    <rPh sb="3" eb="6">
      <t>ウツミチョウ</t>
    </rPh>
    <phoneticPr fontId="6"/>
  </si>
  <si>
    <t>084-980-9100</t>
    <phoneticPr fontId="6"/>
  </si>
  <si>
    <t>H22.10再照会回答　Ｒ3.10.19うつみ⇒ユーアンドミー</t>
    <rPh sb="6" eb="7">
      <t>サイ</t>
    </rPh>
    <rPh sb="7" eb="9">
      <t>ショウカイ</t>
    </rPh>
    <rPh sb="9" eb="11">
      <t>カイトウ</t>
    </rPh>
    <phoneticPr fontId="6"/>
  </si>
  <si>
    <t>0926</t>
    <phoneticPr fontId="6" type="Hiragana"/>
  </si>
  <si>
    <t>松山　恭子</t>
    <rPh sb="0" eb="2">
      <t>まつやま</t>
    </rPh>
    <rPh sb="3" eb="5">
      <t>きょうこ</t>
    </rPh>
    <phoneticPr fontId="16" type="Hiragana" alignment="distributed"/>
  </si>
  <si>
    <t>マツヤマ　キョウコ</t>
    <phoneticPr fontId="6"/>
  </si>
  <si>
    <t>広島-20-0317</t>
  </si>
  <si>
    <t>グループホーム　ゆずっこ高西</t>
    <rPh sb="12" eb="14">
      <t>タカニシ</t>
    </rPh>
    <phoneticPr fontId="6"/>
  </si>
  <si>
    <t>729-0106</t>
  </si>
  <si>
    <t>福山市高西町3-10-21</t>
    <rPh sb="0" eb="3">
      <t>フクヤマシ</t>
    </rPh>
    <rPh sb="3" eb="5">
      <t>タカニシ</t>
    </rPh>
    <rPh sb="5" eb="6">
      <t>チョウ</t>
    </rPh>
    <phoneticPr fontId="14"/>
  </si>
  <si>
    <t>084-930-4120</t>
  </si>
  <si>
    <t>㈱ハートランド</t>
  </si>
  <si>
    <t>722-0031</t>
  </si>
  <si>
    <t>尾道市三軒家町22-23</t>
    <rPh sb="0" eb="3">
      <t>オノミチシ</t>
    </rPh>
    <rPh sb="3" eb="5">
      <t>サンケン</t>
    </rPh>
    <rPh sb="5" eb="6">
      <t>イエ</t>
    </rPh>
    <rPh sb="6" eb="7">
      <t>マチ</t>
    </rPh>
    <phoneticPr fontId="6"/>
  </si>
  <si>
    <t>0848-23-8281</t>
  </si>
  <si>
    <t>H21.4ｺﾐｭ･ｹｱかなえから異動
Ｈ27.5.29　法人内異動　コミュ・ケアいつもから定期巡回・随時対応型訪問介護かなえ介護支援サービスへ⇒未提出R3.11.5かなえ⇒ゆずっこ高西 HP可</t>
    <rPh sb="16" eb="18">
      <t>イドウ</t>
    </rPh>
    <rPh sb="28" eb="30">
      <t>ホウジン</t>
    </rPh>
    <rPh sb="30" eb="31">
      <t>ナイ</t>
    </rPh>
    <rPh sb="31" eb="33">
      <t>イドウ</t>
    </rPh>
    <rPh sb="45" eb="49">
      <t>テイキジュンカイ</t>
    </rPh>
    <rPh sb="50" eb="52">
      <t>ズイジ</t>
    </rPh>
    <rPh sb="52" eb="55">
      <t>タイオウガタ</t>
    </rPh>
    <rPh sb="55" eb="57">
      <t>ホウモン</t>
    </rPh>
    <rPh sb="57" eb="59">
      <t>カイゴ</t>
    </rPh>
    <rPh sb="62" eb="64">
      <t>カイゴ</t>
    </rPh>
    <rPh sb="64" eb="66">
      <t>シエン</t>
    </rPh>
    <rPh sb="72" eb="75">
      <t>ミテイシュツ</t>
    </rPh>
    <rPh sb="90" eb="92">
      <t>タカニシ</t>
    </rPh>
    <rPh sb="95" eb="96">
      <t>カ</t>
    </rPh>
    <phoneticPr fontId="6"/>
  </si>
  <si>
    <t>福山・府中</t>
    <rPh sb="0" eb="2">
      <t>フクヤマ</t>
    </rPh>
    <rPh sb="3" eb="5">
      <t>フチュウ</t>
    </rPh>
    <phoneticPr fontId="14"/>
  </si>
  <si>
    <t>清水　大作</t>
    <rPh sb="0" eb="2">
      <t>シミズ</t>
    </rPh>
    <rPh sb="3" eb="5">
      <t>ダイサク</t>
    </rPh>
    <phoneticPr fontId="14"/>
  </si>
  <si>
    <t>シミズ　ダイサク</t>
  </si>
  <si>
    <t>グループホーム　ゆずっこ高西</t>
    <rPh sb="12" eb="14">
      <t>タカニシ</t>
    </rPh>
    <phoneticPr fontId="14"/>
  </si>
  <si>
    <t>Ｒ3.10.28ＨＰ掲載承諾</t>
    <rPh sb="10" eb="12">
      <t>ケイサイ</t>
    </rPh>
    <rPh sb="12" eb="14">
      <t>ショウダク</t>
    </rPh>
    <phoneticPr fontId="6"/>
  </si>
  <si>
    <t>0202</t>
    <phoneticPr fontId="6"/>
  </si>
  <si>
    <t>國上　賢一</t>
    <rPh sb="0" eb="1">
      <t>クニ</t>
    </rPh>
    <rPh sb="1" eb="2">
      <t>カミ</t>
    </rPh>
    <rPh sb="3" eb="5">
      <t>ケンイチ</t>
    </rPh>
    <phoneticPr fontId="6"/>
  </si>
  <si>
    <t>クニカミ　ケンイチ</t>
    <phoneticPr fontId="6"/>
  </si>
  <si>
    <t>広島-18-0060</t>
    <rPh sb="0" eb="2">
      <t>ひろしま</t>
    </rPh>
    <phoneticPr fontId="6" type="Hiragana"/>
  </si>
  <si>
    <t>グループホーム　ようき</t>
    <phoneticPr fontId="6"/>
  </si>
  <si>
    <t>福山市神辺町川北906-1</t>
    <rPh sb="0" eb="3">
      <t>フクヤマシ</t>
    </rPh>
    <rPh sb="3" eb="6">
      <t>カンナベチョウ</t>
    </rPh>
    <rPh sb="6" eb="8">
      <t>カワキタ</t>
    </rPh>
    <phoneticPr fontId="6"/>
  </si>
  <si>
    <t>H19認知症介護指導者（県）</t>
    <rPh sb="3" eb="5">
      <t>にんち</t>
    </rPh>
    <rPh sb="5" eb="6">
      <t>しょう</t>
    </rPh>
    <rPh sb="6" eb="8">
      <t>かいご</t>
    </rPh>
    <rPh sb="8" eb="11">
      <t>しどうしゃ</t>
    </rPh>
    <rPh sb="12" eb="13">
      <t>けん</t>
    </rPh>
    <phoneticPr fontId="6" type="Hiragana"/>
  </si>
  <si>
    <t>1490</t>
    <phoneticPr fontId="6" type="Hiragana"/>
  </si>
  <si>
    <t>藤井　英二</t>
    <rPh sb="0" eb="2">
      <t>フジイ</t>
    </rPh>
    <rPh sb="3" eb="5">
      <t>エイジ</t>
    </rPh>
    <phoneticPr fontId="21"/>
  </si>
  <si>
    <t>フジイ　エイジ</t>
  </si>
  <si>
    <t>グループホーム　わらえ</t>
  </si>
  <si>
    <t>720-0542</t>
  </si>
  <si>
    <t>福山市金江町藁江553</t>
    <rPh sb="0" eb="3">
      <t>フクヤマシ</t>
    </rPh>
    <rPh sb="3" eb="4">
      <t>カネ</t>
    </rPh>
    <rPh sb="4" eb="5">
      <t>エ</t>
    </rPh>
    <rPh sb="5" eb="6">
      <t>マチ</t>
    </rPh>
    <rPh sb="6" eb="8">
      <t>ワラエ</t>
    </rPh>
    <phoneticPr fontId="9"/>
  </si>
  <si>
    <t>084-930-1462</t>
    <phoneticPr fontId="6" type="Hiragana"/>
  </si>
  <si>
    <t>医療法人永和会</t>
    <rPh sb="0" eb="2">
      <t>イリョウ</t>
    </rPh>
    <rPh sb="2" eb="4">
      <t>ホウジン</t>
    </rPh>
    <rPh sb="4" eb="6">
      <t>エイワ</t>
    </rPh>
    <rPh sb="6" eb="7">
      <t>カイ</t>
    </rPh>
    <phoneticPr fontId="9"/>
  </si>
  <si>
    <t>福山市金江町藁江590-1</t>
    <rPh sb="0" eb="3">
      <t>フクヤマシ</t>
    </rPh>
    <rPh sb="3" eb="4">
      <t>カナ</t>
    </rPh>
    <rPh sb="4" eb="5">
      <t>エ</t>
    </rPh>
    <rPh sb="5" eb="6">
      <t>チョウ</t>
    </rPh>
    <rPh sb="6" eb="7">
      <t>ワラ</t>
    </rPh>
    <rPh sb="7" eb="8">
      <t>エ</t>
    </rPh>
    <phoneticPr fontId="6"/>
  </si>
  <si>
    <t>084-935-8811</t>
  </si>
  <si>
    <t>古川　博子</t>
    <rPh sb="0" eb="2">
      <t>フルカワ</t>
    </rPh>
    <rPh sb="3" eb="5">
      <t>ヒロコ</t>
    </rPh>
    <phoneticPr fontId="18"/>
  </si>
  <si>
    <t>フルカワ　ヒロコ</t>
  </si>
  <si>
    <t>グループホーム　わらえ</t>
    <phoneticPr fontId="6"/>
  </si>
  <si>
    <t>福山市金江町藁江553</t>
    <rPh sb="0" eb="3">
      <t>フクヤマシ</t>
    </rPh>
    <rPh sb="3" eb="4">
      <t>キン</t>
    </rPh>
    <rPh sb="4" eb="5">
      <t>エ</t>
    </rPh>
    <rPh sb="5" eb="6">
      <t>マチ</t>
    </rPh>
    <rPh sb="6" eb="7">
      <t>ワラ</t>
    </rPh>
    <rPh sb="7" eb="8">
      <t>エ</t>
    </rPh>
    <phoneticPr fontId="6"/>
  </si>
  <si>
    <t>084-930-1462</t>
  </si>
  <si>
    <t>医療法人永和会</t>
    <rPh sb="0" eb="2">
      <t>イリョウ</t>
    </rPh>
    <rPh sb="2" eb="4">
      <t>ホウジン</t>
    </rPh>
    <rPh sb="4" eb="5">
      <t>エイ</t>
    </rPh>
    <rPh sb="5" eb="6">
      <t>ワ</t>
    </rPh>
    <rPh sb="6" eb="7">
      <t>カイ</t>
    </rPh>
    <phoneticPr fontId="18"/>
  </si>
  <si>
    <t>福山・府中</t>
    <rPh sb="0" eb="2">
      <t>フクヤマ</t>
    </rPh>
    <rPh sb="3" eb="5">
      <t>フチュウ</t>
    </rPh>
    <phoneticPr fontId="9"/>
  </si>
  <si>
    <t>中司　勝久</t>
    <rPh sb="0" eb="2">
      <t>ナカツカ</t>
    </rPh>
    <rPh sb="3" eb="5">
      <t>カツヒサ</t>
    </rPh>
    <phoneticPr fontId="9"/>
  </si>
  <si>
    <t>ナカツカ　カツヒサ</t>
  </si>
  <si>
    <t>福山市金江町藁江553</t>
    <rPh sb="0" eb="3">
      <t>フクヤマシ</t>
    </rPh>
    <rPh sb="3" eb="6">
      <t>カナエチョウ</t>
    </rPh>
    <rPh sb="6" eb="8">
      <t>ワラエ</t>
    </rPh>
    <phoneticPr fontId="9"/>
  </si>
  <si>
    <t>医療法人永和会</t>
    <rPh sb="0" eb="2">
      <t>イリョウ</t>
    </rPh>
    <rPh sb="2" eb="4">
      <t>ホウジン</t>
    </rPh>
    <rPh sb="4" eb="6">
      <t>エイワ</t>
    </rPh>
    <rPh sb="6" eb="7">
      <t>カイ</t>
    </rPh>
    <phoneticPr fontId="6"/>
  </si>
  <si>
    <t>0744</t>
    <phoneticPr fontId="6" type="Hiragana"/>
  </si>
  <si>
    <t>佐藤　久子</t>
    <rPh sb="0" eb="2">
      <t>さとう</t>
    </rPh>
    <rPh sb="3" eb="5">
      <t>ひさこ</t>
    </rPh>
    <phoneticPr fontId="6" type="Hiragana"/>
  </si>
  <si>
    <t>サトウ　ヒサコ</t>
    <phoneticPr fontId="6" type="Hiragana"/>
  </si>
  <si>
    <t>広島-18-0067</t>
  </si>
  <si>
    <t>720-0542</t>
    <phoneticPr fontId="6"/>
  </si>
  <si>
    <t>福山市金江町藁江553</t>
    <rPh sb="0" eb="3">
      <t>フクヤマシ</t>
    </rPh>
    <rPh sb="3" eb="4">
      <t>カネ</t>
    </rPh>
    <rPh sb="4" eb="5">
      <t>エ</t>
    </rPh>
    <rPh sb="5" eb="6">
      <t>マチ</t>
    </rPh>
    <rPh sb="6" eb="7">
      <t>ワラ</t>
    </rPh>
    <rPh sb="7" eb="8">
      <t>エ</t>
    </rPh>
    <phoneticPr fontId="6"/>
  </si>
  <si>
    <t>084-930-1462</t>
    <phoneticPr fontId="6"/>
  </si>
  <si>
    <t>Ｈ27.2.20　新規登録　Ｈ18認定者。番号無→番号作成Ｎｏ．0744で</t>
    <rPh sb="9" eb="11">
      <t>しんき</t>
    </rPh>
    <rPh sb="11" eb="13">
      <t>とうろく</t>
    </rPh>
    <rPh sb="17" eb="19">
      <t>にんてい</t>
    </rPh>
    <rPh sb="19" eb="20">
      <t>しゃ</t>
    </rPh>
    <rPh sb="21" eb="23">
      <t>ばんごう</t>
    </rPh>
    <rPh sb="23" eb="24">
      <t>なし</t>
    </rPh>
    <rPh sb="25" eb="27">
      <t>ばんごう</t>
    </rPh>
    <rPh sb="27" eb="29">
      <t>さくせい</t>
    </rPh>
    <phoneticPr fontId="6" type="Hiragana"/>
  </si>
  <si>
    <t>0606</t>
    <phoneticPr fontId="6" type="Hiragana"/>
  </si>
  <si>
    <t>岡山　京子</t>
    <rPh sb="0" eb="2">
      <t>オカヤマ</t>
    </rPh>
    <rPh sb="3" eb="5">
      <t>キョウコ</t>
    </rPh>
    <phoneticPr fontId="6"/>
  </si>
  <si>
    <t>オカヤマ　キョウコ</t>
    <phoneticPr fontId="6"/>
  </si>
  <si>
    <t>グループホーム　敬愛</t>
    <rPh sb="8" eb="10">
      <t>けいあい</t>
    </rPh>
    <phoneticPr fontId="6" type="Hiragana"/>
  </si>
  <si>
    <t>729-0104</t>
    <phoneticPr fontId="6"/>
  </si>
  <si>
    <t>福山市松永町5-9-11</t>
  </si>
  <si>
    <t>084-930-0303</t>
    <phoneticPr fontId="6"/>
  </si>
  <si>
    <t>㈲松永メディコ</t>
    <rPh sb="1" eb="3">
      <t>まつなが</t>
    </rPh>
    <phoneticPr fontId="6" type="Hiragana"/>
  </si>
  <si>
    <t>729-0104</t>
    <phoneticPr fontId="6" type="Hiragana"/>
  </si>
  <si>
    <t>福山市松永町五丁目9-14</t>
    <rPh sb="0" eb="3">
      <t>ふくやまし</t>
    </rPh>
    <rPh sb="3" eb="5">
      <t>まつなが</t>
    </rPh>
    <rPh sb="5" eb="6">
      <t>まち</t>
    </rPh>
    <rPh sb="6" eb="9">
      <t>５ちょうめ</t>
    </rPh>
    <phoneticPr fontId="6" type="Hiragana"/>
  </si>
  <si>
    <t>084-934-9911</t>
    <phoneticPr fontId="6" type="Hiragana"/>
  </si>
  <si>
    <t>Ｈ27.2.26　法人グループ内異動　生活リハビリ施設　ゆ～とぴあ（有料老人ホーム　特定施設入居者生活介護）→デイサービスセンター帆かけ舟へ　Ｒ3.10.20⇒敬愛</t>
    <rPh sb="9" eb="11">
      <t>ホウジン</t>
    </rPh>
    <rPh sb="15" eb="16">
      <t>ナイ</t>
    </rPh>
    <rPh sb="16" eb="18">
      <t>イドウ</t>
    </rPh>
    <rPh sb="34" eb="36">
      <t>ユウリョウ</t>
    </rPh>
    <rPh sb="36" eb="38">
      <t>ロウジン</t>
    </rPh>
    <rPh sb="42" eb="44">
      <t>トクテイ</t>
    </rPh>
    <rPh sb="44" eb="46">
      <t>シセツ</t>
    </rPh>
    <rPh sb="46" eb="49">
      <t>ニュウキョシャ</t>
    </rPh>
    <rPh sb="49" eb="51">
      <t>セイカツ</t>
    </rPh>
    <rPh sb="51" eb="53">
      <t>カイゴ</t>
    </rPh>
    <rPh sb="65" eb="66">
      <t>ホ</t>
    </rPh>
    <rPh sb="68" eb="69">
      <t>フネ</t>
    </rPh>
    <rPh sb="80" eb="82">
      <t>ケイアイ</t>
    </rPh>
    <phoneticPr fontId="6"/>
  </si>
  <si>
    <t>1115</t>
    <phoneticPr fontId="6"/>
  </si>
  <si>
    <t>園生　堅司</t>
    <rPh sb="0" eb="1">
      <t>ソノ</t>
    </rPh>
    <rPh sb="1" eb="2">
      <t>ナマ</t>
    </rPh>
    <rPh sb="3" eb="4">
      <t>ケン</t>
    </rPh>
    <rPh sb="4" eb="5">
      <t>ツカサ</t>
    </rPh>
    <phoneticPr fontId="6"/>
  </si>
  <si>
    <t>ソノウ　ケンジ</t>
    <phoneticPr fontId="6"/>
  </si>
  <si>
    <t>広島-20-0289</t>
    <rPh sb="0" eb="2">
      <t>ひろしま</t>
    </rPh>
    <phoneticPr fontId="6" type="Hiragana"/>
  </si>
  <si>
    <t>グループホーム　古都</t>
    <rPh sb="8" eb="10">
      <t>コト</t>
    </rPh>
    <phoneticPr fontId="6"/>
  </si>
  <si>
    <t>福山市神辺町川南297-1</t>
    <rPh sb="0" eb="1">
      <t>フク</t>
    </rPh>
    <rPh sb="1" eb="2">
      <t>ヤマ</t>
    </rPh>
    <rPh sb="2" eb="3">
      <t>シ</t>
    </rPh>
    <rPh sb="3" eb="6">
      <t>カンナベチョウ</t>
    </rPh>
    <rPh sb="6" eb="8">
      <t>カワミナミ</t>
    </rPh>
    <phoneticPr fontId="6"/>
  </si>
  <si>
    <t>084-963-7005</t>
    <phoneticPr fontId="6" type="Hiragana"/>
  </si>
  <si>
    <t>㈲愛神会</t>
    <rPh sb="1" eb="2">
      <t>アイ</t>
    </rPh>
    <rPh sb="2" eb="3">
      <t>カミ</t>
    </rPh>
    <rPh sb="3" eb="4">
      <t>カイ</t>
    </rPh>
    <phoneticPr fontId="6"/>
  </si>
  <si>
    <t>720-2124</t>
    <phoneticPr fontId="6" type="Hiragana"/>
  </si>
  <si>
    <t>福山市神辺町川南142-1</t>
    <rPh sb="0" eb="3">
      <t>ふくやまし</t>
    </rPh>
    <rPh sb="3" eb="5">
      <t>かんなべ</t>
    </rPh>
    <rPh sb="5" eb="6">
      <t>まち</t>
    </rPh>
    <rPh sb="6" eb="8">
      <t>かわみなみ</t>
    </rPh>
    <phoneticPr fontId="6" type="Hiragana"/>
  </si>
  <si>
    <t>H23認知症介護指導者(事業所推薦）</t>
    <rPh sb="3" eb="5">
      <t>にんち</t>
    </rPh>
    <rPh sb="5" eb="6">
      <t>しょう</t>
    </rPh>
    <rPh sb="6" eb="8">
      <t>かいご</t>
    </rPh>
    <rPh sb="8" eb="11">
      <t>しどうしゃ</t>
    </rPh>
    <rPh sb="12" eb="15">
      <t>じぎょうしょ</t>
    </rPh>
    <rPh sb="15" eb="17">
      <t>すいせん</t>
    </rPh>
    <phoneticPr fontId="6" type="Hiragana"/>
  </si>
  <si>
    <t>1156</t>
    <phoneticPr fontId="6"/>
  </si>
  <si>
    <t>梶原　順子</t>
    <rPh sb="0" eb="2">
      <t>カジワラ</t>
    </rPh>
    <rPh sb="3" eb="5">
      <t>ジュンコ</t>
    </rPh>
    <phoneticPr fontId="6"/>
  </si>
  <si>
    <t>カジワラ　ジュンコ</t>
    <phoneticPr fontId="6"/>
  </si>
  <si>
    <t>広島-22-0620</t>
    <rPh sb="0" eb="2">
      <t>ひろしま</t>
    </rPh>
    <phoneticPr fontId="6" type="Hiragana"/>
  </si>
  <si>
    <t>グループホーム　春里</t>
    <rPh sb="8" eb="9">
      <t>ハル</t>
    </rPh>
    <rPh sb="9" eb="10">
      <t>サト</t>
    </rPh>
    <phoneticPr fontId="6"/>
  </si>
  <si>
    <t>729-3101</t>
    <phoneticPr fontId="6" type="Hiragana"/>
  </si>
  <si>
    <t>福山市新市町戸手657-6</t>
    <rPh sb="0" eb="1">
      <t>フク</t>
    </rPh>
    <rPh sb="1" eb="2">
      <t>ヤマ</t>
    </rPh>
    <rPh sb="2" eb="3">
      <t>シ</t>
    </rPh>
    <rPh sb="3" eb="6">
      <t>シンイチチョウ</t>
    </rPh>
    <rPh sb="6" eb="8">
      <t>トデ</t>
    </rPh>
    <phoneticPr fontId="6"/>
  </si>
  <si>
    <t>0847-52-5426</t>
    <phoneticPr fontId="6" type="Hiragana"/>
  </si>
  <si>
    <t>㈲ピュアーハート</t>
    <phoneticPr fontId="6" type="Hiragana"/>
  </si>
  <si>
    <t>福山市新市町戸手657-6</t>
    <rPh sb="0" eb="3">
      <t>ふくやまし</t>
    </rPh>
    <rPh sb="3" eb="5">
      <t>しんいち</t>
    </rPh>
    <rPh sb="5" eb="6">
      <t>まち</t>
    </rPh>
    <rPh sb="6" eb="7">
      <t>と</t>
    </rPh>
    <rPh sb="7" eb="8">
      <t>て</t>
    </rPh>
    <phoneticPr fontId="6" type="Hiragana"/>
  </si>
  <si>
    <t>0725</t>
    <phoneticPr fontId="6" type="Hiragana"/>
  </si>
  <si>
    <t>弓取　かほる</t>
  </si>
  <si>
    <t>ユミトリ　カホル</t>
    <phoneticPr fontId="6"/>
  </si>
  <si>
    <t>有</t>
    <rPh sb="0" eb="1">
      <t>アリ</t>
    </rPh>
    <phoneticPr fontId="6"/>
  </si>
  <si>
    <t>グループホーム　沼南ひだまり</t>
  </si>
  <si>
    <t>720-0832</t>
  </si>
  <si>
    <t>福山市水呑町3337-1</t>
    <phoneticPr fontId="6"/>
  </si>
  <si>
    <t>084-956-3450</t>
  </si>
  <si>
    <t>084-956-2351</t>
    <phoneticPr fontId="6"/>
  </si>
  <si>
    <t>医療法人常仁会</t>
    <rPh sb="0" eb="2">
      <t>イリョウ</t>
    </rPh>
    <rPh sb="2" eb="4">
      <t>ホウジン</t>
    </rPh>
    <rPh sb="4" eb="5">
      <t>ジョウ</t>
    </rPh>
    <rPh sb="5" eb="6">
      <t>ジン</t>
    </rPh>
    <rPh sb="6" eb="7">
      <t>カイ</t>
    </rPh>
    <phoneticPr fontId="6"/>
  </si>
  <si>
    <t>720-0202</t>
    <phoneticPr fontId="6"/>
  </si>
  <si>
    <t>福山市鞆町後地1296の2</t>
    <rPh sb="0" eb="3">
      <t>フクヤマシ</t>
    </rPh>
    <rPh sb="3" eb="4">
      <t>トモ</t>
    </rPh>
    <rPh sb="4" eb="5">
      <t>マチ</t>
    </rPh>
    <rPh sb="5" eb="6">
      <t>ウシ</t>
    </rPh>
    <rPh sb="6" eb="7">
      <t>チ</t>
    </rPh>
    <phoneticPr fontId="6"/>
  </si>
  <si>
    <t>084-982-2044</t>
    <phoneticPr fontId="6"/>
  </si>
  <si>
    <t>1129</t>
    <phoneticPr fontId="6"/>
  </si>
  <si>
    <t>山田　理恵</t>
    <rPh sb="0" eb="2">
      <t>ヤマダ</t>
    </rPh>
    <rPh sb="3" eb="5">
      <t>リエ</t>
    </rPh>
    <phoneticPr fontId="6"/>
  </si>
  <si>
    <t>ヤマダ　リエ</t>
    <phoneticPr fontId="6"/>
  </si>
  <si>
    <t>グループホーム　楓</t>
    <rPh sb="8" eb="9">
      <t>カエデ</t>
    </rPh>
    <phoneticPr fontId="6"/>
  </si>
  <si>
    <t>720-2412</t>
    <phoneticPr fontId="6"/>
  </si>
  <si>
    <t>福山市加茂町下加茂1251-7</t>
    <rPh sb="0" eb="1">
      <t>フク</t>
    </rPh>
    <rPh sb="1" eb="2">
      <t>ヤマ</t>
    </rPh>
    <rPh sb="2" eb="3">
      <t>シ</t>
    </rPh>
    <rPh sb="3" eb="6">
      <t>カモチョウ</t>
    </rPh>
    <rPh sb="6" eb="7">
      <t>シモ</t>
    </rPh>
    <rPh sb="7" eb="9">
      <t>カモ</t>
    </rPh>
    <phoneticPr fontId="6"/>
  </si>
  <si>
    <t>084-972-5050</t>
    <phoneticPr fontId="6" type="Hiragana"/>
  </si>
  <si>
    <t>㈲楓</t>
    <rPh sb="1" eb="2">
      <t>カエデ</t>
    </rPh>
    <phoneticPr fontId="6"/>
  </si>
  <si>
    <t>720-0012</t>
    <phoneticPr fontId="6" type="Hiragana"/>
  </si>
  <si>
    <t>福山市横尾二丁目17-17</t>
    <rPh sb="0" eb="3">
      <t>ふくやまし</t>
    </rPh>
    <rPh sb="3" eb="5">
      <t>よこお</t>
    </rPh>
    <rPh sb="5" eb="8">
      <t>２ちょうめ</t>
    </rPh>
    <phoneticPr fontId="6" type="Hiragana"/>
  </si>
  <si>
    <t>084-961-0152</t>
    <phoneticPr fontId="6" type="Hiragana"/>
  </si>
  <si>
    <t>0816</t>
    <phoneticPr fontId="6" type="Hiragana"/>
  </si>
  <si>
    <t>関　政子</t>
    <rPh sb="0" eb="1">
      <t>セキ</t>
    </rPh>
    <rPh sb="2" eb="4">
      <t>マサコ</t>
    </rPh>
    <phoneticPr fontId="6"/>
  </si>
  <si>
    <t>セキ　マサコ</t>
    <phoneticPr fontId="6"/>
  </si>
  <si>
    <t>広島-22-0283</t>
    <rPh sb="0" eb="2">
      <t>ヒロシマ</t>
    </rPh>
    <phoneticPr fontId="6"/>
  </si>
  <si>
    <t>グループホーム　木之庄</t>
    <rPh sb="8" eb="9">
      <t>キ</t>
    </rPh>
    <rPh sb="9" eb="10">
      <t>コレ</t>
    </rPh>
    <rPh sb="10" eb="11">
      <t>ショウ</t>
    </rPh>
    <phoneticPr fontId="6"/>
  </si>
  <si>
    <t>720-0082</t>
    <phoneticPr fontId="6"/>
  </si>
  <si>
    <t>福山市木之庄町三丁目3-17</t>
    <rPh sb="0" eb="3">
      <t>フクヤマシ</t>
    </rPh>
    <rPh sb="3" eb="4">
      <t>キ</t>
    </rPh>
    <rPh sb="4" eb="5">
      <t>ノ</t>
    </rPh>
    <rPh sb="5" eb="6">
      <t>ショウ</t>
    </rPh>
    <rPh sb="6" eb="7">
      <t>マチ</t>
    </rPh>
    <rPh sb="7" eb="8">
      <t>３</t>
    </rPh>
    <rPh sb="8" eb="10">
      <t>チョウメ</t>
    </rPh>
    <phoneticPr fontId="6"/>
  </si>
  <si>
    <t>084-923-7163</t>
    <phoneticPr fontId="6"/>
  </si>
  <si>
    <t>㈱ホンダニイマルヨン</t>
    <phoneticPr fontId="6"/>
  </si>
  <si>
    <t>福山・府中</t>
    <rPh sb="0" eb="2">
      <t>ふくやま</t>
    </rPh>
    <rPh sb="3" eb="5">
      <t>ふちゅう</t>
    </rPh>
    <phoneticPr fontId="6" type="Hiragana"/>
  </si>
  <si>
    <t>園田　陽子</t>
    <rPh sb="0" eb="2">
      <t>ソノダ</t>
    </rPh>
    <rPh sb="3" eb="5">
      <t>ヨウコ</t>
    </rPh>
    <phoneticPr fontId="6"/>
  </si>
  <si>
    <t>ソノダ　ヨウコ</t>
    <phoneticPr fontId="6"/>
  </si>
  <si>
    <t>広島-23-0300</t>
    <rPh sb="0" eb="2">
      <t>ひろしま</t>
    </rPh>
    <phoneticPr fontId="6" type="Hiragana"/>
  </si>
  <si>
    <t>ケアステーション　さんよう</t>
    <phoneticPr fontId="6"/>
  </si>
  <si>
    <t>720-0815</t>
    <phoneticPr fontId="6"/>
  </si>
  <si>
    <t>福山市野上町二丁目8-13</t>
    <rPh sb="6" eb="7">
      <t>２</t>
    </rPh>
    <rPh sb="7" eb="9">
      <t>チョウメ</t>
    </rPh>
    <phoneticPr fontId="6"/>
  </si>
  <si>
    <t>084-973-0055</t>
    <phoneticPr fontId="6" type="Hiragana"/>
  </si>
  <si>
    <t>084-973-0234</t>
    <phoneticPr fontId="6" type="Hiragana"/>
  </si>
  <si>
    <t>㈱くみね</t>
    <phoneticPr fontId="6"/>
  </si>
  <si>
    <t>福山市野上町二丁目5-9</t>
    <rPh sb="0" eb="3">
      <t>フクヤマシ</t>
    </rPh>
    <rPh sb="3" eb="5">
      <t>ノガミ</t>
    </rPh>
    <rPh sb="5" eb="6">
      <t>マチ</t>
    </rPh>
    <rPh sb="6" eb="9">
      <t>２チョウメ</t>
    </rPh>
    <phoneticPr fontId="6"/>
  </si>
  <si>
    <t>084-925-3465</t>
    <phoneticPr fontId="6"/>
  </si>
  <si>
    <t>Ｈ27.2.10　法人内異動　小規模多機能ホームつどおう家→ケアステーションさんよう　へ</t>
    <rPh sb="9" eb="11">
      <t>ほうじん</t>
    </rPh>
    <rPh sb="11" eb="12">
      <t>ない</t>
    </rPh>
    <rPh sb="12" eb="14">
      <t>いどう</t>
    </rPh>
    <rPh sb="15" eb="18">
      <t>しょうきぼ</t>
    </rPh>
    <rPh sb="18" eb="21">
      <t>たきのう</t>
    </rPh>
    <rPh sb="28" eb="29">
      <t>いえ</t>
    </rPh>
    <phoneticPr fontId="6" type="Hiragana"/>
  </si>
  <si>
    <t>1012</t>
    <phoneticPr fontId="6" type="Hiragana"/>
  </si>
  <si>
    <t>佐伯　晋平</t>
    <rPh sb="0" eb="2">
      <t>サエキ</t>
    </rPh>
    <rPh sb="3" eb="5">
      <t>シンペイ</t>
    </rPh>
    <phoneticPr fontId="6"/>
  </si>
  <si>
    <t>サエキ　ジンペイ</t>
    <phoneticPr fontId="6"/>
  </si>
  <si>
    <t>広島-22-0281</t>
    <rPh sb="0" eb="2">
      <t>ヒロシマ</t>
    </rPh>
    <phoneticPr fontId="6"/>
  </si>
  <si>
    <t>コミュ・ケア　いこい</t>
    <phoneticPr fontId="6"/>
  </si>
  <si>
    <t>729-0252</t>
    <phoneticPr fontId="6"/>
  </si>
  <si>
    <t>福山市本郷町2924-1</t>
    <rPh sb="0" eb="3">
      <t>フクヤマシ</t>
    </rPh>
    <rPh sb="3" eb="6">
      <t>ホンゴウチョウ</t>
    </rPh>
    <phoneticPr fontId="6"/>
  </si>
  <si>
    <t>084-936-3155</t>
    <phoneticPr fontId="6"/>
  </si>
  <si>
    <t>084-936-3156</t>
    <phoneticPr fontId="6"/>
  </si>
  <si>
    <t>Ｈ27.5.25　法人内異動　グループホームわらえからコミュ・ケアいこいへ</t>
    <rPh sb="9" eb="11">
      <t>ほうじん</t>
    </rPh>
    <rPh sb="11" eb="12">
      <t>ない</t>
    </rPh>
    <rPh sb="12" eb="14">
      <t>いどう</t>
    </rPh>
    <phoneticPr fontId="6" type="Hiragana"/>
  </si>
  <si>
    <t>1125</t>
    <phoneticPr fontId="6"/>
  </si>
  <si>
    <t>細井　久由</t>
    <rPh sb="0" eb="2">
      <t>ホソイ</t>
    </rPh>
    <rPh sb="3" eb="4">
      <t>ヒサ</t>
    </rPh>
    <rPh sb="4" eb="5">
      <t>ヨシ</t>
    </rPh>
    <phoneticPr fontId="6"/>
  </si>
  <si>
    <t>ホソイ　ヒサヨシ</t>
    <phoneticPr fontId="6"/>
  </si>
  <si>
    <t>福山市本郷町2924-1</t>
    <rPh sb="0" eb="1">
      <t>フク</t>
    </rPh>
    <rPh sb="1" eb="2">
      <t>ヤマ</t>
    </rPh>
    <rPh sb="2" eb="3">
      <t>シ</t>
    </rPh>
    <rPh sb="3" eb="6">
      <t>ホンゴウチョウ</t>
    </rPh>
    <phoneticPr fontId="6"/>
  </si>
  <si>
    <t>084-936-3155</t>
    <phoneticPr fontId="6" type="Hiragana"/>
  </si>
  <si>
    <t>H27.5.25　法人内異動　コミュ・ケアかなえからコミュ・ケアいこいへ</t>
    <rPh sb="9" eb="14">
      <t>ほうじんないいどう</t>
    </rPh>
    <phoneticPr fontId="6" type="Hiragana"/>
  </si>
  <si>
    <t>1294</t>
    <phoneticPr fontId="6" type="Hiragana"/>
  </si>
  <si>
    <t>高橋　民子</t>
    <phoneticPr fontId="6" type="Hiragana"/>
  </si>
  <si>
    <t>タカハシ　タミコ</t>
    <phoneticPr fontId="6" type="Hiragana"/>
  </si>
  <si>
    <t>広島-24-0155</t>
    <phoneticPr fontId="6" type="Hiragana"/>
  </si>
  <si>
    <t>コミュ・ケア　いつも</t>
    <phoneticPr fontId="6" type="Hiragana"/>
  </si>
  <si>
    <t>729-0114</t>
    <phoneticPr fontId="6" type="Hiragana"/>
  </si>
  <si>
    <t>福山市柳津町98</t>
    <rPh sb="3" eb="4">
      <t>やなぎ</t>
    </rPh>
    <rPh sb="4" eb="5">
      <t>つ</t>
    </rPh>
    <rPh sb="5" eb="6">
      <t>まち</t>
    </rPh>
    <phoneticPr fontId="6" type="Hiragana"/>
  </si>
  <si>
    <t>084-930-4777</t>
    <phoneticPr fontId="6" type="Hiragana"/>
  </si>
  <si>
    <t>医療法人永和会</t>
    <phoneticPr fontId="6" type="Hiragana"/>
  </si>
  <si>
    <t>084-935-8811</t>
    <phoneticPr fontId="6"/>
  </si>
  <si>
    <t>Ｈ27.2.25　法人内異動　コミュ・ケアいこいから小規模多機能ホームコミュ・ケアいつもへ</t>
    <rPh sb="9" eb="11">
      <t>ほうじん</t>
    </rPh>
    <rPh sb="11" eb="12">
      <t>ない</t>
    </rPh>
    <rPh sb="12" eb="14">
      <t>いどう</t>
    </rPh>
    <rPh sb="26" eb="29">
      <t>しょうきぼ</t>
    </rPh>
    <rPh sb="29" eb="32">
      <t>たきのう</t>
    </rPh>
    <phoneticPr fontId="6" type="Hiragana"/>
  </si>
  <si>
    <t>米田　香代</t>
    <rPh sb="0" eb="2">
      <t>よねだ</t>
    </rPh>
    <rPh sb="3" eb="5">
      <t>かよ</t>
    </rPh>
    <phoneticPr fontId="6" type="Hiragana"/>
  </si>
  <si>
    <t>ヨネダ　カヨ</t>
    <phoneticPr fontId="6" type="Hiragana"/>
  </si>
  <si>
    <t>広島-26-0009</t>
  </si>
  <si>
    <t>コミュ・ケア　いつも</t>
    <phoneticPr fontId="6"/>
  </si>
  <si>
    <t>729-0114</t>
    <phoneticPr fontId="6"/>
  </si>
  <si>
    <t>福山市柳津町98</t>
    <rPh sb="0" eb="3">
      <t>フクヤマシ</t>
    </rPh>
    <rPh sb="3" eb="6">
      <t>ヤナイヅチョウ</t>
    </rPh>
    <phoneticPr fontId="6"/>
  </si>
  <si>
    <t>Ｈ27.2.25　法人移動　コミュ・ケアいつもから認知症通所介護コミュ・ケアいつもへ</t>
    <rPh sb="9" eb="11">
      <t>ほうじん</t>
    </rPh>
    <rPh sb="11" eb="13">
      <t>いどう</t>
    </rPh>
    <rPh sb="25" eb="28">
      <t>にんちしょう</t>
    </rPh>
    <rPh sb="28" eb="32">
      <t>つうしょかいご</t>
    </rPh>
    <phoneticPr fontId="6" type="Hiragana"/>
  </si>
  <si>
    <t>粟津　真奈美</t>
    <rPh sb="0" eb="2">
      <t>アワツ</t>
    </rPh>
    <rPh sb="3" eb="6">
      <t>マナミ</t>
    </rPh>
    <phoneticPr fontId="18"/>
  </si>
  <si>
    <t>アワツ　マナミ</t>
  </si>
  <si>
    <t>広島-29-0070</t>
  </si>
  <si>
    <t>コミュ・ケア　いつも</t>
    <phoneticPr fontId="18"/>
  </si>
  <si>
    <t>福山市柳津町98</t>
    <rPh sb="0" eb="3">
      <t>フクヤマシ</t>
    </rPh>
    <rPh sb="3" eb="4">
      <t>ヤナギ</t>
    </rPh>
    <rPh sb="4" eb="5">
      <t>ツ</t>
    </rPh>
    <rPh sb="5" eb="6">
      <t>マチ</t>
    </rPh>
    <phoneticPr fontId="6"/>
  </si>
  <si>
    <t>084-930-4777</t>
    <phoneticPr fontId="6"/>
  </si>
  <si>
    <t>北川　理恵</t>
    <rPh sb="0" eb="2">
      <t>キタガワ</t>
    </rPh>
    <rPh sb="3" eb="5">
      <t>リエ</t>
    </rPh>
    <phoneticPr fontId="12"/>
  </si>
  <si>
    <t>キタガワ　リエ</t>
  </si>
  <si>
    <t>広島-30-0116</t>
  </si>
  <si>
    <t>729-0114</t>
  </si>
  <si>
    <t>福山市柳津町98</t>
    <rPh sb="0" eb="3">
      <t>フクヤマシ</t>
    </rPh>
    <rPh sb="3" eb="4">
      <t>ヤナギ</t>
    </rPh>
    <rPh sb="4" eb="5">
      <t>ツ</t>
    </rPh>
    <rPh sb="5" eb="6">
      <t>チョウ</t>
    </rPh>
    <phoneticPr fontId="12"/>
  </si>
  <si>
    <t>医療法人永和会</t>
    <rPh sb="0" eb="2">
      <t>イリョウ</t>
    </rPh>
    <rPh sb="2" eb="4">
      <t>ホウジン</t>
    </rPh>
    <rPh sb="4" eb="5">
      <t>エイ</t>
    </rPh>
    <rPh sb="5" eb="6">
      <t>ワ</t>
    </rPh>
    <rPh sb="6" eb="7">
      <t>カイ</t>
    </rPh>
    <phoneticPr fontId="12"/>
  </si>
  <si>
    <t>0514</t>
    <phoneticPr fontId="6" type="Hiragana"/>
  </si>
  <si>
    <t>花本　直樹</t>
    <rPh sb="0" eb="2">
      <t>ハナモト</t>
    </rPh>
    <rPh sb="3" eb="5">
      <t>ナオキ</t>
    </rPh>
    <phoneticPr fontId="6"/>
  </si>
  <si>
    <t>ハナモト　ナオキ</t>
    <phoneticPr fontId="6"/>
  </si>
  <si>
    <t>広島-18-0061</t>
    <rPh sb="0" eb="2">
      <t>ヒロシマ</t>
    </rPh>
    <phoneticPr fontId="6"/>
  </si>
  <si>
    <t>コミュニティ　ようき</t>
    <phoneticPr fontId="6" type="Hiragana"/>
  </si>
  <si>
    <t>720-2106</t>
    <phoneticPr fontId="6"/>
  </si>
  <si>
    <t>福山市神辺町十九軒屋129-1</t>
    <rPh sb="0" eb="3">
      <t>フクヤマシ</t>
    </rPh>
    <rPh sb="3" eb="5">
      <t>カンナベ</t>
    </rPh>
    <rPh sb="5" eb="6">
      <t>チョウ</t>
    </rPh>
    <rPh sb="6" eb="8">
      <t>１９</t>
    </rPh>
    <rPh sb="8" eb="9">
      <t>ノキ</t>
    </rPh>
    <rPh sb="9" eb="10">
      <t>ヤ</t>
    </rPh>
    <phoneticPr fontId="6"/>
  </si>
  <si>
    <t>084-963-6970</t>
    <phoneticPr fontId="6"/>
  </si>
  <si>
    <t>GHいぶきから異動</t>
    <rPh sb="7" eb="9">
      <t>イドウ</t>
    </rPh>
    <phoneticPr fontId="6"/>
  </si>
  <si>
    <t>0913</t>
    <phoneticPr fontId="6" type="Hiragana"/>
  </si>
  <si>
    <t>近藤　香織</t>
    <rPh sb="0" eb="2">
      <t>こんどう</t>
    </rPh>
    <rPh sb="3" eb="5">
      <t>かおり</t>
    </rPh>
    <phoneticPr fontId="16" type="Hiragana" alignment="distributed"/>
  </si>
  <si>
    <t>コンドウ　カオリ</t>
    <phoneticPr fontId="6"/>
  </si>
  <si>
    <t>720-2106</t>
    <phoneticPr fontId="6" type="Hiragana"/>
  </si>
  <si>
    <t>福山市神辺町十九軒屋129-1</t>
    <rPh sb="0" eb="3">
      <t>ふくやまし</t>
    </rPh>
    <rPh sb="3" eb="5">
      <t>かんなべ</t>
    </rPh>
    <rPh sb="5" eb="6">
      <t>ちょう</t>
    </rPh>
    <rPh sb="6" eb="8">
      <t>じゅうきゅう</t>
    </rPh>
    <rPh sb="8" eb="9">
      <t>けん</t>
    </rPh>
    <rPh sb="9" eb="10">
      <t>や</t>
    </rPh>
    <phoneticPr fontId="6" type="Hiragana"/>
  </si>
  <si>
    <t>084-963-6970</t>
    <phoneticPr fontId="6" type="Hiragana"/>
  </si>
  <si>
    <t>旧姓：木村</t>
    <rPh sb="0" eb="2">
      <t>キュウセイ</t>
    </rPh>
    <rPh sb="3" eb="5">
      <t>キムラ</t>
    </rPh>
    <phoneticPr fontId="6"/>
  </si>
  <si>
    <t>1532</t>
    <phoneticPr fontId="6" type="Hiragana"/>
  </si>
  <si>
    <t>城平　みどり</t>
    <rPh sb="0" eb="1">
      <t>シロ</t>
    </rPh>
    <rPh sb="1" eb="2">
      <t>ヒラ</t>
    </rPh>
    <phoneticPr fontId="24"/>
  </si>
  <si>
    <t>シロヒラ　ミドリ</t>
  </si>
  <si>
    <t>コミュニティーホーム　仁伍</t>
    <rPh sb="11" eb="12">
      <t>ニ</t>
    </rPh>
    <rPh sb="12" eb="13">
      <t>ゴ</t>
    </rPh>
    <phoneticPr fontId="24"/>
  </si>
  <si>
    <t>福山市木之庄町4-4-26</t>
    <rPh sb="0" eb="3">
      <t>フクヤマシ</t>
    </rPh>
    <rPh sb="3" eb="7">
      <t>キノショウチョウ</t>
    </rPh>
    <phoneticPr fontId="24"/>
  </si>
  <si>
    <t>084-983-2806</t>
    <phoneticPr fontId="6" type="Hiragana"/>
  </si>
  <si>
    <t>特定非営利活動法人地域の絆</t>
    <rPh sb="0" eb="9">
      <t>トクテイ</t>
    </rPh>
    <rPh sb="9" eb="11">
      <t>チイキ</t>
    </rPh>
    <rPh sb="12" eb="13">
      <t>キズナ</t>
    </rPh>
    <phoneticPr fontId="24"/>
  </si>
  <si>
    <t>森　彰子</t>
    <rPh sb="0" eb="1">
      <t>モリ</t>
    </rPh>
    <rPh sb="2" eb="4">
      <t>アキコ</t>
    </rPh>
    <phoneticPr fontId="1"/>
  </si>
  <si>
    <t>モリ　アキコ</t>
  </si>
  <si>
    <t>福山市木之庄町4-4-26</t>
    <rPh sb="0" eb="2">
      <t>フクヤマ</t>
    </rPh>
    <rPh sb="2" eb="3">
      <t>シ</t>
    </rPh>
    <rPh sb="3" eb="6">
      <t>キノショウ</t>
    </rPh>
    <rPh sb="6" eb="7">
      <t>マチ</t>
    </rPh>
    <phoneticPr fontId="1"/>
  </si>
  <si>
    <t>084-928-0503</t>
    <phoneticPr fontId="6"/>
  </si>
  <si>
    <t>1308</t>
    <phoneticPr fontId="6" type="Hiragana"/>
  </si>
  <si>
    <t>名越　裕晃</t>
    <phoneticPr fontId="6" type="Hiragana"/>
  </si>
  <si>
    <t>ナゴシ　ヒロアキ</t>
    <phoneticPr fontId="6" type="Hiragana"/>
  </si>
  <si>
    <t>広島-24-0156</t>
    <phoneticPr fontId="6" type="Hiragana"/>
  </si>
  <si>
    <t>さくらの丘クリニック</t>
    <rPh sb="4" eb="5">
      <t>オカ</t>
    </rPh>
    <phoneticPr fontId="6"/>
  </si>
  <si>
    <t>720-2413</t>
    <phoneticPr fontId="6" type="Hiragana"/>
  </si>
  <si>
    <t>福山市駅家町法成寺108</t>
    <rPh sb="0" eb="3">
      <t>フクヤマシ</t>
    </rPh>
    <rPh sb="3" eb="5">
      <t>エキヤ</t>
    </rPh>
    <rPh sb="5" eb="6">
      <t>チョウ</t>
    </rPh>
    <rPh sb="6" eb="9">
      <t>ホウジョウジ</t>
    </rPh>
    <phoneticPr fontId="6"/>
  </si>
  <si>
    <t>084-972-2400</t>
    <phoneticPr fontId="6" type="Hiragana"/>
  </si>
  <si>
    <t>084-972-7425</t>
    <phoneticPr fontId="6" type="Hiragana"/>
  </si>
  <si>
    <t>医療法人社団黎明会</t>
    <rPh sb="0" eb="2">
      <t>イリョウ</t>
    </rPh>
    <rPh sb="2" eb="4">
      <t>ホウジン</t>
    </rPh>
    <rPh sb="4" eb="6">
      <t>シャダン</t>
    </rPh>
    <rPh sb="6" eb="7">
      <t>レイ</t>
    </rPh>
    <rPh sb="7" eb="8">
      <t>メイ</t>
    </rPh>
    <rPh sb="8" eb="9">
      <t>カイ</t>
    </rPh>
    <phoneticPr fontId="6"/>
  </si>
  <si>
    <t>720-2413</t>
    <phoneticPr fontId="6"/>
  </si>
  <si>
    <t>福山市駅家町法成寺108</t>
    <rPh sb="0" eb="3">
      <t>フクヤマシ</t>
    </rPh>
    <rPh sb="3" eb="4">
      <t>エキ</t>
    </rPh>
    <rPh sb="4" eb="5">
      <t>イエ</t>
    </rPh>
    <rPh sb="5" eb="6">
      <t>マチ</t>
    </rPh>
    <rPh sb="6" eb="7">
      <t>ホウ</t>
    </rPh>
    <rPh sb="7" eb="8">
      <t>セイ</t>
    </rPh>
    <rPh sb="8" eb="9">
      <t>テラ</t>
    </rPh>
    <phoneticPr fontId="6"/>
  </si>
  <si>
    <t>084-972-2400</t>
    <phoneticPr fontId="6"/>
  </si>
  <si>
    <t>Ｈ27.2.16　法人内異動　介護老人福祉施設駅家リハビリテーションＳＡＫＵＲＡ→さくらの丘クリニックへ</t>
    <rPh sb="9" eb="11">
      <t>ほうじん</t>
    </rPh>
    <rPh sb="11" eb="12">
      <t>ない</t>
    </rPh>
    <rPh sb="12" eb="14">
      <t>いどう</t>
    </rPh>
    <rPh sb="15" eb="23">
      <t>かいごろうじんふくししせつ</t>
    </rPh>
    <rPh sb="23" eb="24">
      <t>えき</t>
    </rPh>
    <rPh sb="24" eb="25">
      <t>いえ</t>
    </rPh>
    <rPh sb="45" eb="46">
      <t>おか</t>
    </rPh>
    <phoneticPr fontId="6" type="Hiragana"/>
  </si>
  <si>
    <t>0928</t>
    <phoneticPr fontId="6" type="Hiragana"/>
  </si>
  <si>
    <t>本橋　美穂</t>
    <rPh sb="0" eb="1">
      <t>もと</t>
    </rPh>
    <rPh sb="1" eb="2">
      <t>はし</t>
    </rPh>
    <rPh sb="3" eb="5">
      <t>みほ</t>
    </rPh>
    <phoneticPr fontId="16" type="Hiragana" alignment="distributed"/>
  </si>
  <si>
    <t>モトハシ　ミホ</t>
    <phoneticPr fontId="6"/>
  </si>
  <si>
    <t>広島-20-0364</t>
    <rPh sb="0" eb="2">
      <t>ヒロシマ</t>
    </rPh>
    <phoneticPr fontId="6"/>
  </si>
  <si>
    <t>サンキ・ウエルビィ小規模多機能センター駅家</t>
    <rPh sb="9" eb="12">
      <t>しょうきぼ</t>
    </rPh>
    <rPh sb="12" eb="15">
      <t>たきのう</t>
    </rPh>
    <rPh sb="19" eb="20">
      <t>えき</t>
    </rPh>
    <rPh sb="20" eb="21">
      <t>いえ</t>
    </rPh>
    <phoneticPr fontId="6" type="Hiragana"/>
  </si>
  <si>
    <t>720-1132</t>
    <phoneticPr fontId="6" type="Hiragana"/>
  </si>
  <si>
    <t>福山市駅家町倉光23-6</t>
    <rPh sb="0" eb="3">
      <t>ふくやまし</t>
    </rPh>
    <rPh sb="3" eb="5">
      <t>えきや</t>
    </rPh>
    <rPh sb="5" eb="6">
      <t>ちょう</t>
    </rPh>
    <rPh sb="6" eb="8">
      <t>くらみつ</t>
    </rPh>
    <phoneticPr fontId="6" type="Hiragana"/>
  </si>
  <si>
    <t>084-977-1381</t>
    <phoneticPr fontId="6" type="Hiragana"/>
  </si>
  <si>
    <t>084-977-1382</t>
    <phoneticPr fontId="6" type="Hiragana"/>
  </si>
  <si>
    <t>サンキ・ウエルビィ㈱</t>
    <phoneticPr fontId="6"/>
  </si>
  <si>
    <t>733-0833</t>
    <phoneticPr fontId="6"/>
  </si>
  <si>
    <t>082-270-2266</t>
    <phoneticPr fontId="6"/>
  </si>
  <si>
    <t>0721</t>
    <phoneticPr fontId="6" type="Hiragana"/>
  </si>
  <si>
    <t>持田　えり子</t>
  </si>
  <si>
    <t>モチダ　エリコ</t>
    <phoneticPr fontId="6"/>
  </si>
  <si>
    <t>広島-18-0101</t>
    <rPh sb="0" eb="2">
      <t>ヒロシマ</t>
    </rPh>
    <phoneticPr fontId="6"/>
  </si>
  <si>
    <t>しまたに居宅支援事業所</t>
    <rPh sb="4" eb="6">
      <t>キョタク</t>
    </rPh>
    <rPh sb="6" eb="8">
      <t>シエン</t>
    </rPh>
    <rPh sb="8" eb="11">
      <t>ジギョウショ</t>
    </rPh>
    <phoneticPr fontId="6"/>
  </si>
  <si>
    <t>721-0955</t>
    <phoneticPr fontId="6"/>
  </si>
  <si>
    <t>福山市新涯町二丁目5-8</t>
    <rPh sb="5" eb="6">
      <t>マチ</t>
    </rPh>
    <rPh sb="6" eb="7">
      <t>２</t>
    </rPh>
    <rPh sb="7" eb="9">
      <t>チョウメ</t>
    </rPh>
    <phoneticPr fontId="6"/>
  </si>
  <si>
    <t>084-953-5511</t>
    <phoneticPr fontId="6"/>
  </si>
  <si>
    <t>医療法人社団島谷病院</t>
    <rPh sb="0" eb="2">
      <t>イリョウ</t>
    </rPh>
    <rPh sb="2" eb="4">
      <t>ホウジン</t>
    </rPh>
    <rPh sb="4" eb="6">
      <t>シャダン</t>
    </rPh>
    <rPh sb="6" eb="7">
      <t>シマ</t>
    </rPh>
    <rPh sb="7" eb="8">
      <t>タニ</t>
    </rPh>
    <rPh sb="8" eb="10">
      <t>ビョウイン</t>
    </rPh>
    <phoneticPr fontId="6"/>
  </si>
  <si>
    <t>H20.9GHひよし退職</t>
    <rPh sb="10" eb="12">
      <t>タイショク</t>
    </rPh>
    <phoneticPr fontId="6"/>
  </si>
  <si>
    <t>大迫　由和</t>
    <rPh sb="0" eb="2">
      <t>オオサコ</t>
    </rPh>
    <rPh sb="3" eb="5">
      <t>ヨシカズ</t>
    </rPh>
    <phoneticPr fontId="1"/>
  </si>
  <si>
    <t>オオサコ　ヨシカズ</t>
  </si>
  <si>
    <t>ショートステイ　ぬくもり</t>
    <phoneticPr fontId="6"/>
  </si>
  <si>
    <t>721-0955</t>
  </si>
  <si>
    <t>福山市新涯町6-11-21</t>
    <rPh sb="0" eb="2">
      <t>フクヤマ</t>
    </rPh>
    <rPh sb="2" eb="3">
      <t>シ</t>
    </rPh>
    <rPh sb="3" eb="5">
      <t>シンガイ</t>
    </rPh>
    <rPh sb="5" eb="6">
      <t>マチ</t>
    </rPh>
    <phoneticPr fontId="1"/>
  </si>
  <si>
    <t>084-959-2266</t>
  </si>
  <si>
    <t>社会福祉法人常新会</t>
    <rPh sb="6" eb="9">
      <t>ジョウシンカイ</t>
    </rPh>
    <phoneticPr fontId="1"/>
  </si>
  <si>
    <t>三笠　友美</t>
    <rPh sb="0" eb="2">
      <t>みかさ</t>
    </rPh>
    <rPh sb="3" eb="5">
      <t>ともみ</t>
    </rPh>
    <phoneticPr fontId="6" type="Hiragana"/>
  </si>
  <si>
    <t>ミカサ　トモミ</t>
    <phoneticPr fontId="6" type="Hiragana"/>
  </si>
  <si>
    <t>ショートステイしんがい</t>
    <phoneticPr fontId="6" type="Hiragana"/>
  </si>
  <si>
    <t>福山市新涯町3-19-27</t>
    <rPh sb="0" eb="3">
      <t>フクヤマシ</t>
    </rPh>
    <rPh sb="3" eb="6">
      <t>シンガイチョウ</t>
    </rPh>
    <phoneticPr fontId="6"/>
  </si>
  <si>
    <t>084-961-3955</t>
    <phoneticPr fontId="6"/>
  </si>
  <si>
    <t>社会福祉法人さんよう</t>
    <rPh sb="0" eb="2">
      <t>シャカイ</t>
    </rPh>
    <rPh sb="2" eb="4">
      <t>フクシ</t>
    </rPh>
    <rPh sb="4" eb="6">
      <t>ホウジン</t>
    </rPh>
    <phoneticPr fontId="19"/>
  </si>
  <si>
    <t>川上　真紀</t>
    <rPh sb="0" eb="2">
      <t>カワカミ</t>
    </rPh>
    <rPh sb="3" eb="5">
      <t>マキ</t>
    </rPh>
    <phoneticPr fontId="21"/>
  </si>
  <si>
    <t>カワカミ　マキ</t>
  </si>
  <si>
    <t>広島-29-0067</t>
  </si>
  <si>
    <t>デイサービス　レインボールーム</t>
    <phoneticPr fontId="6" type="Hiragana"/>
  </si>
  <si>
    <t>720-2117</t>
  </si>
  <si>
    <t>福山市神辺町下御領684-2</t>
    <rPh sb="0" eb="3">
      <t>フクヤマシ</t>
    </rPh>
    <rPh sb="3" eb="6">
      <t>カンナベチョウ</t>
    </rPh>
    <rPh sb="6" eb="9">
      <t>シモゴリョウ</t>
    </rPh>
    <phoneticPr fontId="21"/>
  </si>
  <si>
    <t>084-966-9277</t>
  </si>
  <si>
    <t>医療法人慈彗会</t>
    <rPh sb="0" eb="2">
      <t>イリョウ</t>
    </rPh>
    <rPh sb="2" eb="4">
      <t>ホウジン</t>
    </rPh>
    <rPh sb="4" eb="5">
      <t>ジ</t>
    </rPh>
    <rPh sb="5" eb="6">
      <t>スイ</t>
    </rPh>
    <rPh sb="6" eb="7">
      <t>カイ</t>
    </rPh>
    <phoneticPr fontId="21"/>
  </si>
  <si>
    <t>720-2117</t>
    <phoneticPr fontId="6" type="Hiragana"/>
  </si>
  <si>
    <t xml:space="preserve">福山市神辺町下御領682-1 
</t>
    <phoneticPr fontId="6" type="Hiragana"/>
  </si>
  <si>
    <t>084-966-0066</t>
    <phoneticPr fontId="6" type="Hiragana"/>
  </si>
  <si>
    <t>0623</t>
    <phoneticPr fontId="6" type="Hiragana"/>
  </si>
  <si>
    <t>永田　京子</t>
    <rPh sb="0" eb="2">
      <t>ナガタ</t>
    </rPh>
    <rPh sb="3" eb="5">
      <t>キョウコ</t>
    </rPh>
    <phoneticPr fontId="6"/>
  </si>
  <si>
    <t>ナガタ　キョウコ</t>
    <phoneticPr fontId="6"/>
  </si>
  <si>
    <t>広島-22-0285</t>
  </si>
  <si>
    <t>でいさーびす　青空</t>
    <rPh sb="7" eb="9">
      <t>アオゾラ</t>
    </rPh>
    <phoneticPr fontId="6"/>
  </si>
  <si>
    <t>729-3101</t>
    <phoneticPr fontId="6"/>
  </si>
  <si>
    <t>福山市新市町大字戸手152-1</t>
    <rPh sb="0" eb="3">
      <t>フクヤマシ</t>
    </rPh>
    <rPh sb="3" eb="6">
      <t>シンイチチョウ</t>
    </rPh>
    <rPh sb="6" eb="7">
      <t>オオ</t>
    </rPh>
    <rPh sb="7" eb="8">
      <t>ジ</t>
    </rPh>
    <rPh sb="8" eb="10">
      <t>トデ</t>
    </rPh>
    <phoneticPr fontId="6"/>
  </si>
  <si>
    <t>0847-51-3900</t>
    <phoneticPr fontId="6"/>
  </si>
  <si>
    <t>㈲SORA</t>
    <phoneticPr fontId="6"/>
  </si>
  <si>
    <t>福山市新市町戸手152-1</t>
    <rPh sb="0" eb="3">
      <t>フクヤマシ</t>
    </rPh>
    <rPh sb="3" eb="6">
      <t>シンイチチョウ</t>
    </rPh>
    <rPh sb="6" eb="8">
      <t>トデ</t>
    </rPh>
    <phoneticPr fontId="6"/>
  </si>
  <si>
    <t>旧姓：渡邉</t>
    <rPh sb="0" eb="2">
      <t>キュウセイ</t>
    </rPh>
    <rPh sb="3" eb="5">
      <t>ワタナベ</t>
    </rPh>
    <phoneticPr fontId="6"/>
  </si>
  <si>
    <t>1578</t>
    <phoneticPr fontId="6" type="Hiragana"/>
  </si>
  <si>
    <t>児玉　直美</t>
  </si>
  <si>
    <t>コダマ　ナオミ</t>
  </si>
  <si>
    <t>広島-28-0061</t>
  </si>
  <si>
    <t>729-3101</t>
  </si>
  <si>
    <t>福山市新市町大字戸手152-1</t>
  </si>
  <si>
    <t>0847-51-3900</t>
    <phoneticPr fontId="6" type="Hiragana"/>
  </si>
  <si>
    <t>0847-51-3900</t>
  </si>
  <si>
    <t>石井　秀典</t>
    <rPh sb="0" eb="2">
      <t>イシイ</t>
    </rPh>
    <rPh sb="3" eb="5">
      <t>ヒデノリ</t>
    </rPh>
    <phoneticPr fontId="1"/>
  </si>
  <si>
    <t>イシイ　ヒデノリ</t>
  </si>
  <si>
    <t>デイサービスセンター　くさど</t>
    <phoneticPr fontId="6"/>
  </si>
  <si>
    <t>720-0831</t>
  </si>
  <si>
    <t>福山市草戸町五丁目8-24</t>
    <rPh sb="0" eb="3">
      <t>フクヤマシ</t>
    </rPh>
    <rPh sb="3" eb="4">
      <t>クサ</t>
    </rPh>
    <rPh sb="4" eb="5">
      <t>ド</t>
    </rPh>
    <rPh sb="5" eb="6">
      <t>マチ</t>
    </rPh>
    <rPh sb="6" eb="9">
      <t>５チョウメ</t>
    </rPh>
    <phoneticPr fontId="6"/>
  </si>
  <si>
    <t>084-925-8822</t>
  </si>
  <si>
    <t>社会福祉法人さんよう</t>
    <phoneticPr fontId="1"/>
  </si>
  <si>
    <t>箱田　真也</t>
    <rPh sb="0" eb="2">
      <t>ハコダ</t>
    </rPh>
    <rPh sb="3" eb="5">
      <t>シンヤ</t>
    </rPh>
    <phoneticPr fontId="4"/>
  </si>
  <si>
    <t>ハコダ　シンヤ</t>
  </si>
  <si>
    <t>デイサービスセンター　サムデイ</t>
    <phoneticPr fontId="6"/>
  </si>
  <si>
    <t>729-0111</t>
  </si>
  <si>
    <t>福山市今津町6-8-29</t>
    <rPh sb="0" eb="3">
      <t>フクヤマシ</t>
    </rPh>
    <rPh sb="3" eb="6">
      <t>イマヅチョウ</t>
    </rPh>
    <phoneticPr fontId="4"/>
  </si>
  <si>
    <t>084-934-8668</t>
    <phoneticPr fontId="6"/>
  </si>
  <si>
    <t>有限会社サムデイ</t>
    <rPh sb="0" eb="4">
      <t>ユウゲンガイシャ</t>
    </rPh>
    <phoneticPr fontId="4"/>
  </si>
  <si>
    <t>1435</t>
    <phoneticPr fontId="6" type="Hiragana"/>
  </si>
  <si>
    <t>山本　ようこ</t>
    <rPh sb="0" eb="2">
      <t>やまもと</t>
    </rPh>
    <phoneticPr fontId="6" type="Hiragana"/>
  </si>
  <si>
    <t>ヤマモト　ヨウコ</t>
    <phoneticPr fontId="6" type="Hiragana"/>
  </si>
  <si>
    <t>広島-26-0023</t>
  </si>
  <si>
    <t>デイサービスセンター　とおり町　きなこ</t>
    <rPh sb="14" eb="15">
      <t>まち</t>
    </rPh>
    <phoneticPr fontId="6" type="Hiragana"/>
  </si>
  <si>
    <t>720-0046</t>
    <phoneticPr fontId="6" type="Hiragana"/>
  </si>
  <si>
    <t>福山市今町2-9-2</t>
    <rPh sb="0" eb="3">
      <t>ふくやまし</t>
    </rPh>
    <rPh sb="3" eb="5">
      <t>いままち</t>
    </rPh>
    <phoneticPr fontId="6" type="Hiragana"/>
  </si>
  <si>
    <t>084-922-0421</t>
    <phoneticPr fontId="6" type="Hiragana"/>
  </si>
  <si>
    <t>(有)ダムズ</t>
    <rPh sb="0" eb="3">
      <t>ゆう</t>
    </rPh>
    <phoneticPr fontId="6" type="Hiragana"/>
  </si>
  <si>
    <t>H29.10.29事務所住所変更（今町2-5⇒今町2-9-2）</t>
    <rPh sb="9" eb="11">
      <t>じむ</t>
    </rPh>
    <rPh sb="11" eb="12">
      <t>しょ</t>
    </rPh>
    <rPh sb="12" eb="14">
      <t>じゅうしょ</t>
    </rPh>
    <rPh sb="14" eb="16">
      <t>へんこう</t>
    </rPh>
    <rPh sb="17" eb="19">
      <t>いままち</t>
    </rPh>
    <rPh sb="23" eb="25">
      <t>いままち</t>
    </rPh>
    <phoneticPr fontId="6" type="Hiragana"/>
  </si>
  <si>
    <t>信原　明子</t>
    <rPh sb="0" eb="1">
      <t>ノブ</t>
    </rPh>
    <rPh sb="1" eb="2">
      <t>ハラ</t>
    </rPh>
    <rPh sb="3" eb="5">
      <t>アキコ</t>
    </rPh>
    <phoneticPr fontId="20"/>
  </si>
  <si>
    <t>ノブハラ　アキコ</t>
  </si>
  <si>
    <t>デイサービスセンター　ムジカ　アートスクエア</t>
    <phoneticPr fontId="6"/>
  </si>
  <si>
    <t>720-2419</t>
    <phoneticPr fontId="6"/>
  </si>
  <si>
    <t>福山市加茂町上加茂558-1</t>
    <rPh sb="0" eb="3">
      <t>フクヤマシ</t>
    </rPh>
    <rPh sb="3" eb="5">
      <t>カモ</t>
    </rPh>
    <rPh sb="5" eb="6">
      <t>チョウ</t>
    </rPh>
    <rPh sb="6" eb="7">
      <t>ウエ</t>
    </rPh>
    <rPh sb="7" eb="9">
      <t>カモ</t>
    </rPh>
    <phoneticPr fontId="6"/>
  </si>
  <si>
    <t>084-949-3618</t>
    <phoneticPr fontId="6"/>
  </si>
  <si>
    <t>有限会社ムジカ</t>
    <rPh sb="0" eb="4">
      <t>ユウゲンカイシャ</t>
    </rPh>
    <phoneticPr fontId="20"/>
  </si>
  <si>
    <t>佐藤　知美</t>
    <rPh sb="0" eb="2">
      <t>サトウ</t>
    </rPh>
    <rPh sb="3" eb="5">
      <t>トモミ</t>
    </rPh>
    <phoneticPr fontId="6"/>
  </si>
  <si>
    <t>サトウ　トモミ</t>
  </si>
  <si>
    <t>デイサービスセンターサムデイはんなり</t>
  </si>
  <si>
    <t>福山市今津町3-7-27</t>
    <rPh sb="0" eb="3">
      <t>フクヤマシ</t>
    </rPh>
    <rPh sb="3" eb="4">
      <t>イマ</t>
    </rPh>
    <rPh sb="4" eb="5">
      <t>ツ</t>
    </rPh>
    <rPh sb="5" eb="6">
      <t>チョウ</t>
    </rPh>
    <phoneticPr fontId="6"/>
  </si>
  <si>
    <t>084-934-6545</t>
  </si>
  <si>
    <t>有限会社サムデイ</t>
    <rPh sb="0" eb="2">
      <t>ユウゲン</t>
    </rPh>
    <rPh sb="2" eb="4">
      <t>カイシャ</t>
    </rPh>
    <phoneticPr fontId="6"/>
  </si>
  <si>
    <t>日野　麻子</t>
    <rPh sb="0" eb="2">
      <t>ヒノ</t>
    </rPh>
    <rPh sb="3" eb="5">
      <t>アサコ</t>
    </rPh>
    <phoneticPr fontId="9"/>
  </si>
  <si>
    <t>ヒノ　アサコ</t>
  </si>
  <si>
    <t>のどか小規模多機能ホーム南蔵王</t>
    <rPh sb="3" eb="6">
      <t>ショウキボ</t>
    </rPh>
    <rPh sb="6" eb="9">
      <t>タキノウ</t>
    </rPh>
    <rPh sb="12" eb="13">
      <t>ミナミ</t>
    </rPh>
    <rPh sb="13" eb="15">
      <t>ザオウ</t>
    </rPh>
    <phoneticPr fontId="1"/>
  </si>
  <si>
    <t>福山市南蔵王町6-32-3</t>
    <rPh sb="0" eb="2">
      <t>フクヤマ</t>
    </rPh>
    <rPh sb="2" eb="3">
      <t>シ</t>
    </rPh>
    <rPh sb="3" eb="4">
      <t>ミナミ</t>
    </rPh>
    <rPh sb="4" eb="6">
      <t>ザオウ</t>
    </rPh>
    <rPh sb="6" eb="7">
      <t>チョウ</t>
    </rPh>
    <phoneticPr fontId="1"/>
  </si>
  <si>
    <t>084-983-3655</t>
  </si>
  <si>
    <t>株式会社プロエイド</t>
    <rPh sb="0" eb="4">
      <t>カブシキガイシャ</t>
    </rPh>
    <phoneticPr fontId="9"/>
  </si>
  <si>
    <t>0637</t>
    <phoneticPr fontId="6" type="Hiragana"/>
  </si>
  <si>
    <t>川原　奨二</t>
    <rPh sb="0" eb="2">
      <t>カワハラ</t>
    </rPh>
    <rPh sb="3" eb="4">
      <t>ショウ</t>
    </rPh>
    <rPh sb="4" eb="5">
      <t>ニ</t>
    </rPh>
    <phoneticPr fontId="6"/>
  </si>
  <si>
    <t>カワハラ　ショウジ</t>
    <phoneticPr fontId="6" type="Hiragana"/>
  </si>
  <si>
    <t>広島-18-0053</t>
  </si>
  <si>
    <t>ハッピーハート</t>
    <phoneticPr fontId="6"/>
  </si>
  <si>
    <t>729-0106</t>
    <phoneticPr fontId="6"/>
  </si>
  <si>
    <t>福山市高西町三丁目10-21</t>
    <rPh sb="0" eb="3">
      <t>フクヤマシ</t>
    </rPh>
    <rPh sb="3" eb="4">
      <t>タカ</t>
    </rPh>
    <rPh sb="4" eb="5">
      <t>ニシ</t>
    </rPh>
    <rPh sb="5" eb="6">
      <t>チョウ</t>
    </rPh>
    <rPh sb="6" eb="7">
      <t>３</t>
    </rPh>
    <rPh sb="7" eb="9">
      <t>チョウメ</t>
    </rPh>
    <phoneticPr fontId="6"/>
  </si>
  <si>
    <t>084-930-4120</t>
    <phoneticPr fontId="6"/>
  </si>
  <si>
    <t>084-930-4121</t>
    <phoneticPr fontId="6"/>
  </si>
  <si>
    <t>㈱ハートランド</t>
    <phoneticPr fontId="6"/>
  </si>
  <si>
    <t>722-0031</t>
    <phoneticPr fontId="6"/>
  </si>
  <si>
    <t>0848-23-8281</t>
    <phoneticPr fontId="6"/>
  </si>
  <si>
    <t>H29.2.13　新規登録。H17年度認定者だが未登録だった。番号無⇒番号作成Ｎｏ.0637</t>
    <rPh sb="9" eb="11">
      <t>シンキ</t>
    </rPh>
    <rPh sb="11" eb="13">
      <t>トウロク</t>
    </rPh>
    <rPh sb="17" eb="18">
      <t>ネン</t>
    </rPh>
    <rPh sb="18" eb="19">
      <t>ド</t>
    </rPh>
    <rPh sb="19" eb="21">
      <t>ニンテイ</t>
    </rPh>
    <rPh sb="21" eb="22">
      <t>シャ</t>
    </rPh>
    <rPh sb="24" eb="27">
      <t>ミトウロク</t>
    </rPh>
    <rPh sb="31" eb="33">
      <t>バンゴウ</t>
    </rPh>
    <rPh sb="33" eb="34">
      <t>ナシ</t>
    </rPh>
    <rPh sb="35" eb="37">
      <t>バンゴウ</t>
    </rPh>
    <rPh sb="37" eb="39">
      <t>サクセイ</t>
    </rPh>
    <phoneticPr fontId="6"/>
  </si>
  <si>
    <t>0808</t>
    <phoneticPr fontId="6" type="Hiragana"/>
  </si>
  <si>
    <t>黒田　和子</t>
    <rPh sb="0" eb="2">
      <t>クロダ</t>
    </rPh>
    <rPh sb="3" eb="5">
      <t>カズコ</t>
    </rPh>
    <phoneticPr fontId="6"/>
  </si>
  <si>
    <t>クロダ　カズコ</t>
    <phoneticPr fontId="6"/>
  </si>
  <si>
    <t>広島-19-0135</t>
  </si>
  <si>
    <t>福山市高西町三丁目10-21</t>
    <rPh sb="0" eb="3">
      <t>フクヤマシ</t>
    </rPh>
    <rPh sb="3" eb="5">
      <t>タカニシ</t>
    </rPh>
    <rPh sb="5" eb="6">
      <t>チョウ</t>
    </rPh>
    <rPh sb="6" eb="7">
      <t>３</t>
    </rPh>
    <rPh sb="7" eb="9">
      <t>チョウメ</t>
    </rPh>
    <phoneticPr fontId="6"/>
  </si>
  <si>
    <t>0507</t>
    <phoneticPr fontId="6" type="Hiragana"/>
  </si>
  <si>
    <t>小林　由卓</t>
    <rPh sb="0" eb="2">
      <t>コバヤシ</t>
    </rPh>
    <rPh sb="3" eb="4">
      <t>ヨシ</t>
    </rPh>
    <rPh sb="4" eb="5">
      <t>タク</t>
    </rPh>
    <phoneticPr fontId="6"/>
  </si>
  <si>
    <t>コバヤシ　ヨシタカ</t>
    <phoneticPr fontId="6"/>
  </si>
  <si>
    <t>広島-18-0059</t>
  </si>
  <si>
    <t>ふくでん社会福祉士事務所</t>
    <rPh sb="4" eb="6">
      <t>シャカイ</t>
    </rPh>
    <rPh sb="6" eb="8">
      <t>フクシ</t>
    </rPh>
    <rPh sb="8" eb="9">
      <t>シ</t>
    </rPh>
    <rPh sb="9" eb="11">
      <t>ジム</t>
    </rPh>
    <rPh sb="11" eb="12">
      <t>ショ</t>
    </rPh>
    <phoneticPr fontId="6"/>
  </si>
  <si>
    <t>720-2104</t>
    <phoneticPr fontId="6"/>
  </si>
  <si>
    <t>福山市神辺町道上2869-3</t>
    <rPh sb="0" eb="3">
      <t>フクヤマシ</t>
    </rPh>
    <rPh sb="3" eb="5">
      <t>カンナベ</t>
    </rPh>
    <rPh sb="5" eb="6">
      <t>マチ</t>
    </rPh>
    <rPh sb="6" eb="7">
      <t>ミチ</t>
    </rPh>
    <rPh sb="7" eb="8">
      <t>ウエ</t>
    </rPh>
    <phoneticPr fontId="6"/>
  </si>
  <si>
    <t>084-962-4555</t>
    <phoneticPr fontId="6"/>
  </si>
  <si>
    <t>合資会社ふくでん</t>
    <rPh sb="0" eb="2">
      <t>ゴウシ</t>
    </rPh>
    <rPh sb="2" eb="4">
      <t>カイシャ</t>
    </rPh>
    <phoneticPr fontId="6"/>
  </si>
  <si>
    <t>084-962-4551</t>
    <phoneticPr fontId="6"/>
  </si>
  <si>
    <t>H21.9ＧＨｵﾘｰﾌﾞﾊｳｽ退職
H18認知症介護指導者（県）</t>
    <rPh sb="15" eb="17">
      <t>タイショク</t>
    </rPh>
    <rPh sb="21" eb="23">
      <t>ニンチ</t>
    </rPh>
    <rPh sb="23" eb="24">
      <t>ショウ</t>
    </rPh>
    <rPh sb="24" eb="26">
      <t>カイゴ</t>
    </rPh>
    <rPh sb="26" eb="29">
      <t>シドウシャ</t>
    </rPh>
    <rPh sb="30" eb="31">
      <t>ケン</t>
    </rPh>
    <phoneticPr fontId="6"/>
  </si>
  <si>
    <t>1445</t>
    <phoneticPr fontId="6" type="Hiragana"/>
  </si>
  <si>
    <t>土生　由可理</t>
    <rPh sb="0" eb="2">
      <t>ハブ</t>
    </rPh>
    <rPh sb="3" eb="4">
      <t>ユウ</t>
    </rPh>
    <rPh sb="4" eb="5">
      <t>カ</t>
    </rPh>
    <rPh sb="5" eb="6">
      <t>リ</t>
    </rPh>
    <phoneticPr fontId="4"/>
  </si>
  <si>
    <t>ハブ　ユカリ</t>
  </si>
  <si>
    <t>まりホーム熊野</t>
    <rPh sb="5" eb="7">
      <t>クマノ</t>
    </rPh>
    <phoneticPr fontId="14"/>
  </si>
  <si>
    <t>720-0411</t>
  </si>
  <si>
    <t>福山市熊野町乙443-1</t>
    <rPh sb="0" eb="3">
      <t>フクヤマシ</t>
    </rPh>
    <rPh sb="3" eb="5">
      <t>クマノ</t>
    </rPh>
    <rPh sb="5" eb="6">
      <t>マチ</t>
    </rPh>
    <rPh sb="6" eb="7">
      <t>オツ</t>
    </rPh>
    <phoneticPr fontId="4"/>
  </si>
  <si>
    <t>084-959-1166</t>
    <phoneticPr fontId="6" type="Hiragana"/>
  </si>
  <si>
    <t>清水　佐和</t>
    <rPh sb="0" eb="2">
      <t>シミズ</t>
    </rPh>
    <rPh sb="3" eb="5">
      <t>サワ</t>
    </rPh>
    <phoneticPr fontId="14"/>
  </si>
  <si>
    <t>シミズ　サワ</t>
  </si>
  <si>
    <t>広島-30-0106</t>
  </si>
  <si>
    <t>福山市熊野町乙443-1</t>
    <rPh sb="0" eb="3">
      <t>フクヤマシ</t>
    </rPh>
    <rPh sb="3" eb="6">
      <t>クマノチョウ</t>
    </rPh>
    <rPh sb="6" eb="7">
      <t>オツ</t>
    </rPh>
    <phoneticPr fontId="14"/>
  </si>
  <si>
    <t>084-959-1166</t>
  </si>
  <si>
    <t>社会福祉法人まり福祉会</t>
    <rPh sb="8" eb="10">
      <t>フクシ</t>
    </rPh>
    <rPh sb="10" eb="11">
      <t>カイ</t>
    </rPh>
    <phoneticPr fontId="14"/>
  </si>
  <si>
    <t>1489</t>
    <phoneticPr fontId="6" type="Hiragana"/>
  </si>
  <si>
    <t>渡邉　美香</t>
    <rPh sb="0" eb="2">
      <t>ワタナベ</t>
    </rPh>
    <rPh sb="3" eb="5">
      <t>ミカ</t>
    </rPh>
    <phoneticPr fontId="21"/>
  </si>
  <si>
    <t>ワタナベ　ミカ</t>
  </si>
  <si>
    <t>広島-27-0271</t>
  </si>
  <si>
    <t>まりホーム内海</t>
  </si>
  <si>
    <t>722-2631</t>
  </si>
  <si>
    <t>福山市内海町イ2678</t>
    <rPh sb="0" eb="3">
      <t>フクヤマシ</t>
    </rPh>
    <rPh sb="3" eb="5">
      <t>ウツミ</t>
    </rPh>
    <rPh sb="5" eb="6">
      <t>マチ</t>
    </rPh>
    <phoneticPr fontId="9"/>
  </si>
  <si>
    <t>084-986-2255</t>
    <phoneticPr fontId="6" type="Hiragana"/>
  </si>
  <si>
    <t>社会福祉法人まり福祉会</t>
    <rPh sb="8" eb="10">
      <t>フクシ</t>
    </rPh>
    <rPh sb="10" eb="11">
      <t>カイ</t>
    </rPh>
    <phoneticPr fontId="9"/>
  </si>
  <si>
    <t>岡本　里美</t>
    <rPh sb="0" eb="2">
      <t>オカモト</t>
    </rPh>
    <rPh sb="3" eb="5">
      <t>サトミ</t>
    </rPh>
    <phoneticPr fontId="4"/>
  </si>
  <si>
    <t>オカモト　サトミ</t>
  </si>
  <si>
    <t>むつみ苑　第二ショートスティ</t>
    <rPh sb="3" eb="4">
      <t>エン</t>
    </rPh>
    <rPh sb="5" eb="7">
      <t>ダイニ</t>
    </rPh>
    <phoneticPr fontId="1"/>
  </si>
  <si>
    <t>福山市内海町ロ2358-1</t>
    <rPh sb="0" eb="3">
      <t>フクヤマシ</t>
    </rPh>
    <rPh sb="3" eb="6">
      <t>ウツミチョウ</t>
    </rPh>
    <phoneticPr fontId="4"/>
  </si>
  <si>
    <t>084-986-3113</t>
  </si>
  <si>
    <t>社会福祉法人内海福祉会</t>
    <rPh sb="6" eb="8">
      <t>ウツミ</t>
    </rPh>
    <rPh sb="8" eb="10">
      <t>フクシ</t>
    </rPh>
    <rPh sb="10" eb="11">
      <t>カイ</t>
    </rPh>
    <phoneticPr fontId="4"/>
  </si>
  <si>
    <t>廣本　勇太</t>
    <rPh sb="0" eb="1">
      <t>ヒロシ</t>
    </rPh>
    <rPh sb="1" eb="2">
      <t>モト</t>
    </rPh>
    <rPh sb="3" eb="5">
      <t>ユウタ</t>
    </rPh>
    <phoneticPr fontId="9"/>
  </si>
  <si>
    <t>ヒロモト　ユウタ</t>
  </si>
  <si>
    <t>愛燦燦かわぐち</t>
    <rPh sb="0" eb="3">
      <t>アイサンサン</t>
    </rPh>
    <phoneticPr fontId="9"/>
  </si>
  <si>
    <t>720-0822</t>
  </si>
  <si>
    <t>福山市川口町2丁目10番43号</t>
    <rPh sb="0" eb="2">
      <t>フクヤマ</t>
    </rPh>
    <rPh sb="2" eb="3">
      <t>シ</t>
    </rPh>
    <rPh sb="3" eb="5">
      <t>カワグチ</t>
    </rPh>
    <rPh sb="5" eb="6">
      <t>マチ</t>
    </rPh>
    <rPh sb="7" eb="9">
      <t>チョウメ</t>
    </rPh>
    <rPh sb="11" eb="12">
      <t>バン</t>
    </rPh>
    <rPh sb="14" eb="15">
      <t>ゴウ</t>
    </rPh>
    <phoneticPr fontId="9"/>
  </si>
  <si>
    <t>084-981-3831</t>
  </si>
  <si>
    <t>有限会社愛・ライフコミューン</t>
    <rPh sb="0" eb="4">
      <t>ユウゲンガイシャ</t>
    </rPh>
    <rPh sb="4" eb="5">
      <t>アイ</t>
    </rPh>
    <phoneticPr fontId="9"/>
  </si>
  <si>
    <t>中村　陽子</t>
    <rPh sb="0" eb="2">
      <t>ナカムラ</t>
    </rPh>
    <rPh sb="3" eb="5">
      <t>ヨウコ</t>
    </rPh>
    <phoneticPr fontId="21"/>
  </si>
  <si>
    <t>ナカムラ　ヨウコ</t>
  </si>
  <si>
    <t>広島-29-0081</t>
  </si>
  <si>
    <t>医療法人村上会　福山回生病院</t>
    <rPh sb="0" eb="2">
      <t>イリョウ</t>
    </rPh>
    <rPh sb="2" eb="4">
      <t>ホウジン</t>
    </rPh>
    <rPh sb="4" eb="6">
      <t>ムラカミ</t>
    </rPh>
    <rPh sb="6" eb="7">
      <t>カイ</t>
    </rPh>
    <rPh sb="8" eb="10">
      <t>フクヤマ</t>
    </rPh>
    <rPh sb="10" eb="12">
      <t>カイセイ</t>
    </rPh>
    <rPh sb="12" eb="14">
      <t>ビョウイン</t>
    </rPh>
    <phoneticPr fontId="21"/>
  </si>
  <si>
    <t>721-0942</t>
  </si>
  <si>
    <t>福山市引野町5-9-21</t>
    <rPh sb="0" eb="3">
      <t>フクヤマシ</t>
    </rPh>
    <rPh sb="3" eb="5">
      <t>ヒキノ</t>
    </rPh>
    <rPh sb="5" eb="6">
      <t>チョウ</t>
    </rPh>
    <phoneticPr fontId="21"/>
  </si>
  <si>
    <t>084-941-0665</t>
  </si>
  <si>
    <t>医療法人村上会</t>
    <rPh sb="0" eb="4">
      <t>イリョウホウジン</t>
    </rPh>
    <rPh sb="4" eb="6">
      <t>ムラカミ</t>
    </rPh>
    <rPh sb="6" eb="7">
      <t>カイ</t>
    </rPh>
    <phoneticPr fontId="21"/>
  </si>
  <si>
    <t>福山市引野町五丁目9-21</t>
    <rPh sb="0" eb="3">
      <t>フクヤマシ</t>
    </rPh>
    <rPh sb="3" eb="6">
      <t>ヒキノチョウ</t>
    </rPh>
    <rPh sb="6" eb="7">
      <t>５</t>
    </rPh>
    <rPh sb="7" eb="9">
      <t>チョウメ</t>
    </rPh>
    <phoneticPr fontId="6"/>
  </si>
  <si>
    <t>佐伯　恭子</t>
    <rPh sb="0" eb="2">
      <t>さえき</t>
    </rPh>
    <rPh sb="3" eb="5">
      <t>きょうこ</t>
    </rPh>
    <phoneticPr fontId="6" type="Hiragana"/>
  </si>
  <si>
    <t>サエキ　キョウコ</t>
    <phoneticPr fontId="6" type="Hiragana"/>
  </si>
  <si>
    <t>永和会多機能看護介護ステーション</t>
    <rPh sb="0" eb="2">
      <t>えいわ</t>
    </rPh>
    <rPh sb="2" eb="3">
      <t>かい</t>
    </rPh>
    <rPh sb="3" eb="6">
      <t>たきのう</t>
    </rPh>
    <rPh sb="6" eb="8">
      <t>かんご</t>
    </rPh>
    <rPh sb="8" eb="10">
      <t>かいご</t>
    </rPh>
    <phoneticPr fontId="6" type="Hiragana"/>
  </si>
  <si>
    <t>福山市柳津町98</t>
    <rPh sb="0" eb="3">
      <t>フクヤマシ</t>
    </rPh>
    <rPh sb="3" eb="5">
      <t>ヤナイヅ</t>
    </rPh>
    <rPh sb="5" eb="6">
      <t>マチ</t>
    </rPh>
    <phoneticPr fontId="6"/>
  </si>
  <si>
    <t>医療法人　永和会</t>
    <rPh sb="0" eb="2">
      <t>イリョウ</t>
    </rPh>
    <rPh sb="2" eb="4">
      <t>ホウジン</t>
    </rPh>
    <rPh sb="5" eb="7">
      <t>エイワ</t>
    </rPh>
    <rPh sb="7" eb="8">
      <t>カイ</t>
    </rPh>
    <phoneticPr fontId="17"/>
  </si>
  <si>
    <t>宮澤　和磨</t>
    <rPh sb="0" eb="2">
      <t>ミヤザワ</t>
    </rPh>
    <rPh sb="3" eb="5">
      <t>カズマ</t>
    </rPh>
    <phoneticPr fontId="1"/>
  </si>
  <si>
    <t>ミヤザワ　カズマ</t>
  </si>
  <si>
    <t>永和会多機能看護介護ステーション（東村町）</t>
    <rPh sb="3" eb="6">
      <t>タキノウ</t>
    </rPh>
    <rPh sb="6" eb="8">
      <t>カンゴ</t>
    </rPh>
    <rPh sb="8" eb="10">
      <t>カイゴ</t>
    </rPh>
    <rPh sb="17" eb="20">
      <t>ヒガシムラマチ</t>
    </rPh>
    <phoneticPr fontId="1"/>
  </si>
  <si>
    <t>729-0251</t>
  </si>
  <si>
    <t>福山市東村町466-2</t>
    <rPh sb="0" eb="3">
      <t>フクヤマシ</t>
    </rPh>
    <rPh sb="3" eb="6">
      <t>ヒガシムラチョウ</t>
    </rPh>
    <phoneticPr fontId="1"/>
  </si>
  <si>
    <t>084-939-9552</t>
  </si>
  <si>
    <t>医療法人永和会</t>
    <rPh sb="0" eb="2">
      <t>イリョウ</t>
    </rPh>
    <rPh sb="2" eb="4">
      <t>ホウジン</t>
    </rPh>
    <rPh sb="4" eb="5">
      <t>エイ</t>
    </rPh>
    <rPh sb="5" eb="6">
      <t>ワ</t>
    </rPh>
    <rPh sb="6" eb="7">
      <t>カイ</t>
    </rPh>
    <phoneticPr fontId="1"/>
  </si>
  <si>
    <t>大塚　武弘</t>
    <rPh sb="0" eb="2">
      <t>オオツカ</t>
    </rPh>
    <rPh sb="3" eb="5">
      <t>タケヒロ</t>
    </rPh>
    <phoneticPr fontId="4"/>
  </si>
  <si>
    <t>オオツカ　タケヒロ</t>
  </si>
  <si>
    <t>広島-30-0103</t>
  </si>
  <si>
    <t>永和会多機能看護介護ステーション（本郷町）</t>
    <rPh sb="0" eb="2">
      <t>エイワ</t>
    </rPh>
    <rPh sb="2" eb="3">
      <t>カイ</t>
    </rPh>
    <rPh sb="3" eb="6">
      <t>タキノウ</t>
    </rPh>
    <rPh sb="6" eb="8">
      <t>カンゴ</t>
    </rPh>
    <rPh sb="8" eb="10">
      <t>カイゴ</t>
    </rPh>
    <rPh sb="17" eb="20">
      <t>ホンゴウチョウ</t>
    </rPh>
    <phoneticPr fontId="1"/>
  </si>
  <si>
    <t>729-0252</t>
  </si>
  <si>
    <t>福山市本郷町2924-1</t>
    <rPh sb="0" eb="3">
      <t>フクヤマシ</t>
    </rPh>
    <rPh sb="3" eb="6">
      <t>ホンゴウチョウ</t>
    </rPh>
    <phoneticPr fontId="1"/>
  </si>
  <si>
    <t>084-936-3155</t>
  </si>
  <si>
    <t>医療法人永和会</t>
    <rPh sb="0" eb="2">
      <t>イリョウ</t>
    </rPh>
    <rPh sb="2" eb="4">
      <t>ホウジン</t>
    </rPh>
    <rPh sb="4" eb="5">
      <t>エイ</t>
    </rPh>
    <rPh sb="5" eb="6">
      <t>ワ</t>
    </rPh>
    <rPh sb="6" eb="7">
      <t>カイ</t>
    </rPh>
    <phoneticPr fontId="4"/>
  </si>
  <si>
    <t>R3.11.29 かなえ⇒永和会多機能看護介護St.</t>
    <rPh sb="13" eb="15">
      <t>エイワ</t>
    </rPh>
    <rPh sb="15" eb="16">
      <t>カイ</t>
    </rPh>
    <rPh sb="16" eb="19">
      <t>タキノウ</t>
    </rPh>
    <rPh sb="19" eb="21">
      <t>カンゴ</t>
    </rPh>
    <rPh sb="21" eb="23">
      <t>カイゴ</t>
    </rPh>
    <phoneticPr fontId="6"/>
  </si>
  <si>
    <t>髙垣　恭子</t>
    <rPh sb="0" eb="2">
      <t>タカガキ</t>
    </rPh>
    <rPh sb="3" eb="5">
      <t>キョウコ</t>
    </rPh>
    <phoneticPr fontId="1"/>
  </si>
  <si>
    <t>タカガキ　ヤスコ</t>
  </si>
  <si>
    <t>医療法人永和会</t>
    <rPh sb="0" eb="4">
      <t>イリョウホウジン</t>
    </rPh>
    <rPh sb="4" eb="6">
      <t>エイワ</t>
    </rPh>
    <rPh sb="6" eb="7">
      <t>カイ</t>
    </rPh>
    <phoneticPr fontId="1"/>
  </si>
  <si>
    <t>張谷　好美</t>
    <rPh sb="0" eb="2">
      <t>ハリタニ</t>
    </rPh>
    <rPh sb="3" eb="5">
      <t>ヨシミ</t>
    </rPh>
    <phoneticPr fontId="9"/>
  </si>
  <si>
    <t>ハリタニ　ヨシミ</t>
  </si>
  <si>
    <t>金尾　康子</t>
    <rPh sb="0" eb="2">
      <t>カネオ</t>
    </rPh>
    <rPh sb="3" eb="5">
      <t>ヤスコ</t>
    </rPh>
    <phoneticPr fontId="9"/>
  </si>
  <si>
    <t>カナオ　ヤスコ</t>
  </si>
  <si>
    <t>加茂グループホーム　愛</t>
    <rPh sb="0" eb="2">
      <t>カモ</t>
    </rPh>
    <rPh sb="10" eb="11">
      <t>アイ</t>
    </rPh>
    <phoneticPr fontId="9"/>
  </si>
  <si>
    <t>720-2412</t>
  </si>
  <si>
    <t>福山市加茂町下加茂塚脇1011-1</t>
    <rPh sb="0" eb="3">
      <t>フクヤマシ</t>
    </rPh>
    <rPh sb="3" eb="6">
      <t>カモチョウ</t>
    </rPh>
    <rPh sb="6" eb="7">
      <t>シモ</t>
    </rPh>
    <rPh sb="7" eb="9">
      <t>カモ</t>
    </rPh>
    <rPh sb="9" eb="11">
      <t>ツカワキ</t>
    </rPh>
    <phoneticPr fontId="9"/>
  </si>
  <si>
    <t>084-983-3451</t>
  </si>
  <si>
    <t>株式会社ファイブワン</t>
    <rPh sb="0" eb="4">
      <t>カブシキガイシャ</t>
    </rPh>
    <phoneticPr fontId="9"/>
  </si>
  <si>
    <t>1597</t>
    <phoneticPr fontId="6" type="Hiragana"/>
  </si>
  <si>
    <t>越智　保</t>
  </si>
  <si>
    <t>オチ　タモツ</t>
  </si>
  <si>
    <t>広島-28-0059</t>
  </si>
  <si>
    <t>介護付有料老人ホーム　えんじゅ王子</t>
    <phoneticPr fontId="6" type="Hiragana"/>
  </si>
  <si>
    <t>721-0965</t>
  </si>
  <si>
    <t>福山市王子町2-7-16</t>
  </si>
  <si>
    <t>084-973-8440</t>
    <phoneticPr fontId="6" type="Hiragana"/>
  </si>
  <si>
    <t>㈱ライフアシスト</t>
    <phoneticPr fontId="6" type="Hiragana"/>
  </si>
  <si>
    <t>1418</t>
    <phoneticPr fontId="6" type="Hiragana"/>
  </si>
  <si>
    <t>岡田　美紀</t>
    <rPh sb="3" eb="5">
      <t>みき</t>
    </rPh>
    <phoneticPr fontId="6" type="Hiragana"/>
  </si>
  <si>
    <t>オカダ　ミキ</t>
    <phoneticPr fontId="6" type="Hiragana"/>
  </si>
  <si>
    <t>広島-26-0005</t>
  </si>
  <si>
    <t>介護福祉サービス株式会社　ゆうゆう新市</t>
    <rPh sb="0" eb="2">
      <t>かいご</t>
    </rPh>
    <rPh sb="2" eb="4">
      <t>ふくし</t>
    </rPh>
    <rPh sb="8" eb="10">
      <t>かぶしき</t>
    </rPh>
    <rPh sb="10" eb="12">
      <t>かいしゃ</t>
    </rPh>
    <rPh sb="17" eb="19">
      <t>しんいち</t>
    </rPh>
    <phoneticPr fontId="6" type="Hiragana"/>
  </si>
  <si>
    <t>729-3103</t>
    <phoneticPr fontId="6" type="Hiragana"/>
  </si>
  <si>
    <t>福山市新市町新市888</t>
    <rPh sb="0" eb="3">
      <t>ふくやまし</t>
    </rPh>
    <rPh sb="3" eb="5">
      <t>しんいち</t>
    </rPh>
    <rPh sb="5" eb="6">
      <t>まち</t>
    </rPh>
    <rPh sb="6" eb="7">
      <t>しん</t>
    </rPh>
    <rPh sb="7" eb="8">
      <t>いち</t>
    </rPh>
    <phoneticPr fontId="6" type="Hiragana"/>
  </si>
  <si>
    <t>0847-51-3300</t>
    <phoneticPr fontId="6" type="Hiragana"/>
  </si>
  <si>
    <t>介護福祉サービス㈱</t>
    <rPh sb="0" eb="2">
      <t>カイゴ</t>
    </rPh>
    <rPh sb="2" eb="4">
      <t>フクシ</t>
    </rPh>
    <phoneticPr fontId="6"/>
  </si>
  <si>
    <t>729-3103</t>
  </si>
  <si>
    <t>福山市新市町新市888</t>
  </si>
  <si>
    <t>0847-51-3300</t>
  </si>
  <si>
    <t>Ｈ27.2.7　法人内異動　介護福祉サービスゆうゆう→ゆうゆう新市へ</t>
    <rPh sb="8" eb="10">
      <t>ほうじん</t>
    </rPh>
    <rPh sb="10" eb="11">
      <t>ない</t>
    </rPh>
    <rPh sb="11" eb="13">
      <t>いどう</t>
    </rPh>
    <rPh sb="14" eb="16">
      <t>かいご</t>
    </rPh>
    <rPh sb="16" eb="18">
      <t>ふくし</t>
    </rPh>
    <rPh sb="31" eb="33">
      <t>しんいち</t>
    </rPh>
    <phoneticPr fontId="6" type="Hiragana"/>
  </si>
  <si>
    <t>1321</t>
    <phoneticPr fontId="6" type="Hiragana"/>
  </si>
  <si>
    <t>小野　美香</t>
    <phoneticPr fontId="6" type="Hiragana"/>
  </si>
  <si>
    <t>オノ　ミカ</t>
    <phoneticPr fontId="6" type="Hiragana"/>
  </si>
  <si>
    <t>介護老人保健施設　かなえ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</si>
  <si>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福山市金江町藁江550-1</t>
    <rPh sb="0" eb="3">
      <t>フクヤマシ</t>
    </rPh>
    <rPh sb="3" eb="5">
      <t>カナエ</t>
    </rPh>
    <rPh sb="5" eb="6">
      <t>チョウ</t>
    </rPh>
    <rPh sb="6" eb="8">
      <t>ワラエ</t>
    </rPh>
    <phoneticPr fontId="4"/>
  </si>
  <si>
    <t>084-935-8135</t>
  </si>
  <si>
    <t>R3.11.29 わらえ⇒かなえ</t>
    <phoneticPr fontId="6"/>
  </si>
  <si>
    <t>1556</t>
    <phoneticPr fontId="6" type="Hiragana"/>
  </si>
  <si>
    <t>平櫛　美子</t>
    <rPh sb="0" eb="1">
      <t>ヒラ</t>
    </rPh>
    <rPh sb="1" eb="2">
      <t>グシ</t>
    </rPh>
    <rPh sb="3" eb="5">
      <t>ヨシコ</t>
    </rPh>
    <phoneticPr fontId="6"/>
  </si>
  <si>
    <t>ヒラグシ　ヨシコ</t>
  </si>
  <si>
    <t>福山市金江町藁江550-1</t>
    <rPh sb="0" eb="3">
      <t>フクヤマシ</t>
    </rPh>
    <rPh sb="3" eb="4">
      <t>カネ</t>
    </rPh>
    <rPh sb="4" eb="5">
      <t>エ</t>
    </rPh>
    <rPh sb="5" eb="6">
      <t>チョウ</t>
    </rPh>
    <rPh sb="6" eb="7">
      <t>ワラ</t>
    </rPh>
    <rPh sb="7" eb="8">
      <t>エ</t>
    </rPh>
    <phoneticPr fontId="6"/>
  </si>
  <si>
    <t>084-935-8135</t>
    <phoneticPr fontId="6" type="Hiragana"/>
  </si>
  <si>
    <t>1369</t>
    <phoneticPr fontId="6" type="Hiragana"/>
  </si>
  <si>
    <t>河上　恵司</t>
    <rPh sb="0" eb="2">
      <t>かわかみ</t>
    </rPh>
    <rPh sb="3" eb="5">
      <t>けいじ</t>
    </rPh>
    <phoneticPr fontId="6" type="Hiragana"/>
  </si>
  <si>
    <t>カワカミ　ケイジ</t>
    <phoneticPr fontId="6" type="Hiragana"/>
  </si>
  <si>
    <t>介護老人保健施設　サンビレッジ</t>
    <rPh sb="0" eb="8">
      <t>ロウケン</t>
    </rPh>
    <phoneticPr fontId="6"/>
  </si>
  <si>
    <t>福山市春日町7-6-27</t>
    <rPh sb="0" eb="3">
      <t>フクヤマシ</t>
    </rPh>
    <rPh sb="3" eb="6">
      <t>カスガチョウ</t>
    </rPh>
    <phoneticPr fontId="6"/>
  </si>
  <si>
    <t>084-941-5111</t>
  </si>
  <si>
    <t>社会福祉法人東光会</t>
    <rPh sb="6" eb="7">
      <t>ヒガシ</t>
    </rPh>
    <rPh sb="7" eb="8">
      <t>ヒカリ</t>
    </rPh>
    <rPh sb="8" eb="9">
      <t>カイ</t>
    </rPh>
    <phoneticPr fontId="6"/>
  </si>
  <si>
    <t>福山市春日町七丁目6-27</t>
    <rPh sb="0" eb="3">
      <t>ふくやまし</t>
    </rPh>
    <rPh sb="3" eb="6">
      <t>かすがまち</t>
    </rPh>
    <rPh sb="6" eb="9">
      <t>７ちょうめ</t>
    </rPh>
    <phoneticPr fontId="6" type="Hiragana"/>
  </si>
  <si>
    <t>0401</t>
    <phoneticPr fontId="6"/>
  </si>
  <si>
    <t>有吉　嘉余子</t>
    <rPh sb="0" eb="2">
      <t>アリヨシ</t>
    </rPh>
    <phoneticPr fontId="6"/>
  </si>
  <si>
    <t>アリヨシ　カヨコ</t>
    <phoneticPr fontId="6"/>
  </si>
  <si>
    <t>介護老人保健施設　ハイトピア・カイセイ</t>
    <rPh sb="0" eb="2">
      <t>カイゴ</t>
    </rPh>
    <rPh sb="2" eb="4">
      <t>ロウジン</t>
    </rPh>
    <rPh sb="4" eb="6">
      <t>ホケン</t>
    </rPh>
    <rPh sb="6" eb="8">
      <t>シセツ</t>
    </rPh>
    <phoneticPr fontId="6"/>
  </si>
  <si>
    <t>721-0942</t>
    <phoneticPr fontId="6"/>
  </si>
  <si>
    <t>084-945-1717</t>
    <phoneticPr fontId="6"/>
  </si>
  <si>
    <t>084-943-6929</t>
    <phoneticPr fontId="6"/>
  </si>
  <si>
    <t>医療法人村上会</t>
    <rPh sb="0" eb="2">
      <t>イリョウ</t>
    </rPh>
    <rPh sb="2" eb="4">
      <t>ホウジン</t>
    </rPh>
    <rPh sb="4" eb="6">
      <t>ムラカミ</t>
    </rPh>
    <rPh sb="6" eb="7">
      <t>カイ</t>
    </rPh>
    <phoneticPr fontId="6"/>
  </si>
  <si>
    <t>084-941-0665</t>
    <phoneticPr fontId="6"/>
  </si>
  <si>
    <t>フリガナ訂正</t>
    <rPh sb="4" eb="6">
      <t>テイセイ</t>
    </rPh>
    <phoneticPr fontId="6"/>
  </si>
  <si>
    <t>後藤　奉文</t>
    <rPh sb="0" eb="2">
      <t>ゴトウ</t>
    </rPh>
    <rPh sb="3" eb="4">
      <t>ミツグ</t>
    </rPh>
    <rPh sb="4" eb="5">
      <t>フミ</t>
    </rPh>
    <phoneticPr fontId="6"/>
  </si>
  <si>
    <t>ゴトウ　トモフミ</t>
    <phoneticPr fontId="6"/>
  </si>
  <si>
    <t>広島-23-0290</t>
    <rPh sb="0" eb="2">
      <t>ひろしま</t>
    </rPh>
    <phoneticPr fontId="6" type="Hiragana"/>
  </si>
  <si>
    <t>介護老人保健施設　駅家リハビリテーションSAKURA</t>
    <rPh sb="0" eb="2">
      <t>カイゴ</t>
    </rPh>
    <rPh sb="2" eb="4">
      <t>ロウジン</t>
    </rPh>
    <rPh sb="4" eb="6">
      <t>ホケン</t>
    </rPh>
    <rPh sb="6" eb="8">
      <t>シセツ</t>
    </rPh>
    <rPh sb="9" eb="11">
      <t>エキヤ</t>
    </rPh>
    <phoneticPr fontId="21"/>
  </si>
  <si>
    <t>720-1131</t>
    <phoneticPr fontId="6"/>
  </si>
  <si>
    <t>福山市駅家町万能倉1046-2</t>
    <rPh sb="0" eb="3">
      <t>フクヤマシ</t>
    </rPh>
    <rPh sb="3" eb="5">
      <t>エキヤ</t>
    </rPh>
    <rPh sb="5" eb="6">
      <t>チョウ</t>
    </rPh>
    <rPh sb="6" eb="7">
      <t>マン</t>
    </rPh>
    <rPh sb="7" eb="8">
      <t>ノウ</t>
    </rPh>
    <rPh sb="8" eb="9">
      <t>クラ</t>
    </rPh>
    <phoneticPr fontId="6"/>
  </si>
  <si>
    <t>084-977-0058</t>
    <phoneticPr fontId="6" type="Hiragana"/>
  </si>
  <si>
    <t>医療法人社団黎明会</t>
    <rPh sb="0" eb="2">
      <t>イリョウ</t>
    </rPh>
    <rPh sb="2" eb="4">
      <t>ホウジン</t>
    </rPh>
    <rPh sb="4" eb="6">
      <t>シャダン</t>
    </rPh>
    <rPh sb="6" eb="8">
      <t>レイメイ</t>
    </rPh>
    <rPh sb="8" eb="9">
      <t>カイ</t>
    </rPh>
    <phoneticPr fontId="6"/>
  </si>
  <si>
    <t>1368</t>
    <phoneticPr fontId="6" type="Hiragana"/>
  </si>
  <si>
    <t>大原　幸奈</t>
    <rPh sb="0" eb="2">
      <t>おおはら</t>
    </rPh>
    <rPh sb="3" eb="4">
      <t>さち</t>
    </rPh>
    <rPh sb="4" eb="5">
      <t>な</t>
    </rPh>
    <phoneticPr fontId="6" type="Hiragana"/>
  </si>
  <si>
    <t>オオハラ　ユキナ</t>
    <phoneticPr fontId="6" type="Hiragana"/>
  </si>
  <si>
    <t>広島-25-0006</t>
    <rPh sb="0" eb="2">
      <t>ヒロシマ</t>
    </rPh>
    <phoneticPr fontId="6"/>
  </si>
  <si>
    <t>720-1131</t>
  </si>
  <si>
    <t>084-977-0058</t>
  </si>
  <si>
    <t>1431</t>
    <phoneticPr fontId="6" type="Hiragana"/>
  </si>
  <si>
    <t>村上　裕夏</t>
    <rPh sb="0" eb="2">
      <t>むらかみ</t>
    </rPh>
    <rPh sb="3" eb="4">
      <t>ゆう</t>
    </rPh>
    <rPh sb="4" eb="5">
      <t>なつ</t>
    </rPh>
    <phoneticPr fontId="6" type="Hiragana"/>
  </si>
  <si>
    <t>ムラカミ　ユウカ</t>
    <phoneticPr fontId="6" type="Hiragana"/>
  </si>
  <si>
    <t>広島-29-0077</t>
    <phoneticPr fontId="6"/>
  </si>
  <si>
    <t>720-2413</t>
  </si>
  <si>
    <t>084-972-2400</t>
  </si>
  <si>
    <t>1474</t>
    <phoneticPr fontId="6" type="Hiragana"/>
  </si>
  <si>
    <t>長谷川　勇太</t>
    <rPh sb="0" eb="3">
      <t>ハセガワ</t>
    </rPh>
    <rPh sb="4" eb="5">
      <t>ユウ</t>
    </rPh>
    <rPh sb="5" eb="6">
      <t>タ</t>
    </rPh>
    <phoneticPr fontId="6"/>
  </si>
  <si>
    <t>ハセガワ　ユウタ</t>
  </si>
  <si>
    <t>広島-28-0065</t>
    <phoneticPr fontId="6"/>
  </si>
  <si>
    <t>福山市駅家町万能倉1046-2</t>
    <rPh sb="0" eb="3">
      <t>フクヤマシ</t>
    </rPh>
    <rPh sb="3" eb="5">
      <t>エキヤ</t>
    </rPh>
    <rPh sb="5" eb="6">
      <t>マチ</t>
    </rPh>
    <rPh sb="6" eb="8">
      <t>バンノウ</t>
    </rPh>
    <rPh sb="8" eb="9">
      <t>クラ</t>
    </rPh>
    <phoneticPr fontId="6"/>
  </si>
  <si>
    <t>武市　和樹</t>
  </si>
  <si>
    <t>タケイチ　カズキ</t>
  </si>
  <si>
    <t>広島-28-0064</t>
    <phoneticPr fontId="6"/>
  </si>
  <si>
    <t>福山市駅家町万能倉1046-2</t>
  </si>
  <si>
    <t>垣本　霧華</t>
    <rPh sb="0" eb="2">
      <t>カキモト</t>
    </rPh>
    <rPh sb="3" eb="4">
      <t>キリ</t>
    </rPh>
    <rPh sb="4" eb="5">
      <t>カ</t>
    </rPh>
    <phoneticPr fontId="21"/>
  </si>
  <si>
    <t>カキモト　キリカ</t>
  </si>
  <si>
    <t>広島-29-0079</t>
  </si>
  <si>
    <t>福山市駅家町万能倉1046-2</t>
    <rPh sb="0" eb="3">
      <t>フクヤマシ</t>
    </rPh>
    <rPh sb="3" eb="6">
      <t>エキヤチョウ</t>
    </rPh>
    <rPh sb="6" eb="9">
      <t>マナグラ</t>
    </rPh>
    <phoneticPr fontId="21"/>
  </si>
  <si>
    <t>1475</t>
    <phoneticPr fontId="6" type="Hiragana"/>
  </si>
  <si>
    <t>宮守　幸子</t>
    <rPh sb="0" eb="1">
      <t>ミヤ</t>
    </rPh>
    <rPh sb="1" eb="2">
      <t>モリ</t>
    </rPh>
    <rPh sb="3" eb="5">
      <t>サチコ</t>
    </rPh>
    <phoneticPr fontId="6"/>
  </si>
  <si>
    <t>ミヤモリ　サチコ</t>
  </si>
  <si>
    <t>広島-27-0270</t>
  </si>
  <si>
    <t>㈱QOLサービス</t>
    <phoneticPr fontId="24"/>
  </si>
  <si>
    <t>福山市春日町浦上1205</t>
    <rPh sb="0" eb="3">
      <t>フクヤマシ</t>
    </rPh>
    <rPh sb="3" eb="7">
      <t>カスガチョウウラ</t>
    </rPh>
    <rPh sb="7" eb="8">
      <t>ウエ</t>
    </rPh>
    <phoneticPr fontId="9"/>
  </si>
  <si>
    <t>H28</t>
    <phoneticPr fontId="6"/>
  </si>
  <si>
    <t>1529</t>
    <phoneticPr fontId="6" type="Hiragana"/>
  </si>
  <si>
    <t>山本　由紀子</t>
    <rPh sb="0" eb="2">
      <t>ヤマモト</t>
    </rPh>
    <rPh sb="3" eb="6">
      <t>ユキコ</t>
    </rPh>
    <phoneticPr fontId="24"/>
  </si>
  <si>
    <t>ヤマモト　ユキコ</t>
  </si>
  <si>
    <t>広島-28-0057</t>
  </si>
  <si>
    <t>三原　朋実</t>
    <rPh sb="0" eb="2">
      <t>ミハラ</t>
    </rPh>
    <rPh sb="3" eb="5">
      <t>トモミ</t>
    </rPh>
    <phoneticPr fontId="9"/>
  </si>
  <si>
    <t>ミハラ　トモミ</t>
  </si>
  <si>
    <t>㈱QOLサービス</t>
    <phoneticPr fontId="6"/>
  </si>
  <si>
    <t>084-948-0439</t>
    <phoneticPr fontId="6"/>
  </si>
  <si>
    <t>H28</t>
  </si>
  <si>
    <t>1572</t>
    <phoneticPr fontId="6" type="Hiragana"/>
  </si>
  <si>
    <t>村上　理恵</t>
  </si>
  <si>
    <t>ムラカミ　リエ</t>
  </si>
  <si>
    <t>広島-28-0067</t>
  </si>
  <si>
    <t>看護小規模多機能型居宅介護
ありがとういいね</t>
    <rPh sb="0" eb="2">
      <t>かんご</t>
    </rPh>
    <rPh sb="2" eb="5">
      <t>しょうきぼ</t>
    </rPh>
    <rPh sb="5" eb="9">
      <t>たきのうがた</t>
    </rPh>
    <rPh sb="9" eb="11">
      <t>きょたく</t>
    </rPh>
    <rPh sb="11" eb="13">
      <t>かいご</t>
    </rPh>
    <phoneticPr fontId="6" type="Hiragana"/>
  </si>
  <si>
    <t>福山市春日町浦上1224</t>
    <rPh sb="0" eb="3">
      <t>フクヤマシ</t>
    </rPh>
    <rPh sb="3" eb="6">
      <t>カスガチョウ</t>
    </rPh>
    <rPh sb="6" eb="8">
      <t>ウラガミ</t>
    </rPh>
    <phoneticPr fontId="14"/>
  </si>
  <si>
    <t>084-948-6639</t>
    <phoneticPr fontId="6" type="Hiragana"/>
  </si>
  <si>
    <t>藤井　潤子</t>
    <rPh sb="0" eb="2">
      <t>フジイ</t>
    </rPh>
    <rPh sb="3" eb="5">
      <t>ジュンコ</t>
    </rPh>
    <phoneticPr fontId="14"/>
  </si>
  <si>
    <t>フジイ　ジュンコ</t>
  </si>
  <si>
    <t>084-948-6639</t>
  </si>
  <si>
    <t>1251</t>
    <phoneticPr fontId="6" type="Hiragana"/>
  </si>
  <si>
    <t>中元　慎吾</t>
    <rPh sb="0" eb="2">
      <t>ナカモト</t>
    </rPh>
    <rPh sb="3" eb="5">
      <t>シンゴ</t>
    </rPh>
    <phoneticPr fontId="6"/>
  </si>
  <si>
    <t>ナカモト　シンゴ</t>
    <phoneticPr fontId="6"/>
  </si>
  <si>
    <t>広島-23-0314</t>
    <rPh sb="0" eb="2">
      <t>ヒロシマ</t>
    </rPh>
    <phoneticPr fontId="6"/>
  </si>
  <si>
    <t>居宅介護支援事業所　未来の扉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ミライ</t>
    </rPh>
    <rPh sb="13" eb="14">
      <t>トビラ</t>
    </rPh>
    <phoneticPr fontId="6"/>
  </si>
  <si>
    <t>721-0926</t>
    <phoneticPr fontId="6"/>
  </si>
  <si>
    <t>福山市大門町３丁目22-20</t>
    <rPh sb="0" eb="3">
      <t>フクヤマシ</t>
    </rPh>
    <rPh sb="3" eb="6">
      <t>オオカドマチ</t>
    </rPh>
    <rPh sb="7" eb="9">
      <t>チョウメ</t>
    </rPh>
    <phoneticPr fontId="6"/>
  </si>
  <si>
    <t>084-983-0210</t>
    <phoneticPr fontId="6"/>
  </si>
  <si>
    <t>株式会社介護の扉</t>
    <rPh sb="0" eb="4">
      <t>カブシキガイシャ</t>
    </rPh>
    <rPh sb="4" eb="6">
      <t>カイゴ</t>
    </rPh>
    <rPh sb="7" eb="8">
      <t>トビラ</t>
    </rPh>
    <phoneticPr fontId="6"/>
  </si>
  <si>
    <t>721-0926</t>
  </si>
  <si>
    <t>084-983-0210</t>
  </si>
  <si>
    <t>H26.5.1変更届（介護老人保健施設サンビレッジから異動）</t>
    <rPh sb="7" eb="9">
      <t>へんこう</t>
    </rPh>
    <rPh sb="9" eb="10">
      <t>とどけ</t>
    </rPh>
    <rPh sb="11" eb="13">
      <t>かいご</t>
    </rPh>
    <rPh sb="13" eb="15">
      <t>ろうじん</t>
    </rPh>
    <rPh sb="15" eb="17">
      <t>ほけん</t>
    </rPh>
    <rPh sb="17" eb="19">
      <t>しせつ</t>
    </rPh>
    <rPh sb="27" eb="29">
      <t>いどう</t>
    </rPh>
    <phoneticPr fontId="6" type="Hiragana"/>
  </si>
  <si>
    <t>0604</t>
    <phoneticPr fontId="6" type="Hiragana"/>
  </si>
  <si>
    <t>岡田　成美</t>
    <rPh sb="0" eb="2">
      <t>オカダ</t>
    </rPh>
    <rPh sb="3" eb="5">
      <t>ナルミ</t>
    </rPh>
    <phoneticPr fontId="6"/>
  </si>
  <si>
    <t>オカダ　ナルミ</t>
    <phoneticPr fontId="6"/>
  </si>
  <si>
    <t>広島-18-0065</t>
    <rPh sb="0" eb="2">
      <t>ヒロシマ</t>
    </rPh>
    <phoneticPr fontId="6"/>
  </si>
  <si>
    <t>居宅介護支援事業所　和楽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ワラク</t>
    </rPh>
    <phoneticPr fontId="6"/>
  </si>
  <si>
    <t>福山市新市町戸手934-2</t>
    <rPh sb="0" eb="3">
      <t>フクヤマシ</t>
    </rPh>
    <rPh sb="3" eb="6">
      <t>シンイチチョウ</t>
    </rPh>
    <rPh sb="6" eb="8">
      <t>トデ</t>
    </rPh>
    <phoneticPr fontId="6"/>
  </si>
  <si>
    <t>0847-54-2277</t>
    <phoneticPr fontId="6"/>
  </si>
  <si>
    <t>0847-54-2278</t>
    <phoneticPr fontId="6"/>
  </si>
  <si>
    <t>㈲クラフト・ケイ</t>
    <phoneticPr fontId="6"/>
  </si>
  <si>
    <t>福山市新市町戸手803-8</t>
    <rPh sb="0" eb="3">
      <t>フクヤマシ</t>
    </rPh>
    <rPh sb="3" eb="6">
      <t>シンイチチョウ</t>
    </rPh>
    <rPh sb="6" eb="8">
      <t>トデ</t>
    </rPh>
    <phoneticPr fontId="6"/>
  </si>
  <si>
    <t>0847-52-7577</t>
    <phoneticPr fontId="6"/>
  </si>
  <si>
    <t>H27.2.11　法人内異動　グループホーム和楽→居宅介護支援事業所和楽へ</t>
    <rPh sb="9" eb="11">
      <t>ほうじん</t>
    </rPh>
    <rPh sb="11" eb="12">
      <t>ない</t>
    </rPh>
    <rPh sb="12" eb="14">
      <t>いどう</t>
    </rPh>
    <rPh sb="22" eb="23">
      <t>わ</t>
    </rPh>
    <rPh sb="23" eb="24">
      <t>らく</t>
    </rPh>
    <rPh sb="25" eb="27">
      <t>きょたく</t>
    </rPh>
    <rPh sb="27" eb="29">
      <t>かいご</t>
    </rPh>
    <rPh sb="29" eb="31">
      <t>しえん</t>
    </rPh>
    <rPh sb="31" eb="34">
      <t>じぎょうしょ</t>
    </rPh>
    <rPh sb="34" eb="35">
      <t>わ</t>
    </rPh>
    <rPh sb="35" eb="36">
      <t>らく</t>
    </rPh>
    <phoneticPr fontId="6" type="Hiragana"/>
  </si>
  <si>
    <t>1589</t>
    <phoneticPr fontId="6" type="Hiragana"/>
  </si>
  <si>
    <t>藤原　伯充</t>
  </si>
  <si>
    <t>フジワラ　ノリミツ</t>
  </si>
  <si>
    <t>広島-28-0069</t>
  </si>
  <si>
    <t>7</t>
    <phoneticPr fontId="6" type="Hiragana"/>
  </si>
  <si>
    <t>山陽ぬまくま腎クリニック　デイケアさんよう沼隈</t>
    <rPh sb="0" eb="2">
      <t>さんよう</t>
    </rPh>
    <rPh sb="6" eb="7">
      <t>じん</t>
    </rPh>
    <rPh sb="21" eb="23">
      <t>ぬまくま</t>
    </rPh>
    <phoneticPr fontId="6" type="Hiragana"/>
  </si>
  <si>
    <t>福山市沼隈町草深2031-1</t>
  </si>
  <si>
    <t>084-980-0334</t>
    <phoneticPr fontId="6" type="Hiragana"/>
  </si>
  <si>
    <t>医療法人辰川会</t>
  </si>
  <si>
    <t>1132</t>
    <phoneticPr fontId="6"/>
  </si>
  <si>
    <t>北村　清香</t>
    <rPh sb="0" eb="2">
      <t>キタムラ</t>
    </rPh>
    <rPh sb="3" eb="4">
      <t>キヨ</t>
    </rPh>
    <rPh sb="4" eb="5">
      <t>カオ</t>
    </rPh>
    <phoneticPr fontId="6"/>
  </si>
  <si>
    <t>キタムラ　キヨカ</t>
    <phoneticPr fontId="6"/>
  </si>
  <si>
    <t>社会福祉法人　沼隈社会福祉協会</t>
    <rPh sb="0" eb="2">
      <t>シャカイ</t>
    </rPh>
    <rPh sb="2" eb="4">
      <t>フクシ</t>
    </rPh>
    <rPh sb="4" eb="6">
      <t>ホウジン</t>
    </rPh>
    <rPh sb="7" eb="9">
      <t>ヌマクマ</t>
    </rPh>
    <rPh sb="9" eb="11">
      <t>シャカイ</t>
    </rPh>
    <rPh sb="11" eb="13">
      <t>フクシ</t>
    </rPh>
    <rPh sb="13" eb="15">
      <t>キョウカイ</t>
    </rPh>
    <phoneticPr fontId="6"/>
  </si>
  <si>
    <t>720-0311</t>
    <phoneticPr fontId="6" type="Hiragana"/>
  </si>
  <si>
    <t>福山市沼隈町草深1889-26</t>
    <rPh sb="0" eb="3">
      <t>フクヤマシ</t>
    </rPh>
    <rPh sb="3" eb="6">
      <t>ヌマクマチョウ</t>
    </rPh>
    <rPh sb="6" eb="8">
      <t>クサフカ</t>
    </rPh>
    <phoneticPr fontId="6"/>
  </si>
  <si>
    <t>084-987-0924</t>
    <phoneticPr fontId="6"/>
  </si>
  <si>
    <t>社会福祉法人沼隈社会福祉協会</t>
    <rPh sb="6" eb="8">
      <t>ヌマクマ</t>
    </rPh>
    <rPh sb="8" eb="10">
      <t>シャカイ</t>
    </rPh>
    <rPh sb="10" eb="12">
      <t>フクシ</t>
    </rPh>
    <rPh sb="12" eb="14">
      <t>キョウカイ</t>
    </rPh>
    <phoneticPr fontId="6"/>
  </si>
  <si>
    <t>福山市沼隈町草深1889-26</t>
    <rPh sb="0" eb="3">
      <t>フクヤマシ</t>
    </rPh>
    <rPh sb="3" eb="6">
      <t>ヌマクマチョウ</t>
    </rPh>
    <rPh sb="6" eb="7">
      <t>クサ</t>
    </rPh>
    <rPh sb="7" eb="8">
      <t>フカ</t>
    </rPh>
    <phoneticPr fontId="6"/>
  </si>
  <si>
    <t>084-987-0924</t>
    <phoneticPr fontId="6" type="Hiragana"/>
  </si>
  <si>
    <t>1488</t>
    <phoneticPr fontId="6" type="Hiragana"/>
  </si>
  <si>
    <t>武田　文恵</t>
    <rPh sb="0" eb="2">
      <t>タケダ</t>
    </rPh>
    <rPh sb="3" eb="5">
      <t>フミエ</t>
    </rPh>
    <phoneticPr fontId="21"/>
  </si>
  <si>
    <t>タケダ　フミエ</t>
  </si>
  <si>
    <t>広島-27-0164</t>
  </si>
  <si>
    <t>社会福祉法人　内海福祉会　むつみ苑デイサービスセンター</t>
    <rPh sb="0" eb="2">
      <t>シャカイ</t>
    </rPh>
    <rPh sb="2" eb="4">
      <t>フクシ</t>
    </rPh>
    <rPh sb="4" eb="6">
      <t>ホウジン</t>
    </rPh>
    <rPh sb="7" eb="9">
      <t>ウツミ</t>
    </rPh>
    <rPh sb="9" eb="11">
      <t>フクシ</t>
    </rPh>
    <rPh sb="11" eb="12">
      <t>カイ</t>
    </rPh>
    <rPh sb="16" eb="17">
      <t>エン</t>
    </rPh>
    <phoneticPr fontId="9"/>
  </si>
  <si>
    <t>福山市内海町ロ2358-1</t>
    <rPh sb="0" eb="3">
      <t>フクヤマシ</t>
    </rPh>
    <rPh sb="3" eb="5">
      <t>ウツミ</t>
    </rPh>
    <rPh sb="5" eb="6">
      <t>マチ</t>
    </rPh>
    <phoneticPr fontId="9"/>
  </si>
  <si>
    <t>084-986-3232</t>
    <phoneticPr fontId="6" type="Hiragana"/>
  </si>
  <si>
    <t>社会福祉法人内海福祉会</t>
    <rPh sb="6" eb="8">
      <t>ウツミ</t>
    </rPh>
    <rPh sb="8" eb="10">
      <t>フクシ</t>
    </rPh>
    <rPh sb="10" eb="11">
      <t>カイ</t>
    </rPh>
    <phoneticPr fontId="9"/>
  </si>
  <si>
    <t>0308</t>
    <phoneticPr fontId="6" type="Hiragana"/>
  </si>
  <si>
    <t>牧　好太郎</t>
    <rPh sb="0" eb="1">
      <t>マキ</t>
    </rPh>
    <rPh sb="2" eb="5">
      <t>コウタロウ</t>
    </rPh>
    <phoneticPr fontId="6"/>
  </si>
  <si>
    <t>マキ　コウタロウ</t>
    <phoneticPr fontId="6"/>
  </si>
  <si>
    <t>広島-22-0282</t>
    <rPh sb="0" eb="2">
      <t>ヒロシマ</t>
    </rPh>
    <phoneticPr fontId="6"/>
  </si>
  <si>
    <t>社会福祉法人春海会　エクセル福山</t>
    <rPh sb="0" eb="2">
      <t>シャカイ</t>
    </rPh>
    <rPh sb="2" eb="4">
      <t>フクシ</t>
    </rPh>
    <rPh sb="4" eb="6">
      <t>ホウジン</t>
    </rPh>
    <rPh sb="6" eb="7">
      <t>ハル</t>
    </rPh>
    <rPh sb="7" eb="8">
      <t>ウミ</t>
    </rPh>
    <rPh sb="8" eb="9">
      <t>カイ</t>
    </rPh>
    <rPh sb="14" eb="16">
      <t>フクヤマ</t>
    </rPh>
    <phoneticPr fontId="6"/>
  </si>
  <si>
    <t>720-0832</t>
    <phoneticPr fontId="6"/>
  </si>
  <si>
    <t>福山市水呑町4433</t>
    <rPh sb="0" eb="3">
      <t>フクヤマシ</t>
    </rPh>
    <rPh sb="3" eb="6">
      <t>ミノミチョウ</t>
    </rPh>
    <phoneticPr fontId="6"/>
  </si>
  <si>
    <t>084-982-8666</t>
    <phoneticPr fontId="6"/>
  </si>
  <si>
    <t>084-956-1444</t>
    <phoneticPr fontId="6"/>
  </si>
  <si>
    <t>社会福祉法人春海会</t>
    <rPh sb="6" eb="8">
      <t>ハルミ</t>
    </rPh>
    <rPh sb="8" eb="9">
      <t>カイ</t>
    </rPh>
    <phoneticPr fontId="6"/>
  </si>
  <si>
    <t>720-0203</t>
  </si>
  <si>
    <t>福山市田尻町4115</t>
    <rPh sb="0" eb="3">
      <t>フクヤマシ</t>
    </rPh>
    <rPh sb="3" eb="6">
      <t>タジリチョウ</t>
    </rPh>
    <phoneticPr fontId="6"/>
  </si>
  <si>
    <t>084-983-5888</t>
  </si>
  <si>
    <t>H18.4GHから異動
Ｈ27.2.11　法人内異動　特別養護老人ホームエクセル鞆の浦→ホームエクセル福山へ</t>
    <rPh sb="9" eb="11">
      <t>イドウ</t>
    </rPh>
    <rPh sb="21" eb="23">
      <t>ホウジン</t>
    </rPh>
    <rPh sb="23" eb="24">
      <t>ナイ</t>
    </rPh>
    <rPh sb="24" eb="26">
      <t>イドウ</t>
    </rPh>
    <rPh sb="27" eb="29">
      <t>トクベツ</t>
    </rPh>
    <rPh sb="29" eb="31">
      <t>ヨウゴ</t>
    </rPh>
    <rPh sb="31" eb="33">
      <t>ロウジン</t>
    </rPh>
    <rPh sb="40" eb="41">
      <t>トモ</t>
    </rPh>
    <rPh sb="42" eb="43">
      <t>ウラ</t>
    </rPh>
    <rPh sb="51" eb="53">
      <t>フクヤマ</t>
    </rPh>
    <phoneticPr fontId="6"/>
  </si>
  <si>
    <t>1002</t>
    <phoneticPr fontId="6"/>
  </si>
  <si>
    <t>池永　佳織</t>
    <rPh sb="0" eb="2">
      <t>イケナガ</t>
    </rPh>
    <rPh sb="3" eb="5">
      <t>カオリ</t>
    </rPh>
    <phoneticPr fontId="6"/>
  </si>
  <si>
    <t>イケナガ　カオリ</t>
    <phoneticPr fontId="6"/>
  </si>
  <si>
    <t>有</t>
    <rPh sb="0" eb="1">
      <t>ゆう</t>
    </rPh>
    <phoneticPr fontId="6" type="Hiragana"/>
  </si>
  <si>
    <t>小規模ケアホーム　家族</t>
    <rPh sb="0" eb="3">
      <t>ショウキボ</t>
    </rPh>
    <rPh sb="9" eb="11">
      <t>カゾク</t>
    </rPh>
    <phoneticPr fontId="6"/>
  </si>
  <si>
    <t>福山市千田町三丁目26-13</t>
    <rPh sb="6" eb="7">
      <t>３</t>
    </rPh>
    <rPh sb="7" eb="9">
      <t>チョウメ</t>
    </rPh>
    <phoneticPr fontId="6"/>
  </si>
  <si>
    <t>084-961-0688</t>
    <phoneticPr fontId="6"/>
  </si>
  <si>
    <t>084-961-0680</t>
    <phoneticPr fontId="6"/>
  </si>
  <si>
    <t>㈱コムネット</t>
    <phoneticPr fontId="6"/>
  </si>
  <si>
    <t>山田　希美</t>
    <rPh sb="0" eb="2">
      <t>ヤマダ</t>
    </rPh>
    <rPh sb="3" eb="5">
      <t>ノゾミ</t>
    </rPh>
    <phoneticPr fontId="18"/>
  </si>
  <si>
    <t>ヤマダ　ノゾミ</t>
  </si>
  <si>
    <t>広島-29-0071</t>
  </si>
  <si>
    <t>小規模多機能ホーム　ケアコンシェルジュ楓</t>
    <rPh sb="0" eb="6">
      <t>ショウキボタキノウ</t>
    </rPh>
    <rPh sb="19" eb="20">
      <t>カエデ</t>
    </rPh>
    <phoneticPr fontId="18"/>
  </si>
  <si>
    <t>720-0074</t>
    <phoneticPr fontId="6"/>
  </si>
  <si>
    <t>福山市北本庄２丁目2番12号</t>
    <rPh sb="0" eb="3">
      <t>フクヤマシ</t>
    </rPh>
    <rPh sb="3" eb="4">
      <t>キタ</t>
    </rPh>
    <rPh sb="4" eb="6">
      <t>ホンジョウ</t>
    </rPh>
    <rPh sb="7" eb="9">
      <t>チョウメ</t>
    </rPh>
    <rPh sb="10" eb="11">
      <t>バン</t>
    </rPh>
    <rPh sb="13" eb="14">
      <t>ゴウ</t>
    </rPh>
    <phoneticPr fontId="6"/>
  </si>
  <si>
    <t>084-925-8020</t>
    <phoneticPr fontId="6"/>
  </si>
  <si>
    <t>有限会社楓</t>
    <rPh sb="0" eb="4">
      <t>ユウゲンカイシャ</t>
    </rPh>
    <rPh sb="4" eb="5">
      <t>カエデ</t>
    </rPh>
    <phoneticPr fontId="18"/>
  </si>
  <si>
    <t>1162</t>
    <phoneticPr fontId="6"/>
  </si>
  <si>
    <t>小林　真弓</t>
    <rPh sb="0" eb="2">
      <t>コバヤシ</t>
    </rPh>
    <rPh sb="3" eb="5">
      <t>マユミ</t>
    </rPh>
    <phoneticPr fontId="6"/>
  </si>
  <si>
    <t>コバヤシ　マユミ</t>
    <phoneticPr fontId="6"/>
  </si>
  <si>
    <t>広島-22-0612</t>
    <rPh sb="0" eb="2">
      <t>ひろしま</t>
    </rPh>
    <phoneticPr fontId="6" type="Hiragana"/>
  </si>
  <si>
    <t>小規模多機能ホーム　スマイル</t>
    <rPh sb="0" eb="3">
      <t>ショウキボ</t>
    </rPh>
    <rPh sb="3" eb="6">
      <t>タキノウ</t>
    </rPh>
    <phoneticPr fontId="6"/>
  </si>
  <si>
    <t>720-2416</t>
    <phoneticPr fontId="6" type="Hiragana"/>
  </si>
  <si>
    <t>福山市加茂町字粟根606-1</t>
    <rPh sb="0" eb="1">
      <t>フク</t>
    </rPh>
    <rPh sb="1" eb="2">
      <t>ヤマ</t>
    </rPh>
    <rPh sb="2" eb="3">
      <t>シ</t>
    </rPh>
    <rPh sb="3" eb="5">
      <t>カモ</t>
    </rPh>
    <rPh sb="5" eb="6">
      <t>チョウ</t>
    </rPh>
    <rPh sb="6" eb="7">
      <t>ジ</t>
    </rPh>
    <rPh sb="7" eb="8">
      <t>アワ</t>
    </rPh>
    <rPh sb="8" eb="9">
      <t>ネ</t>
    </rPh>
    <phoneticPr fontId="6"/>
  </si>
  <si>
    <t>084-970-2117</t>
    <phoneticPr fontId="6" type="Hiragana"/>
  </si>
  <si>
    <t>㈲シンライフ</t>
    <phoneticPr fontId="6" type="Hiragana"/>
  </si>
  <si>
    <t>福山市神辺町川南568-4</t>
    <rPh sb="0" eb="3">
      <t>ふくやまし</t>
    </rPh>
    <rPh sb="3" eb="6">
      <t>かんなべちょう</t>
    </rPh>
    <rPh sb="6" eb="7">
      <t>かわ</t>
    </rPh>
    <rPh sb="7" eb="8">
      <t>みなみ</t>
    </rPh>
    <phoneticPr fontId="6" type="Hiragana"/>
  </si>
  <si>
    <t>内田　昇</t>
    <rPh sb="0" eb="2">
      <t>ウチダ</t>
    </rPh>
    <rPh sb="3" eb="4">
      <t>ノボル</t>
    </rPh>
    <phoneticPr fontId="21"/>
  </si>
  <si>
    <t>ウチダ　ノボル</t>
  </si>
  <si>
    <t>広島-29-0075</t>
  </si>
  <si>
    <t>小規模多機能ホーム　つどおう家</t>
    <rPh sb="0" eb="3">
      <t>ショウキボ</t>
    </rPh>
    <rPh sb="3" eb="6">
      <t>タキノウ</t>
    </rPh>
    <rPh sb="14" eb="15">
      <t>イエ</t>
    </rPh>
    <phoneticPr fontId="21"/>
  </si>
  <si>
    <t>720-0831</t>
    <phoneticPr fontId="6" type="Hiragana"/>
  </si>
  <si>
    <t>福山市草戸町4丁目22番１号</t>
    <rPh sb="0" eb="3">
      <t>フクヤマシ</t>
    </rPh>
    <rPh sb="3" eb="6">
      <t>クサドチョウ</t>
    </rPh>
    <rPh sb="7" eb="9">
      <t>チョウメ</t>
    </rPh>
    <rPh sb="11" eb="12">
      <t>バン</t>
    </rPh>
    <rPh sb="13" eb="14">
      <t>ゴウ</t>
    </rPh>
    <phoneticPr fontId="21"/>
  </si>
  <si>
    <t>084-991-1775</t>
    <phoneticPr fontId="6" type="Hiragana"/>
  </si>
  <si>
    <t>株式会社くみね</t>
    <rPh sb="0" eb="2">
      <t>カブシキ</t>
    </rPh>
    <rPh sb="2" eb="4">
      <t>ガイシャ</t>
    </rPh>
    <phoneticPr fontId="21"/>
  </si>
  <si>
    <t>枝廣　恭介</t>
    <rPh sb="0" eb="1">
      <t>エダ</t>
    </rPh>
    <rPh sb="1" eb="2">
      <t>ヒロ</t>
    </rPh>
    <rPh sb="3" eb="4">
      <t>キョウ</t>
    </rPh>
    <rPh sb="4" eb="5">
      <t>スケ</t>
    </rPh>
    <phoneticPr fontId="4"/>
  </si>
  <si>
    <t>エダヒロ　キョウスケ</t>
  </si>
  <si>
    <t>広島-27-0257</t>
  </si>
  <si>
    <t>小規模多機能ホーム　芦花</t>
    <rPh sb="0" eb="3">
      <t>ショウキボ</t>
    </rPh>
    <rPh sb="3" eb="6">
      <t>タキノウ</t>
    </rPh>
    <rPh sb="10" eb="11">
      <t>アシ</t>
    </rPh>
    <rPh sb="11" eb="12">
      <t>ハナ</t>
    </rPh>
    <phoneticPr fontId="4"/>
  </si>
  <si>
    <t>福山市駅家町上山守196-1</t>
    <rPh sb="0" eb="3">
      <t>フクヤマシ</t>
    </rPh>
    <rPh sb="3" eb="5">
      <t>エキヤ</t>
    </rPh>
    <rPh sb="5" eb="6">
      <t>マチ</t>
    </rPh>
    <rPh sb="6" eb="7">
      <t>カミ</t>
    </rPh>
    <rPh sb="7" eb="8">
      <t>ヤマ</t>
    </rPh>
    <rPh sb="8" eb="9">
      <t>モリ</t>
    </rPh>
    <phoneticPr fontId="4"/>
  </si>
  <si>
    <t>084-961-3010</t>
    <phoneticPr fontId="6" type="Hiragana"/>
  </si>
  <si>
    <t>医療法人社団玄同会</t>
    <rPh sb="0" eb="2">
      <t>イリョウ</t>
    </rPh>
    <rPh sb="2" eb="4">
      <t>ホウジン</t>
    </rPh>
    <rPh sb="4" eb="5">
      <t>シャ</t>
    </rPh>
    <rPh sb="5" eb="6">
      <t>ダン</t>
    </rPh>
    <rPh sb="6" eb="7">
      <t>ゲン</t>
    </rPh>
    <rPh sb="7" eb="8">
      <t>ドウ</t>
    </rPh>
    <rPh sb="8" eb="9">
      <t>カイ</t>
    </rPh>
    <phoneticPr fontId="4"/>
  </si>
  <si>
    <t>1322</t>
    <phoneticPr fontId="6" type="Hiragana"/>
  </si>
  <si>
    <t>岡崎　圭</t>
    <phoneticPr fontId="6" type="Hiragana"/>
  </si>
  <si>
    <t>オカザキ　ケイ</t>
    <phoneticPr fontId="6" type="Hiragana"/>
  </si>
  <si>
    <t>広島-25-0036</t>
  </si>
  <si>
    <t>小規模多機能ホームユー・アンド・ミー</t>
    <rPh sb="0" eb="3">
      <t>ショウキボ</t>
    </rPh>
    <rPh sb="3" eb="6">
      <t>タキノウ</t>
    </rPh>
    <phoneticPr fontId="6"/>
  </si>
  <si>
    <t>福山市内海町口2421</t>
    <phoneticPr fontId="6"/>
  </si>
  <si>
    <t>084-980-9101</t>
    <phoneticPr fontId="6" type="Hiragana"/>
  </si>
  <si>
    <t>Ｈ27.2.13　法人内異動　グループホームマリンヒルズうつみ→小規模多機能ホームユー・アンド・ミーへ</t>
    <rPh sb="9" eb="11">
      <t>ほうじん</t>
    </rPh>
    <rPh sb="11" eb="12">
      <t>ない</t>
    </rPh>
    <rPh sb="12" eb="14">
      <t>いどう</t>
    </rPh>
    <rPh sb="32" eb="35">
      <t>しょうきぼ</t>
    </rPh>
    <rPh sb="35" eb="38">
      <t>たきのう</t>
    </rPh>
    <phoneticPr fontId="6" type="Hiragana"/>
  </si>
  <si>
    <t>0831</t>
    <phoneticPr fontId="6"/>
  </si>
  <si>
    <t>河村　由美子</t>
    <rPh sb="0" eb="2">
      <t>カワムラ</t>
    </rPh>
    <rPh sb="3" eb="6">
      <t>ユミコ</t>
    </rPh>
    <phoneticPr fontId="6"/>
  </si>
  <si>
    <t>カワムラ　ユミコ</t>
    <phoneticPr fontId="6"/>
  </si>
  <si>
    <t>広島-19-0151</t>
    <rPh sb="0" eb="2">
      <t>ひろしま</t>
    </rPh>
    <phoneticPr fontId="6" type="Hiragana"/>
  </si>
  <si>
    <t>小規模多機能型居宅介護　バラの家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6"/>
  </si>
  <si>
    <t>720-0824</t>
    <phoneticPr fontId="6" type="Hiragana"/>
  </si>
  <si>
    <t>福山市多治米町一丁目28-11</t>
    <rPh sb="3" eb="4">
      <t>た</t>
    </rPh>
    <rPh sb="4" eb="5">
      <t>じ</t>
    </rPh>
    <rPh sb="5" eb="6">
      <t>こめ</t>
    </rPh>
    <rPh sb="7" eb="10">
      <t>いっちょうめ</t>
    </rPh>
    <phoneticPr fontId="6" type="Hiragana"/>
  </si>
  <si>
    <t>084-981-5507</t>
    <phoneticPr fontId="6" type="Hiragana"/>
  </si>
  <si>
    <t>㈱愛光園</t>
    <rPh sb="1" eb="3">
      <t>アイコウ</t>
    </rPh>
    <rPh sb="3" eb="4">
      <t>エン</t>
    </rPh>
    <phoneticPr fontId="6"/>
  </si>
  <si>
    <t>720-0955</t>
    <phoneticPr fontId="6"/>
  </si>
  <si>
    <t>福山市沖野上町一丁目3-11</t>
    <rPh sb="7" eb="8">
      <t>１</t>
    </rPh>
    <rPh sb="8" eb="10">
      <t>ちょうめ</t>
    </rPh>
    <phoneticPr fontId="6" type="Hiragana"/>
  </si>
  <si>
    <t>084-928-6123</t>
  </si>
  <si>
    <t>H22.10再照会回答
H26.8.20変更届（旧姓：今岡，グループホームばらの家から異動）</t>
    <rPh sb="6" eb="7">
      <t>サイ</t>
    </rPh>
    <rPh sb="7" eb="9">
      <t>ショウカイ</t>
    </rPh>
    <rPh sb="9" eb="11">
      <t>カイトウ</t>
    </rPh>
    <rPh sb="20" eb="22">
      <t>ヘンコウ</t>
    </rPh>
    <rPh sb="22" eb="23">
      <t>トドケ</t>
    </rPh>
    <rPh sb="24" eb="26">
      <t>キュウセイ</t>
    </rPh>
    <rPh sb="27" eb="29">
      <t>イマオカ</t>
    </rPh>
    <rPh sb="40" eb="41">
      <t>イエ</t>
    </rPh>
    <rPh sb="43" eb="45">
      <t>イドウ</t>
    </rPh>
    <phoneticPr fontId="6"/>
  </si>
  <si>
    <t>渡辺　佐江子</t>
    <rPh sb="0" eb="2">
      <t>ワタナベ</t>
    </rPh>
    <rPh sb="3" eb="6">
      <t>サエコ</t>
    </rPh>
    <phoneticPr fontId="6"/>
  </si>
  <si>
    <t>ワタナベ　サエコ</t>
    <phoneticPr fontId="6"/>
  </si>
  <si>
    <t>広島-23-0301</t>
    <rPh sb="0" eb="2">
      <t>ひろしま</t>
    </rPh>
    <phoneticPr fontId="6" type="Hiragana"/>
  </si>
  <si>
    <t>小規模多機能型居宅介護　ようき道上</t>
    <rPh sb="0" eb="3">
      <t>ショウキボ</t>
    </rPh>
    <rPh sb="3" eb="7">
      <t>タキノウガタ</t>
    </rPh>
    <rPh sb="7" eb="9">
      <t>キョタク</t>
    </rPh>
    <rPh sb="9" eb="11">
      <t>カイゴ</t>
    </rPh>
    <rPh sb="15" eb="16">
      <t>ミチ</t>
    </rPh>
    <rPh sb="16" eb="17">
      <t>ウエ</t>
    </rPh>
    <phoneticPr fontId="6"/>
  </si>
  <si>
    <t>福山市神辺町道上1330-1</t>
    <rPh sb="0" eb="3">
      <t>フクヤマシ</t>
    </rPh>
    <rPh sb="3" eb="6">
      <t>カンナベチョウ</t>
    </rPh>
    <rPh sb="6" eb="7">
      <t>ミチ</t>
    </rPh>
    <rPh sb="7" eb="8">
      <t>ウエ</t>
    </rPh>
    <phoneticPr fontId="6"/>
  </si>
  <si>
    <t>084-960-3367</t>
    <phoneticPr fontId="6" type="Hiragana"/>
  </si>
  <si>
    <t>土井下　真澄</t>
    <rPh sb="0" eb="2">
      <t>ドイ</t>
    </rPh>
    <rPh sb="2" eb="3">
      <t>シタ</t>
    </rPh>
    <rPh sb="4" eb="6">
      <t>マスミ</t>
    </rPh>
    <phoneticPr fontId="14"/>
  </si>
  <si>
    <t>ドイシタ　マスミ</t>
  </si>
  <si>
    <t>広島-30-0115</t>
  </si>
  <si>
    <t>小規模多機能型居宅介護事業所　コミュ・ケアいつも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phoneticPr fontId="14"/>
  </si>
  <si>
    <t>福山市柳津町98</t>
    <rPh sb="0" eb="3">
      <t>フクヤマシ</t>
    </rPh>
    <rPh sb="3" eb="5">
      <t>ヤナイヅ</t>
    </rPh>
    <rPh sb="5" eb="6">
      <t>チョウ</t>
    </rPh>
    <phoneticPr fontId="14"/>
  </si>
  <si>
    <t>医療法人永和会</t>
    <rPh sb="0" eb="2">
      <t>イリョウ</t>
    </rPh>
    <rPh sb="2" eb="4">
      <t>ホウジン</t>
    </rPh>
    <rPh sb="4" eb="5">
      <t>エイ</t>
    </rPh>
    <rPh sb="5" eb="6">
      <t>ワ</t>
    </rPh>
    <rPh sb="6" eb="7">
      <t>カイ</t>
    </rPh>
    <phoneticPr fontId="14"/>
  </si>
  <si>
    <t>片田　直子</t>
    <rPh sb="0" eb="2">
      <t>カタダ</t>
    </rPh>
    <rPh sb="3" eb="5">
      <t>ナオコ</t>
    </rPh>
    <phoneticPr fontId="6"/>
  </si>
  <si>
    <t>カタダ　ナオコ</t>
    <phoneticPr fontId="6"/>
  </si>
  <si>
    <t>広島-22-0553</t>
  </si>
  <si>
    <t>小規模多機能型居宅介護事業所　仁伍</t>
    <rPh sb="0" eb="3">
      <t>しょうきぼ</t>
    </rPh>
    <rPh sb="3" eb="6">
      <t>たきのう</t>
    </rPh>
    <rPh sb="6" eb="7">
      <t>がた</t>
    </rPh>
    <rPh sb="7" eb="9">
      <t>きょたく</t>
    </rPh>
    <rPh sb="9" eb="11">
      <t>かいご</t>
    </rPh>
    <rPh sb="11" eb="13">
      <t>じぎょう</t>
    </rPh>
    <rPh sb="13" eb="14">
      <t>ところ</t>
    </rPh>
    <rPh sb="15" eb="16">
      <t>じん</t>
    </rPh>
    <rPh sb="16" eb="17">
      <t>ご</t>
    </rPh>
    <phoneticPr fontId="6" type="Hiragana"/>
  </si>
  <si>
    <t>720-0082</t>
    <phoneticPr fontId="6" type="Hiragana"/>
  </si>
  <si>
    <t>福山市木之庄四丁目4番28号</t>
    <rPh sb="0" eb="3">
      <t>ふくやまし</t>
    </rPh>
    <rPh sb="3" eb="4">
      <t>き</t>
    </rPh>
    <rPh sb="4" eb="5">
      <t>の</t>
    </rPh>
    <rPh sb="5" eb="6">
      <t>びょう</t>
    </rPh>
    <rPh sb="6" eb="9">
      <t>よんちょうめ</t>
    </rPh>
    <rPh sb="10" eb="11">
      <t>ばん</t>
    </rPh>
    <rPh sb="13" eb="14">
      <t>ごう</t>
    </rPh>
    <phoneticPr fontId="6" type="Hiragana"/>
  </si>
  <si>
    <t>084-973-0832</t>
    <phoneticPr fontId="6" type="Hiragana"/>
  </si>
  <si>
    <t>特定非営利活動法人地域の絆</t>
    <rPh sb="0" eb="9">
      <t>トクテイ</t>
    </rPh>
    <rPh sb="9" eb="11">
      <t>チイキ</t>
    </rPh>
    <rPh sb="12" eb="13">
      <t>キズナ</t>
    </rPh>
    <phoneticPr fontId="6"/>
  </si>
  <si>
    <t>Ｈ27.2.27　法人内異動　地域福祉センター向永谷→小規模多機能型居宅介護事業所仁伍へ</t>
    <rPh sb="9" eb="11">
      <t>ほうじん</t>
    </rPh>
    <rPh sb="11" eb="12">
      <t>ない</t>
    </rPh>
    <rPh sb="12" eb="14">
      <t>いどう</t>
    </rPh>
    <rPh sb="15" eb="17">
      <t>ちいき</t>
    </rPh>
    <rPh sb="17" eb="19">
      <t>ふくし</t>
    </rPh>
    <rPh sb="23" eb="26">
      <t>むかいながたに</t>
    </rPh>
    <rPh sb="27" eb="30">
      <t>しょうきぼ</t>
    </rPh>
    <rPh sb="30" eb="34">
      <t>たきのうがた</t>
    </rPh>
    <rPh sb="34" eb="36">
      <t>きょたく</t>
    </rPh>
    <rPh sb="36" eb="38">
      <t>かいご</t>
    </rPh>
    <rPh sb="38" eb="41">
      <t>じぎょうしょ</t>
    </rPh>
    <rPh sb="41" eb="42">
      <t>じん</t>
    </rPh>
    <rPh sb="42" eb="43">
      <t>ご</t>
    </rPh>
    <phoneticPr fontId="6" type="Hiragana"/>
  </si>
  <si>
    <t>小田　真由美</t>
    <rPh sb="0" eb="2">
      <t>おだ</t>
    </rPh>
    <rPh sb="3" eb="6">
      <t>まゆみ</t>
    </rPh>
    <phoneticPr fontId="6" type="Hiragana"/>
  </si>
  <si>
    <t>オダ　マユミ</t>
    <phoneticPr fontId="6" type="Hiragana"/>
  </si>
  <si>
    <t>広島-26-0038</t>
  </si>
  <si>
    <t>特定非営利活動法人地域の絆</t>
    <rPh sb="0" eb="2">
      <t>とくてい</t>
    </rPh>
    <rPh sb="2" eb="3">
      <t>ひ</t>
    </rPh>
    <rPh sb="3" eb="5">
      <t>えいり</t>
    </rPh>
    <rPh sb="5" eb="7">
      <t>かつどう</t>
    </rPh>
    <rPh sb="7" eb="9">
      <t>ほうじん</t>
    </rPh>
    <rPh sb="9" eb="11">
      <t>ちいき</t>
    </rPh>
    <rPh sb="12" eb="13">
      <t>きずな</t>
    </rPh>
    <phoneticPr fontId="6" type="Hiragana"/>
  </si>
  <si>
    <t>1414</t>
    <phoneticPr fontId="6" type="Hiragana"/>
  </si>
  <si>
    <t>高木　英明</t>
    <rPh sb="0" eb="2">
      <t>たかぎ</t>
    </rPh>
    <rPh sb="3" eb="5">
      <t>ひであき</t>
    </rPh>
    <phoneticPr fontId="6" type="Hiragana"/>
  </si>
  <si>
    <t>タカギ　ヒデアキ</t>
    <phoneticPr fontId="6" type="Hiragana"/>
  </si>
  <si>
    <t>広島-26-0037</t>
  </si>
  <si>
    <t>小規模多機能型居宅介護事業所　仁伍</t>
    <rPh sb="0" eb="3">
      <t>しょうきぼ</t>
    </rPh>
    <rPh sb="3" eb="7">
      <t>たきのうがた</t>
    </rPh>
    <rPh sb="7" eb="9">
      <t>きょたく</t>
    </rPh>
    <rPh sb="9" eb="11">
      <t>かいご</t>
    </rPh>
    <rPh sb="11" eb="14">
      <t>じぎょうしょ</t>
    </rPh>
    <rPh sb="15" eb="16">
      <t>に</t>
    </rPh>
    <rPh sb="16" eb="17">
      <t>ご</t>
    </rPh>
    <phoneticPr fontId="6" type="Hiragana"/>
  </si>
  <si>
    <t>Ｈ30.1.1　変更届　特定非営利活動法人地域の絆地域福祉センター北吉津→小規模多機能型居宅介護事業所仁伍へ</t>
    <rPh sb="8" eb="10">
      <t>へんこう</t>
    </rPh>
    <rPh sb="10" eb="11">
      <t>とどけ</t>
    </rPh>
    <rPh sb="12" eb="14">
      <t>とくてい</t>
    </rPh>
    <rPh sb="14" eb="15">
      <t>ひ</t>
    </rPh>
    <rPh sb="15" eb="17">
      <t>えいり</t>
    </rPh>
    <rPh sb="17" eb="19">
      <t>かつどう</t>
    </rPh>
    <rPh sb="19" eb="21">
      <t>ほうじん</t>
    </rPh>
    <rPh sb="21" eb="23">
      <t>ちいき</t>
    </rPh>
    <rPh sb="24" eb="25">
      <t>きずな</t>
    </rPh>
    <rPh sb="25" eb="27">
      <t>ちいき</t>
    </rPh>
    <rPh sb="27" eb="29">
      <t>ふくし</t>
    </rPh>
    <rPh sb="33" eb="34">
      <t>きた</t>
    </rPh>
    <rPh sb="34" eb="35">
      <t>よし</t>
    </rPh>
    <rPh sb="35" eb="36">
      <t>つ</t>
    </rPh>
    <rPh sb="37" eb="40">
      <t>しょうきぼ</t>
    </rPh>
    <rPh sb="40" eb="44">
      <t>たきのうがた</t>
    </rPh>
    <rPh sb="44" eb="46">
      <t>きょたく</t>
    </rPh>
    <rPh sb="46" eb="48">
      <t>かいご</t>
    </rPh>
    <rPh sb="48" eb="51">
      <t>じぎょうしょ</t>
    </rPh>
    <rPh sb="51" eb="52">
      <t>に</t>
    </rPh>
    <rPh sb="52" eb="53">
      <t>ご</t>
    </rPh>
    <phoneticPr fontId="6" type="Hiragana"/>
  </si>
  <si>
    <t>吉末　光宏</t>
    <rPh sb="0" eb="1">
      <t>ヨシ</t>
    </rPh>
    <rPh sb="1" eb="2">
      <t>スエ</t>
    </rPh>
    <rPh sb="3" eb="5">
      <t>ミツヒロ</t>
    </rPh>
    <phoneticPr fontId="12"/>
  </si>
  <si>
    <t>ヨシスエ　ミツヒロ</t>
  </si>
  <si>
    <t>広島-30-0111</t>
  </si>
  <si>
    <t>沼隈病院　療養病棟</t>
    <rPh sb="0" eb="2">
      <t>ヌマクマ</t>
    </rPh>
    <rPh sb="2" eb="4">
      <t>ビョウイン</t>
    </rPh>
    <rPh sb="5" eb="7">
      <t>リョウヨウ</t>
    </rPh>
    <rPh sb="7" eb="9">
      <t>ビョウトウ</t>
    </rPh>
    <phoneticPr fontId="12"/>
  </si>
  <si>
    <t>720-0402</t>
  </si>
  <si>
    <t>福山市沼隈町大字中山南469-3</t>
    <rPh sb="0" eb="3">
      <t>フクヤマシ</t>
    </rPh>
    <rPh sb="3" eb="6">
      <t>ヌマクマチョウ</t>
    </rPh>
    <rPh sb="6" eb="8">
      <t>オオアザ</t>
    </rPh>
    <rPh sb="8" eb="10">
      <t>ナカヤマ</t>
    </rPh>
    <rPh sb="10" eb="11">
      <t>ミナミ</t>
    </rPh>
    <phoneticPr fontId="12"/>
  </si>
  <si>
    <t>084-988-1888</t>
    <phoneticPr fontId="6"/>
  </si>
  <si>
    <t>社会医療法人社団沼南会</t>
    <rPh sb="0" eb="2">
      <t>シャカイ</t>
    </rPh>
    <rPh sb="2" eb="4">
      <t>イリョウ</t>
    </rPh>
    <rPh sb="4" eb="6">
      <t>ホウジン</t>
    </rPh>
    <rPh sb="6" eb="8">
      <t>シャダン</t>
    </rPh>
    <rPh sb="8" eb="10">
      <t>ショウナン</t>
    </rPh>
    <rPh sb="10" eb="11">
      <t>カイ</t>
    </rPh>
    <phoneticPr fontId="12"/>
  </si>
  <si>
    <t>福山市沼隈町中山南469-3</t>
  </si>
  <si>
    <t>084-988-1995</t>
  </si>
  <si>
    <t>濱田　由美子</t>
    <rPh sb="0" eb="2">
      <t>ハマダ</t>
    </rPh>
    <rPh sb="3" eb="6">
      <t>ユミコ</t>
    </rPh>
    <phoneticPr fontId="1"/>
  </si>
  <si>
    <t>ハマダ　ユミコ</t>
  </si>
  <si>
    <t>総合福祉施設いぶき　看護小規模多機能型居宅　暖</t>
    <rPh sb="0" eb="2">
      <t>ソウゴウ</t>
    </rPh>
    <rPh sb="2" eb="4">
      <t>フクシ</t>
    </rPh>
    <rPh sb="4" eb="6">
      <t>シセツ</t>
    </rPh>
    <rPh sb="10" eb="15">
      <t>カンゴショウキボ</t>
    </rPh>
    <rPh sb="15" eb="18">
      <t>タキノウ</t>
    </rPh>
    <rPh sb="18" eb="19">
      <t>ガタ</t>
    </rPh>
    <rPh sb="19" eb="21">
      <t>キョタク</t>
    </rPh>
    <rPh sb="22" eb="23">
      <t>ダン</t>
    </rPh>
    <phoneticPr fontId="1"/>
  </si>
  <si>
    <t>福山市神辺町新湯野54-5</t>
    <rPh sb="0" eb="2">
      <t>フクヤマ</t>
    </rPh>
    <rPh sb="2" eb="3">
      <t>シ</t>
    </rPh>
    <rPh sb="3" eb="5">
      <t>カンナベ</t>
    </rPh>
    <rPh sb="5" eb="6">
      <t>チョウ</t>
    </rPh>
    <rPh sb="6" eb="7">
      <t>シン</t>
    </rPh>
    <rPh sb="7" eb="9">
      <t>ユノ</t>
    </rPh>
    <phoneticPr fontId="1"/>
  </si>
  <si>
    <t>084-967-5560</t>
  </si>
  <si>
    <t>株式会社夢つむぎ</t>
    <rPh sb="0" eb="4">
      <t>カブシキカイシャ</t>
    </rPh>
    <rPh sb="4" eb="5">
      <t>ユメ</t>
    </rPh>
    <phoneticPr fontId="1"/>
  </si>
  <si>
    <t>1296</t>
    <phoneticPr fontId="6" type="Hiragana"/>
  </si>
  <si>
    <t>松尾　範子</t>
    <phoneticPr fontId="6" type="Hiragana"/>
  </si>
  <si>
    <t>マツオ　ノリコ</t>
  </si>
  <si>
    <t>広島-24-0161</t>
    <phoneticPr fontId="6" type="Hiragana"/>
  </si>
  <si>
    <t>多機能ケアサービス白ゆり新市西</t>
    <rPh sb="0" eb="3">
      <t>たきのう</t>
    </rPh>
    <rPh sb="9" eb="10">
      <t>しろ</t>
    </rPh>
    <rPh sb="12" eb="14">
      <t>しんいち</t>
    </rPh>
    <rPh sb="14" eb="15">
      <t>にし</t>
    </rPh>
    <phoneticPr fontId="6" type="Hiragana"/>
  </si>
  <si>
    <t>福山市新市町大字新市659番地１</t>
    <rPh sb="0" eb="3">
      <t>ふくやまし</t>
    </rPh>
    <rPh sb="3" eb="5">
      <t>しんいち</t>
    </rPh>
    <rPh sb="5" eb="6">
      <t>まち</t>
    </rPh>
    <rPh sb="6" eb="7">
      <t>おお</t>
    </rPh>
    <rPh sb="7" eb="8">
      <t>じ</t>
    </rPh>
    <rPh sb="8" eb="10">
      <t>しんいち</t>
    </rPh>
    <rPh sb="13" eb="15">
      <t>ばんち</t>
    </rPh>
    <phoneticPr fontId="6" type="Hiragana"/>
  </si>
  <si>
    <t>0847-51-9908</t>
    <phoneticPr fontId="6" type="Hiragana"/>
  </si>
  <si>
    <t>株式会社白ゆり</t>
    <rPh sb="0" eb="4">
      <t>かぶしきがいしゃ</t>
    </rPh>
    <rPh sb="4" eb="5">
      <t>しろ</t>
    </rPh>
    <phoneticPr fontId="6" type="Hiragana"/>
  </si>
  <si>
    <t>Ｈ27.5.3　グループホーム松花園　退職 Ｈ29.9.22　白ゆり新市西へ</t>
    <rPh sb="15" eb="16">
      <t>まつ</t>
    </rPh>
    <rPh sb="16" eb="17">
      <t>はな</t>
    </rPh>
    <rPh sb="17" eb="18">
      <t>えん</t>
    </rPh>
    <rPh sb="19" eb="21">
      <t>たいしょく</t>
    </rPh>
    <rPh sb="31" eb="32">
      <t>しろ</t>
    </rPh>
    <rPh sb="34" eb="36">
      <t>しんいち</t>
    </rPh>
    <rPh sb="36" eb="37">
      <t>にし</t>
    </rPh>
    <phoneticPr fontId="6" type="Hiragana"/>
  </si>
  <si>
    <t>1511</t>
    <phoneticPr fontId="6" type="Hiragana"/>
  </si>
  <si>
    <t>北川　美恵子</t>
    <rPh sb="0" eb="2">
      <t>キタガワ</t>
    </rPh>
    <rPh sb="3" eb="6">
      <t>ミエコ</t>
    </rPh>
    <phoneticPr fontId="6"/>
  </si>
  <si>
    <t>キタガワ　ミエコ</t>
  </si>
  <si>
    <t>広島-27-0264</t>
  </si>
  <si>
    <t>多機能リハビリセンター
ありがとうデイサービス</t>
    <rPh sb="0" eb="3">
      <t>たきのう</t>
    </rPh>
    <phoneticPr fontId="6" type="Hiragana"/>
  </si>
  <si>
    <t>福山市春日町浦上1200</t>
  </si>
  <si>
    <t>084-948-0513</t>
  </si>
  <si>
    <t>R4.6.1変更届　ありがとう　ビューティデイサービスから異動</t>
    <rPh sb="0" eb="9">
      <t>r4.6.1ヘンコウトドケ</t>
    </rPh>
    <rPh sb="29" eb="31">
      <t>イドウ</t>
    </rPh>
    <phoneticPr fontId="6"/>
  </si>
  <si>
    <t>1594</t>
    <phoneticPr fontId="6" type="Hiragana"/>
  </si>
  <si>
    <t>蔵本　稚加</t>
  </si>
  <si>
    <t>クラモト　チカ</t>
  </si>
  <si>
    <t>084-948-0513</t>
    <phoneticPr fontId="6" type="Hiragana"/>
  </si>
  <si>
    <t>釜山　亜希子</t>
    <rPh sb="0" eb="2">
      <t>カマヤマ</t>
    </rPh>
    <rPh sb="3" eb="6">
      <t>アキコ</t>
    </rPh>
    <phoneticPr fontId="1"/>
  </si>
  <si>
    <t>カマヤマ　アキコ</t>
  </si>
  <si>
    <t>福山市春日町浦上1200</t>
    <rPh sb="0" eb="2">
      <t>フクヤマ</t>
    </rPh>
    <rPh sb="2" eb="3">
      <t>シ</t>
    </rPh>
    <rPh sb="3" eb="6">
      <t>カスガチョウ</t>
    </rPh>
    <rPh sb="6" eb="8">
      <t>ウラガミ</t>
    </rPh>
    <phoneticPr fontId="1"/>
  </si>
  <si>
    <t>0617</t>
    <phoneticPr fontId="6" type="Hiragana"/>
  </si>
  <si>
    <t>妹尾　弘幸</t>
    <rPh sb="0" eb="2">
      <t>セオ</t>
    </rPh>
    <rPh sb="3" eb="5">
      <t>ヒロユキ</t>
    </rPh>
    <phoneticPr fontId="6"/>
  </si>
  <si>
    <t>セオ　ヒロユキ</t>
    <phoneticPr fontId="6"/>
  </si>
  <si>
    <t>6</t>
    <phoneticPr fontId="6"/>
  </si>
  <si>
    <t>多機能地域ケアホーム　ありがとう</t>
    <rPh sb="0" eb="3">
      <t>タキノウ</t>
    </rPh>
    <rPh sb="3" eb="5">
      <t>チイキ</t>
    </rPh>
    <phoneticPr fontId="6"/>
  </si>
  <si>
    <t>福山市春日町浦上1205</t>
    <rPh sb="0" eb="3">
      <t>フクヤマシ</t>
    </rPh>
    <rPh sb="3" eb="6">
      <t>カスガチョウ</t>
    </rPh>
    <rPh sb="6" eb="7">
      <t>ウラ</t>
    </rPh>
    <rPh sb="7" eb="8">
      <t>ウエ</t>
    </rPh>
    <phoneticPr fontId="6"/>
  </si>
  <si>
    <t>1323</t>
    <phoneticPr fontId="6" type="Hiragana"/>
  </si>
  <si>
    <t>神尾　功雄</t>
    <phoneticPr fontId="6" type="Hiragana"/>
  </si>
  <si>
    <t>カンオ　ノリオ</t>
    <phoneticPr fontId="6" type="Hiragana"/>
  </si>
  <si>
    <t>広島-30-0117</t>
  </si>
  <si>
    <t>多機能地域ケアホーム
ありがとうグループホーム</t>
    <rPh sb="0" eb="3">
      <t>タキノウ</t>
    </rPh>
    <rPh sb="3" eb="5">
      <t>チイキ</t>
    </rPh>
    <phoneticPr fontId="15"/>
  </si>
  <si>
    <t>福山市春日町浦上1205</t>
    <rPh sb="0" eb="3">
      <t>フクヤマシ</t>
    </rPh>
    <rPh sb="3" eb="6">
      <t>カスガチョウ</t>
    </rPh>
    <rPh sb="6" eb="8">
      <t>ウラカミ</t>
    </rPh>
    <phoneticPr fontId="6"/>
  </si>
  <si>
    <t>松井　瑞季</t>
    <rPh sb="0" eb="2">
      <t>マツイ</t>
    </rPh>
    <rPh sb="3" eb="4">
      <t>ズイ</t>
    </rPh>
    <rPh sb="4" eb="5">
      <t>キ</t>
    </rPh>
    <phoneticPr fontId="15"/>
  </si>
  <si>
    <t>マツイ　ミズキ</t>
  </si>
  <si>
    <t>福山市春日町浦上1205</t>
    <rPh sb="0" eb="3">
      <t>フクヤマシ</t>
    </rPh>
    <rPh sb="3" eb="6">
      <t>カスガチョウ</t>
    </rPh>
    <rPh sb="6" eb="7">
      <t>ウラ</t>
    </rPh>
    <rPh sb="7" eb="8">
      <t>カミ</t>
    </rPh>
    <phoneticPr fontId="15"/>
  </si>
  <si>
    <t>084-948-6638</t>
  </si>
  <si>
    <t>津島　年雄</t>
    <rPh sb="0" eb="2">
      <t>ツシマ</t>
    </rPh>
    <rPh sb="3" eb="4">
      <t>トシ</t>
    </rPh>
    <rPh sb="4" eb="5">
      <t>オ</t>
    </rPh>
    <phoneticPr fontId="14"/>
  </si>
  <si>
    <t>ツシマ　トシオ</t>
  </si>
  <si>
    <t>福山市春日町浦上1205</t>
    <rPh sb="0" eb="3">
      <t>フクヤマシ</t>
    </rPh>
    <rPh sb="3" eb="6">
      <t>カスガチョウ</t>
    </rPh>
    <rPh sb="6" eb="8">
      <t>ウラカミ</t>
    </rPh>
    <phoneticPr fontId="14"/>
  </si>
  <si>
    <t>084-948-6638</t>
    <phoneticPr fontId="6" type="Hiragana"/>
  </si>
  <si>
    <t>1528</t>
    <phoneticPr fontId="6" type="Hiragana"/>
  </si>
  <si>
    <r>
      <rPr>
        <sz val="11"/>
        <color theme="1"/>
        <rFont val="游ゴシック"/>
        <family val="2"/>
        <charset val="128"/>
        <scheme val="minor"/>
      </rPr>
      <t>遠藤　恵美</t>
    </r>
    <rPh sb="0" eb="2">
      <t>エンドウ</t>
    </rPh>
    <rPh sb="3" eb="5">
      <t>エミ</t>
    </rPh>
    <phoneticPr fontId="24"/>
  </si>
  <si>
    <t>エンドウ　エミ</t>
    <phoneticPr fontId="6"/>
  </si>
  <si>
    <t>地域ケアステーション
ありがとう神辺川北デイサービス</t>
    <rPh sb="0" eb="2">
      <t>チイキ</t>
    </rPh>
    <rPh sb="16" eb="18">
      <t>カンナベ</t>
    </rPh>
    <rPh sb="18" eb="20">
      <t>カワキタ</t>
    </rPh>
    <phoneticPr fontId="24"/>
  </si>
  <si>
    <t>720-2123</t>
  </si>
  <si>
    <t>福山市神辺町大字川北1691</t>
    <rPh sb="0" eb="3">
      <t>フクヤマシ</t>
    </rPh>
    <rPh sb="3" eb="5">
      <t>カンナベ</t>
    </rPh>
    <rPh sb="5" eb="6">
      <t>チョウ</t>
    </rPh>
    <rPh sb="6" eb="8">
      <t>オオアザ</t>
    </rPh>
    <rPh sb="8" eb="10">
      <t>カワキタ</t>
    </rPh>
    <phoneticPr fontId="24"/>
  </si>
  <si>
    <t>084-966-8600</t>
  </si>
  <si>
    <t>R4.6.1変更届　多機能地域ケアホームありがとうミラクルデイサービス 苗字変更</t>
    <rPh sb="6" eb="9">
      <t>ヘンコウトドケ</t>
    </rPh>
    <rPh sb="36" eb="38">
      <t>ミョウジ</t>
    </rPh>
    <rPh sb="38" eb="40">
      <t>ヘンコウ</t>
    </rPh>
    <phoneticPr fontId="6"/>
  </si>
  <si>
    <r>
      <rPr>
        <sz val="11"/>
        <color theme="1"/>
        <rFont val="游ゴシック"/>
        <family val="2"/>
        <charset val="128"/>
        <scheme val="minor"/>
      </rPr>
      <t>坂井　みどり</t>
    </r>
    <rPh sb="0" eb="2">
      <t>サカイ</t>
    </rPh>
    <phoneticPr fontId="20"/>
  </si>
  <si>
    <t>サカイ　ミドリ</t>
    <phoneticPr fontId="6"/>
  </si>
  <si>
    <t>柏木　典子</t>
    <rPh sb="0" eb="2">
      <t>カシワギ</t>
    </rPh>
    <rPh sb="3" eb="5">
      <t>ノリコ</t>
    </rPh>
    <phoneticPr fontId="1"/>
  </si>
  <si>
    <t>カシワギ　ノリコ</t>
  </si>
  <si>
    <t>地域福祉センター　向永谷</t>
    <rPh sb="0" eb="2">
      <t>チイキ</t>
    </rPh>
    <rPh sb="2" eb="4">
      <t>フクシ</t>
    </rPh>
    <rPh sb="9" eb="12">
      <t>ムカイナガタニ</t>
    </rPh>
    <phoneticPr fontId="24"/>
  </si>
  <si>
    <t>720-1147</t>
  </si>
  <si>
    <t>福山市駅家町向永谷72-1</t>
    <rPh sb="0" eb="3">
      <t>フクヤマシ</t>
    </rPh>
    <rPh sb="3" eb="5">
      <t>エキヤ</t>
    </rPh>
    <rPh sb="5" eb="6">
      <t>チョウ</t>
    </rPh>
    <rPh sb="6" eb="9">
      <t>ムカイナガタニ</t>
    </rPh>
    <phoneticPr fontId="24"/>
  </si>
  <si>
    <t>084-977-1417</t>
  </si>
  <si>
    <t>社会福祉法人地域の絆</t>
    <rPh sb="6" eb="8">
      <t>チイキ</t>
    </rPh>
    <rPh sb="9" eb="10">
      <t>キズナ</t>
    </rPh>
    <phoneticPr fontId="1"/>
  </si>
  <si>
    <t>1531</t>
    <phoneticPr fontId="6" type="Hiragana"/>
  </si>
  <si>
    <t>髙尾　奈美</t>
    <rPh sb="0" eb="2">
      <t>タカオ</t>
    </rPh>
    <rPh sb="3" eb="5">
      <t>ナミ</t>
    </rPh>
    <phoneticPr fontId="24"/>
  </si>
  <si>
    <t>タカオ　ナミ</t>
  </si>
  <si>
    <t>084-977-1417</t>
    <phoneticPr fontId="6" type="Hiragana"/>
  </si>
  <si>
    <t>中司　明宏</t>
    <rPh sb="0" eb="2">
      <t>ナカツカ</t>
    </rPh>
    <rPh sb="3" eb="4">
      <t>メイ</t>
    </rPh>
    <rPh sb="4" eb="5">
      <t>ヒロシ</t>
    </rPh>
    <phoneticPr fontId="9"/>
  </si>
  <si>
    <t>ナカツカ　アキヒロ</t>
  </si>
  <si>
    <t>地域密着型介護老人福祉施設入所者生活介護事業所　北本庄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rPh sb="20" eb="23">
      <t>ジギョウショ</t>
    </rPh>
    <rPh sb="24" eb="25">
      <t>キタ</t>
    </rPh>
    <rPh sb="25" eb="27">
      <t>ホンジョウ</t>
    </rPh>
    <phoneticPr fontId="1"/>
  </si>
  <si>
    <t>720-0074</t>
  </si>
  <si>
    <t>福山市北本庄2丁目14-6</t>
    <rPh sb="0" eb="2">
      <t>フクヤマ</t>
    </rPh>
    <rPh sb="2" eb="3">
      <t>シ</t>
    </rPh>
    <rPh sb="3" eb="4">
      <t>キタ</t>
    </rPh>
    <rPh sb="4" eb="6">
      <t>ホンジョウ</t>
    </rPh>
    <rPh sb="7" eb="9">
      <t>チョウメ</t>
    </rPh>
    <phoneticPr fontId="9"/>
  </si>
  <si>
    <t>084-983-2883</t>
  </si>
  <si>
    <t>社会福祉法人地域の空</t>
    <rPh sb="6" eb="8">
      <t>チイキ</t>
    </rPh>
    <rPh sb="9" eb="10">
      <t>ソラ</t>
    </rPh>
    <phoneticPr fontId="9"/>
  </si>
  <si>
    <t>奥田　久美子</t>
    <rPh sb="0" eb="2">
      <t>オクダ</t>
    </rPh>
    <rPh sb="3" eb="6">
      <t>クミコ</t>
    </rPh>
    <phoneticPr fontId="18"/>
  </si>
  <si>
    <t>オクダ　クミコ</t>
  </si>
  <si>
    <t>広島-29-0069</t>
  </si>
  <si>
    <t>地域密着型特別養護老人ホーム　サテライト松風園</t>
    <rPh sb="0" eb="5">
      <t>チイキミッチャクガタ</t>
    </rPh>
    <rPh sb="5" eb="14">
      <t>トクヨウ</t>
    </rPh>
    <rPh sb="20" eb="21">
      <t>マツ</t>
    </rPh>
    <rPh sb="21" eb="22">
      <t>フウ</t>
    </rPh>
    <rPh sb="22" eb="23">
      <t>エン</t>
    </rPh>
    <phoneticPr fontId="18"/>
  </si>
  <si>
    <t>福山市加茂町下加茂448</t>
    <rPh sb="0" eb="3">
      <t>フクヤマシ</t>
    </rPh>
    <rPh sb="3" eb="5">
      <t>カモ</t>
    </rPh>
    <rPh sb="5" eb="6">
      <t>チョウ</t>
    </rPh>
    <rPh sb="6" eb="7">
      <t>シタ</t>
    </rPh>
    <rPh sb="7" eb="9">
      <t>カモ</t>
    </rPh>
    <phoneticPr fontId="6"/>
  </si>
  <si>
    <t>084-982-5586</t>
    <phoneticPr fontId="6"/>
  </si>
  <si>
    <t>社会福祉法人松風会</t>
    <rPh sb="6" eb="7">
      <t>マツ</t>
    </rPh>
    <rPh sb="7" eb="8">
      <t>フウ</t>
    </rPh>
    <rPh sb="8" eb="9">
      <t>カイ</t>
    </rPh>
    <phoneticPr fontId="18"/>
  </si>
  <si>
    <t>田口　展惠</t>
    <rPh sb="0" eb="2">
      <t>タグチ</t>
    </rPh>
    <rPh sb="3" eb="4">
      <t>テン</t>
    </rPh>
    <rPh sb="4" eb="5">
      <t>メグミ</t>
    </rPh>
    <phoneticPr fontId="9"/>
  </si>
  <si>
    <t>タグチ　ノブエ</t>
  </si>
  <si>
    <t>地域密着型特別養護老人ホーム　愛</t>
    <rPh sb="0" eb="2">
      <t>チイキ</t>
    </rPh>
    <rPh sb="2" eb="5">
      <t>ミッチャクガタ</t>
    </rPh>
    <rPh sb="5" eb="9">
      <t>トクベツヨウゴ</t>
    </rPh>
    <rPh sb="9" eb="11">
      <t>ロウジン</t>
    </rPh>
    <rPh sb="15" eb="16">
      <t>アイ</t>
    </rPh>
    <phoneticPr fontId="9"/>
  </si>
  <si>
    <t>720-2121</t>
  </si>
  <si>
    <t>福山市神辺町湯野1004番地2</t>
    <rPh sb="0" eb="2">
      <t>フクヤマ</t>
    </rPh>
    <rPh sb="2" eb="3">
      <t>シ</t>
    </rPh>
    <rPh sb="3" eb="5">
      <t>カンナベ</t>
    </rPh>
    <rPh sb="5" eb="6">
      <t>チョウ</t>
    </rPh>
    <rPh sb="6" eb="8">
      <t>ユノ</t>
    </rPh>
    <rPh sb="12" eb="14">
      <t>バンチ</t>
    </rPh>
    <phoneticPr fontId="9"/>
  </si>
  <si>
    <t>084-965-6780</t>
  </si>
  <si>
    <t>社会福祉法人宏正会</t>
    <rPh sb="6" eb="7">
      <t>ヒロ</t>
    </rPh>
    <rPh sb="7" eb="8">
      <t>セイ</t>
    </rPh>
    <rPh sb="8" eb="9">
      <t>カイ</t>
    </rPh>
    <phoneticPr fontId="9"/>
  </si>
  <si>
    <t>占部　景子</t>
    <rPh sb="0" eb="2">
      <t>ウラベ</t>
    </rPh>
    <rPh sb="3" eb="5">
      <t>ケイコ</t>
    </rPh>
    <phoneticPr fontId="9"/>
  </si>
  <si>
    <t>ウラベ　ケイコ</t>
  </si>
  <si>
    <t>地域密着型特別養護老人ホーム　五本松の家</t>
    <rPh sb="0" eb="11">
      <t>チイキミッチャクガタトクベツヨウゴロウジン</t>
    </rPh>
    <rPh sb="15" eb="18">
      <t>ゴホンマツ</t>
    </rPh>
    <rPh sb="19" eb="20">
      <t>イエ</t>
    </rPh>
    <phoneticPr fontId="9"/>
  </si>
  <si>
    <t>720-0824</t>
  </si>
  <si>
    <t>福山市多治米町6-14-26</t>
    <rPh sb="0" eb="3">
      <t>フクヤマシ</t>
    </rPh>
    <rPh sb="3" eb="7">
      <t>タジメチョウ</t>
    </rPh>
    <phoneticPr fontId="9"/>
  </si>
  <si>
    <t>084-999-6321</t>
  </si>
  <si>
    <t>社会福祉法人祥和会</t>
    <rPh sb="6" eb="7">
      <t>ショウ</t>
    </rPh>
    <rPh sb="7" eb="8">
      <t>ワ</t>
    </rPh>
    <rPh sb="8" eb="9">
      <t>カイ</t>
    </rPh>
    <phoneticPr fontId="9"/>
  </si>
  <si>
    <t>1533</t>
    <phoneticPr fontId="6" type="Hiragana"/>
  </si>
  <si>
    <t>馬渡　ひろみ</t>
    <rPh sb="0" eb="2">
      <t>マワタリ</t>
    </rPh>
    <phoneticPr fontId="24"/>
  </si>
  <si>
    <t>マワタリ　ヒロミ</t>
  </si>
  <si>
    <t>広島-28-0050</t>
  </si>
  <si>
    <t>地域密着型特別養護老人ホーム　桜</t>
  </si>
  <si>
    <t>729-0112</t>
  </si>
  <si>
    <t>福山市神村町5234-3</t>
    <rPh sb="0" eb="3">
      <t>フクヤマシ</t>
    </rPh>
    <rPh sb="3" eb="6">
      <t>カミムラチョウ</t>
    </rPh>
    <rPh sb="5" eb="6">
      <t>チョウ</t>
    </rPh>
    <phoneticPr fontId="24"/>
  </si>
  <si>
    <t>084-930-6000</t>
    <phoneticPr fontId="6" type="Hiragana"/>
  </si>
  <si>
    <t>社会福祉法人啓喜会</t>
    <rPh sb="6" eb="7">
      <t>ケイ</t>
    </rPh>
    <rPh sb="7" eb="8">
      <t>ヨロコ</t>
    </rPh>
    <rPh sb="8" eb="9">
      <t>カイ</t>
    </rPh>
    <phoneticPr fontId="24"/>
  </si>
  <si>
    <t>1577</t>
    <phoneticPr fontId="6" type="Hiragana"/>
  </si>
  <si>
    <t>木坂　佳裕</t>
  </si>
  <si>
    <t>キサカ　ヨシヒロ</t>
  </si>
  <si>
    <t>広島-28-0055</t>
  </si>
  <si>
    <t>地域密着型特別養護老人ホーム　桜</t>
    <phoneticPr fontId="6" type="Hiragana"/>
  </si>
  <si>
    <t>福山市神村町5234-3</t>
  </si>
  <si>
    <t>若林　香代</t>
    <rPh sb="0" eb="2">
      <t>ワカバヤシ</t>
    </rPh>
    <rPh sb="3" eb="5">
      <t>カヨ</t>
    </rPh>
    <phoneticPr fontId="1"/>
  </si>
  <si>
    <t>ワカバヤシ　カヨ</t>
  </si>
  <si>
    <t>福山市神村町5234-3</t>
    <rPh sb="0" eb="3">
      <t>フクヤマシ</t>
    </rPh>
    <rPh sb="3" eb="5">
      <t>カミムラ</t>
    </rPh>
    <rPh sb="5" eb="6">
      <t>チョウ</t>
    </rPh>
    <phoneticPr fontId="1"/>
  </si>
  <si>
    <t>084-930-6000</t>
  </si>
  <si>
    <t>社会福祉法人啓喜会</t>
    <rPh sb="6" eb="7">
      <t>ケイ</t>
    </rPh>
    <rPh sb="7" eb="8">
      <t>キ</t>
    </rPh>
    <rPh sb="8" eb="9">
      <t>カイ</t>
    </rPh>
    <phoneticPr fontId="1"/>
  </si>
  <si>
    <t>石井　基弘</t>
    <rPh sb="0" eb="2">
      <t>イシイ</t>
    </rPh>
    <rPh sb="3" eb="5">
      <t>モトヒロ</t>
    </rPh>
    <phoneticPr fontId="14"/>
  </si>
  <si>
    <t>イシイ　モトヒロ</t>
  </si>
  <si>
    <t>広島-30-0101</t>
  </si>
  <si>
    <t>地域密着型特別養護老人ホーム　東光園春日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5" eb="17">
      <t>トウコウ</t>
    </rPh>
    <rPh sb="17" eb="18">
      <t>エン</t>
    </rPh>
    <rPh sb="18" eb="20">
      <t>カスガ</t>
    </rPh>
    <phoneticPr fontId="14"/>
  </si>
  <si>
    <t>福山市春日町7-9-11</t>
    <rPh sb="0" eb="3">
      <t>フクヤマシ</t>
    </rPh>
    <rPh sb="3" eb="6">
      <t>カスガチョウ</t>
    </rPh>
    <phoneticPr fontId="14"/>
  </si>
  <si>
    <t>084-946-4111</t>
    <phoneticPr fontId="6" type="Hiragana"/>
  </si>
  <si>
    <t>社会福祉法人東光会</t>
    <rPh sb="6" eb="8">
      <t>トウコウ</t>
    </rPh>
    <rPh sb="8" eb="9">
      <t>カイ</t>
    </rPh>
    <phoneticPr fontId="14"/>
  </si>
  <si>
    <t>高田　和幸</t>
    <rPh sb="0" eb="2">
      <t>タカタ</t>
    </rPh>
    <rPh sb="3" eb="5">
      <t>カズユキ</t>
    </rPh>
    <phoneticPr fontId="14"/>
  </si>
  <si>
    <t>タカダ　カズユキ</t>
  </si>
  <si>
    <t>084-946-4111</t>
  </si>
  <si>
    <t>1530</t>
    <phoneticPr fontId="6" type="Hiragana"/>
  </si>
  <si>
    <t>鳥羽　晃弘</t>
    <rPh sb="0" eb="2">
      <t>トバ</t>
    </rPh>
    <rPh sb="3" eb="5">
      <t>アキヒロ</t>
    </rPh>
    <phoneticPr fontId="24"/>
  </si>
  <si>
    <t>トバ　アキヒロ</t>
  </si>
  <si>
    <t>広島-28-0053</t>
  </si>
  <si>
    <t>地域密着型特別養護老人ホーム　悠芳苑</t>
    <rPh sb="0" eb="2">
      <t>チイキ</t>
    </rPh>
    <rPh sb="2" eb="5">
      <t>ミッチャクガタ</t>
    </rPh>
    <rPh sb="5" eb="14">
      <t>トクヨウ</t>
    </rPh>
    <rPh sb="15" eb="16">
      <t>ユウ</t>
    </rPh>
    <rPh sb="16" eb="17">
      <t>ヨシ</t>
    </rPh>
    <rPh sb="17" eb="18">
      <t>エン</t>
    </rPh>
    <phoneticPr fontId="24"/>
  </si>
  <si>
    <t>福山市熊野町1630</t>
    <rPh sb="0" eb="3">
      <t>フクヤマシ</t>
    </rPh>
    <rPh sb="3" eb="6">
      <t>クマノチョウ</t>
    </rPh>
    <phoneticPr fontId="24"/>
  </si>
  <si>
    <t>084-959-1250</t>
    <phoneticPr fontId="6" type="Hiragana"/>
  </si>
  <si>
    <t>1033</t>
    <phoneticPr fontId="6" type="Hiragana"/>
  </si>
  <si>
    <t>松川　英之</t>
    <rPh sb="0" eb="2">
      <t>マツカワ</t>
    </rPh>
    <rPh sb="3" eb="5">
      <t>ヒデユキ</t>
    </rPh>
    <phoneticPr fontId="6"/>
  </si>
  <si>
    <t>マツカワ　ヒデユキ</t>
    <phoneticPr fontId="6"/>
  </si>
  <si>
    <t>14</t>
    <phoneticPr fontId="6"/>
  </si>
  <si>
    <t>通所介護事業所　ジョイトピアおおさ</t>
    <rPh sb="0" eb="2">
      <t>ツウショ</t>
    </rPh>
    <rPh sb="2" eb="4">
      <t>カイゴ</t>
    </rPh>
    <rPh sb="4" eb="7">
      <t>ジギョウショ</t>
    </rPh>
    <phoneticPr fontId="6"/>
  </si>
  <si>
    <t>729-3105</t>
    <phoneticPr fontId="6"/>
  </si>
  <si>
    <t>福山市新市町下安井3500</t>
    <rPh sb="0" eb="3">
      <t>フクヤマシ</t>
    </rPh>
    <rPh sb="3" eb="5">
      <t>シンイチ</t>
    </rPh>
    <rPh sb="5" eb="6">
      <t>マチ</t>
    </rPh>
    <rPh sb="6" eb="7">
      <t>シタ</t>
    </rPh>
    <rPh sb="7" eb="9">
      <t>ヤスイ</t>
    </rPh>
    <phoneticPr fontId="6"/>
  </si>
  <si>
    <t>0847-51-3211</t>
    <phoneticPr fontId="6"/>
  </si>
  <si>
    <t>0847-51-5230</t>
    <phoneticPr fontId="6"/>
  </si>
  <si>
    <t>社会福祉法人新市福祉会</t>
    <rPh sb="6" eb="8">
      <t>シンイチ</t>
    </rPh>
    <rPh sb="8" eb="10">
      <t>フクシ</t>
    </rPh>
    <rPh sb="10" eb="11">
      <t>カイ</t>
    </rPh>
    <phoneticPr fontId="6"/>
  </si>
  <si>
    <t>山下　裕美</t>
    <rPh sb="0" eb="2">
      <t>ヤマシタ</t>
    </rPh>
    <rPh sb="3" eb="5">
      <t>ヒロミ</t>
    </rPh>
    <phoneticPr fontId="1"/>
  </si>
  <si>
    <t>ヤマシタ　ヒロミ</t>
  </si>
  <si>
    <t>島谷病院　介護療養型医療施設</t>
    <rPh sb="0" eb="2">
      <t>シマタニ</t>
    </rPh>
    <rPh sb="2" eb="4">
      <t>ビョウイン</t>
    </rPh>
    <rPh sb="5" eb="7">
      <t>カイゴ</t>
    </rPh>
    <rPh sb="7" eb="9">
      <t>リョウヨウ</t>
    </rPh>
    <rPh sb="9" eb="10">
      <t>カタ</t>
    </rPh>
    <rPh sb="10" eb="14">
      <t>イリョウシセツ</t>
    </rPh>
    <phoneticPr fontId="1"/>
  </si>
  <si>
    <t>福山市新涯町2-5-8</t>
    <rPh sb="0" eb="3">
      <t>フクヤマシ</t>
    </rPh>
    <rPh sb="3" eb="5">
      <t>シンガイ</t>
    </rPh>
    <rPh sb="5" eb="6">
      <t>マチ</t>
    </rPh>
    <phoneticPr fontId="1"/>
  </si>
  <si>
    <t>084-953-5511</t>
  </si>
  <si>
    <t>医療法人信英会</t>
    <rPh sb="0" eb="4">
      <t>イリョウホウジン</t>
    </rPh>
    <rPh sb="4" eb="6">
      <t>シンエイ</t>
    </rPh>
    <rPh sb="6" eb="7">
      <t>カイ</t>
    </rPh>
    <phoneticPr fontId="1"/>
  </si>
  <si>
    <t>721-0955</t>
    <phoneticPr fontId="6" type="Hiragana"/>
  </si>
  <si>
    <t>福山市新涯町2丁目5-8</t>
    <phoneticPr fontId="6" type="Hiragana"/>
  </si>
  <si>
    <t>084-953-5511</t>
    <phoneticPr fontId="6" type="Hiragana"/>
  </si>
  <si>
    <t>松尾　美幸</t>
  </si>
  <si>
    <t>マツオ　ミユキ</t>
  </si>
  <si>
    <t>広島-28-0054</t>
  </si>
  <si>
    <t>特別養護老人ホーム　くさど</t>
  </si>
  <si>
    <t>084-973-9911</t>
    <phoneticPr fontId="6" type="Hiragana"/>
  </si>
  <si>
    <t>社会福祉法人さんよう</t>
    <phoneticPr fontId="6" type="Hiragana"/>
  </si>
  <si>
    <t>田丸　ナルミ</t>
    <rPh sb="0" eb="2">
      <t>タマル</t>
    </rPh>
    <phoneticPr fontId="14"/>
  </si>
  <si>
    <t>タマル　ナルミ</t>
  </si>
  <si>
    <t>084-973-9911</t>
  </si>
  <si>
    <t>084-928-9988</t>
    <phoneticPr fontId="6"/>
  </si>
  <si>
    <t>社会福祉法人さんよう</t>
    <phoneticPr fontId="14"/>
  </si>
  <si>
    <t>R3.10.22　ふぁみりえ山陽しろみ（この時の変更届なし）⇒くさど　R3.11.11HP掲載承諾書受取</t>
    <rPh sb="14" eb="16">
      <t>サンヨウ</t>
    </rPh>
    <rPh sb="22" eb="23">
      <t>トキ</t>
    </rPh>
    <rPh sb="24" eb="26">
      <t>ヘンコウ</t>
    </rPh>
    <rPh sb="26" eb="27">
      <t>トドケ</t>
    </rPh>
    <rPh sb="45" eb="47">
      <t>ケイサイ</t>
    </rPh>
    <rPh sb="47" eb="50">
      <t>ショウダクショ</t>
    </rPh>
    <rPh sb="50" eb="51">
      <t>ウ</t>
    </rPh>
    <rPh sb="51" eb="52">
      <t>ト</t>
    </rPh>
    <phoneticPr fontId="6"/>
  </si>
  <si>
    <t>楢村　泰広</t>
    <rPh sb="0" eb="2">
      <t>ナラムラ</t>
    </rPh>
    <rPh sb="3" eb="5">
      <t>ヤスヒロ</t>
    </rPh>
    <phoneticPr fontId="1"/>
  </si>
  <si>
    <t>ナラムラ　ヤスヒロ</t>
  </si>
  <si>
    <t>084-973-9911</t>
    <phoneticPr fontId="6"/>
  </si>
  <si>
    <t>1159</t>
    <phoneticPr fontId="6"/>
  </si>
  <si>
    <t>橘高　真由美</t>
    <rPh sb="0" eb="2">
      <t>キッタカ</t>
    </rPh>
    <rPh sb="3" eb="6">
      <t>マユミ</t>
    </rPh>
    <phoneticPr fontId="6"/>
  </si>
  <si>
    <t>キッタカ　マユミ</t>
    <phoneticPr fontId="6"/>
  </si>
  <si>
    <t>広島-22-0604</t>
    <rPh sb="0" eb="2">
      <t>ひろしま</t>
    </rPh>
    <phoneticPr fontId="6" type="Hiragana"/>
  </si>
  <si>
    <t>特別養護老人ホーム　ジョイトピアおおさ</t>
    <rPh sb="0" eb="9">
      <t>トクヨウ</t>
    </rPh>
    <phoneticPr fontId="6"/>
  </si>
  <si>
    <t>729-3105</t>
    <phoneticPr fontId="6" type="Hiragana"/>
  </si>
  <si>
    <t>福山市新市町下安井3500</t>
    <rPh sb="0" eb="2">
      <t>フクヤマ</t>
    </rPh>
    <rPh sb="2" eb="3">
      <t>シ</t>
    </rPh>
    <rPh sb="3" eb="5">
      <t>シンイチ</t>
    </rPh>
    <rPh sb="5" eb="6">
      <t>チョウ</t>
    </rPh>
    <rPh sb="6" eb="7">
      <t>シモ</t>
    </rPh>
    <rPh sb="7" eb="9">
      <t>ヤスイ</t>
    </rPh>
    <phoneticPr fontId="1"/>
  </si>
  <si>
    <t>0847-51-3211</t>
    <phoneticPr fontId="6" type="Hiragana"/>
  </si>
  <si>
    <t>社会福祉法人新市福祉会</t>
    <rPh sb="6" eb="8">
      <t>シンイチ</t>
    </rPh>
    <rPh sb="8" eb="11">
      <t>フクシカイ</t>
    </rPh>
    <phoneticPr fontId="1"/>
  </si>
  <si>
    <t>堀　直子</t>
    <rPh sb="0" eb="1">
      <t>ホリ</t>
    </rPh>
    <rPh sb="2" eb="4">
      <t>ナオコ</t>
    </rPh>
    <phoneticPr fontId="1"/>
  </si>
  <si>
    <t>ホリ　ナオコ</t>
  </si>
  <si>
    <t>729-3105</t>
  </si>
  <si>
    <t>0847-51-3211</t>
  </si>
  <si>
    <t>光成　和彦</t>
    <rPh sb="0" eb="2">
      <t>ミツナリ</t>
    </rPh>
    <rPh sb="3" eb="5">
      <t>カズヒコ</t>
    </rPh>
    <phoneticPr fontId="1"/>
  </si>
  <si>
    <t>ミツナリ　カズヒコ</t>
  </si>
  <si>
    <t>田丸　哲也</t>
    <rPh sb="0" eb="2">
      <t>タマル</t>
    </rPh>
    <rPh sb="3" eb="5">
      <t>テツヤ</t>
    </rPh>
    <phoneticPr fontId="18"/>
  </si>
  <si>
    <t>タマル　テツヤ</t>
  </si>
  <si>
    <t>特別養護老人ホーム　しんがい</t>
    <rPh sb="0" eb="2">
      <t>トクベツ</t>
    </rPh>
    <rPh sb="2" eb="4">
      <t>ヨウゴ</t>
    </rPh>
    <rPh sb="4" eb="6">
      <t>ロウジン</t>
    </rPh>
    <phoneticPr fontId="14"/>
  </si>
  <si>
    <t>福山市新涯町3-19-27</t>
    <rPh sb="0" eb="3">
      <t>フクヤマシ</t>
    </rPh>
    <rPh sb="3" eb="6">
      <t>シンガイチョウ</t>
    </rPh>
    <phoneticPr fontId="14"/>
  </si>
  <si>
    <t>社会福祉法人さんよう</t>
    <phoneticPr fontId="18"/>
  </si>
  <si>
    <t>R3.10.20　くさど　⇒しんがい</t>
    <phoneticPr fontId="6"/>
  </si>
  <si>
    <t>藏田　雅文</t>
    <rPh sb="0" eb="1">
      <t>くら</t>
    </rPh>
    <rPh sb="1" eb="2">
      <t>た</t>
    </rPh>
    <rPh sb="3" eb="5">
      <t>まさふみ</t>
    </rPh>
    <phoneticPr fontId="6" type="Hiragana"/>
  </si>
  <si>
    <t>クラタ　マサフミ</t>
    <phoneticPr fontId="6" type="Hiragana"/>
  </si>
  <si>
    <t>社会福祉法人さんよう</t>
    <rPh sb="0" eb="2">
      <t>シャカイ</t>
    </rPh>
    <rPh sb="2" eb="4">
      <t>フクシ</t>
    </rPh>
    <rPh sb="4" eb="6">
      <t>ホウジン</t>
    </rPh>
    <phoneticPr fontId="17"/>
  </si>
  <si>
    <t>山本　伸子</t>
    <rPh sb="0" eb="2">
      <t>ヤマモト</t>
    </rPh>
    <rPh sb="3" eb="5">
      <t>ノブコ</t>
    </rPh>
    <phoneticPr fontId="4"/>
  </si>
  <si>
    <t>ヤマモト　ノブコ</t>
  </si>
  <si>
    <t>広島-30-0109</t>
  </si>
  <si>
    <t>特別養護老人ホーム　幸楽園</t>
    <rPh sb="0" eb="2">
      <t>トクベツ</t>
    </rPh>
    <rPh sb="2" eb="4">
      <t>ヨウゴ</t>
    </rPh>
    <rPh sb="4" eb="6">
      <t>ロウジン</t>
    </rPh>
    <rPh sb="10" eb="12">
      <t>コウラク</t>
    </rPh>
    <rPh sb="12" eb="13">
      <t>エン</t>
    </rPh>
    <phoneticPr fontId="4"/>
  </si>
  <si>
    <t>721-0971</t>
  </si>
  <si>
    <t>福山市蔵王町159-14</t>
    <rPh sb="0" eb="3">
      <t>フクヤマシ</t>
    </rPh>
    <rPh sb="3" eb="5">
      <t>ザオウ</t>
    </rPh>
    <rPh sb="5" eb="6">
      <t>チョウ</t>
    </rPh>
    <phoneticPr fontId="4"/>
  </si>
  <si>
    <t>084-947-3111</t>
    <phoneticPr fontId="6"/>
  </si>
  <si>
    <t>社会福祉法人宏喜会</t>
    <rPh sb="6" eb="7">
      <t>コウ</t>
    </rPh>
    <rPh sb="7" eb="8">
      <t>キ</t>
    </rPh>
    <rPh sb="8" eb="9">
      <t>カイ</t>
    </rPh>
    <phoneticPr fontId="4"/>
  </si>
  <si>
    <t>1432</t>
    <phoneticPr fontId="6" type="Hiragana"/>
  </si>
  <si>
    <t>岡﨑　孝洋</t>
    <rPh sb="0" eb="1">
      <t>おか</t>
    </rPh>
    <rPh sb="3" eb="4">
      <t>たかし</t>
    </rPh>
    <rPh sb="4" eb="5">
      <t>ひろし</t>
    </rPh>
    <phoneticPr fontId="6" type="Hiragana"/>
  </si>
  <si>
    <t>オカザキ　タカヒロ</t>
    <phoneticPr fontId="6" type="Hiragana"/>
  </si>
  <si>
    <t>広島-26-0020</t>
  </si>
  <si>
    <t>特別養護老人ホーム　手城福助苑</t>
    <rPh sb="0" eb="2">
      <t>とくべつ</t>
    </rPh>
    <rPh sb="2" eb="4">
      <t>ようご</t>
    </rPh>
    <rPh sb="4" eb="6">
      <t>ろうじん</t>
    </rPh>
    <rPh sb="10" eb="11">
      <t>て</t>
    </rPh>
    <rPh sb="11" eb="12">
      <t>しろ</t>
    </rPh>
    <rPh sb="12" eb="14">
      <t>ふくすけ</t>
    </rPh>
    <rPh sb="14" eb="15">
      <t>えん</t>
    </rPh>
    <phoneticPr fontId="6" type="Hiragana"/>
  </si>
  <si>
    <t>721-0966</t>
    <phoneticPr fontId="6" type="Hiragana"/>
  </si>
  <si>
    <t>福山市手城町3-10-13</t>
    <rPh sb="0" eb="3">
      <t>ふくやまし</t>
    </rPh>
    <rPh sb="3" eb="4">
      <t>て</t>
    </rPh>
    <rPh sb="4" eb="5">
      <t>しろ</t>
    </rPh>
    <rPh sb="5" eb="6">
      <t>まち</t>
    </rPh>
    <phoneticPr fontId="6" type="Hiragana"/>
  </si>
  <si>
    <t>084-973-6541</t>
    <phoneticPr fontId="6" type="Hiragana"/>
  </si>
  <si>
    <t>社会福祉法人三葉会</t>
    <rPh sb="6" eb="7">
      <t>さん</t>
    </rPh>
    <rPh sb="7" eb="8">
      <t>は</t>
    </rPh>
    <rPh sb="8" eb="9">
      <t>かい</t>
    </rPh>
    <phoneticPr fontId="6" type="Hiragana"/>
  </si>
  <si>
    <t>739-1301</t>
  </si>
  <si>
    <t>広島市安佐北区白木町井原1244</t>
    <rPh sb="0" eb="3">
      <t>ヒロシマシ</t>
    </rPh>
    <rPh sb="3" eb="5">
      <t>アサ</t>
    </rPh>
    <rPh sb="5" eb="7">
      <t>キタク</t>
    </rPh>
    <rPh sb="7" eb="9">
      <t>シラキ</t>
    </rPh>
    <rPh sb="9" eb="10">
      <t>マチ</t>
    </rPh>
    <rPh sb="10" eb="12">
      <t>イハラ</t>
    </rPh>
    <phoneticPr fontId="6"/>
  </si>
  <si>
    <t>082-828-7722</t>
  </si>
  <si>
    <t>黒木　晃</t>
    <rPh sb="0" eb="2">
      <t>クロキ</t>
    </rPh>
    <rPh sb="3" eb="4">
      <t>アキラ</t>
    </rPh>
    <phoneticPr fontId="6"/>
  </si>
  <si>
    <t>クロキ　アキラ</t>
  </si>
  <si>
    <t>特別養護老人ホーム　新山荘</t>
    <rPh sb="0" eb="6">
      <t>トクベツヨウゴロウジン</t>
    </rPh>
    <rPh sb="10" eb="12">
      <t>シンザン</t>
    </rPh>
    <rPh sb="12" eb="13">
      <t>ソウ</t>
    </rPh>
    <phoneticPr fontId="6"/>
  </si>
  <si>
    <t>720-2523</t>
  </si>
  <si>
    <t>福山市駅家町新山3578-2</t>
    <rPh sb="0" eb="3">
      <t>フクヤマシ</t>
    </rPh>
    <rPh sb="3" eb="5">
      <t>エキヤ</t>
    </rPh>
    <rPh sb="5" eb="6">
      <t>マチ</t>
    </rPh>
    <rPh sb="6" eb="8">
      <t>ニイヤマ</t>
    </rPh>
    <phoneticPr fontId="1"/>
  </si>
  <si>
    <t>084-978-0345</t>
  </si>
  <si>
    <t>社会福祉法人緑寿会</t>
    <rPh sb="6" eb="7">
      <t>リョク</t>
    </rPh>
    <rPh sb="7" eb="8">
      <t>ジュ</t>
    </rPh>
    <rPh sb="8" eb="9">
      <t>カイ</t>
    </rPh>
    <phoneticPr fontId="6"/>
  </si>
  <si>
    <t>坂本　奈美枝</t>
    <rPh sb="0" eb="2">
      <t>サカモト</t>
    </rPh>
    <rPh sb="3" eb="6">
      <t>ナミエ</t>
    </rPh>
    <phoneticPr fontId="9"/>
  </si>
  <si>
    <t>サカモト　ナミエ</t>
  </si>
  <si>
    <t>特別養護老人ホーム　新山荘</t>
    <rPh sb="0" eb="2">
      <t>トクベツ</t>
    </rPh>
    <rPh sb="2" eb="4">
      <t>ヨウゴ</t>
    </rPh>
    <rPh sb="4" eb="6">
      <t>ロウジン</t>
    </rPh>
    <rPh sb="10" eb="12">
      <t>シンザン</t>
    </rPh>
    <rPh sb="12" eb="13">
      <t>ソウ</t>
    </rPh>
    <phoneticPr fontId="1"/>
  </si>
  <si>
    <t>福山市駅家町新山3578-2</t>
    <rPh sb="0" eb="3">
      <t>フクヤマシ</t>
    </rPh>
    <rPh sb="3" eb="6">
      <t>エキヤチョウ</t>
    </rPh>
    <rPh sb="6" eb="8">
      <t>ニイヤマ</t>
    </rPh>
    <phoneticPr fontId="9"/>
  </si>
  <si>
    <t>社会福祉法人緑寿会</t>
    <rPh sb="6" eb="7">
      <t>ミドリ</t>
    </rPh>
    <rPh sb="7" eb="8">
      <t>ジュ</t>
    </rPh>
    <rPh sb="8" eb="9">
      <t>カイ</t>
    </rPh>
    <phoneticPr fontId="9"/>
  </si>
  <si>
    <t>福山市駅家町新山3578-2</t>
    <rPh sb="0" eb="3">
      <t>フクヤマシ</t>
    </rPh>
    <rPh sb="3" eb="4">
      <t>エキ</t>
    </rPh>
    <rPh sb="4" eb="5">
      <t>イエ</t>
    </rPh>
    <rPh sb="5" eb="6">
      <t>マチ</t>
    </rPh>
    <rPh sb="6" eb="7">
      <t>シン</t>
    </rPh>
    <rPh sb="7" eb="8">
      <t>ヤマ</t>
    </rPh>
    <phoneticPr fontId="6"/>
  </si>
  <si>
    <t>髙柿　愛</t>
    <rPh sb="0" eb="1">
      <t>タカ</t>
    </rPh>
    <rPh sb="1" eb="2">
      <t>カキ</t>
    </rPh>
    <rPh sb="3" eb="4">
      <t>アイ</t>
    </rPh>
    <phoneticPr fontId="1"/>
  </si>
  <si>
    <t>タカカキ　メグミ</t>
  </si>
  <si>
    <t>社会福祉法人緑寿会</t>
    <rPh sb="6" eb="7">
      <t>ミドリ</t>
    </rPh>
    <rPh sb="7" eb="8">
      <t>コトブキ</t>
    </rPh>
    <rPh sb="8" eb="9">
      <t>カイ</t>
    </rPh>
    <phoneticPr fontId="1"/>
  </si>
  <si>
    <t>阿川　由美</t>
    <rPh sb="0" eb="2">
      <t>アガワ</t>
    </rPh>
    <rPh sb="3" eb="5">
      <t>ユミ</t>
    </rPh>
    <phoneticPr fontId="6"/>
  </si>
  <si>
    <t>アガワ　ヨシミ</t>
  </si>
  <si>
    <t>広島-27-0274</t>
  </si>
  <si>
    <t>特別養護老人ホーム　瀬戸寮</t>
    <rPh sb="0" eb="2">
      <t>トクベツ</t>
    </rPh>
    <rPh sb="2" eb="4">
      <t>ヨウゴ</t>
    </rPh>
    <rPh sb="4" eb="6">
      <t>ロウジン</t>
    </rPh>
    <rPh sb="10" eb="12">
      <t>セト</t>
    </rPh>
    <rPh sb="12" eb="13">
      <t>リョウ</t>
    </rPh>
    <phoneticPr fontId="6"/>
  </si>
  <si>
    <t>720-0836</t>
  </si>
  <si>
    <t>福山市瀬戸町長和1194-3</t>
    <rPh sb="0" eb="3">
      <t>フクヤマシ</t>
    </rPh>
    <rPh sb="3" eb="5">
      <t>セト</t>
    </rPh>
    <rPh sb="5" eb="6">
      <t>マチ</t>
    </rPh>
    <rPh sb="6" eb="8">
      <t>チョウワ</t>
    </rPh>
    <phoneticPr fontId="6"/>
  </si>
  <si>
    <t>084-951-3596</t>
    <phoneticPr fontId="6" type="Hiragana"/>
  </si>
  <si>
    <t>社会福祉法人浦崎会</t>
    <rPh sb="6" eb="7">
      <t>ウラ</t>
    </rPh>
    <rPh sb="7" eb="8">
      <t>サキ</t>
    </rPh>
    <rPh sb="8" eb="9">
      <t>カイ</t>
    </rPh>
    <phoneticPr fontId="6"/>
  </si>
  <si>
    <t>1282</t>
  </si>
  <si>
    <t>後藤　智美</t>
    <rPh sb="0" eb="2">
      <t>ゴトウ</t>
    </rPh>
    <rPh sb="3" eb="5">
      <t>トモミ</t>
    </rPh>
    <phoneticPr fontId="6"/>
  </si>
  <si>
    <t>ゴトウ　サトミ</t>
    <phoneticPr fontId="6" type="Hiragana"/>
  </si>
  <si>
    <t>広島-24-0154</t>
  </si>
  <si>
    <t>特別養護老人ホーム　宣山荘</t>
    <phoneticPr fontId="6" type="Hiragana"/>
  </si>
  <si>
    <t>720-1146</t>
    <phoneticPr fontId="6" type="Hiragana"/>
  </si>
  <si>
    <t>福山市駅家町大字大橋1036-3</t>
    <rPh sb="6" eb="7">
      <t>おお</t>
    </rPh>
    <rPh sb="7" eb="8">
      <t>じ</t>
    </rPh>
    <phoneticPr fontId="6" type="Hiragana"/>
  </si>
  <si>
    <t>084-976-5888</t>
    <phoneticPr fontId="6"/>
  </si>
  <si>
    <t>社会福祉法人若葉会</t>
  </si>
  <si>
    <t>1335</t>
    <phoneticPr fontId="6" type="Hiragana"/>
  </si>
  <si>
    <t>植本　貴志</t>
    <phoneticPr fontId="6" type="Hiragana"/>
  </si>
  <si>
    <t>ウエモト　タカシ</t>
    <phoneticPr fontId="6" type="Hiragana"/>
  </si>
  <si>
    <t>広島-25-0016</t>
  </si>
  <si>
    <t>福山市駅家町大字大橋1036-3</t>
    <rPh sb="6" eb="7">
      <t>おお</t>
    </rPh>
    <rPh sb="7" eb="8">
      <t>じ</t>
    </rPh>
    <rPh sb="8" eb="10">
      <t>おおはし</t>
    </rPh>
    <phoneticPr fontId="6" type="Hiragana"/>
  </si>
  <si>
    <t>1473</t>
    <phoneticPr fontId="6" type="Hiragana"/>
  </si>
  <si>
    <t>頓田　理恵</t>
    <rPh sb="0" eb="1">
      <t>トン</t>
    </rPh>
    <rPh sb="1" eb="2">
      <t>タ</t>
    </rPh>
    <rPh sb="3" eb="5">
      <t>リエ</t>
    </rPh>
    <phoneticPr fontId="6"/>
  </si>
  <si>
    <t>トンダ　リエ</t>
  </si>
  <si>
    <t>広島-27-0262</t>
  </si>
  <si>
    <t>特別養護老人ホーム　宣山荘</t>
  </si>
  <si>
    <t>720-1146</t>
  </si>
  <si>
    <t>福山市駅家町大字大橋1036-3</t>
    <rPh sb="0" eb="3">
      <t>フクヤマシ</t>
    </rPh>
    <rPh sb="3" eb="5">
      <t>エキヤ</t>
    </rPh>
    <rPh sb="5" eb="6">
      <t>マチ</t>
    </rPh>
    <rPh sb="6" eb="8">
      <t>オオアザ</t>
    </rPh>
    <rPh sb="8" eb="10">
      <t>オオハシ</t>
    </rPh>
    <phoneticPr fontId="6"/>
  </si>
  <si>
    <t>084-976-5888</t>
    <phoneticPr fontId="6" type="Hiragana"/>
  </si>
  <si>
    <t>社会福祉法人若葉会</t>
    <rPh sb="6" eb="8">
      <t>ワカバ</t>
    </rPh>
    <rPh sb="8" eb="9">
      <t>カイ</t>
    </rPh>
    <phoneticPr fontId="6"/>
  </si>
  <si>
    <t>1591</t>
    <phoneticPr fontId="6" type="Hiragana"/>
  </si>
  <si>
    <t>後藤　美由紀</t>
  </si>
  <si>
    <t>ゴトウ　ミユキ</t>
  </si>
  <si>
    <t>広島-28-0060</t>
  </si>
  <si>
    <t>福山市駅家町大字大橋1036-3</t>
  </si>
  <si>
    <t>084-976-5888</t>
  </si>
  <si>
    <t>松葉　蔦恵</t>
    <rPh sb="0" eb="2">
      <t>マツバ</t>
    </rPh>
    <rPh sb="3" eb="4">
      <t>ツタ</t>
    </rPh>
    <rPh sb="4" eb="5">
      <t>エ</t>
    </rPh>
    <phoneticPr fontId="20"/>
  </si>
  <si>
    <t>マツバ　ツタエ</t>
  </si>
  <si>
    <t>広島-29-0073</t>
  </si>
  <si>
    <t>720-1146</t>
    <phoneticPr fontId="6"/>
  </si>
  <si>
    <t>福山市駅家町大字大橋1036-3</t>
    <rPh sb="0" eb="3">
      <t>フクヤマシ</t>
    </rPh>
    <rPh sb="3" eb="5">
      <t>エキヤ</t>
    </rPh>
    <rPh sb="5" eb="6">
      <t>マチ</t>
    </rPh>
    <rPh sb="6" eb="7">
      <t>オオ</t>
    </rPh>
    <rPh sb="7" eb="8">
      <t>ジ</t>
    </rPh>
    <rPh sb="8" eb="10">
      <t>オオハシ</t>
    </rPh>
    <phoneticPr fontId="6"/>
  </si>
  <si>
    <t>社会福祉法人若葉会</t>
    <rPh sb="6" eb="8">
      <t>ワカバ</t>
    </rPh>
    <rPh sb="8" eb="9">
      <t>カイ</t>
    </rPh>
    <phoneticPr fontId="20"/>
  </si>
  <si>
    <t>内田　篤</t>
    <rPh sb="0" eb="2">
      <t>ウチダ</t>
    </rPh>
    <rPh sb="3" eb="4">
      <t>アツシ</t>
    </rPh>
    <phoneticPr fontId="6"/>
  </si>
  <si>
    <t>ウチダ　アツシ</t>
  </si>
  <si>
    <t>福山市駅家町大橋1036-3</t>
    <rPh sb="0" eb="3">
      <t>フクヤマシ</t>
    </rPh>
    <rPh sb="3" eb="4">
      <t>エキ</t>
    </rPh>
    <rPh sb="4" eb="5">
      <t>イエ</t>
    </rPh>
    <rPh sb="5" eb="6">
      <t>チョウ</t>
    </rPh>
    <rPh sb="6" eb="8">
      <t>オオハシ</t>
    </rPh>
    <phoneticPr fontId="6"/>
  </si>
  <si>
    <t>仁井　雅人</t>
    <rPh sb="0" eb="2">
      <t>ニイ</t>
    </rPh>
    <rPh sb="3" eb="5">
      <t>マサト</t>
    </rPh>
    <phoneticPr fontId="6"/>
  </si>
  <si>
    <t>ニイ　マサト</t>
    <phoneticPr fontId="6"/>
  </si>
  <si>
    <t>特別養護老人ホーム　宣山荘</t>
    <rPh sb="0" eb="6">
      <t>トクベツヨウゴロウジン</t>
    </rPh>
    <rPh sb="10" eb="11">
      <t>セン</t>
    </rPh>
    <rPh sb="11" eb="12">
      <t>ヤマ</t>
    </rPh>
    <rPh sb="12" eb="13">
      <t>ソウ</t>
    </rPh>
    <phoneticPr fontId="6"/>
  </si>
  <si>
    <t>720-1146</t>
    <phoneticPr fontId="22"/>
  </si>
  <si>
    <t>福山市駅家町大橋1036-3</t>
    <rPh sb="0" eb="2">
      <t>フクヤマ</t>
    </rPh>
    <rPh sb="2" eb="3">
      <t>シ</t>
    </rPh>
    <rPh sb="3" eb="5">
      <t>エキヤ</t>
    </rPh>
    <rPh sb="5" eb="6">
      <t>マチ</t>
    </rPh>
    <rPh sb="6" eb="8">
      <t>オオハシ</t>
    </rPh>
    <phoneticPr fontId="6"/>
  </si>
  <si>
    <t>1041</t>
    <phoneticPr fontId="6"/>
  </si>
  <si>
    <t>神原　雅紀</t>
    <rPh sb="0" eb="2">
      <t>カンバラ</t>
    </rPh>
    <rPh sb="3" eb="5">
      <t>マサキ</t>
    </rPh>
    <phoneticPr fontId="6"/>
  </si>
  <si>
    <t>カンバラ　マサノリ</t>
    <phoneticPr fontId="6"/>
  </si>
  <si>
    <t>特別養護老人ホーム　藤江荘</t>
    <rPh sb="0" eb="2">
      <t>トクベツ</t>
    </rPh>
    <rPh sb="2" eb="4">
      <t>ヨウゴ</t>
    </rPh>
    <rPh sb="4" eb="6">
      <t>ロウジン</t>
    </rPh>
    <rPh sb="10" eb="12">
      <t>フジエ</t>
    </rPh>
    <rPh sb="12" eb="13">
      <t>ソウ</t>
    </rPh>
    <phoneticPr fontId="6"/>
  </si>
  <si>
    <t>720-0543</t>
    <phoneticPr fontId="6"/>
  </si>
  <si>
    <t>福山市藤江町231-1</t>
    <rPh sb="0" eb="3">
      <t>フクヤマシ</t>
    </rPh>
    <rPh sb="3" eb="5">
      <t>フジエ</t>
    </rPh>
    <rPh sb="5" eb="6">
      <t>マチ</t>
    </rPh>
    <phoneticPr fontId="6"/>
  </si>
  <si>
    <t>084-935-7133</t>
    <phoneticPr fontId="6"/>
  </si>
  <si>
    <t>084-935-7134</t>
    <phoneticPr fontId="6"/>
  </si>
  <si>
    <t>社会福祉法人正蔵会</t>
    <rPh sb="6" eb="7">
      <t>マサ</t>
    </rPh>
    <rPh sb="7" eb="8">
      <t>クラ</t>
    </rPh>
    <rPh sb="8" eb="9">
      <t>カイ</t>
    </rPh>
    <phoneticPr fontId="6"/>
  </si>
  <si>
    <t>胡　美保子</t>
    <rPh sb="0" eb="1">
      <t>エビス</t>
    </rPh>
    <rPh sb="2" eb="5">
      <t>ミホコ</t>
    </rPh>
    <phoneticPr fontId="6"/>
  </si>
  <si>
    <t>エビス　ミホコ</t>
    <phoneticPr fontId="6"/>
  </si>
  <si>
    <t>広島-23-0311</t>
  </si>
  <si>
    <t>福山市藤江町231-1</t>
    <rPh sb="0" eb="3">
      <t>フクヤマシ</t>
    </rPh>
    <rPh sb="3" eb="6">
      <t>フジエチョウ</t>
    </rPh>
    <phoneticPr fontId="6"/>
  </si>
  <si>
    <t>084-935-7134</t>
  </si>
  <si>
    <t>社会福祉法人正蔵会</t>
    <rPh sb="6" eb="7">
      <t>タダ</t>
    </rPh>
    <rPh sb="7" eb="8">
      <t>クラ</t>
    </rPh>
    <rPh sb="8" eb="9">
      <t>カイ</t>
    </rPh>
    <phoneticPr fontId="6"/>
  </si>
  <si>
    <t>720-0543</t>
  </si>
  <si>
    <t>084-935-7133</t>
  </si>
  <si>
    <t>Ｈ27.2.12　法人内異動　特別養護老人ホーム藤江荘→デイサービスセンター藤江荘　←閉所の為R3.2.26→特別養護老人ホーム藤江荘</t>
    <rPh sb="9" eb="11">
      <t>ほうじん</t>
    </rPh>
    <rPh sb="11" eb="12">
      <t>ない</t>
    </rPh>
    <rPh sb="12" eb="14">
      <t>いどう</t>
    </rPh>
    <rPh sb="15" eb="17">
      <t>とくべつ</t>
    </rPh>
    <rPh sb="17" eb="19">
      <t>ようご</t>
    </rPh>
    <rPh sb="19" eb="21">
      <t>ろうじん</t>
    </rPh>
    <rPh sb="24" eb="26">
      <t>ふじえ</t>
    </rPh>
    <rPh sb="26" eb="27">
      <t>そう</t>
    </rPh>
    <rPh sb="38" eb="40">
      <t>ふじえ</t>
    </rPh>
    <rPh sb="40" eb="41">
      <t>そう</t>
    </rPh>
    <rPh sb="43" eb="45">
      <t>へいしょ</t>
    </rPh>
    <rPh sb="46" eb="47">
      <t>ため</t>
    </rPh>
    <phoneticPr fontId="6" type="Hiragana"/>
  </si>
  <si>
    <t>0908</t>
    <phoneticPr fontId="6" type="Hiragana"/>
  </si>
  <si>
    <t>木曽　敬子</t>
    <rPh sb="0" eb="2">
      <t>きそ</t>
    </rPh>
    <rPh sb="3" eb="5">
      <t>けいこ</t>
    </rPh>
    <phoneticPr fontId="16" type="Hiragana" alignment="distributed"/>
  </si>
  <si>
    <t>キソ　ケイコ</t>
    <phoneticPr fontId="6"/>
  </si>
  <si>
    <t>広島-20-0432</t>
    <rPh sb="0" eb="2">
      <t>ヒロシマ</t>
    </rPh>
    <phoneticPr fontId="6"/>
  </si>
  <si>
    <t>特別養護老人ホーム　明翠園</t>
  </si>
  <si>
    <t>福山市柳津町字東山田486</t>
    <rPh sb="0" eb="3">
      <t>ふくやまし</t>
    </rPh>
    <rPh sb="3" eb="4">
      <t>やなぎ</t>
    </rPh>
    <rPh sb="4" eb="5">
      <t>つ</t>
    </rPh>
    <rPh sb="5" eb="6">
      <t>ちょう</t>
    </rPh>
    <rPh sb="6" eb="7">
      <t>あざ</t>
    </rPh>
    <rPh sb="7" eb="8">
      <t>ひがし</t>
    </rPh>
    <rPh sb="8" eb="10">
      <t>やまだ</t>
    </rPh>
    <phoneticPr fontId="6" type="Hiragana"/>
  </si>
  <si>
    <t>084-935-9901</t>
    <phoneticPr fontId="6" type="Hiragana"/>
  </si>
  <si>
    <t>084-935-9900</t>
    <phoneticPr fontId="6" type="Hiragana"/>
  </si>
  <si>
    <t>社会福祉法人明翠園</t>
    <rPh sb="6" eb="9">
      <t>めいすいえん</t>
    </rPh>
    <phoneticPr fontId="6" type="Hiragana"/>
  </si>
  <si>
    <t>1590</t>
    <phoneticPr fontId="6" type="Hiragana"/>
  </si>
  <si>
    <t>村上　有香</t>
  </si>
  <si>
    <t>ムラカミ　ユカ</t>
  </si>
  <si>
    <t>特別養護老人ホーム　明翠園</t>
    <phoneticPr fontId="6" type="Hiragana"/>
  </si>
  <si>
    <t>福山市柳津町字東山田486</t>
    <rPh sb="6" eb="7">
      <t>じ</t>
    </rPh>
    <rPh sb="7" eb="8">
      <t>ひがし</t>
    </rPh>
    <rPh sb="8" eb="10">
      <t>やまだ</t>
    </rPh>
    <phoneticPr fontId="6" type="Hiragana"/>
  </si>
  <si>
    <t>社会福祉法人明翠会</t>
  </si>
  <si>
    <t>H25</t>
  </si>
  <si>
    <t>1336</t>
    <phoneticPr fontId="6" type="Hiragana"/>
  </si>
  <si>
    <t>横道　健太</t>
    <phoneticPr fontId="6" type="Hiragana"/>
  </si>
  <si>
    <t>ヨコミチ　ケンタ</t>
    <phoneticPr fontId="6" type="Hiragana"/>
  </si>
  <si>
    <t>広島-25-0021</t>
  </si>
  <si>
    <t>特別養護老人ホーム　悠芳苑</t>
    <phoneticPr fontId="6" type="Hiragana"/>
  </si>
  <si>
    <t>720-0411</t>
    <phoneticPr fontId="6" type="Hiragana"/>
  </si>
  <si>
    <t>福山市熊野町乙甲1630</t>
  </si>
  <si>
    <t>084-959-1250</t>
    <phoneticPr fontId="6"/>
  </si>
  <si>
    <t>社会福祉法人啓喜会</t>
  </si>
  <si>
    <t>1110</t>
    <phoneticPr fontId="6"/>
  </si>
  <si>
    <t>神原　宏子</t>
    <rPh sb="0" eb="2">
      <t>カンバラ</t>
    </rPh>
    <rPh sb="3" eb="5">
      <t>ヒロコ</t>
    </rPh>
    <phoneticPr fontId="6"/>
  </si>
  <si>
    <t>カンバラ　ヒロコ</t>
    <phoneticPr fontId="6"/>
  </si>
  <si>
    <t>広島-22-0587</t>
  </si>
  <si>
    <t>内海福祉会居宅介護支援事業所</t>
    <rPh sb="0" eb="2">
      <t>ウツミ</t>
    </rPh>
    <rPh sb="2" eb="4">
      <t>フクシ</t>
    </rPh>
    <rPh sb="4" eb="5">
      <t>カイ</t>
    </rPh>
    <rPh sb="5" eb="7">
      <t>キョタク</t>
    </rPh>
    <rPh sb="7" eb="9">
      <t>カイゴ</t>
    </rPh>
    <rPh sb="9" eb="11">
      <t>シエン</t>
    </rPh>
    <rPh sb="11" eb="14">
      <t>ジギョウショ</t>
    </rPh>
    <phoneticPr fontId="6"/>
  </si>
  <si>
    <t>福山市内海町口2358-1</t>
    <rPh sb="0" eb="3">
      <t>フクヤマシ</t>
    </rPh>
    <rPh sb="3" eb="6">
      <t>ウツミチョウ</t>
    </rPh>
    <rPh sb="6" eb="7">
      <t>クチ</t>
    </rPh>
    <phoneticPr fontId="6"/>
  </si>
  <si>
    <t>084-986-3993</t>
    <phoneticPr fontId="6" type="Hiragana"/>
  </si>
  <si>
    <t>社会福祉法人内海福祉会</t>
    <rPh sb="6" eb="8">
      <t>ウツミ</t>
    </rPh>
    <rPh sb="8" eb="10">
      <t>フクシ</t>
    </rPh>
    <rPh sb="10" eb="11">
      <t>カイ</t>
    </rPh>
    <phoneticPr fontId="6"/>
  </si>
  <si>
    <t>084-986-3131</t>
    <phoneticPr fontId="6"/>
  </si>
  <si>
    <t>森田　光江</t>
    <rPh sb="0" eb="2">
      <t>モリタ</t>
    </rPh>
    <rPh sb="3" eb="5">
      <t>ミツエ</t>
    </rPh>
    <phoneticPr fontId="1"/>
  </si>
  <si>
    <t>モリタ　ミツエ</t>
  </si>
  <si>
    <t>楠本病院</t>
    <rPh sb="0" eb="2">
      <t>クスモト</t>
    </rPh>
    <rPh sb="2" eb="4">
      <t>ビョウイン</t>
    </rPh>
    <phoneticPr fontId="1"/>
  </si>
  <si>
    <t>福山市曙町3-19-18</t>
    <rPh sb="0" eb="3">
      <t>フクヤマシ</t>
    </rPh>
    <rPh sb="3" eb="5">
      <t>アケボノチョウ</t>
    </rPh>
    <phoneticPr fontId="1"/>
  </si>
  <si>
    <t>084-954-3030</t>
  </si>
  <si>
    <t>医療法人蒼生会</t>
    <rPh sb="0" eb="2">
      <t>イリョウ</t>
    </rPh>
    <rPh sb="2" eb="4">
      <t>ホウジン</t>
    </rPh>
    <rPh sb="4" eb="5">
      <t>ソウ</t>
    </rPh>
    <rPh sb="5" eb="6">
      <t>セイ</t>
    </rPh>
    <rPh sb="6" eb="7">
      <t>カイ</t>
    </rPh>
    <phoneticPr fontId="1"/>
  </si>
  <si>
    <t xml:space="preserve">721-0952 </t>
    <phoneticPr fontId="6" type="Hiragana"/>
  </si>
  <si>
    <t xml:space="preserve">福山市曙町3-19-18 </t>
    <phoneticPr fontId="6" type="Hiragana"/>
  </si>
  <si>
    <t>084-954-3030</t>
    <phoneticPr fontId="6" type="Hiragana"/>
  </si>
  <si>
    <t>1575</t>
    <phoneticPr fontId="6" type="Hiragana"/>
  </si>
  <si>
    <t>下雅意　久美子</t>
  </si>
  <si>
    <t>シモガイ　クミコ</t>
  </si>
  <si>
    <t>認知症対応型共同生活介護事業所　仁伍</t>
    <phoneticPr fontId="6" type="Hiragana"/>
  </si>
  <si>
    <t>福山市木之庄町4-4-26</t>
    <rPh sb="0" eb="3">
      <t>フクヤマシ</t>
    </rPh>
    <rPh sb="3" eb="7">
      <t>キノショウチョウ</t>
    </rPh>
    <phoneticPr fontId="14"/>
  </si>
  <si>
    <t>特定非営利活動法人地域の絆</t>
  </si>
  <si>
    <t>馬越　雅樹</t>
    <rPh sb="0" eb="2">
      <t>ウマコシ</t>
    </rPh>
    <rPh sb="3" eb="5">
      <t>マサキ</t>
    </rPh>
    <phoneticPr fontId="12"/>
  </si>
  <si>
    <t>ウマコシ　マサキ</t>
  </si>
  <si>
    <t>認知症対応型共同生活介護事業所　仁伍</t>
  </si>
  <si>
    <t>084-983-2806</t>
    <phoneticPr fontId="6"/>
  </si>
  <si>
    <t>特定非営利活動法人地域の絆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チイキ</t>
    </rPh>
    <rPh sb="12" eb="13">
      <t>キズナ</t>
    </rPh>
    <phoneticPr fontId="12"/>
  </si>
  <si>
    <t>鴨野　一成</t>
    <rPh sb="0" eb="2">
      <t>カモノ</t>
    </rPh>
    <rPh sb="3" eb="5">
      <t>カズナリ</t>
    </rPh>
    <phoneticPr fontId="9"/>
  </si>
  <si>
    <t>カモノ　カズナリ</t>
  </si>
  <si>
    <t>084-928-0503</t>
  </si>
  <si>
    <t>特定非営利活動法人地域の絆</t>
    <rPh sb="0" eb="2">
      <t>トクテイ</t>
    </rPh>
    <rPh sb="2" eb="5">
      <t>ヒエイリ</t>
    </rPh>
    <rPh sb="5" eb="9">
      <t>カツドウホウジン</t>
    </rPh>
    <rPh sb="9" eb="11">
      <t>チイキ</t>
    </rPh>
    <rPh sb="12" eb="13">
      <t>キズナ</t>
    </rPh>
    <phoneticPr fontId="9"/>
  </si>
  <si>
    <t>1046</t>
    <phoneticPr fontId="6"/>
  </si>
  <si>
    <t>小林　小永子</t>
    <rPh sb="0" eb="2">
      <t>コバヤシ</t>
    </rPh>
    <rPh sb="3" eb="4">
      <t>ショウ</t>
    </rPh>
    <rPh sb="4" eb="6">
      <t>エイコ</t>
    </rPh>
    <phoneticPr fontId="6"/>
  </si>
  <si>
    <t>コバヤシ　サエコ</t>
    <phoneticPr fontId="6"/>
  </si>
  <si>
    <t>広島-30-0119</t>
  </si>
  <si>
    <t>認知症対応型通所　ふぁみりえ山陽くさど</t>
    <rPh sb="0" eb="2">
      <t>ニンチ</t>
    </rPh>
    <rPh sb="2" eb="3">
      <t>ショウ</t>
    </rPh>
    <rPh sb="3" eb="6">
      <t>タイオウガタ</t>
    </rPh>
    <rPh sb="6" eb="8">
      <t>ツウショ</t>
    </rPh>
    <rPh sb="14" eb="16">
      <t>サンヨウ</t>
    </rPh>
    <phoneticPr fontId="6"/>
  </si>
  <si>
    <t>720-0831</t>
    <phoneticPr fontId="6"/>
  </si>
  <si>
    <t>福山市草戸町四丁目22-1</t>
    <rPh sb="0" eb="3">
      <t>フクヤマシ</t>
    </rPh>
    <rPh sb="3" eb="4">
      <t>クサ</t>
    </rPh>
    <rPh sb="4" eb="5">
      <t>ト</t>
    </rPh>
    <rPh sb="5" eb="6">
      <t>マチ</t>
    </rPh>
    <rPh sb="6" eb="7">
      <t>４</t>
    </rPh>
    <rPh sb="7" eb="9">
      <t>チョウメ</t>
    </rPh>
    <phoneticPr fontId="6"/>
  </si>
  <si>
    <t>084-926-4433</t>
    <phoneticPr fontId="6"/>
  </si>
  <si>
    <t>084-973-2857</t>
    <phoneticPr fontId="6"/>
  </si>
  <si>
    <t>H21老施連実施
H22.10再照会回答</t>
    <rPh sb="3" eb="4">
      <t>ロウ</t>
    </rPh>
    <rPh sb="4" eb="5">
      <t>シ</t>
    </rPh>
    <rPh sb="5" eb="6">
      <t>レン</t>
    </rPh>
    <rPh sb="6" eb="8">
      <t>ジッシ</t>
    </rPh>
    <rPh sb="15" eb="16">
      <t>サイ</t>
    </rPh>
    <rPh sb="16" eb="18">
      <t>ショウカイ</t>
    </rPh>
    <rPh sb="18" eb="20">
      <t>カイトウ</t>
    </rPh>
    <phoneticPr fontId="6"/>
  </si>
  <si>
    <t>平野　千尋</t>
    <rPh sb="0" eb="2">
      <t>ヒラノ</t>
    </rPh>
    <rPh sb="3" eb="5">
      <t>チヒロ</t>
    </rPh>
    <phoneticPr fontId="1"/>
  </si>
  <si>
    <t>ヒラノ　チヒロ</t>
  </si>
  <si>
    <t>認知症対応型通所介護　ありがとうデイの家</t>
    <phoneticPr fontId="6"/>
  </si>
  <si>
    <t>福山市春日町浦上1203</t>
    <rPh sb="0" eb="2">
      <t>フクヤマ</t>
    </rPh>
    <rPh sb="2" eb="3">
      <t>シ</t>
    </rPh>
    <rPh sb="3" eb="6">
      <t>カスガチョウ</t>
    </rPh>
    <rPh sb="6" eb="8">
      <t>ウラガミ</t>
    </rPh>
    <phoneticPr fontId="1"/>
  </si>
  <si>
    <t>084-959-3939</t>
  </si>
  <si>
    <t>村上　由布子</t>
    <rPh sb="0" eb="2">
      <t>ムラカミ</t>
    </rPh>
    <rPh sb="3" eb="6">
      <t>ユウコ</t>
    </rPh>
    <phoneticPr fontId="12"/>
  </si>
  <si>
    <t>ムラカミ　ユウコ</t>
  </si>
  <si>
    <t>広島-30-0112</t>
  </si>
  <si>
    <t>福山ケアセンター　そよ風</t>
    <rPh sb="0" eb="2">
      <t>フクヤマ</t>
    </rPh>
    <rPh sb="11" eb="12">
      <t>カゼ</t>
    </rPh>
    <phoneticPr fontId="12"/>
  </si>
  <si>
    <t>729-0104</t>
  </si>
  <si>
    <t>福山市松永町3-21-70</t>
    <rPh sb="0" eb="3">
      <t>フクヤマシ</t>
    </rPh>
    <rPh sb="3" eb="6">
      <t>マツナガチョウ</t>
    </rPh>
    <phoneticPr fontId="12"/>
  </si>
  <si>
    <t>084-930-4188</t>
    <phoneticPr fontId="6"/>
  </si>
  <si>
    <t>株式会社ユニマットリタイアメント・コミュニティ</t>
    <rPh sb="0" eb="4">
      <t>カブシキガイシャ</t>
    </rPh>
    <phoneticPr fontId="12"/>
  </si>
  <si>
    <t>髙原　裕子</t>
    <rPh sb="0" eb="1">
      <t>タカ</t>
    </rPh>
    <rPh sb="1" eb="2">
      <t>ハラ</t>
    </rPh>
    <rPh sb="3" eb="5">
      <t>ユウコ</t>
    </rPh>
    <phoneticPr fontId="14"/>
  </si>
  <si>
    <t>タカハラ　ユウコ</t>
  </si>
  <si>
    <t>福山市西南部地域包括支援センター</t>
    <rPh sb="0" eb="3">
      <t>フクヤマシ</t>
    </rPh>
    <rPh sb="3" eb="5">
      <t>セイナン</t>
    </rPh>
    <rPh sb="5" eb="6">
      <t>ブ</t>
    </rPh>
    <rPh sb="6" eb="8">
      <t>チイキ</t>
    </rPh>
    <rPh sb="8" eb="10">
      <t>ホウカツ</t>
    </rPh>
    <rPh sb="10" eb="12">
      <t>シエン</t>
    </rPh>
    <phoneticPr fontId="14"/>
  </si>
  <si>
    <t>729-0105</t>
  </si>
  <si>
    <t>福山市南松永町2-8-12</t>
    <rPh sb="0" eb="3">
      <t>フクヤマシ</t>
    </rPh>
    <rPh sb="3" eb="4">
      <t>ミナミ</t>
    </rPh>
    <rPh sb="4" eb="6">
      <t>マツナガ</t>
    </rPh>
    <rPh sb="6" eb="7">
      <t>チョウ</t>
    </rPh>
    <phoneticPr fontId="14"/>
  </si>
  <si>
    <t>084-933-6272</t>
  </si>
  <si>
    <t>一般社団法人松永沼隈地区医師会</t>
    <rPh sb="0" eb="2">
      <t>イッパン</t>
    </rPh>
    <rPh sb="2" eb="4">
      <t>シャダン</t>
    </rPh>
    <rPh sb="4" eb="6">
      <t>ホウジン</t>
    </rPh>
    <rPh sb="6" eb="8">
      <t>マツナガ</t>
    </rPh>
    <rPh sb="8" eb="10">
      <t>ヌマクマ</t>
    </rPh>
    <rPh sb="10" eb="12">
      <t>チク</t>
    </rPh>
    <rPh sb="12" eb="15">
      <t>イシカイ</t>
    </rPh>
    <phoneticPr fontId="14"/>
  </si>
  <si>
    <t>729-0105</t>
    <phoneticPr fontId="6" type="Hiragana"/>
  </si>
  <si>
    <t>福山市南松永町２丁目８－１２</t>
    <phoneticPr fontId="6" type="Hiragana"/>
  </si>
  <si>
    <t>084-933-6299</t>
    <phoneticPr fontId="6" type="Hiragana"/>
  </si>
  <si>
    <t>0730</t>
    <phoneticPr fontId="6" type="Hiragana"/>
  </si>
  <si>
    <t>辰川　和美</t>
  </si>
  <si>
    <t>タツカワ　カズミ</t>
    <phoneticPr fontId="6"/>
  </si>
  <si>
    <t>広島-18-0054</t>
  </si>
  <si>
    <t>福山市地域包括支援センター　野上</t>
    <rPh sb="0" eb="3">
      <t>フクヤマシ</t>
    </rPh>
    <rPh sb="3" eb="5">
      <t>チイキ</t>
    </rPh>
    <rPh sb="5" eb="7">
      <t>ホウカツ</t>
    </rPh>
    <rPh sb="7" eb="9">
      <t>シエン</t>
    </rPh>
    <rPh sb="14" eb="15">
      <t>ノ</t>
    </rPh>
    <rPh sb="15" eb="16">
      <t>カミ</t>
    </rPh>
    <phoneticPr fontId="6"/>
  </si>
  <si>
    <t>720-0815</t>
    <phoneticPr fontId="6" type="Hiragana"/>
  </si>
  <si>
    <t>福山市野上町一丁目7-8</t>
    <rPh sb="6" eb="7">
      <t>１</t>
    </rPh>
    <rPh sb="7" eb="9">
      <t>チョウメ</t>
    </rPh>
    <phoneticPr fontId="6"/>
  </si>
  <si>
    <t>084-921-0210</t>
    <phoneticPr fontId="6"/>
  </si>
  <si>
    <t>医療法人辰川会</t>
    <rPh sb="0" eb="2">
      <t>イリョウ</t>
    </rPh>
    <rPh sb="2" eb="4">
      <t>ホウジン</t>
    </rPh>
    <rPh sb="4" eb="6">
      <t>タツカワ</t>
    </rPh>
    <rPh sb="6" eb="7">
      <t>カイ</t>
    </rPh>
    <phoneticPr fontId="6"/>
  </si>
  <si>
    <t xml:space="preserve">720-0815 </t>
  </si>
  <si>
    <t>福山市野上町二丁目8-2</t>
    <rPh sb="6" eb="9">
      <t>２チョウメ</t>
    </rPh>
    <phoneticPr fontId="6"/>
  </si>
  <si>
    <t>084-923-1133</t>
    <phoneticPr fontId="6"/>
  </si>
  <si>
    <t>H22.10再照会回答
Ｈ27.2.13　法人内異動　医療法人辰川会山陽病院から社会福祉法人さんように，その後，福山市地域包括支援センター野上へ</t>
    <rPh sb="6" eb="7">
      <t>サイ</t>
    </rPh>
    <rPh sb="7" eb="9">
      <t>ショウカイ</t>
    </rPh>
    <rPh sb="9" eb="11">
      <t>カイトウ</t>
    </rPh>
    <rPh sb="21" eb="23">
      <t>ホウジン</t>
    </rPh>
    <rPh sb="23" eb="24">
      <t>ナイ</t>
    </rPh>
    <rPh sb="24" eb="26">
      <t>イドウ</t>
    </rPh>
    <rPh sb="27" eb="29">
      <t>イリョウ</t>
    </rPh>
    <rPh sb="29" eb="31">
      <t>ホウジン</t>
    </rPh>
    <rPh sb="31" eb="33">
      <t>タツカワ</t>
    </rPh>
    <rPh sb="33" eb="34">
      <t>カイ</t>
    </rPh>
    <rPh sb="34" eb="36">
      <t>サンヨウ</t>
    </rPh>
    <rPh sb="36" eb="38">
      <t>ビョウイン</t>
    </rPh>
    <rPh sb="40" eb="42">
      <t>シャカイ</t>
    </rPh>
    <rPh sb="42" eb="44">
      <t>フクシ</t>
    </rPh>
    <rPh sb="44" eb="46">
      <t>ホウジン</t>
    </rPh>
    <rPh sb="54" eb="55">
      <t>ゴ</t>
    </rPh>
    <rPh sb="56" eb="59">
      <t>フクヤマシ</t>
    </rPh>
    <rPh sb="59" eb="61">
      <t>チイキ</t>
    </rPh>
    <rPh sb="61" eb="63">
      <t>ホウカツ</t>
    </rPh>
    <rPh sb="63" eb="65">
      <t>シエン</t>
    </rPh>
    <rPh sb="69" eb="71">
      <t>ノガミ</t>
    </rPh>
    <phoneticPr fontId="6"/>
  </si>
  <si>
    <t>1133</t>
    <phoneticPr fontId="6" type="Hiragana"/>
  </si>
  <si>
    <t>清川　智子</t>
    <rPh sb="0" eb="2">
      <t>キヨカワ</t>
    </rPh>
    <rPh sb="3" eb="5">
      <t>トモコ</t>
    </rPh>
    <phoneticPr fontId="6"/>
  </si>
  <si>
    <t>キヨカワ　トモコ</t>
    <phoneticPr fontId="6"/>
  </si>
  <si>
    <t>福祉施設リーフ神辺　</t>
    <rPh sb="0" eb="2">
      <t>フクシ</t>
    </rPh>
    <rPh sb="2" eb="4">
      <t>シセツ</t>
    </rPh>
    <rPh sb="7" eb="9">
      <t>カンナベ</t>
    </rPh>
    <phoneticPr fontId="6"/>
  </si>
  <si>
    <t>福山市神辺町川北1482</t>
    <rPh sb="0" eb="3">
      <t>フクヤマシ</t>
    </rPh>
    <rPh sb="3" eb="6">
      <t>カンナベチョウ</t>
    </rPh>
    <rPh sb="6" eb="8">
      <t>カワキタ</t>
    </rPh>
    <phoneticPr fontId="6"/>
  </si>
  <si>
    <t>084-962-0088</t>
    <phoneticPr fontId="6"/>
  </si>
  <si>
    <t>社会福祉法人緑寿会</t>
    <rPh sb="6" eb="7">
      <t>みどり</t>
    </rPh>
    <rPh sb="7" eb="8">
      <t>ことぶき</t>
    </rPh>
    <rPh sb="8" eb="9">
      <t>かい</t>
    </rPh>
    <phoneticPr fontId="6" type="Hiragana"/>
  </si>
  <si>
    <t>720-2523</t>
    <phoneticPr fontId="6"/>
  </si>
  <si>
    <t>084-978-0345</t>
    <phoneticPr fontId="6"/>
  </si>
  <si>
    <t>H22老施連実施
Ｈ27.2.10　法人内異動　特別養護老人ホーム新山荘→福祉施設リーフ神辺へ</t>
    <rPh sb="3" eb="4">
      <t>ロウ</t>
    </rPh>
    <rPh sb="4" eb="5">
      <t>シ</t>
    </rPh>
    <rPh sb="5" eb="6">
      <t>レン</t>
    </rPh>
    <rPh sb="6" eb="8">
      <t>ジッシ</t>
    </rPh>
    <rPh sb="18" eb="20">
      <t>ホウジン</t>
    </rPh>
    <rPh sb="20" eb="21">
      <t>ナイ</t>
    </rPh>
    <rPh sb="21" eb="23">
      <t>イドウ</t>
    </rPh>
    <rPh sb="24" eb="26">
      <t>トクベツ</t>
    </rPh>
    <rPh sb="26" eb="28">
      <t>ヨウゴ</t>
    </rPh>
    <rPh sb="28" eb="30">
      <t>ロウジン</t>
    </rPh>
    <rPh sb="33" eb="34">
      <t>シン</t>
    </rPh>
    <rPh sb="34" eb="35">
      <t>ヤマ</t>
    </rPh>
    <rPh sb="35" eb="36">
      <t>ソウ</t>
    </rPh>
    <rPh sb="37" eb="39">
      <t>フクシ</t>
    </rPh>
    <rPh sb="39" eb="41">
      <t>シセツ</t>
    </rPh>
    <rPh sb="44" eb="46">
      <t>カンナベ</t>
    </rPh>
    <phoneticPr fontId="6"/>
  </si>
  <si>
    <t>1018</t>
    <phoneticPr fontId="6" type="Hiragana"/>
  </si>
  <si>
    <t>代田　幸恵</t>
    <rPh sb="0" eb="1">
      <t>ダイ</t>
    </rPh>
    <rPh sb="1" eb="2">
      <t>タ</t>
    </rPh>
    <rPh sb="3" eb="5">
      <t>ユキエ</t>
    </rPh>
    <phoneticPr fontId="6"/>
  </si>
  <si>
    <t>シロタ　サチエ</t>
    <phoneticPr fontId="6"/>
  </si>
  <si>
    <t>福祉施設リーフ神辺　ショートステイリーフ神辺</t>
    <rPh sb="0" eb="2">
      <t>フクシ</t>
    </rPh>
    <rPh sb="2" eb="4">
      <t>シセツ</t>
    </rPh>
    <rPh sb="7" eb="9">
      <t>カンナベ</t>
    </rPh>
    <rPh sb="20" eb="22">
      <t>カンナベ</t>
    </rPh>
    <phoneticPr fontId="6"/>
  </si>
  <si>
    <t>社会福祉法人緑寿会</t>
    <rPh sb="6" eb="7">
      <t>ミドリ</t>
    </rPh>
    <rPh sb="7" eb="8">
      <t>ジュ</t>
    </rPh>
    <rPh sb="8" eb="9">
      <t>カイ</t>
    </rPh>
    <phoneticPr fontId="6"/>
  </si>
  <si>
    <t>H21老施連実施
H22.4特養新山荘から異動</t>
    <rPh sb="3" eb="4">
      <t>ロウ</t>
    </rPh>
    <rPh sb="4" eb="5">
      <t>シ</t>
    </rPh>
    <rPh sb="5" eb="6">
      <t>レン</t>
    </rPh>
    <rPh sb="6" eb="8">
      <t>ジッシ</t>
    </rPh>
    <rPh sb="14" eb="15">
      <t>トク</t>
    </rPh>
    <rPh sb="15" eb="16">
      <t>ヨウ</t>
    </rPh>
    <rPh sb="16" eb="17">
      <t>シン</t>
    </rPh>
    <rPh sb="17" eb="19">
      <t>サンソウ</t>
    </rPh>
    <rPh sb="21" eb="23">
      <t>イドウ</t>
    </rPh>
    <phoneticPr fontId="6"/>
  </si>
  <si>
    <t>1239</t>
    <phoneticPr fontId="6" type="Hiragana"/>
  </si>
  <si>
    <t>倉田　育子</t>
    <rPh sb="0" eb="2">
      <t>クラタ</t>
    </rPh>
    <rPh sb="3" eb="5">
      <t>イクコ</t>
    </rPh>
    <phoneticPr fontId="6"/>
  </si>
  <si>
    <t>クラタ　イクコ</t>
    <phoneticPr fontId="6"/>
  </si>
  <si>
    <t>広島-23-0439</t>
    <rPh sb="0" eb="2">
      <t>ヒロシマ</t>
    </rPh>
    <phoneticPr fontId="6"/>
  </si>
  <si>
    <t>社会福祉法人緑寿会</t>
    <rPh sb="6" eb="7">
      <t>ミドリ</t>
    </rPh>
    <rPh sb="7" eb="8">
      <t>コトブキ</t>
    </rPh>
    <rPh sb="8" eb="9">
      <t>カイ</t>
    </rPh>
    <phoneticPr fontId="6"/>
  </si>
  <si>
    <t>1417</t>
    <phoneticPr fontId="6" type="Hiragana"/>
  </si>
  <si>
    <t>古川　剛志</t>
    <rPh sb="0" eb="2">
      <t>ふるかわ</t>
    </rPh>
    <rPh sb="3" eb="5">
      <t>つよし</t>
    </rPh>
    <phoneticPr fontId="6" type="Hiragana"/>
  </si>
  <si>
    <t>フルカワ　ツヨシ</t>
    <phoneticPr fontId="6" type="Hiragana"/>
  </si>
  <si>
    <t>複合型サービス　訪問看護　コミュ・ケア　いこい</t>
    <rPh sb="0" eb="3">
      <t>ふくごうがた</t>
    </rPh>
    <rPh sb="8" eb="10">
      <t>ほうもん</t>
    </rPh>
    <rPh sb="10" eb="12">
      <t>かんご</t>
    </rPh>
    <phoneticPr fontId="6" type="Hiragana"/>
  </si>
  <si>
    <t>729-0252</t>
    <phoneticPr fontId="6" type="Hiragana"/>
  </si>
  <si>
    <t>福山市本郷町2924-1</t>
    <phoneticPr fontId="6" type="Hiragana"/>
  </si>
  <si>
    <t>1384</t>
    <phoneticPr fontId="6" type="Hiragana"/>
  </si>
  <si>
    <t>福野　絵理</t>
    <rPh sb="0" eb="2">
      <t>ふくの</t>
    </rPh>
    <rPh sb="3" eb="5">
      <t>えり</t>
    </rPh>
    <phoneticPr fontId="6" type="Hiragana"/>
  </si>
  <si>
    <t>フクノ　エリ</t>
    <phoneticPr fontId="6" type="Hiragana"/>
  </si>
  <si>
    <t>広島-26-0016</t>
  </si>
  <si>
    <t>有料老人ホーム　桜並木</t>
    <rPh sb="0" eb="4">
      <t>ゆうりょうろうじん</t>
    </rPh>
    <rPh sb="8" eb="9">
      <t>さくら</t>
    </rPh>
    <rPh sb="9" eb="11">
      <t>なみき</t>
    </rPh>
    <phoneticPr fontId="6" type="Hiragana"/>
  </si>
  <si>
    <t>721-0975</t>
    <phoneticPr fontId="6" type="Hiragana"/>
  </si>
  <si>
    <t>福山市西深津町６丁目6-10</t>
    <rPh sb="0" eb="3">
      <t>ふくやまし</t>
    </rPh>
    <rPh sb="3" eb="4">
      <t>にし</t>
    </rPh>
    <rPh sb="4" eb="6">
      <t>ふかつ</t>
    </rPh>
    <rPh sb="6" eb="7">
      <t>まち</t>
    </rPh>
    <rPh sb="8" eb="10">
      <t>ちょうめ</t>
    </rPh>
    <phoneticPr fontId="6" type="Hiragana"/>
  </si>
  <si>
    <t>084-975-2575</t>
    <phoneticPr fontId="6" type="Hiragana"/>
  </si>
  <si>
    <t>株式会社プロケア</t>
    <rPh sb="0" eb="4">
      <t>カブシキガイシャ</t>
    </rPh>
    <phoneticPr fontId="6"/>
  </si>
  <si>
    <t>福山市西深津町6-6-10</t>
  </si>
  <si>
    <t>R3.11.20ｸﾞﾙｰﾌﾟﾎｰﾑ⇒有料老人ホーム</t>
    <rPh sb="18" eb="22">
      <t>ユウリョウロウジン</t>
    </rPh>
    <phoneticPr fontId="6"/>
  </si>
  <si>
    <t>0717</t>
    <phoneticPr fontId="6" type="Hiragana"/>
  </si>
  <si>
    <t>縄稚　絵里香</t>
  </si>
  <si>
    <t>ナワチ　エリカ</t>
    <phoneticPr fontId="6"/>
  </si>
  <si>
    <t>老人保健施設　ぬまくま</t>
  </si>
  <si>
    <t>福山市沼隈町中山南469-3</t>
    <phoneticPr fontId="6"/>
  </si>
  <si>
    <t>084-988-1165</t>
  </si>
  <si>
    <t>084-988-1119</t>
  </si>
  <si>
    <t>社会医療法人社団沼南会</t>
    <rPh sb="0" eb="2">
      <t>シャカイ</t>
    </rPh>
    <rPh sb="2" eb="4">
      <t>イリョウ</t>
    </rPh>
    <rPh sb="4" eb="6">
      <t>ホウジン</t>
    </rPh>
    <rPh sb="6" eb="8">
      <t>シャダン</t>
    </rPh>
    <rPh sb="8" eb="10">
      <t>ショウナン</t>
    </rPh>
    <rPh sb="10" eb="11">
      <t>カイ</t>
    </rPh>
    <phoneticPr fontId="6"/>
  </si>
  <si>
    <t>084-988-1995</t>
    <phoneticPr fontId="6"/>
  </si>
  <si>
    <t>0822</t>
    <phoneticPr fontId="6" type="Hiragana"/>
  </si>
  <si>
    <t>羽田　冨美江</t>
    <rPh sb="0" eb="2">
      <t>ハダ</t>
    </rPh>
    <rPh sb="3" eb="6">
      <t>トミエ</t>
    </rPh>
    <phoneticPr fontId="6"/>
  </si>
  <si>
    <t>ハダ　フミエ</t>
    <phoneticPr fontId="6"/>
  </si>
  <si>
    <t>鞆の浦・さくらホーム</t>
    <rPh sb="0" eb="1">
      <t>トモ</t>
    </rPh>
    <rPh sb="2" eb="3">
      <t>ウラ</t>
    </rPh>
    <phoneticPr fontId="6"/>
  </si>
  <si>
    <t>720-0201</t>
    <phoneticPr fontId="6"/>
  </si>
  <si>
    <t>福山市鞆町鞆552</t>
    <rPh sb="0" eb="3">
      <t>フクヤマシ</t>
    </rPh>
    <rPh sb="3" eb="4">
      <t>トモ</t>
    </rPh>
    <rPh sb="4" eb="5">
      <t>マチ</t>
    </rPh>
    <rPh sb="5" eb="6">
      <t>トモ</t>
    </rPh>
    <phoneticPr fontId="6"/>
  </si>
  <si>
    <t>084-982-4110</t>
    <phoneticPr fontId="6"/>
  </si>
  <si>
    <t>084-982-4109</t>
    <phoneticPr fontId="6"/>
  </si>
  <si>
    <t>㈲親和会</t>
    <rPh sb="1" eb="2">
      <t>シン</t>
    </rPh>
    <rPh sb="2" eb="3">
      <t>ワ</t>
    </rPh>
    <rPh sb="3" eb="4">
      <t>カイ</t>
    </rPh>
    <phoneticPr fontId="6"/>
  </si>
  <si>
    <t>H22認知症介護指導者（事業所推薦）</t>
    <rPh sb="3" eb="5">
      <t>にんち</t>
    </rPh>
    <rPh sb="5" eb="6">
      <t>しょう</t>
    </rPh>
    <rPh sb="6" eb="8">
      <t>かいご</t>
    </rPh>
    <rPh sb="8" eb="11">
      <t>しどうしゃ</t>
    </rPh>
    <rPh sb="12" eb="15">
      <t>じぎょうしょ</t>
    </rPh>
    <rPh sb="15" eb="17">
      <t>すいせん</t>
    </rPh>
    <phoneticPr fontId="6" type="Hiragana"/>
  </si>
  <si>
    <t>府中市</t>
    <rPh sb="0" eb="3">
      <t>フチュウシ</t>
    </rPh>
    <phoneticPr fontId="6"/>
  </si>
  <si>
    <t>0921</t>
    <phoneticPr fontId="6" type="Hiragana"/>
  </si>
  <si>
    <t>那須　由美子</t>
    <rPh sb="0" eb="2">
      <t>なす</t>
    </rPh>
    <rPh sb="3" eb="6">
      <t>ゆみこ</t>
    </rPh>
    <phoneticPr fontId="16" type="Hiragana" alignment="distributed"/>
  </si>
  <si>
    <t>ナス　ユミコ</t>
    <phoneticPr fontId="6"/>
  </si>
  <si>
    <t>広島-20-0378</t>
  </si>
  <si>
    <t>セイフティー信和　居宅介護支援事業所</t>
    <rPh sb="6" eb="7">
      <t>シン</t>
    </rPh>
    <rPh sb="7" eb="8">
      <t>ワ</t>
    </rPh>
    <rPh sb="9" eb="11">
      <t>キョタク</t>
    </rPh>
    <rPh sb="11" eb="13">
      <t>カイゴ</t>
    </rPh>
    <rPh sb="13" eb="15">
      <t>シエン</t>
    </rPh>
    <rPh sb="15" eb="18">
      <t>ジギョウショ</t>
    </rPh>
    <phoneticPr fontId="6"/>
  </si>
  <si>
    <t>726-0011</t>
    <phoneticPr fontId="6" type="Hiragana"/>
  </si>
  <si>
    <t>府中市広谷町391</t>
    <rPh sb="0" eb="3">
      <t>ふちゅうし</t>
    </rPh>
    <rPh sb="3" eb="6">
      <t>ひろたにちょう</t>
    </rPh>
    <phoneticPr fontId="6" type="Hiragana"/>
  </si>
  <si>
    <t>0847-45-6200</t>
    <phoneticPr fontId="6" type="Hiragana"/>
  </si>
  <si>
    <t>0847-45-7028</t>
    <phoneticPr fontId="6" type="Hiragana"/>
  </si>
  <si>
    <t>社会福祉法人広谷福祉会</t>
    <rPh sb="6" eb="8">
      <t>ヒロタニ</t>
    </rPh>
    <rPh sb="8" eb="10">
      <t>フクシ</t>
    </rPh>
    <rPh sb="10" eb="11">
      <t>カイ</t>
    </rPh>
    <phoneticPr fontId="6"/>
  </si>
  <si>
    <t>H21認知症介護指導者（事業所推薦）R3.10.25特老⇒居宅介護</t>
    <rPh sb="3" eb="5">
      <t>にんち</t>
    </rPh>
    <rPh sb="5" eb="6">
      <t>しょう</t>
    </rPh>
    <rPh sb="6" eb="8">
      <t>かいご</t>
    </rPh>
    <rPh sb="8" eb="11">
      <t>しどうしゃ</t>
    </rPh>
    <rPh sb="12" eb="15">
      <t>じぎょうしょ</t>
    </rPh>
    <rPh sb="15" eb="17">
      <t>すいせん</t>
    </rPh>
    <rPh sb="26" eb="28">
      <t>とくろう</t>
    </rPh>
    <rPh sb="29" eb="31">
      <t>きょたく</t>
    </rPh>
    <rPh sb="31" eb="33">
      <t>かいご</t>
    </rPh>
    <phoneticPr fontId="6" type="Hiragana"/>
  </si>
  <si>
    <t>1147</t>
    <phoneticPr fontId="6" type="Hiragana"/>
  </si>
  <si>
    <t>別当　正太郎</t>
    <rPh sb="0" eb="2">
      <t>ベットウ</t>
    </rPh>
    <rPh sb="3" eb="6">
      <t>ショウタロウ</t>
    </rPh>
    <phoneticPr fontId="6"/>
  </si>
  <si>
    <t>ベットウ　ショウタロウ</t>
    <phoneticPr fontId="6"/>
  </si>
  <si>
    <t>広島-22-0610</t>
  </si>
  <si>
    <t>0847-45-0893</t>
    <phoneticPr fontId="6" type="Hiragana"/>
  </si>
  <si>
    <t>H22老施連実施
H23.5.16特養から異動
H27.2.19　法人内異動　セイフティー信和小規模多機能型居宅介護事業所→セイフティー信和居宅介護支援事業所へ</t>
    <rPh sb="3" eb="4">
      <t>ロウ</t>
    </rPh>
    <rPh sb="4" eb="5">
      <t>シ</t>
    </rPh>
    <rPh sb="5" eb="6">
      <t>レン</t>
    </rPh>
    <rPh sb="6" eb="8">
      <t>ジッシ</t>
    </rPh>
    <rPh sb="17" eb="18">
      <t>トク</t>
    </rPh>
    <rPh sb="18" eb="19">
      <t>ヨウ</t>
    </rPh>
    <rPh sb="21" eb="23">
      <t>イドウ</t>
    </rPh>
    <rPh sb="33" eb="35">
      <t>ホウジン</t>
    </rPh>
    <rPh sb="35" eb="36">
      <t>ナイ</t>
    </rPh>
    <rPh sb="36" eb="38">
      <t>イドウ</t>
    </rPh>
    <rPh sb="45" eb="47">
      <t>シンワ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8" eb="61">
      <t>ジギョウショ</t>
    </rPh>
    <rPh sb="68" eb="70">
      <t>シンワ</t>
    </rPh>
    <rPh sb="70" eb="72">
      <t>キョタク</t>
    </rPh>
    <rPh sb="72" eb="74">
      <t>カイゴ</t>
    </rPh>
    <rPh sb="74" eb="76">
      <t>シエン</t>
    </rPh>
    <rPh sb="76" eb="79">
      <t>ジギョウショ</t>
    </rPh>
    <phoneticPr fontId="6"/>
  </si>
  <si>
    <t>府中市</t>
    <rPh sb="0" eb="3">
      <t>ふちゅうし</t>
    </rPh>
    <phoneticPr fontId="6" type="Hiragana"/>
  </si>
  <si>
    <t>1514</t>
    <phoneticPr fontId="6" type="Hiragana"/>
  </si>
  <si>
    <t>森井　玲子</t>
    <rPh sb="0" eb="2">
      <t>モリイ</t>
    </rPh>
    <rPh sb="3" eb="5">
      <t>レイコ</t>
    </rPh>
    <phoneticPr fontId="6"/>
  </si>
  <si>
    <t>モリイ　レイコ</t>
  </si>
  <si>
    <t>広島-27-0276</t>
  </si>
  <si>
    <t>セイフティー信和
ショートステイ鵜飼</t>
    <rPh sb="6" eb="8">
      <t>シンワ</t>
    </rPh>
    <rPh sb="16" eb="18">
      <t>ウカイ</t>
    </rPh>
    <phoneticPr fontId="24"/>
  </si>
  <si>
    <t>726-0002</t>
  </si>
  <si>
    <t>府中市鵜飼町464-1</t>
    <rPh sb="0" eb="3">
      <t>フチュウシ</t>
    </rPh>
    <rPh sb="3" eb="6">
      <t>ウカイチョウ</t>
    </rPh>
    <phoneticPr fontId="24"/>
  </si>
  <si>
    <t>0847-54-2133</t>
  </si>
  <si>
    <t>社会福祉法人広谷福祉会</t>
    <rPh sb="6" eb="7">
      <t>ヒロ</t>
    </rPh>
    <rPh sb="7" eb="8">
      <t>タニ</t>
    </rPh>
    <rPh sb="8" eb="10">
      <t>フクシ</t>
    </rPh>
    <rPh sb="10" eb="11">
      <t>カイ</t>
    </rPh>
    <phoneticPr fontId="14"/>
  </si>
  <si>
    <t>726-0011</t>
  </si>
  <si>
    <t>0847-45-6200</t>
  </si>
  <si>
    <t>Ｒ3.10.25特老⇒鵜飼</t>
    <rPh sb="8" eb="10">
      <t>トクロウ</t>
    </rPh>
    <rPh sb="11" eb="13">
      <t>ウカイ</t>
    </rPh>
    <phoneticPr fontId="6"/>
  </si>
  <si>
    <t>府中市</t>
    <rPh sb="0" eb="3">
      <t>フチュウシ</t>
    </rPh>
    <phoneticPr fontId="12"/>
  </si>
  <si>
    <t>1284</t>
  </si>
  <si>
    <t>土井　律子</t>
    <rPh sb="0" eb="2">
      <t>ドイ</t>
    </rPh>
    <rPh sb="3" eb="5">
      <t>リツコ</t>
    </rPh>
    <phoneticPr fontId="6"/>
  </si>
  <si>
    <t>ドイ　リツコ</t>
    <phoneticPr fontId="6" type="Hiragana"/>
  </si>
  <si>
    <t>広島-24-0160</t>
    <rPh sb="0" eb="2">
      <t>ヒロシマ</t>
    </rPh>
    <phoneticPr fontId="6"/>
  </si>
  <si>
    <t>セイフティー信和ショートステイ広谷</t>
    <rPh sb="6" eb="8">
      <t>しんわ</t>
    </rPh>
    <rPh sb="15" eb="17">
      <t>ひろたに</t>
    </rPh>
    <phoneticPr fontId="6" type="Hiragana"/>
  </si>
  <si>
    <t>府中市広谷町391</t>
    <rPh sb="0" eb="3">
      <t>ふちゅうし</t>
    </rPh>
    <rPh sb="3" eb="5">
      <t>ひろたに</t>
    </rPh>
    <rPh sb="5" eb="6">
      <t>まち</t>
    </rPh>
    <phoneticPr fontId="6" type="Hiragana"/>
  </si>
  <si>
    <t>0847-45-6200</t>
    <phoneticPr fontId="6"/>
  </si>
  <si>
    <t>社会福祉法人広谷福祉会</t>
  </si>
  <si>
    <t>H27.2.9　法人内異動　特別養護老人ホームセイフティー信和→セイフティー信和ショートステイ広谷へ
Ｈ29.12.7　法人内異動　セイフティー信和ショートステイ広谷→介護付有料老人ホームセイフティー信和へＲ3.10.25⇒ショートステイ広谷</t>
    <rPh sb="8" eb="10">
      <t>ほうじん</t>
    </rPh>
    <rPh sb="10" eb="11">
      <t>ない</t>
    </rPh>
    <rPh sb="11" eb="13">
      <t>いどう</t>
    </rPh>
    <rPh sb="14" eb="16">
      <t>とくべつ</t>
    </rPh>
    <rPh sb="16" eb="18">
      <t>ようご</t>
    </rPh>
    <rPh sb="18" eb="20">
      <t>ろうじん</t>
    </rPh>
    <rPh sb="29" eb="31">
      <t>しんわ</t>
    </rPh>
    <rPh sb="38" eb="40">
      <t>しんわ</t>
    </rPh>
    <rPh sb="47" eb="49">
      <t>ひろたに</t>
    </rPh>
    <rPh sb="60" eb="62">
      <t>ほうじん</t>
    </rPh>
    <rPh sb="62" eb="63">
      <t>ない</t>
    </rPh>
    <rPh sb="63" eb="65">
      <t>いどう</t>
    </rPh>
    <rPh sb="84" eb="86">
      <t>かいご</t>
    </rPh>
    <rPh sb="86" eb="87">
      <t>つき</t>
    </rPh>
    <rPh sb="87" eb="89">
      <t>ゆうりょう</t>
    </rPh>
    <rPh sb="89" eb="91">
      <t>ろうじん</t>
    </rPh>
    <rPh sb="100" eb="102">
      <t>しんわ</t>
    </rPh>
    <rPh sb="119" eb="121">
      <t>ひろたに</t>
    </rPh>
    <phoneticPr fontId="6" type="Hiragana"/>
  </si>
  <si>
    <t>唐川　正彦</t>
    <rPh sb="0" eb="2">
      <t>カラカワ</t>
    </rPh>
    <rPh sb="3" eb="5">
      <t>マサヒコ</t>
    </rPh>
    <phoneticPr fontId="1"/>
  </si>
  <si>
    <t>カラカワ　マサヒコ</t>
  </si>
  <si>
    <t>セイフティー信和デイサービスセンター</t>
    <rPh sb="6" eb="8">
      <t>シンワ</t>
    </rPh>
    <phoneticPr fontId="1"/>
  </si>
  <si>
    <t>726-0013</t>
    <phoneticPr fontId="6"/>
  </si>
  <si>
    <t>府中市高木町133-3</t>
    <rPh sb="0" eb="3">
      <t>フチュウシ</t>
    </rPh>
    <rPh sb="3" eb="5">
      <t>タカギ</t>
    </rPh>
    <rPh sb="5" eb="6">
      <t>チョウ</t>
    </rPh>
    <phoneticPr fontId="6"/>
  </si>
  <si>
    <t>0847-47-1255</t>
    <phoneticPr fontId="6"/>
  </si>
  <si>
    <t>社会福祉法人広谷福祉会</t>
    <rPh sb="6" eb="8">
      <t>ヒロタニ</t>
    </rPh>
    <rPh sb="8" eb="10">
      <t>フクシ</t>
    </rPh>
    <rPh sb="10" eb="11">
      <t>カイ</t>
    </rPh>
    <phoneticPr fontId="1"/>
  </si>
  <si>
    <t>Ｒ3.10.25　⇒デイサービスセンター</t>
    <phoneticPr fontId="6"/>
  </si>
  <si>
    <t>府中市</t>
  </si>
  <si>
    <t>奥野　誠</t>
    <rPh sb="0" eb="2">
      <t>オクノ</t>
    </rPh>
    <rPh sb="3" eb="4">
      <t>マコト</t>
    </rPh>
    <phoneticPr fontId="1"/>
  </si>
  <si>
    <t>オクノ　マコト</t>
  </si>
  <si>
    <t>ふれあいの家</t>
    <rPh sb="5" eb="6">
      <t>イエ</t>
    </rPh>
    <phoneticPr fontId="1"/>
  </si>
  <si>
    <t>726-0012</t>
  </si>
  <si>
    <t>府中市中須町1412-1</t>
    <rPh sb="0" eb="3">
      <t>フチュウシ</t>
    </rPh>
    <rPh sb="3" eb="6">
      <t>ナカズチョウ</t>
    </rPh>
    <phoneticPr fontId="1"/>
  </si>
  <si>
    <t>0847-47-1006</t>
    <phoneticPr fontId="6"/>
  </si>
  <si>
    <t>有限会社アドバンス</t>
    <rPh sb="0" eb="4">
      <t>ユウゲンガイシャ</t>
    </rPh>
    <phoneticPr fontId="1"/>
  </si>
  <si>
    <t>1534</t>
    <phoneticPr fontId="6" type="Hiragana"/>
  </si>
  <si>
    <t>杉本　ゆかり</t>
    <rPh sb="0" eb="2">
      <t>スギモト</t>
    </rPh>
    <phoneticPr fontId="24"/>
  </si>
  <si>
    <t>スギモト　ユカリ</t>
  </si>
  <si>
    <t>広島-28-0048</t>
  </si>
  <si>
    <t>介護付有料老人ホーム　セイフティー信和</t>
    <rPh sb="0" eb="2">
      <t>カイゴ</t>
    </rPh>
    <rPh sb="2" eb="3">
      <t>ツ</t>
    </rPh>
    <rPh sb="3" eb="5">
      <t>ユウリョウ</t>
    </rPh>
    <rPh sb="5" eb="7">
      <t>ロウジン</t>
    </rPh>
    <rPh sb="17" eb="19">
      <t>シンワ</t>
    </rPh>
    <phoneticPr fontId="24"/>
  </si>
  <si>
    <t>府中市広谷町391</t>
    <rPh sb="0" eb="3">
      <t>フチュウシ</t>
    </rPh>
    <rPh sb="3" eb="5">
      <t>ヒロタニ</t>
    </rPh>
    <rPh sb="5" eb="6">
      <t>チョウ</t>
    </rPh>
    <phoneticPr fontId="4"/>
  </si>
  <si>
    <t>社会福祉法人広谷福祉会</t>
    <rPh sb="6" eb="7">
      <t>ヒロ</t>
    </rPh>
    <rPh sb="7" eb="8">
      <t>タニ</t>
    </rPh>
    <rPh sb="8" eb="10">
      <t>フクシ</t>
    </rPh>
    <rPh sb="10" eb="11">
      <t>カイ</t>
    </rPh>
    <phoneticPr fontId="24"/>
  </si>
  <si>
    <t>Ｈ29.12.7　法人内異動　セイフティー信和小規模多機能型居宅介護事業所⇒セイフティー信和ショートステイ鵜飼　Ｒ3.10.25介護付有料老人ホーム</t>
    <rPh sb="9" eb="11">
      <t>ホウジン</t>
    </rPh>
    <rPh sb="11" eb="12">
      <t>ナイ</t>
    </rPh>
    <rPh sb="12" eb="14">
      <t>イドウ</t>
    </rPh>
    <rPh sb="21" eb="23">
      <t>シンワ</t>
    </rPh>
    <rPh sb="23" eb="37">
      <t>ショウキボ</t>
    </rPh>
    <rPh sb="44" eb="46">
      <t>シンワ</t>
    </rPh>
    <rPh sb="53" eb="55">
      <t>ウカイ</t>
    </rPh>
    <rPh sb="64" eb="66">
      <t>カイゴ</t>
    </rPh>
    <rPh sb="66" eb="67">
      <t>ツキ</t>
    </rPh>
    <rPh sb="67" eb="71">
      <t>ユウリョウロウジン</t>
    </rPh>
    <phoneticPr fontId="24"/>
  </si>
  <si>
    <t>1160</t>
    <phoneticPr fontId="6"/>
  </si>
  <si>
    <t>清田　文子</t>
    <rPh sb="0" eb="2">
      <t>キヨタ</t>
    </rPh>
    <rPh sb="3" eb="5">
      <t>フミコ</t>
    </rPh>
    <phoneticPr fontId="6"/>
  </si>
  <si>
    <t>キヨタ　フミコ</t>
    <phoneticPr fontId="6"/>
  </si>
  <si>
    <t>広島-22-0606</t>
    <rPh sb="0" eb="2">
      <t>ひろしま</t>
    </rPh>
    <phoneticPr fontId="6" type="Hiragana"/>
  </si>
  <si>
    <t>介護福祉サービス株式会社　ゆうゆう永井</t>
    <rPh sb="0" eb="2">
      <t>かいご</t>
    </rPh>
    <rPh sb="2" eb="4">
      <t>ふくし</t>
    </rPh>
    <rPh sb="8" eb="12">
      <t>かぶしきがいしゃ</t>
    </rPh>
    <rPh sb="17" eb="19">
      <t>ながい</t>
    </rPh>
    <phoneticPr fontId="6" type="Hiragana"/>
  </si>
  <si>
    <t>726-0005</t>
    <phoneticPr fontId="6" type="Hiragana"/>
  </si>
  <si>
    <t>府中市府中町171-6</t>
    <rPh sb="3" eb="5">
      <t>フチュウ</t>
    </rPh>
    <rPh sb="5" eb="6">
      <t>チョウ</t>
    </rPh>
    <phoneticPr fontId="6"/>
  </si>
  <si>
    <t>0847-43-3300</t>
    <phoneticPr fontId="6" type="Hiragana"/>
  </si>
  <si>
    <t>0847-43-3301</t>
    <phoneticPr fontId="6" type="Hiragana"/>
  </si>
  <si>
    <t>介護福祉サービス㈱</t>
    <rPh sb="0" eb="2">
      <t>かいご</t>
    </rPh>
    <rPh sb="2" eb="4">
      <t>ふくし</t>
    </rPh>
    <phoneticPr fontId="6" type="Hiragana"/>
  </si>
  <si>
    <t>福山市新市町新市888</t>
    <rPh sb="0" eb="3">
      <t>ふくやまし</t>
    </rPh>
    <rPh sb="3" eb="5">
      <t>しんいち</t>
    </rPh>
    <rPh sb="5" eb="6">
      <t>ちょう</t>
    </rPh>
    <rPh sb="6" eb="8">
      <t>しんいち</t>
    </rPh>
    <phoneticPr fontId="6" type="Hiragana"/>
  </si>
  <si>
    <t>Ｈ27.2.7　法人内異動　ゆうゆう新市→ゆうゆう永井へ</t>
    <rPh sb="8" eb="10">
      <t>ほうじん</t>
    </rPh>
    <rPh sb="10" eb="11">
      <t>ない</t>
    </rPh>
    <rPh sb="11" eb="13">
      <t>いどう</t>
    </rPh>
    <rPh sb="18" eb="20">
      <t>しんいち</t>
    </rPh>
    <rPh sb="25" eb="27">
      <t>ながい</t>
    </rPh>
    <phoneticPr fontId="6" type="Hiragana"/>
  </si>
  <si>
    <t>1235</t>
    <phoneticPr fontId="6" type="Hiragana"/>
  </si>
  <si>
    <t>小田　えり子</t>
    <rPh sb="0" eb="2">
      <t>オダ</t>
    </rPh>
    <rPh sb="5" eb="6">
      <t>コ</t>
    </rPh>
    <phoneticPr fontId="6"/>
  </si>
  <si>
    <t>オダ　エリコ</t>
    <phoneticPr fontId="6"/>
  </si>
  <si>
    <t>広島-23-0316</t>
    <rPh sb="0" eb="2">
      <t>ヒロシマ</t>
    </rPh>
    <phoneticPr fontId="6"/>
  </si>
  <si>
    <t>介護老人福祉施設　あいあい</t>
    <rPh sb="0" eb="2">
      <t>カイゴ</t>
    </rPh>
    <rPh sb="2" eb="4">
      <t>ロウジン</t>
    </rPh>
    <rPh sb="4" eb="6">
      <t>フクシ</t>
    </rPh>
    <rPh sb="6" eb="8">
      <t>シセツ</t>
    </rPh>
    <phoneticPr fontId="6"/>
  </si>
  <si>
    <t>726-0006</t>
    <phoneticPr fontId="6"/>
  </si>
  <si>
    <t>府中市桜が丘三丁目2-1</t>
    <rPh sb="6" eb="7">
      <t>３</t>
    </rPh>
    <rPh sb="7" eb="9">
      <t>チョウメ</t>
    </rPh>
    <phoneticPr fontId="6"/>
  </si>
  <si>
    <t>0847-41-5000</t>
    <phoneticPr fontId="6"/>
  </si>
  <si>
    <t>0847-41-6500</t>
  </si>
  <si>
    <t>社会福祉法人桜風会</t>
    <rPh sb="6" eb="7">
      <t>サクラ</t>
    </rPh>
    <rPh sb="7" eb="8">
      <t>カゼ</t>
    </rPh>
    <rPh sb="8" eb="9">
      <t>カイ</t>
    </rPh>
    <phoneticPr fontId="6"/>
  </si>
  <si>
    <t>726-0006</t>
  </si>
  <si>
    <t>0847-41-5000</t>
  </si>
  <si>
    <t>1513</t>
    <phoneticPr fontId="6" type="Hiragana"/>
  </si>
  <si>
    <t>馬屋原　翔</t>
    <rPh sb="0" eb="3">
      <t>ウマヤハラ</t>
    </rPh>
    <rPh sb="4" eb="5">
      <t>ショウ</t>
    </rPh>
    <phoneticPr fontId="6"/>
  </si>
  <si>
    <t>ウマヤハラ　ショウ</t>
  </si>
  <si>
    <t>介護老人福祉施設　あいあい</t>
    <rPh sb="0" eb="2">
      <t>カイゴ</t>
    </rPh>
    <rPh sb="2" eb="4">
      <t>ロウジン</t>
    </rPh>
    <rPh sb="4" eb="6">
      <t>フクシ</t>
    </rPh>
    <rPh sb="6" eb="8">
      <t>シセツ</t>
    </rPh>
    <phoneticPr fontId="14"/>
  </si>
  <si>
    <t>府中市桜が丘三丁目2-1</t>
    <rPh sb="0" eb="2">
      <t>フチュウ</t>
    </rPh>
    <rPh sb="2" eb="3">
      <t>シ</t>
    </rPh>
    <rPh sb="3" eb="4">
      <t>サクラ</t>
    </rPh>
    <rPh sb="5" eb="6">
      <t>オカ</t>
    </rPh>
    <rPh sb="6" eb="9">
      <t>３チョウメ</t>
    </rPh>
    <phoneticPr fontId="14"/>
  </si>
  <si>
    <t>0847-41-5000</t>
    <phoneticPr fontId="6" type="Hiragana"/>
  </si>
  <si>
    <t>社会福祉法人桜風会</t>
    <rPh sb="6" eb="7">
      <t>サクラ</t>
    </rPh>
    <rPh sb="7" eb="8">
      <t>カゼ</t>
    </rPh>
    <rPh sb="8" eb="9">
      <t>カイ</t>
    </rPh>
    <phoneticPr fontId="14"/>
  </si>
  <si>
    <t>1557</t>
    <phoneticPr fontId="6" type="Hiragana"/>
  </si>
  <si>
    <t>矢田　千香子</t>
    <rPh sb="0" eb="2">
      <t>ヤダ</t>
    </rPh>
    <rPh sb="3" eb="6">
      <t>チカコ</t>
    </rPh>
    <phoneticPr fontId="6"/>
  </si>
  <si>
    <t>ヤダ　チカコ</t>
  </si>
  <si>
    <t>広島-28-0063</t>
  </si>
  <si>
    <t>0847-41-6500</t>
    <phoneticPr fontId="6" type="Hiragana"/>
  </si>
  <si>
    <r>
      <t>唐川　真</t>
    </r>
    <r>
      <rPr>
        <sz val="11"/>
        <rFont val="游ゴシック"/>
        <family val="3"/>
        <charset val="128"/>
        <scheme val="minor"/>
      </rPr>
      <t>実</t>
    </r>
    <rPh sb="0" eb="2">
      <t>カラカワ</t>
    </rPh>
    <rPh sb="3" eb="5">
      <t>マミ</t>
    </rPh>
    <phoneticPr fontId="1"/>
  </si>
  <si>
    <t>カラカワ　マミ</t>
  </si>
  <si>
    <t>社会福祉法人桜風会</t>
    <rPh sb="6" eb="7">
      <t>サクラ</t>
    </rPh>
    <rPh sb="7" eb="8">
      <t>カゼ</t>
    </rPh>
    <rPh sb="8" eb="9">
      <t>カイ</t>
    </rPh>
    <phoneticPr fontId="1"/>
  </si>
  <si>
    <t>東　敦子</t>
    <rPh sb="0" eb="1">
      <t>ひがし</t>
    </rPh>
    <rPh sb="2" eb="4">
      <t>あつこ</t>
    </rPh>
    <phoneticPr fontId="6" type="Hiragana"/>
  </si>
  <si>
    <t>ヒガシ　アツコ</t>
    <phoneticPr fontId="6" type="Hiragana"/>
  </si>
  <si>
    <t>広島-25-0010</t>
  </si>
  <si>
    <t>介護老人保健施設　かがやき苑</t>
    <rPh sb="0" eb="2">
      <t>カイゴ</t>
    </rPh>
    <rPh sb="2" eb="4">
      <t>ロウジン</t>
    </rPh>
    <rPh sb="4" eb="6">
      <t>ホケン</t>
    </rPh>
    <rPh sb="6" eb="8">
      <t>シセツ</t>
    </rPh>
    <rPh sb="13" eb="14">
      <t>エン</t>
    </rPh>
    <phoneticPr fontId="6"/>
  </si>
  <si>
    <t>749-3421</t>
    <phoneticPr fontId="6"/>
  </si>
  <si>
    <t>府中市上下町深江488-1</t>
    <rPh sb="0" eb="3">
      <t>フチュウシ</t>
    </rPh>
    <rPh sb="3" eb="5">
      <t>ジョウゲ</t>
    </rPh>
    <rPh sb="5" eb="6">
      <t>マチ</t>
    </rPh>
    <rPh sb="6" eb="8">
      <t>フカエ</t>
    </rPh>
    <phoneticPr fontId="6"/>
  </si>
  <si>
    <t>0847-62-4313</t>
    <phoneticPr fontId="6" type="Hiragana"/>
  </si>
  <si>
    <t>社会福祉法人翁仁会</t>
    <rPh sb="6" eb="7">
      <t>オキナ</t>
    </rPh>
    <rPh sb="7" eb="8">
      <t>ジン</t>
    </rPh>
    <rPh sb="8" eb="9">
      <t>カイ</t>
    </rPh>
    <phoneticPr fontId="6"/>
  </si>
  <si>
    <t>729-3421</t>
    <phoneticPr fontId="6"/>
  </si>
  <si>
    <t>府中市上下町深江488-1</t>
    <rPh sb="0" eb="3">
      <t>フチュウシ</t>
    </rPh>
    <rPh sb="3" eb="6">
      <t>ジョウゲチョウ</t>
    </rPh>
    <rPh sb="6" eb="8">
      <t>フカエ</t>
    </rPh>
    <phoneticPr fontId="6"/>
  </si>
  <si>
    <t>0847-62-4313</t>
    <phoneticPr fontId="6"/>
  </si>
  <si>
    <t>Ｈ27.2.10　特別養護老人ホームむつみ苑退職
Ｈ28.9.26　むつみ苑→株式会社プロケアしまなみ→介護老人保健施設かがやき苑へ</t>
    <rPh sb="9" eb="11">
      <t>とくべつ</t>
    </rPh>
    <rPh sb="11" eb="13">
      <t>ようご</t>
    </rPh>
    <rPh sb="13" eb="15">
      <t>ろうじん</t>
    </rPh>
    <rPh sb="21" eb="22">
      <t>えん</t>
    </rPh>
    <rPh sb="22" eb="24">
      <t>たいしょく</t>
    </rPh>
    <rPh sb="37" eb="38">
      <t>えん</t>
    </rPh>
    <rPh sb="39" eb="43">
      <t>かぶしきがいしゃ</t>
    </rPh>
    <rPh sb="52" eb="54">
      <t>かいご</t>
    </rPh>
    <rPh sb="54" eb="56">
      <t>ろうじん</t>
    </rPh>
    <rPh sb="56" eb="58">
      <t>ほけん</t>
    </rPh>
    <rPh sb="58" eb="60">
      <t>しせつ</t>
    </rPh>
    <rPh sb="64" eb="65">
      <t>えん</t>
    </rPh>
    <phoneticPr fontId="6" type="Hiragana"/>
  </si>
  <si>
    <t>1355</t>
    <phoneticPr fontId="6" type="Hiragana"/>
  </si>
  <si>
    <t>向内　美弥</t>
    <rPh sb="0" eb="1">
      <t>む</t>
    </rPh>
    <rPh sb="1" eb="2">
      <t>うち</t>
    </rPh>
    <rPh sb="3" eb="5">
      <t>みや</t>
    </rPh>
    <phoneticPr fontId="6" type="Hiragana"/>
  </si>
  <si>
    <t>ムコウウチ　ミヤ</t>
    <phoneticPr fontId="6" type="Hiragana"/>
  </si>
  <si>
    <t>広島-25-0019</t>
  </si>
  <si>
    <t>小規模多機能ホーム　ゆうゆう国府</t>
    <rPh sb="0" eb="3">
      <t>しょうきぼ</t>
    </rPh>
    <rPh sb="3" eb="6">
      <t>たきのう</t>
    </rPh>
    <rPh sb="14" eb="16">
      <t>こくふ</t>
    </rPh>
    <phoneticPr fontId="6" type="Hiragana"/>
  </si>
  <si>
    <t>726-0013</t>
    <phoneticPr fontId="6" type="Hiragana"/>
  </si>
  <si>
    <t>府中市高木町830-1</t>
    <rPh sb="0" eb="3">
      <t>ふちゅうし</t>
    </rPh>
    <rPh sb="3" eb="6">
      <t>たかぎまち</t>
    </rPh>
    <phoneticPr fontId="6" type="Hiragana"/>
  </si>
  <si>
    <t>0847-47-2710</t>
    <phoneticPr fontId="6" type="Hiragana"/>
  </si>
  <si>
    <t>1389</t>
    <phoneticPr fontId="6" type="Hiragana"/>
  </si>
  <si>
    <t>若林　まゆみ</t>
    <rPh sb="0" eb="2">
      <t>わかばやし</t>
    </rPh>
    <phoneticPr fontId="6" type="Hiragana"/>
  </si>
  <si>
    <t>ワカバヤシ　マユミ</t>
    <phoneticPr fontId="6" type="Hiragana"/>
  </si>
  <si>
    <t>広島-26-0032</t>
  </si>
  <si>
    <t>1451</t>
    <phoneticPr fontId="6" type="Hiragana"/>
  </si>
  <si>
    <t>金藤　幸子</t>
    <rPh sb="0" eb="1">
      <t>キン</t>
    </rPh>
    <rPh sb="1" eb="2">
      <t>フジ</t>
    </rPh>
    <rPh sb="3" eb="5">
      <t>サチコ</t>
    </rPh>
    <phoneticPr fontId="6"/>
  </si>
  <si>
    <t>キントウ　サチコ</t>
  </si>
  <si>
    <t>広島-27-0275</t>
  </si>
  <si>
    <t>726-0013</t>
  </si>
  <si>
    <t>府中市高木町830-1</t>
    <rPh sb="0" eb="3">
      <t>フチュウシ</t>
    </rPh>
    <rPh sb="3" eb="5">
      <t>タカギ</t>
    </rPh>
    <rPh sb="5" eb="6">
      <t>マチ</t>
    </rPh>
    <phoneticPr fontId="4"/>
  </si>
  <si>
    <t>介護福祉サービス㈱</t>
    <rPh sb="0" eb="2">
      <t>カイゴ</t>
    </rPh>
    <rPh sb="2" eb="4">
      <t>フクシ</t>
    </rPh>
    <phoneticPr fontId="4"/>
  </si>
  <si>
    <t>正：藤←誤：籐
H27.11.24　間違訂正</t>
    <rPh sb="0" eb="1">
      <t>せい</t>
    </rPh>
    <rPh sb="2" eb="3">
      <t>ふじ</t>
    </rPh>
    <rPh sb="4" eb="5">
      <t>ご</t>
    </rPh>
    <rPh sb="18" eb="20">
      <t>まちが</t>
    </rPh>
    <rPh sb="20" eb="22">
      <t>ていせい</t>
    </rPh>
    <phoneticPr fontId="6" type="Hiragana"/>
  </si>
  <si>
    <t>1492</t>
    <phoneticPr fontId="6" type="Hiragana"/>
  </si>
  <si>
    <t>佐々木　幸子</t>
    <rPh sb="0" eb="3">
      <t>ササキ</t>
    </rPh>
    <rPh sb="4" eb="6">
      <t>サチコ</t>
    </rPh>
    <phoneticPr fontId="21"/>
  </si>
  <si>
    <t>ササキ　サチコ</t>
  </si>
  <si>
    <t>地域密着型特別養護老人ホーム　あいあい</t>
    <rPh sb="0" eb="2">
      <t>チイキ</t>
    </rPh>
    <rPh sb="2" eb="4">
      <t>ミッチャク</t>
    </rPh>
    <rPh sb="4" eb="5">
      <t>カタ</t>
    </rPh>
    <rPh sb="5" eb="7">
      <t>トクベツ</t>
    </rPh>
    <rPh sb="7" eb="9">
      <t>ヨウゴ</t>
    </rPh>
    <rPh sb="9" eb="11">
      <t>ロウジン</t>
    </rPh>
    <phoneticPr fontId="9"/>
  </si>
  <si>
    <t>726-0006</t>
    <phoneticPr fontId="6" type="Hiragana"/>
  </si>
  <si>
    <t>社会福祉法人桜風会</t>
    <rPh sb="6" eb="7">
      <t>サクラ</t>
    </rPh>
    <rPh sb="7" eb="8">
      <t>カゼ</t>
    </rPh>
    <rPh sb="8" eb="9">
      <t>カイ</t>
    </rPh>
    <phoneticPr fontId="9"/>
  </si>
  <si>
    <t>府中市</t>
    <phoneticPr fontId="6"/>
  </si>
  <si>
    <t>田中　実咲希</t>
    <rPh sb="0" eb="2">
      <t>タナカ</t>
    </rPh>
    <rPh sb="3" eb="4">
      <t>ミ</t>
    </rPh>
    <rPh sb="4" eb="5">
      <t>サキ</t>
    </rPh>
    <rPh sb="5" eb="6">
      <t>キ</t>
    </rPh>
    <phoneticPr fontId="6"/>
  </si>
  <si>
    <t>タナカ　ミサキ</t>
    <phoneticPr fontId="6"/>
  </si>
  <si>
    <t>地域密着型特別養護老人ホーム　あいあい</t>
    <rPh sb="0" eb="2">
      <t>ちいき</t>
    </rPh>
    <rPh sb="2" eb="5">
      <t>みっちゃくがた</t>
    </rPh>
    <rPh sb="5" eb="7">
      <t>とくべつ</t>
    </rPh>
    <rPh sb="7" eb="9">
      <t>ようご</t>
    </rPh>
    <rPh sb="9" eb="11">
      <t>ろうじん</t>
    </rPh>
    <phoneticPr fontId="6" type="Hiragana"/>
  </si>
  <si>
    <t>府中市桜が丘3-2-4</t>
    <rPh sb="0" eb="2">
      <t>フチュウ</t>
    </rPh>
    <rPh sb="2" eb="3">
      <t>シ</t>
    </rPh>
    <rPh sb="3" eb="4">
      <t>サクラ</t>
    </rPh>
    <rPh sb="5" eb="6">
      <t>オカ</t>
    </rPh>
    <phoneticPr fontId="6"/>
  </si>
  <si>
    <t>社会福祉法人桜風会</t>
    <rPh sb="6" eb="7">
      <t>オウ</t>
    </rPh>
    <rPh sb="7" eb="8">
      <t>フウ</t>
    </rPh>
    <rPh sb="8" eb="9">
      <t>カイ</t>
    </rPh>
    <phoneticPr fontId="6"/>
  </si>
  <si>
    <t>1238</t>
    <phoneticPr fontId="6" type="Hiragana"/>
  </si>
  <si>
    <t>木村　千代子</t>
    <rPh sb="0" eb="2">
      <t>キムラ</t>
    </rPh>
    <rPh sb="3" eb="6">
      <t>チヨコ</t>
    </rPh>
    <phoneticPr fontId="6"/>
  </si>
  <si>
    <t>キムラ　チヨコ</t>
    <phoneticPr fontId="6"/>
  </si>
  <si>
    <t>広島-23-0315</t>
  </si>
  <si>
    <t>特別養護老人ホーム　セイフティー信和</t>
    <rPh sb="0" eb="9">
      <t>トクヨウ</t>
    </rPh>
    <rPh sb="16" eb="18">
      <t>シンワ</t>
    </rPh>
    <phoneticPr fontId="6"/>
  </si>
  <si>
    <t>726-0011</t>
    <phoneticPr fontId="6"/>
  </si>
  <si>
    <t>府中市広谷町391</t>
    <rPh sb="0" eb="3">
      <t>フチュウシ</t>
    </rPh>
    <rPh sb="3" eb="5">
      <t>ヒロタニ</t>
    </rPh>
    <rPh sb="5" eb="6">
      <t>チョウ</t>
    </rPh>
    <phoneticPr fontId="6"/>
  </si>
  <si>
    <t>石川　貴浩</t>
    <rPh sb="0" eb="2">
      <t>イシカワ</t>
    </rPh>
    <rPh sb="3" eb="4">
      <t>タカシ</t>
    </rPh>
    <rPh sb="4" eb="5">
      <t>ヒロシ</t>
    </rPh>
    <phoneticPr fontId="4"/>
  </si>
  <si>
    <t>イシカワ　タカヒロ</t>
  </si>
  <si>
    <t>広島-30-0132</t>
  </si>
  <si>
    <t>社会福祉法人広谷福祉会</t>
    <rPh sb="6" eb="8">
      <t>ヒロタニ</t>
    </rPh>
    <rPh sb="8" eb="10">
      <t>フクシ</t>
    </rPh>
    <rPh sb="10" eb="11">
      <t>カイ</t>
    </rPh>
    <phoneticPr fontId="4"/>
  </si>
  <si>
    <t>Ｒ3.10.25　短期⇒特老</t>
    <rPh sb="9" eb="11">
      <t>タンキ</t>
    </rPh>
    <rPh sb="12" eb="13">
      <t>トク</t>
    </rPh>
    <rPh sb="13" eb="14">
      <t>ロウ</t>
    </rPh>
    <phoneticPr fontId="6"/>
  </si>
  <si>
    <t>0818</t>
    <phoneticPr fontId="6" type="Hiragana"/>
  </si>
  <si>
    <t>高尾　尚美</t>
    <rPh sb="0" eb="2">
      <t>タカオ</t>
    </rPh>
    <rPh sb="3" eb="5">
      <t>ナオミ</t>
    </rPh>
    <phoneticPr fontId="6"/>
  </si>
  <si>
    <t>タカオ　ナオミ</t>
    <phoneticPr fontId="6"/>
  </si>
  <si>
    <t>広島-29-0095</t>
  </si>
  <si>
    <t>箱田苑居宅介護支援事業所</t>
    <rPh sb="0" eb="1">
      <t>ハコ</t>
    </rPh>
    <rPh sb="1" eb="2">
      <t>タ</t>
    </rPh>
    <rPh sb="2" eb="3">
      <t>エン</t>
    </rPh>
    <rPh sb="3" eb="5">
      <t>キョタク</t>
    </rPh>
    <rPh sb="5" eb="7">
      <t>カイゴ</t>
    </rPh>
    <rPh sb="7" eb="9">
      <t>シエン</t>
    </rPh>
    <rPh sb="9" eb="12">
      <t>ジギョウショ</t>
    </rPh>
    <phoneticPr fontId="6"/>
  </si>
  <si>
    <t>729-3211</t>
    <phoneticPr fontId="6"/>
  </si>
  <si>
    <t>府中市木野山町字市場森金79</t>
    <rPh sb="0" eb="3">
      <t>フチュウシ</t>
    </rPh>
    <rPh sb="3" eb="7">
      <t>キノヤマチョウ</t>
    </rPh>
    <rPh sb="7" eb="8">
      <t>ジ</t>
    </rPh>
    <rPh sb="8" eb="10">
      <t>イチバ</t>
    </rPh>
    <rPh sb="10" eb="11">
      <t>モリ</t>
    </rPh>
    <rPh sb="11" eb="12">
      <t>キン</t>
    </rPh>
    <phoneticPr fontId="6"/>
  </si>
  <si>
    <t>0847-68-2785</t>
    <phoneticPr fontId="6"/>
  </si>
  <si>
    <t>社会福祉法人敬羨会</t>
    <rPh sb="6" eb="7">
      <t>ケイ</t>
    </rPh>
    <rPh sb="7" eb="8">
      <t>ウラヤ</t>
    </rPh>
    <rPh sb="8" eb="9">
      <t>カイ</t>
    </rPh>
    <phoneticPr fontId="6"/>
  </si>
  <si>
    <t>府中市木野山町箱田奥甲1538</t>
    <rPh sb="0" eb="3">
      <t>フチュウシ</t>
    </rPh>
    <rPh sb="3" eb="4">
      <t>キ</t>
    </rPh>
    <rPh sb="4" eb="5">
      <t>ノ</t>
    </rPh>
    <rPh sb="5" eb="6">
      <t>ヤマ</t>
    </rPh>
    <rPh sb="6" eb="7">
      <t>マチ</t>
    </rPh>
    <rPh sb="7" eb="9">
      <t>ハコダ</t>
    </rPh>
    <rPh sb="9" eb="10">
      <t>オク</t>
    </rPh>
    <rPh sb="10" eb="11">
      <t>コウ</t>
    </rPh>
    <phoneticPr fontId="6"/>
  </si>
  <si>
    <t>0847-68-2585</t>
    <phoneticPr fontId="6"/>
  </si>
  <si>
    <t>H27.5.7　法人内異動　小規模多機能型居宅介護ほんまち家→箱田苑居宅介護支援事業所へ</t>
    <rPh sb="8" eb="13">
      <t>ほうじんないいどう</t>
    </rPh>
    <rPh sb="14" eb="17">
      <t>しょうきぼ</t>
    </rPh>
    <rPh sb="17" eb="21">
      <t>たきのうがた</t>
    </rPh>
    <rPh sb="21" eb="23">
      <t>きょたく</t>
    </rPh>
    <rPh sb="23" eb="25">
      <t>かいご</t>
    </rPh>
    <rPh sb="29" eb="30">
      <t>いえ</t>
    </rPh>
    <rPh sb="31" eb="32">
      <t>はこ</t>
    </rPh>
    <rPh sb="32" eb="33">
      <t>た</t>
    </rPh>
    <rPh sb="33" eb="34">
      <t>えん</t>
    </rPh>
    <rPh sb="34" eb="38">
      <t>きょたくかいご</t>
    </rPh>
    <rPh sb="38" eb="40">
      <t>しえん</t>
    </rPh>
    <rPh sb="40" eb="43">
      <t>じぎょうしょ</t>
    </rPh>
    <phoneticPr fontId="6" type="Hiragana"/>
  </si>
  <si>
    <t>府中市</t>
    <rPh sb="0" eb="2">
      <t>フチュウ</t>
    </rPh>
    <rPh sb="2" eb="3">
      <t>シ</t>
    </rPh>
    <phoneticPr fontId="9"/>
  </si>
  <si>
    <t>占部　厚行</t>
    <rPh sb="0" eb="2">
      <t>ウラベ</t>
    </rPh>
    <rPh sb="3" eb="5">
      <t>アツユキ</t>
    </rPh>
    <phoneticPr fontId="1"/>
  </si>
  <si>
    <t>ウラベ　アツユキ</t>
  </si>
  <si>
    <t>府中ふれあいホームうかい</t>
    <rPh sb="0" eb="2">
      <t>フチュウ</t>
    </rPh>
    <phoneticPr fontId="1"/>
  </si>
  <si>
    <t>府中市鵜飼町681-1</t>
    <rPh sb="0" eb="3">
      <t>フチュウシ</t>
    </rPh>
    <rPh sb="3" eb="5">
      <t>ウカイ</t>
    </rPh>
    <rPh sb="5" eb="6">
      <t>チョウ</t>
    </rPh>
    <phoneticPr fontId="1"/>
  </si>
  <si>
    <t>0847-54-2166</t>
  </si>
  <si>
    <t>R4.1.17施設名表記訂正（小川）</t>
    <rPh sb="7" eb="9">
      <t>シセツ</t>
    </rPh>
    <rPh sb="9" eb="10">
      <t>メイ</t>
    </rPh>
    <rPh sb="10" eb="12">
      <t>ヒョウキ</t>
    </rPh>
    <rPh sb="12" eb="14">
      <t>テイセイ</t>
    </rPh>
    <rPh sb="15" eb="17">
      <t>オガワ</t>
    </rPh>
    <phoneticPr fontId="6"/>
  </si>
  <si>
    <t>三次市</t>
    <rPh sb="0" eb="2">
      <t>ミヨシ</t>
    </rPh>
    <rPh sb="2" eb="3">
      <t>シ</t>
    </rPh>
    <phoneticPr fontId="6"/>
  </si>
  <si>
    <t>備北</t>
    <rPh sb="0" eb="2">
      <t>ビホク</t>
    </rPh>
    <phoneticPr fontId="6"/>
  </si>
  <si>
    <t>1269</t>
  </si>
  <si>
    <t>角谷 浩規</t>
    <rPh sb="0" eb="2">
      <t>スミタニ</t>
    </rPh>
    <rPh sb="3" eb="5">
      <t>ヒロキ</t>
    </rPh>
    <phoneticPr fontId="6"/>
  </si>
  <si>
    <t>スミタニ　ヒロキ</t>
    <phoneticPr fontId="6" type="Hiragana"/>
  </si>
  <si>
    <t>グループホーム　かわち「ぬくもりの家」</t>
    <phoneticPr fontId="6" type="Hiragana"/>
  </si>
  <si>
    <t>729-6333</t>
    <phoneticPr fontId="6" type="Hiragana"/>
  </si>
  <si>
    <t>三次市下川立町488-2</t>
  </si>
  <si>
    <t>0824-65-4077</t>
    <phoneticPr fontId="6"/>
  </si>
  <si>
    <t>医療法人社団ワイ・エス・ケー心和会</t>
  </si>
  <si>
    <t>Ｈ28.3.31　電話番号変更　0824-67-3112⇒0824-65-4077</t>
    <rPh sb="9" eb="11">
      <t>でんわ</t>
    </rPh>
    <rPh sb="11" eb="13">
      <t>ばんごう</t>
    </rPh>
    <rPh sb="13" eb="15">
      <t>へんこう</t>
    </rPh>
    <phoneticPr fontId="6" type="Hiragana"/>
  </si>
  <si>
    <t>日髙　来</t>
    <rPh sb="0" eb="2">
      <t>ヒダカ</t>
    </rPh>
    <rPh sb="3" eb="4">
      <t>ライ</t>
    </rPh>
    <phoneticPr fontId="1"/>
  </si>
  <si>
    <t>ヒダカ　ライ</t>
  </si>
  <si>
    <t>グループホーム　かわち「ぬくもりの家」</t>
  </si>
  <si>
    <t>729-6333</t>
  </si>
  <si>
    <t>三次市下川立町488-2</t>
    <rPh sb="0" eb="3">
      <t>ミヨシシ</t>
    </rPh>
    <rPh sb="3" eb="7">
      <t>シモカワタチマチ</t>
    </rPh>
    <phoneticPr fontId="1"/>
  </si>
  <si>
    <t>0824-65-4077</t>
  </si>
  <si>
    <t>一般社団法人NSライフ</t>
    <rPh sb="0" eb="2">
      <t>イッパン</t>
    </rPh>
    <rPh sb="2" eb="6">
      <t>シャダンホウジン</t>
    </rPh>
    <phoneticPr fontId="1"/>
  </si>
  <si>
    <t>三次市下川立町488-2</t>
    <phoneticPr fontId="6" type="Hiragana"/>
  </si>
  <si>
    <t>0824-65-4077</t>
    <phoneticPr fontId="6" type="Hiragana"/>
  </si>
  <si>
    <t>1137</t>
    <phoneticPr fontId="6" type="Hiragana"/>
  </si>
  <si>
    <t>竹岡　誠</t>
    <rPh sb="0" eb="2">
      <t>タケオカ</t>
    </rPh>
    <rPh sb="3" eb="4">
      <t>マコト</t>
    </rPh>
    <phoneticPr fontId="6"/>
  </si>
  <si>
    <t>タケオカ　マコト</t>
    <phoneticPr fontId="6"/>
  </si>
  <si>
    <t>グループホーム　ふの慈照園</t>
    <rPh sb="10" eb="11">
      <t>ジ</t>
    </rPh>
    <rPh sb="11" eb="12">
      <t>ショウ</t>
    </rPh>
    <rPh sb="12" eb="13">
      <t>エン</t>
    </rPh>
    <phoneticPr fontId="14"/>
  </si>
  <si>
    <t>728-0201</t>
    <phoneticPr fontId="6"/>
  </si>
  <si>
    <t>三次市布野町上布野11059-2</t>
    <rPh sb="0" eb="3">
      <t>ミヨシシ</t>
    </rPh>
    <rPh sb="3" eb="5">
      <t>フノ</t>
    </rPh>
    <rPh sb="5" eb="6">
      <t>マチ</t>
    </rPh>
    <rPh sb="6" eb="7">
      <t>ウエ</t>
    </rPh>
    <rPh sb="7" eb="9">
      <t>フノ</t>
    </rPh>
    <phoneticPr fontId="6"/>
  </si>
  <si>
    <t>0824-54-7111</t>
    <phoneticPr fontId="6"/>
  </si>
  <si>
    <t>0824-54-7112</t>
    <phoneticPr fontId="6" type="Hiragana"/>
  </si>
  <si>
    <t>社会福祉法人慈照会</t>
    <rPh sb="6" eb="7">
      <t>ジ</t>
    </rPh>
    <rPh sb="7" eb="8">
      <t>テ</t>
    </rPh>
    <rPh sb="8" eb="9">
      <t>カイ</t>
    </rPh>
    <phoneticPr fontId="6"/>
  </si>
  <si>
    <t>728-0001</t>
    <phoneticPr fontId="6"/>
  </si>
  <si>
    <t>三次市山家町597</t>
    <rPh sb="0" eb="3">
      <t>ミヨシシ</t>
    </rPh>
    <rPh sb="3" eb="4">
      <t>ヤマ</t>
    </rPh>
    <rPh sb="4" eb="5">
      <t>イエ</t>
    </rPh>
    <rPh sb="5" eb="6">
      <t>チョウ</t>
    </rPh>
    <phoneticPr fontId="6"/>
  </si>
  <si>
    <t>0824-62-2631</t>
    <phoneticPr fontId="6"/>
  </si>
  <si>
    <t>H22老施連実施
H27.5.1　法人内異動　特別養護老人ホームルンビニ園→グループホームふの慈照園へ</t>
    <rPh sb="3" eb="4">
      <t>ロウ</t>
    </rPh>
    <rPh sb="4" eb="5">
      <t>シ</t>
    </rPh>
    <rPh sb="5" eb="6">
      <t>レン</t>
    </rPh>
    <rPh sb="6" eb="8">
      <t>ジッシ</t>
    </rPh>
    <rPh sb="17" eb="19">
      <t>ホウジン</t>
    </rPh>
    <rPh sb="19" eb="20">
      <t>ナイ</t>
    </rPh>
    <rPh sb="20" eb="22">
      <t>イドウ</t>
    </rPh>
    <rPh sb="23" eb="25">
      <t>トクベツ</t>
    </rPh>
    <rPh sb="25" eb="27">
      <t>ヨウゴ</t>
    </rPh>
    <rPh sb="27" eb="29">
      <t>ロウジン</t>
    </rPh>
    <rPh sb="36" eb="37">
      <t>エン</t>
    </rPh>
    <rPh sb="47" eb="48">
      <t>ウツミ</t>
    </rPh>
    <rPh sb="48" eb="49">
      <t>アキラ</t>
    </rPh>
    <rPh sb="49" eb="50">
      <t>エン</t>
    </rPh>
    <phoneticPr fontId="6"/>
  </si>
  <si>
    <t>辰川　渚</t>
    <rPh sb="0" eb="2">
      <t>タツカワ</t>
    </rPh>
    <rPh sb="3" eb="4">
      <t>ナギサ</t>
    </rPh>
    <phoneticPr fontId="14"/>
  </si>
  <si>
    <t>タツカワ　ナギサ</t>
  </si>
  <si>
    <t>広島-30-0141</t>
  </si>
  <si>
    <t>728-0201</t>
  </si>
  <si>
    <t>三次市布野町上布野11059-2</t>
    <rPh sb="0" eb="3">
      <t>ミヨシシ</t>
    </rPh>
    <rPh sb="3" eb="6">
      <t>フノチョウ</t>
    </rPh>
    <rPh sb="6" eb="9">
      <t>カミフノ</t>
    </rPh>
    <phoneticPr fontId="14"/>
  </si>
  <si>
    <t>0824-54-7111</t>
  </si>
  <si>
    <t>社会福祉法人慈照会</t>
    <rPh sb="6" eb="7">
      <t>ジ</t>
    </rPh>
    <rPh sb="7" eb="8">
      <t>ショウ</t>
    </rPh>
    <rPh sb="8" eb="9">
      <t>カイ</t>
    </rPh>
    <phoneticPr fontId="14"/>
  </si>
  <si>
    <t>728-0001</t>
  </si>
  <si>
    <t>0824-62-2631</t>
  </si>
  <si>
    <t>備北</t>
    <rPh sb="0" eb="1">
      <t>ビ</t>
    </rPh>
    <rPh sb="1" eb="2">
      <t>キタ</t>
    </rPh>
    <phoneticPr fontId="6"/>
  </si>
  <si>
    <t>0932</t>
    <phoneticPr fontId="6"/>
  </si>
  <si>
    <t>高場　美穂子</t>
    <rPh sb="0" eb="2">
      <t>たかば</t>
    </rPh>
    <rPh sb="3" eb="6">
      <t>みほこ</t>
    </rPh>
    <phoneticPr fontId="16" type="Hiragana" alignment="distributed"/>
  </si>
  <si>
    <t>タカバ　ミホコ</t>
    <phoneticPr fontId="6"/>
  </si>
  <si>
    <t>広島-20-0433</t>
  </si>
  <si>
    <t>グループホーム　みらさか</t>
    <phoneticPr fontId="6" type="Hiragana"/>
  </si>
  <si>
    <t>729-4303</t>
    <phoneticPr fontId="6" type="Hiragana"/>
  </si>
  <si>
    <t>三次市三良坂町灰塚37-12</t>
    <rPh sb="0" eb="3">
      <t>みよしし</t>
    </rPh>
    <rPh sb="3" eb="6">
      <t>みらさか</t>
    </rPh>
    <rPh sb="6" eb="7">
      <t>ちょう</t>
    </rPh>
    <rPh sb="7" eb="9">
      <t>はいづか</t>
    </rPh>
    <phoneticPr fontId="6" type="Hiragana"/>
  </si>
  <si>
    <t>0824-44-3738</t>
    <phoneticPr fontId="6" type="Hiragana"/>
  </si>
  <si>
    <t>0824-44-7101</t>
    <phoneticPr fontId="6" type="Hiragana"/>
  </si>
  <si>
    <t>社会福祉法人三次市社会福祉協議会</t>
    <rPh sb="6" eb="9">
      <t>ミヨシシ</t>
    </rPh>
    <rPh sb="9" eb="11">
      <t>シャカイ</t>
    </rPh>
    <rPh sb="11" eb="13">
      <t>フクシ</t>
    </rPh>
    <rPh sb="13" eb="16">
      <t>キョウギカイ</t>
    </rPh>
    <phoneticPr fontId="6"/>
  </si>
  <si>
    <t>728-0013</t>
    <phoneticPr fontId="6"/>
  </si>
  <si>
    <t>三次市十日市東三丁目14-1</t>
    <rPh sb="0" eb="3">
      <t>ミヨシシ</t>
    </rPh>
    <rPh sb="3" eb="5">
      <t>ジュウニチ</t>
    </rPh>
    <rPh sb="5" eb="6">
      <t>シ</t>
    </rPh>
    <rPh sb="6" eb="7">
      <t>ヒガシ</t>
    </rPh>
    <rPh sb="7" eb="8">
      <t>３</t>
    </rPh>
    <rPh sb="8" eb="10">
      <t>チョウメ</t>
    </rPh>
    <phoneticPr fontId="6"/>
  </si>
  <si>
    <t>0824-63-8975</t>
    <phoneticPr fontId="6"/>
  </si>
  <si>
    <t>1579</t>
    <phoneticPr fontId="6" type="Hiragana"/>
  </si>
  <si>
    <t>西岡　省吾</t>
  </si>
  <si>
    <t>ニシオカ　ショウゴ</t>
  </si>
  <si>
    <t>広島-28-0099</t>
  </si>
  <si>
    <t>729-4303</t>
  </si>
  <si>
    <t>三次市三良坂町灰塚37-12</t>
  </si>
  <si>
    <t>社会福祉法人三次市社会福祉協議会</t>
    <rPh sb="6" eb="9">
      <t>ミヨシシ</t>
    </rPh>
    <rPh sb="9" eb="16">
      <t>シャキョウ</t>
    </rPh>
    <phoneticPr fontId="24"/>
  </si>
  <si>
    <t>1026</t>
    <phoneticPr fontId="6" type="Hiragana"/>
  </si>
  <si>
    <t>西岡　聡美</t>
    <rPh sb="0" eb="2">
      <t>ニシオカ</t>
    </rPh>
    <rPh sb="3" eb="5">
      <t>サトミ</t>
    </rPh>
    <phoneticPr fontId="6"/>
  </si>
  <si>
    <t>ニシオカ　サトミ</t>
    <phoneticPr fontId="6"/>
  </si>
  <si>
    <t>広島-22-0289</t>
    <rPh sb="0" eb="2">
      <t>ヒロシマ</t>
    </rPh>
    <phoneticPr fontId="6"/>
  </si>
  <si>
    <t>グループホーム　ゆうばえ</t>
    <phoneticPr fontId="6"/>
  </si>
  <si>
    <t>三次市山家町607番地12</t>
    <rPh sb="0" eb="3">
      <t>ミヨシシ</t>
    </rPh>
    <rPh sb="3" eb="4">
      <t>ヤマ</t>
    </rPh>
    <rPh sb="4" eb="5">
      <t>イエ</t>
    </rPh>
    <rPh sb="5" eb="6">
      <t>チョウ</t>
    </rPh>
    <rPh sb="9" eb="11">
      <t>バンチ</t>
    </rPh>
    <phoneticPr fontId="6"/>
  </si>
  <si>
    <t>0824-62-8801</t>
    <phoneticPr fontId="6"/>
  </si>
  <si>
    <t>0824-62-9432</t>
    <phoneticPr fontId="6"/>
  </si>
  <si>
    <t>H23.6.30ふの慈照園から異動</t>
    <rPh sb="10" eb="11">
      <t>じ</t>
    </rPh>
    <rPh sb="11" eb="12">
      <t>てらし</t>
    </rPh>
    <rPh sb="12" eb="13">
      <t>えん</t>
    </rPh>
    <rPh sb="15" eb="17">
      <t>いどう</t>
    </rPh>
    <phoneticPr fontId="6" type="Hiragana"/>
  </si>
  <si>
    <t>1170</t>
    <phoneticPr fontId="6"/>
  </si>
  <si>
    <t>中岡　真枝</t>
    <rPh sb="0" eb="2">
      <t>ナカオカ</t>
    </rPh>
    <rPh sb="3" eb="5">
      <t>マナエ</t>
    </rPh>
    <phoneticPr fontId="6"/>
  </si>
  <si>
    <t>ナカオカ　サナエ</t>
    <phoneticPr fontId="6"/>
  </si>
  <si>
    <t>728-0001</t>
    <phoneticPr fontId="6" type="Hiragana"/>
  </si>
  <si>
    <t>三次市山家町607番地12</t>
    <rPh sb="0" eb="3">
      <t>ミヨシシ</t>
    </rPh>
    <rPh sb="3" eb="6">
      <t>ヤンベマチ</t>
    </rPh>
    <rPh sb="9" eb="11">
      <t>バンチ</t>
    </rPh>
    <phoneticPr fontId="6"/>
  </si>
  <si>
    <t>0824-62-8801</t>
    <phoneticPr fontId="6" type="Hiragana"/>
  </si>
  <si>
    <t>社会福祉法人慈照会</t>
    <rPh sb="6" eb="7">
      <t>じ</t>
    </rPh>
    <rPh sb="7" eb="8">
      <t>て</t>
    </rPh>
    <rPh sb="8" eb="9">
      <t>かい</t>
    </rPh>
    <phoneticPr fontId="6" type="Hiragana"/>
  </si>
  <si>
    <t>Ｈ29.12.21　法人内異動特別養護老人ホームすいれん→グループホームゆうばえへ</t>
    <rPh sb="10" eb="12">
      <t>ほうじん</t>
    </rPh>
    <rPh sb="12" eb="13">
      <t>ない</t>
    </rPh>
    <rPh sb="13" eb="15">
      <t>いどう</t>
    </rPh>
    <phoneticPr fontId="6" type="Hiragana"/>
  </si>
  <si>
    <t>濱畑　たすく</t>
    <rPh sb="0" eb="2">
      <t>ハマハタ</t>
    </rPh>
    <phoneticPr fontId="18"/>
  </si>
  <si>
    <t>ハマハタ　タスク</t>
  </si>
  <si>
    <t>広島-29-0096</t>
  </si>
  <si>
    <t>三次市山家町607番地12</t>
    <rPh sb="0" eb="2">
      <t>ミヨシ</t>
    </rPh>
    <rPh sb="2" eb="3">
      <t>シ</t>
    </rPh>
    <rPh sb="3" eb="4">
      <t>ヤマ</t>
    </rPh>
    <rPh sb="4" eb="5">
      <t>イエ</t>
    </rPh>
    <rPh sb="5" eb="6">
      <t>マチ</t>
    </rPh>
    <rPh sb="9" eb="11">
      <t>バンチ</t>
    </rPh>
    <phoneticPr fontId="6"/>
  </si>
  <si>
    <t>社会福祉法人慈照会</t>
    <rPh sb="6" eb="7">
      <t>ジ</t>
    </rPh>
    <rPh sb="7" eb="8">
      <t>ショウ</t>
    </rPh>
    <rPh sb="8" eb="9">
      <t>カイ</t>
    </rPh>
    <phoneticPr fontId="18"/>
  </si>
  <si>
    <t>1297</t>
    <phoneticPr fontId="6" type="Hiragana"/>
  </si>
  <si>
    <t>宗安　和子</t>
  </si>
  <si>
    <t>ムネヤス　カズコ</t>
  </si>
  <si>
    <t>広島-24-0165</t>
    <phoneticPr fontId="6" type="Hiragana"/>
  </si>
  <si>
    <t>グループホーム　楽居</t>
    <phoneticPr fontId="6" type="Hiragana"/>
  </si>
  <si>
    <t>728-0017</t>
  </si>
  <si>
    <t>三次市南畑敷町488-3</t>
  </si>
  <si>
    <t>0824-55-6200</t>
    <phoneticPr fontId="6" type="Hiragana"/>
  </si>
  <si>
    <t>有限会社ブレイクスルー</t>
    <rPh sb="0" eb="4">
      <t>ユウゲンカイシャ</t>
    </rPh>
    <phoneticPr fontId="15"/>
  </si>
  <si>
    <t>1452</t>
    <phoneticPr fontId="6" type="Hiragana"/>
  </si>
  <si>
    <t>宍戸　礼恵</t>
    <rPh sb="0" eb="2">
      <t>シシド</t>
    </rPh>
    <rPh sb="3" eb="4">
      <t>レイ</t>
    </rPh>
    <rPh sb="4" eb="5">
      <t>エ</t>
    </rPh>
    <phoneticPr fontId="4"/>
  </si>
  <si>
    <t>シシド　リエ</t>
  </si>
  <si>
    <t>広島-27-0279</t>
  </si>
  <si>
    <t>グループホーム　楽居</t>
    <phoneticPr fontId="15"/>
  </si>
  <si>
    <t>三次市南畑敷町488-3</t>
    <rPh sb="0" eb="2">
      <t>ミヨシ</t>
    </rPh>
    <rPh sb="2" eb="3">
      <t>シ</t>
    </rPh>
    <rPh sb="3" eb="4">
      <t>ミナミ</t>
    </rPh>
    <rPh sb="4" eb="5">
      <t>ハタ</t>
    </rPh>
    <rPh sb="5" eb="6">
      <t>シキ</t>
    </rPh>
    <rPh sb="6" eb="7">
      <t>マチ</t>
    </rPh>
    <phoneticPr fontId="4"/>
  </si>
  <si>
    <t>0824-55-6200</t>
  </si>
  <si>
    <t>Ｈ27.10.28　27年1回目研修受講。申込時はＧＨ楽居⇒デイサービス楽居へ法人内異動。　Ｈ29.12.7　法人内異動　デイサービス楽居⇒ＧＨ楽居⇒居宅介護支援事業所楽好へ　R3.10.20　楽好⇒ＧＨ楽居</t>
    <rPh sb="12" eb="13">
      <t>ねん</t>
    </rPh>
    <rPh sb="14" eb="16">
      <t>かいめ</t>
    </rPh>
    <rPh sb="16" eb="18">
      <t>けんしゅう</t>
    </rPh>
    <rPh sb="18" eb="20">
      <t>じゅこう</t>
    </rPh>
    <rPh sb="21" eb="23">
      <t>もうしこみ</t>
    </rPh>
    <rPh sb="23" eb="24">
      <t>じ</t>
    </rPh>
    <rPh sb="27" eb="28">
      <t>らく</t>
    </rPh>
    <rPh sb="28" eb="29">
      <t>きょ</t>
    </rPh>
    <rPh sb="36" eb="37">
      <t>らく</t>
    </rPh>
    <rPh sb="37" eb="38">
      <t>きょ</t>
    </rPh>
    <rPh sb="39" eb="41">
      <t>ほうじん</t>
    </rPh>
    <rPh sb="41" eb="42">
      <t>ない</t>
    </rPh>
    <rPh sb="42" eb="44">
      <t>いどう</t>
    </rPh>
    <rPh sb="55" eb="57">
      <t>ほうじん</t>
    </rPh>
    <rPh sb="57" eb="58">
      <t>ない</t>
    </rPh>
    <rPh sb="58" eb="60">
      <t>いどう</t>
    </rPh>
    <rPh sb="67" eb="68">
      <t>らく</t>
    </rPh>
    <rPh sb="68" eb="69">
      <t>きょ</t>
    </rPh>
    <rPh sb="72" eb="73">
      <t>らく</t>
    </rPh>
    <rPh sb="73" eb="74">
      <t>きょ</t>
    </rPh>
    <rPh sb="75" eb="84">
      <t>きょたくかいごしえんじぎょうしょ</t>
    </rPh>
    <rPh sb="84" eb="85">
      <t>らく</t>
    </rPh>
    <rPh sb="85" eb="86">
      <t>す</t>
    </rPh>
    <phoneticPr fontId="6" type="Hiragana"/>
  </si>
  <si>
    <t>西村　妙美</t>
    <rPh sb="0" eb="2">
      <t>ニシムラ</t>
    </rPh>
    <rPh sb="3" eb="5">
      <t>タエミ</t>
    </rPh>
    <phoneticPr fontId="14"/>
  </si>
  <si>
    <t>ニシムラ　タエミ</t>
  </si>
  <si>
    <t>グループホーム　楽居</t>
    <rPh sb="8" eb="9">
      <t>ラク</t>
    </rPh>
    <rPh sb="9" eb="10">
      <t>イ</t>
    </rPh>
    <phoneticPr fontId="15"/>
  </si>
  <si>
    <t>三次市南畑敷町488-3</t>
    <rPh sb="0" eb="3">
      <t>ミヨシシ</t>
    </rPh>
    <rPh sb="3" eb="4">
      <t>ミナミ</t>
    </rPh>
    <rPh sb="4" eb="5">
      <t>ハタケ</t>
    </rPh>
    <rPh sb="5" eb="6">
      <t>シキ</t>
    </rPh>
    <rPh sb="6" eb="7">
      <t>チョウ</t>
    </rPh>
    <phoneticPr fontId="15"/>
  </si>
  <si>
    <t>有限会社ブレイクスルー</t>
    <rPh sb="0" eb="4">
      <t>ユウゲンガイシャ</t>
    </rPh>
    <phoneticPr fontId="14"/>
  </si>
  <si>
    <t>1244</t>
    <phoneticPr fontId="6" type="Hiragana"/>
  </si>
  <si>
    <t>新丸　政子</t>
    <rPh sb="0" eb="2">
      <t>シンマル</t>
    </rPh>
    <rPh sb="3" eb="5">
      <t>マサコ</t>
    </rPh>
    <phoneticPr fontId="6"/>
  </si>
  <si>
    <t>シンマル　マサコ</t>
    <phoneticPr fontId="6"/>
  </si>
  <si>
    <t>広島-23-0325</t>
  </si>
  <si>
    <t>グループホーム　三次楽々苑</t>
    <rPh sb="8" eb="10">
      <t>ミヨシ</t>
    </rPh>
    <rPh sb="10" eb="12">
      <t>ラクラク</t>
    </rPh>
    <rPh sb="12" eb="13">
      <t>エン</t>
    </rPh>
    <phoneticPr fontId="6"/>
  </si>
  <si>
    <t>728-0017</t>
    <phoneticPr fontId="6" type="Hiragana"/>
  </si>
  <si>
    <t>三次市南畑敷町198-2</t>
    <rPh sb="0" eb="3">
      <t>ミヨシシ</t>
    </rPh>
    <rPh sb="3" eb="7">
      <t>ミナミハタジキマチ</t>
    </rPh>
    <phoneticPr fontId="6"/>
  </si>
  <si>
    <t>0824-64-3336</t>
    <phoneticPr fontId="6"/>
  </si>
  <si>
    <t>㈱Gトラスト</t>
    <phoneticPr fontId="24"/>
  </si>
  <si>
    <t>Ｈ26.10.9抹消届：退職（グループホームかわち「ぬくもりの家」）
H26.6.30変更届（名称・電話番号訂正）グループホーム楽々苑→グループホーム三次楽々苑</t>
    <rPh sb="8" eb="10">
      <t>まっしょう</t>
    </rPh>
    <rPh sb="10" eb="11">
      <t>とどけ</t>
    </rPh>
    <rPh sb="12" eb="14">
      <t>たいしょく</t>
    </rPh>
    <rPh sb="31" eb="32">
      <t>いえ</t>
    </rPh>
    <rPh sb="43" eb="45">
      <t>へんこう</t>
    </rPh>
    <rPh sb="45" eb="46">
      <t>とどけ</t>
    </rPh>
    <rPh sb="47" eb="49">
      <t>めいしょう</t>
    </rPh>
    <rPh sb="50" eb="52">
      <t>でんわ</t>
    </rPh>
    <rPh sb="52" eb="54">
      <t>ばんごう</t>
    </rPh>
    <rPh sb="54" eb="56">
      <t>ていせい</t>
    </rPh>
    <rPh sb="64" eb="66">
      <t>らくらく</t>
    </rPh>
    <rPh sb="66" eb="67">
      <t>えん</t>
    </rPh>
    <rPh sb="75" eb="77">
      <t>みよし</t>
    </rPh>
    <rPh sb="77" eb="79">
      <t>らくらく</t>
    </rPh>
    <rPh sb="79" eb="80">
      <t>えん</t>
    </rPh>
    <phoneticPr fontId="6" type="Hiragana"/>
  </si>
  <si>
    <t>1535</t>
    <phoneticPr fontId="6" type="Hiragana"/>
  </si>
  <si>
    <t>肥田　桂子</t>
    <rPh sb="0" eb="2">
      <t>ヒダ</t>
    </rPh>
    <rPh sb="3" eb="5">
      <t>ケイコ</t>
    </rPh>
    <phoneticPr fontId="24"/>
  </si>
  <si>
    <t>ヒダ　ケイコ</t>
  </si>
  <si>
    <t>広島-28-0090</t>
  </si>
  <si>
    <t>グループホーム　三次楽々苑</t>
    <rPh sb="8" eb="10">
      <t>ミヨシ</t>
    </rPh>
    <rPh sb="10" eb="12">
      <t>ラクラク</t>
    </rPh>
    <rPh sb="12" eb="13">
      <t>エン</t>
    </rPh>
    <phoneticPr fontId="24"/>
  </si>
  <si>
    <t>三次市南畑敷町198-2</t>
    <rPh sb="0" eb="3">
      <t>ミヨシシ</t>
    </rPh>
    <rPh sb="3" eb="4">
      <t>ミナミ</t>
    </rPh>
    <rPh sb="4" eb="5">
      <t>ハタケ</t>
    </rPh>
    <rPh sb="5" eb="6">
      <t>シ</t>
    </rPh>
    <rPh sb="6" eb="7">
      <t>チョウ</t>
    </rPh>
    <phoneticPr fontId="24"/>
  </si>
  <si>
    <t>0824-64-3336</t>
    <phoneticPr fontId="6" type="Hiragana"/>
  </si>
  <si>
    <t>田口　ちさと</t>
    <rPh sb="0" eb="2">
      <t>たぐち</t>
    </rPh>
    <phoneticPr fontId="6" type="Hiragana"/>
  </si>
  <si>
    <t>タグチ　チサト</t>
    <phoneticPr fontId="6" type="Hiragana"/>
  </si>
  <si>
    <t>グループホームみらさか　のぞみ苑</t>
    <rPh sb="15" eb="16">
      <t>えん</t>
    </rPh>
    <phoneticPr fontId="6" type="Hiragana"/>
  </si>
  <si>
    <t>三次市三良坂町灰塚37-12</t>
    <rPh sb="0" eb="3">
      <t>ミヨシシ</t>
    </rPh>
    <rPh sb="3" eb="7">
      <t>ミラサカチョウ</t>
    </rPh>
    <rPh sb="7" eb="9">
      <t>ハイヅカ</t>
    </rPh>
    <phoneticPr fontId="6"/>
  </si>
  <si>
    <t>0824-44-3738</t>
    <phoneticPr fontId="6"/>
  </si>
  <si>
    <t>社会福祉法人　優輝福祉会</t>
    <rPh sb="0" eb="2">
      <t>シャカイ</t>
    </rPh>
    <rPh sb="2" eb="4">
      <t>フクシ</t>
    </rPh>
    <rPh sb="4" eb="6">
      <t>ホウジン</t>
    </rPh>
    <rPh sb="7" eb="9">
      <t>ユウキ</t>
    </rPh>
    <rPh sb="9" eb="11">
      <t>フクシ</t>
    </rPh>
    <rPh sb="11" eb="12">
      <t>カイ</t>
    </rPh>
    <phoneticPr fontId="17"/>
  </si>
  <si>
    <t>1536</t>
    <phoneticPr fontId="6" type="Hiragana"/>
  </si>
  <si>
    <t>山本　典子</t>
    <rPh sb="0" eb="2">
      <t>ヤマモト</t>
    </rPh>
    <rPh sb="3" eb="5">
      <t>ノリコ</t>
    </rPh>
    <phoneticPr fontId="24"/>
  </si>
  <si>
    <t>ヤマモト　ノリコ</t>
  </si>
  <si>
    <t>広島-27-0282</t>
  </si>
  <si>
    <t>三次市三良坂町灰塚37-12</t>
    <rPh sb="0" eb="3">
      <t>ミヨシシ</t>
    </rPh>
    <rPh sb="3" eb="6">
      <t>ミラサカ</t>
    </rPh>
    <rPh sb="6" eb="7">
      <t>チョウ</t>
    </rPh>
    <rPh sb="7" eb="8">
      <t>ハイ</t>
    </rPh>
    <rPh sb="8" eb="9">
      <t>ツカ</t>
    </rPh>
    <phoneticPr fontId="24"/>
  </si>
  <si>
    <t>備北</t>
    <rPh sb="0" eb="2">
      <t>ビホク</t>
    </rPh>
    <phoneticPr fontId="15"/>
  </si>
  <si>
    <t>中野　亜弓</t>
    <rPh sb="0" eb="2">
      <t>ナカノ</t>
    </rPh>
    <rPh sb="3" eb="5">
      <t>アユミ</t>
    </rPh>
    <phoneticPr fontId="15"/>
  </si>
  <si>
    <t>ナカノ　アユミ</t>
  </si>
  <si>
    <t>広島-29-0098</t>
  </si>
  <si>
    <t>三次市三良坂町灰塚37-12</t>
    <rPh sb="0" eb="3">
      <t>ミヨシシ</t>
    </rPh>
    <rPh sb="3" eb="7">
      <t>ミラサカチョウ</t>
    </rPh>
    <rPh sb="7" eb="8">
      <t>ハイ</t>
    </rPh>
    <rPh sb="8" eb="9">
      <t>ツカ</t>
    </rPh>
    <phoneticPr fontId="15"/>
  </si>
  <si>
    <t>0824-44-3738</t>
  </si>
  <si>
    <t>社会福祉法人三次市社会福祉協議会</t>
    <rPh sb="6" eb="9">
      <t>ミヨシシ</t>
    </rPh>
    <rPh sb="9" eb="16">
      <t>シャカイフクシキョウギカイ</t>
    </rPh>
    <phoneticPr fontId="15"/>
  </si>
  <si>
    <t>0412</t>
    <phoneticPr fontId="6" type="Hiragana"/>
  </si>
  <si>
    <t>渡邉　久恵</t>
    <rPh sb="0" eb="2">
      <t>ワタナベ</t>
    </rPh>
    <rPh sb="3" eb="5">
      <t>ヒサエ</t>
    </rPh>
    <phoneticPr fontId="6"/>
  </si>
  <si>
    <t>ワタナベ　ヒサエ</t>
    <phoneticPr fontId="6"/>
  </si>
  <si>
    <t>ケアハウス　吉舎</t>
    <rPh sb="6" eb="8">
      <t>キサ</t>
    </rPh>
    <phoneticPr fontId="6"/>
  </si>
  <si>
    <t>729-4211</t>
    <phoneticPr fontId="6"/>
  </si>
  <si>
    <t>三次市吉舎町吉舎606</t>
    <rPh sb="0" eb="2">
      <t>ミヨシ</t>
    </rPh>
    <rPh sb="2" eb="3">
      <t>シ</t>
    </rPh>
    <rPh sb="3" eb="6">
      <t>キサチョウ</t>
    </rPh>
    <rPh sb="6" eb="8">
      <t>キサ</t>
    </rPh>
    <phoneticPr fontId="6"/>
  </si>
  <si>
    <t>0824-43-3110</t>
    <phoneticPr fontId="6"/>
  </si>
  <si>
    <t>0824-43-3335</t>
    <phoneticPr fontId="6"/>
  </si>
  <si>
    <t>社会福祉法人総領福祉会</t>
    <rPh sb="6" eb="8">
      <t>ソウリョウ</t>
    </rPh>
    <rPh sb="8" eb="10">
      <t>フクシ</t>
    </rPh>
    <rPh sb="10" eb="11">
      <t>カイ</t>
    </rPh>
    <phoneticPr fontId="6"/>
  </si>
  <si>
    <t>729-3713</t>
    <phoneticPr fontId="6"/>
  </si>
  <si>
    <t>庄原市総領町中領家476</t>
    <rPh sb="0" eb="3">
      <t>ショウバラシ</t>
    </rPh>
    <rPh sb="3" eb="5">
      <t>ソウリョウ</t>
    </rPh>
    <rPh sb="5" eb="6">
      <t>マチ</t>
    </rPh>
    <rPh sb="6" eb="7">
      <t>ナカ</t>
    </rPh>
    <rPh sb="7" eb="8">
      <t>リョウ</t>
    </rPh>
    <rPh sb="8" eb="9">
      <t>イエ</t>
    </rPh>
    <phoneticPr fontId="6"/>
  </si>
  <si>
    <t>0824-88-3000</t>
    <phoneticPr fontId="6"/>
  </si>
  <si>
    <t>0727</t>
    <phoneticPr fontId="6" type="Hiragana"/>
  </si>
  <si>
    <t>渡辺　美千子</t>
  </si>
  <si>
    <t>ワタナベ　ミチコ</t>
    <phoneticPr fontId="6"/>
  </si>
  <si>
    <t>ケアハウス　菩提樹</t>
    <rPh sb="6" eb="9">
      <t>ボダイジュ</t>
    </rPh>
    <phoneticPr fontId="6"/>
  </si>
  <si>
    <t>三次市山家町620番地１</t>
    <rPh sb="0" eb="3">
      <t>ミヨシシ</t>
    </rPh>
    <rPh sb="3" eb="4">
      <t>ヤマ</t>
    </rPh>
    <rPh sb="4" eb="5">
      <t>イエ</t>
    </rPh>
    <rPh sb="5" eb="6">
      <t>チョウ</t>
    </rPh>
    <rPh sb="9" eb="11">
      <t>バンチ</t>
    </rPh>
    <phoneticPr fontId="6"/>
  </si>
  <si>
    <t>0824-64-0321</t>
    <phoneticPr fontId="6"/>
  </si>
  <si>
    <t>H21.4GH慈照園から異動
Ｈ29.12.21　法人内異動特別養護老人ホームルンビニ園→ケアハウス菩提樹へ</t>
    <rPh sb="7" eb="8">
      <t>ジ</t>
    </rPh>
    <rPh sb="8" eb="9">
      <t>テ</t>
    </rPh>
    <rPh sb="9" eb="10">
      <t>エン</t>
    </rPh>
    <rPh sb="12" eb="14">
      <t>イドウ</t>
    </rPh>
    <rPh sb="25" eb="27">
      <t>ホウジン</t>
    </rPh>
    <rPh sb="27" eb="28">
      <t>ナイ</t>
    </rPh>
    <rPh sb="28" eb="30">
      <t>イドウ</t>
    </rPh>
    <rPh sb="50" eb="53">
      <t>ボダイジュ</t>
    </rPh>
    <phoneticPr fontId="6"/>
  </si>
  <si>
    <t>0504</t>
    <phoneticPr fontId="6" type="Hiragana"/>
  </si>
  <si>
    <t>加藤　明浩</t>
    <rPh sb="0" eb="2">
      <t>カトウ</t>
    </rPh>
    <rPh sb="3" eb="5">
      <t>アキヒロ</t>
    </rPh>
    <phoneticPr fontId="6"/>
  </si>
  <si>
    <t>カトウ　アキヒロ</t>
    <phoneticPr fontId="6"/>
  </si>
  <si>
    <t>広島-22-0291</t>
    <rPh sb="0" eb="2">
      <t>ヒロシマ</t>
    </rPh>
    <phoneticPr fontId="6"/>
  </si>
  <si>
    <t>デイセンター　いこい</t>
    <phoneticPr fontId="6"/>
  </si>
  <si>
    <t>728-0006</t>
    <phoneticPr fontId="6"/>
  </si>
  <si>
    <t>三次市畠敷町1539-１</t>
    <rPh sb="0" eb="2">
      <t>ミヨシ</t>
    </rPh>
    <rPh sb="2" eb="3">
      <t>シ</t>
    </rPh>
    <rPh sb="3" eb="6">
      <t>ハタジキマチ</t>
    </rPh>
    <phoneticPr fontId="6"/>
  </si>
  <si>
    <t>0824-65-0606</t>
    <phoneticPr fontId="6"/>
  </si>
  <si>
    <t>H20.4特養ルンビニ園から異動
H27.5.7　法人内異動十日市慈照園からデイセンターいこいへ</t>
    <rPh sb="5" eb="6">
      <t>トク</t>
    </rPh>
    <rPh sb="6" eb="7">
      <t>ヨウ</t>
    </rPh>
    <rPh sb="11" eb="12">
      <t>エン</t>
    </rPh>
    <rPh sb="14" eb="16">
      <t>イドウ</t>
    </rPh>
    <rPh sb="25" eb="27">
      <t>ホウジン</t>
    </rPh>
    <rPh sb="27" eb="28">
      <t>ナイ</t>
    </rPh>
    <rPh sb="28" eb="30">
      <t>イドウ</t>
    </rPh>
    <rPh sb="30" eb="32">
      <t>トオカ</t>
    </rPh>
    <rPh sb="32" eb="33">
      <t>イチ</t>
    </rPh>
    <rPh sb="33" eb="34">
      <t>メグム</t>
    </rPh>
    <rPh sb="34" eb="35">
      <t>アキラ</t>
    </rPh>
    <rPh sb="35" eb="36">
      <t>エン</t>
    </rPh>
    <phoneticPr fontId="6"/>
  </si>
  <si>
    <t>1390</t>
    <phoneticPr fontId="6" type="Hiragana"/>
  </si>
  <si>
    <t>大畠　ますみ</t>
    <rPh sb="0" eb="2">
      <t>おおばたけ</t>
    </rPh>
    <phoneticPr fontId="6" type="Hiragana"/>
  </si>
  <si>
    <t>オオバタケ　マスミ</t>
    <phoneticPr fontId="6" type="Hiragana"/>
  </si>
  <si>
    <t>広島-26-0029</t>
  </si>
  <si>
    <t>ふれあいの家えんや</t>
    <rPh sb="5" eb="6">
      <t>イエ</t>
    </rPh>
    <phoneticPr fontId="6"/>
  </si>
  <si>
    <t>728-0011</t>
    <phoneticPr fontId="6"/>
  </si>
  <si>
    <t>三次市十日市西三丁目13-1</t>
    <rPh sb="0" eb="3">
      <t>ミヨシシ</t>
    </rPh>
    <rPh sb="3" eb="5">
      <t>トオカ</t>
    </rPh>
    <rPh sb="5" eb="6">
      <t>イチ</t>
    </rPh>
    <rPh sb="6" eb="7">
      <t>ニシ</t>
    </rPh>
    <rPh sb="7" eb="8">
      <t>３</t>
    </rPh>
    <rPh sb="8" eb="10">
      <t>チョウメ</t>
    </rPh>
    <phoneticPr fontId="6"/>
  </si>
  <si>
    <t>0824-65-0722</t>
    <phoneticPr fontId="6" type="Hiragana"/>
  </si>
  <si>
    <t>医療法人社団岡崎医院</t>
    <rPh sb="0" eb="2">
      <t>イリョウ</t>
    </rPh>
    <rPh sb="2" eb="4">
      <t>ホウジン</t>
    </rPh>
    <rPh sb="4" eb="6">
      <t>シャダン</t>
    </rPh>
    <rPh sb="6" eb="8">
      <t>オカザキ</t>
    </rPh>
    <rPh sb="8" eb="10">
      <t>イイン</t>
    </rPh>
    <phoneticPr fontId="6"/>
  </si>
  <si>
    <t>728-0012</t>
  </si>
  <si>
    <t>三次市十日市中二丁目14-33</t>
    <rPh sb="0" eb="3">
      <t>みよしし</t>
    </rPh>
    <rPh sb="3" eb="5">
      <t>じゅうにち</t>
    </rPh>
    <rPh sb="5" eb="6">
      <t>し</t>
    </rPh>
    <rPh sb="6" eb="7">
      <t>なか</t>
    </rPh>
    <rPh sb="7" eb="10">
      <t>２ちょうめ</t>
    </rPh>
    <phoneticPr fontId="6" type="Hiragana"/>
  </si>
  <si>
    <t>082-463-5307</t>
  </si>
  <si>
    <t>河野　留美</t>
    <rPh sb="0" eb="2">
      <t>コウノ</t>
    </rPh>
    <rPh sb="3" eb="5">
      <t>ルミ</t>
    </rPh>
    <phoneticPr fontId="1"/>
  </si>
  <si>
    <t>コウノ　ルミ</t>
  </si>
  <si>
    <t>広島-28-0095</t>
  </si>
  <si>
    <t>728-0011</t>
  </si>
  <si>
    <t>0824-65-0722</t>
  </si>
  <si>
    <t>医療法人社団岡崎医院</t>
    <rPh sb="0" eb="2">
      <t>イリョウ</t>
    </rPh>
    <rPh sb="2" eb="4">
      <t>ホウジン</t>
    </rPh>
    <rPh sb="4" eb="6">
      <t>シャダン</t>
    </rPh>
    <rPh sb="6" eb="8">
      <t>オカザキ</t>
    </rPh>
    <rPh sb="8" eb="10">
      <t>イイン</t>
    </rPh>
    <phoneticPr fontId="1"/>
  </si>
  <si>
    <t>R3.10.10　HP掲載承諾書受領</t>
    <rPh sb="11" eb="13">
      <t>ケイサイ</t>
    </rPh>
    <rPh sb="13" eb="15">
      <t>ショウダク</t>
    </rPh>
    <rPh sb="15" eb="16">
      <t>ショ</t>
    </rPh>
    <rPh sb="16" eb="18">
      <t>ジュリョウ</t>
    </rPh>
    <phoneticPr fontId="6"/>
  </si>
  <si>
    <t>鋳鍋　有希恵</t>
    <rPh sb="0" eb="1">
      <t>イ</t>
    </rPh>
    <rPh sb="1" eb="2">
      <t>ナベ</t>
    </rPh>
    <rPh sb="3" eb="4">
      <t>ユウ</t>
    </rPh>
    <rPh sb="4" eb="5">
      <t>キ</t>
    </rPh>
    <rPh sb="5" eb="6">
      <t>エ</t>
    </rPh>
    <phoneticPr fontId="21"/>
  </si>
  <si>
    <t>イナベ　ユキエ</t>
  </si>
  <si>
    <t>医療法人　岡崎医院</t>
    <rPh sb="0" eb="2">
      <t>イリョウ</t>
    </rPh>
    <rPh sb="2" eb="4">
      <t>ホウジン</t>
    </rPh>
    <rPh sb="5" eb="7">
      <t>オカザキ</t>
    </rPh>
    <rPh sb="7" eb="9">
      <t>イイン</t>
    </rPh>
    <phoneticPr fontId="21"/>
  </si>
  <si>
    <t>三次市十日市中2-14-33</t>
    <rPh sb="0" eb="3">
      <t>ミヨシシ</t>
    </rPh>
    <rPh sb="3" eb="7">
      <t>トオカイチナカ</t>
    </rPh>
    <phoneticPr fontId="21"/>
  </si>
  <si>
    <t>0824-63-5307</t>
  </si>
  <si>
    <t>医療法人社団岡崎医院</t>
    <rPh sb="0" eb="6">
      <t>イリョウホウジンシャダン</t>
    </rPh>
    <rPh sb="6" eb="10">
      <t>オカザキイイン</t>
    </rPh>
    <phoneticPr fontId="21"/>
  </si>
  <si>
    <t>0206</t>
    <phoneticPr fontId="6"/>
  </si>
  <si>
    <t>伊藤　聖</t>
    <rPh sb="0" eb="2">
      <t>イトウ</t>
    </rPh>
    <rPh sb="3" eb="4">
      <t>ヒジリ</t>
    </rPh>
    <phoneticPr fontId="6"/>
  </si>
  <si>
    <t>イトウ　ヒジリ</t>
    <phoneticPr fontId="6"/>
  </si>
  <si>
    <t>広島-18-0086</t>
    <rPh sb="0" eb="2">
      <t>ひろしま</t>
    </rPh>
    <phoneticPr fontId="6" type="Hiragana"/>
  </si>
  <si>
    <t>医療法人微風会　ビハーラ花の里病院</t>
    <rPh sb="0" eb="2">
      <t>イリョウ</t>
    </rPh>
    <rPh sb="2" eb="4">
      <t>ホウジン</t>
    </rPh>
    <rPh sb="4" eb="6">
      <t>ビフウ</t>
    </rPh>
    <rPh sb="6" eb="7">
      <t>カイ</t>
    </rPh>
    <phoneticPr fontId="6"/>
  </si>
  <si>
    <t>三次市山家町605-20</t>
    <rPh sb="0" eb="3">
      <t>ミヨシシ</t>
    </rPh>
    <rPh sb="3" eb="4">
      <t>ヤマ</t>
    </rPh>
    <rPh sb="4" eb="5">
      <t>イエ</t>
    </rPh>
    <rPh sb="5" eb="6">
      <t>チョウ</t>
    </rPh>
    <phoneticPr fontId="6"/>
  </si>
  <si>
    <t>0824-62-7700</t>
    <phoneticPr fontId="6"/>
  </si>
  <si>
    <t>0824-62-7709</t>
    <phoneticPr fontId="6"/>
  </si>
  <si>
    <t>医療法人微風会</t>
    <rPh sb="0" eb="2">
      <t>イリョウ</t>
    </rPh>
    <rPh sb="2" eb="4">
      <t>ホウジン</t>
    </rPh>
    <rPh sb="4" eb="6">
      <t>ビフウ</t>
    </rPh>
    <rPh sb="6" eb="7">
      <t>カイ</t>
    </rPh>
    <phoneticPr fontId="6"/>
  </si>
  <si>
    <t>17081</t>
    <phoneticPr fontId="6"/>
  </si>
  <si>
    <t>金築　久美</t>
    <rPh sb="0" eb="1">
      <t>カネ</t>
    </rPh>
    <rPh sb="1" eb="2">
      <t>チク</t>
    </rPh>
    <rPh sb="3" eb="5">
      <t>クミ</t>
    </rPh>
    <phoneticPr fontId="21"/>
  </si>
  <si>
    <t>カネツキ　ヒサミ</t>
  </si>
  <si>
    <t>広島-29-0116</t>
  </si>
  <si>
    <t>岡崎医院デイサービスセンター「たすく」</t>
    <rPh sb="0" eb="2">
      <t>オカザキ</t>
    </rPh>
    <rPh sb="2" eb="4">
      <t>イイン</t>
    </rPh>
    <phoneticPr fontId="14"/>
  </si>
  <si>
    <t>728-0012</t>
    <phoneticPr fontId="6"/>
  </si>
  <si>
    <t>三次市十日市中１丁目10-23</t>
    <rPh sb="0" eb="3">
      <t>ミヨシシ</t>
    </rPh>
    <rPh sb="3" eb="5">
      <t>トオカ</t>
    </rPh>
    <rPh sb="5" eb="6">
      <t>イチ</t>
    </rPh>
    <rPh sb="6" eb="7">
      <t>ナカ</t>
    </rPh>
    <rPh sb="8" eb="10">
      <t>チョウメ</t>
    </rPh>
    <phoneticPr fontId="6"/>
  </si>
  <si>
    <t>0824-55-6215</t>
    <phoneticPr fontId="6"/>
  </si>
  <si>
    <t>医療法人社団岡崎医院</t>
    <rPh sb="0" eb="6">
      <t>イリョウホウジンシャダン</t>
    </rPh>
    <rPh sb="6" eb="8">
      <t>オカザキ</t>
    </rPh>
    <rPh sb="8" eb="10">
      <t>イイン</t>
    </rPh>
    <phoneticPr fontId="14"/>
  </si>
  <si>
    <t>R1.10.31勤務先変更届提出</t>
    <rPh sb="8" eb="11">
      <t>キンムサキ</t>
    </rPh>
    <rPh sb="11" eb="13">
      <t>ヘンコウ</t>
    </rPh>
    <rPh sb="13" eb="14">
      <t>トドケ</t>
    </rPh>
    <rPh sb="14" eb="16">
      <t>テイシュツ</t>
    </rPh>
    <phoneticPr fontId="6"/>
  </si>
  <si>
    <t>日高　孝明</t>
    <rPh sb="0" eb="2">
      <t>ヒダカ</t>
    </rPh>
    <rPh sb="3" eb="5">
      <t>タカアキ</t>
    </rPh>
    <phoneticPr fontId="14"/>
  </si>
  <si>
    <t>ヒダカ　タカアキ</t>
  </si>
  <si>
    <t>広島-30-0140</t>
  </si>
  <si>
    <t>岡崎　薫</t>
    <rPh sb="0" eb="2">
      <t>オカザキ</t>
    </rPh>
    <rPh sb="3" eb="4">
      <t>カオル</t>
    </rPh>
    <phoneticPr fontId="6"/>
  </si>
  <si>
    <t>オカザキ　カオル</t>
    <phoneticPr fontId="6"/>
  </si>
  <si>
    <t>広島-20-0143</t>
    <rPh sb="0" eb="2">
      <t>ひろしま</t>
    </rPh>
    <phoneticPr fontId="6" type="Hiragana"/>
  </si>
  <si>
    <t>岡崎医院居宅介護支援事業所</t>
    <rPh sb="0" eb="2">
      <t>オカザキ</t>
    </rPh>
    <rPh sb="2" eb="4">
      <t>イイン</t>
    </rPh>
    <rPh sb="4" eb="6">
      <t>キョタク</t>
    </rPh>
    <rPh sb="6" eb="8">
      <t>カイゴ</t>
    </rPh>
    <rPh sb="8" eb="10">
      <t>シエン</t>
    </rPh>
    <rPh sb="10" eb="13">
      <t>ジギョウショ</t>
    </rPh>
    <phoneticPr fontId="6"/>
  </si>
  <si>
    <t>0824-55-6116</t>
    <phoneticPr fontId="6" type="Hiragana"/>
  </si>
  <si>
    <t>728-0012</t>
    <phoneticPr fontId="6" type="Hiragana"/>
  </si>
  <si>
    <t>082-463-5307</t>
    <phoneticPr fontId="6" type="Hiragana"/>
  </si>
  <si>
    <t>H25.11.10ふれあいの家えんやから異動</t>
    <rPh sb="14" eb="15">
      <t>いえ</t>
    </rPh>
    <rPh sb="20" eb="22">
      <t>いどう</t>
    </rPh>
    <phoneticPr fontId="6" type="Hiragana"/>
  </si>
  <si>
    <t>1130</t>
    <phoneticPr fontId="6"/>
  </si>
  <si>
    <t>山永　憲治</t>
    <rPh sb="0" eb="2">
      <t>ヤマナガ</t>
    </rPh>
    <rPh sb="3" eb="5">
      <t>ケンジ</t>
    </rPh>
    <phoneticPr fontId="6"/>
  </si>
  <si>
    <t>ヤマナガ　ケンジ</t>
    <phoneticPr fontId="6"/>
  </si>
  <si>
    <t>介護老人保健施設　ナーシングホーム沙羅</t>
    <rPh sb="0" eb="2">
      <t>カイゴ</t>
    </rPh>
    <rPh sb="2" eb="4">
      <t>ロウジン</t>
    </rPh>
    <rPh sb="4" eb="6">
      <t>ホケン</t>
    </rPh>
    <rPh sb="6" eb="8">
      <t>シセツ</t>
    </rPh>
    <rPh sb="17" eb="19">
      <t>サラ</t>
    </rPh>
    <phoneticPr fontId="6"/>
  </si>
  <si>
    <t>三次市山家町605-24</t>
    <rPh sb="0" eb="3">
      <t>ミヨシシ</t>
    </rPh>
    <rPh sb="3" eb="4">
      <t>ヤマ</t>
    </rPh>
    <rPh sb="4" eb="5">
      <t>イエ</t>
    </rPh>
    <rPh sb="5" eb="6">
      <t>チョウ</t>
    </rPh>
    <phoneticPr fontId="6"/>
  </si>
  <si>
    <t>0824-62-8800</t>
    <phoneticPr fontId="6" type="Hiragana"/>
  </si>
  <si>
    <t>0824-62-7700</t>
  </si>
  <si>
    <t>1341</t>
    <phoneticPr fontId="6" type="Hiragana"/>
  </si>
  <si>
    <t>信上　久美子</t>
    <phoneticPr fontId="6" type="Hiragana"/>
  </si>
  <si>
    <t>ノブガミ　クミコ</t>
    <phoneticPr fontId="6" type="Hiragana"/>
  </si>
  <si>
    <t>広島-25-0013</t>
  </si>
  <si>
    <t>介護老人保健施設　ピレネ</t>
    <phoneticPr fontId="6" type="Hiragana"/>
  </si>
  <si>
    <t>728-0025</t>
    <phoneticPr fontId="6" type="Hiragana"/>
  </si>
  <si>
    <t>三次市粟屋町1743-8</t>
    <phoneticPr fontId="6" type="Hiragana"/>
  </si>
  <si>
    <t>0824-62-8126</t>
    <phoneticPr fontId="6" type="Hiragana"/>
  </si>
  <si>
    <t>医療法人新和会</t>
    <phoneticPr fontId="6" type="Hiragana"/>
  </si>
  <si>
    <t>1111</t>
    <phoneticPr fontId="6"/>
  </si>
  <si>
    <t>高下　孝二郎</t>
    <rPh sb="0" eb="1">
      <t>コウ</t>
    </rPh>
    <rPh sb="1" eb="2">
      <t>シタ</t>
    </rPh>
    <rPh sb="3" eb="6">
      <t>コウジロウ</t>
    </rPh>
    <phoneticPr fontId="6"/>
  </si>
  <si>
    <t>コウゲ　コウジロウ</t>
    <phoneticPr fontId="6"/>
  </si>
  <si>
    <t>広島-18-0073</t>
    <rPh sb="0" eb="2">
      <t>ひろしま</t>
    </rPh>
    <phoneticPr fontId="6" type="Hiragana"/>
  </si>
  <si>
    <t>居宅介護支援事業所　ゆうしゃいん</t>
    <rPh sb="0" eb="2">
      <t>キョタク</t>
    </rPh>
    <rPh sb="2" eb="4">
      <t>カイゴ</t>
    </rPh>
    <rPh sb="4" eb="6">
      <t>シエン</t>
    </rPh>
    <rPh sb="6" eb="8">
      <t>ジギョウ</t>
    </rPh>
    <rPh sb="8" eb="9">
      <t>ショ</t>
    </rPh>
    <phoneticPr fontId="6"/>
  </si>
  <si>
    <t>729-6211</t>
    <phoneticPr fontId="6"/>
  </si>
  <si>
    <t>三次市大田幸町10388-7</t>
    <rPh sb="0" eb="3">
      <t>ミヨシシ</t>
    </rPh>
    <rPh sb="3" eb="5">
      <t>オオタ</t>
    </rPh>
    <rPh sb="5" eb="7">
      <t>サイワイマチ</t>
    </rPh>
    <phoneticPr fontId="6"/>
  </si>
  <si>
    <t>0824-66-3555</t>
    <phoneticPr fontId="6" type="Hiragana"/>
  </si>
  <si>
    <t>社会福祉法人優輝福祉会</t>
    <rPh sb="6" eb="8">
      <t>マサキ</t>
    </rPh>
    <rPh sb="8" eb="10">
      <t>フクシ</t>
    </rPh>
    <rPh sb="10" eb="11">
      <t>カイ</t>
    </rPh>
    <phoneticPr fontId="6"/>
  </si>
  <si>
    <t>R3.11.6　ユーシャイン（庄原）⇒ゆうしゃいん</t>
    <rPh sb="15" eb="17">
      <t>ショウバラ</t>
    </rPh>
    <phoneticPr fontId="6"/>
  </si>
  <si>
    <t>福間　美砂緒</t>
    <rPh sb="0" eb="2">
      <t>フクマ</t>
    </rPh>
    <rPh sb="3" eb="4">
      <t>ビ</t>
    </rPh>
    <rPh sb="4" eb="5">
      <t>サ</t>
    </rPh>
    <rPh sb="5" eb="6">
      <t>オ</t>
    </rPh>
    <phoneticPr fontId="6"/>
  </si>
  <si>
    <t>フクマ　ミサオ</t>
  </si>
  <si>
    <t>広島-27-0291</t>
  </si>
  <si>
    <t>三次地区医師会
介護老人保健施設　あさぎり</t>
    <rPh sb="0" eb="2">
      <t>ミヨシ</t>
    </rPh>
    <rPh sb="2" eb="4">
      <t>チク</t>
    </rPh>
    <rPh sb="4" eb="7">
      <t>イシカイ</t>
    </rPh>
    <rPh sb="8" eb="10">
      <t>カイゴ</t>
    </rPh>
    <rPh sb="10" eb="12">
      <t>ロウジン</t>
    </rPh>
    <rPh sb="12" eb="14">
      <t>ホケン</t>
    </rPh>
    <rPh sb="14" eb="16">
      <t>シセツ</t>
    </rPh>
    <phoneticPr fontId="6"/>
  </si>
  <si>
    <t>728-0025</t>
  </si>
  <si>
    <t>三次市粟屋町柳迫1649-1</t>
    <rPh sb="0" eb="3">
      <t>ミヨシシ</t>
    </rPh>
    <rPh sb="3" eb="5">
      <t>アワヤ</t>
    </rPh>
    <rPh sb="5" eb="6">
      <t>マチ</t>
    </rPh>
    <rPh sb="6" eb="7">
      <t>ヤナギ</t>
    </rPh>
    <rPh sb="7" eb="8">
      <t>サコ</t>
    </rPh>
    <phoneticPr fontId="6"/>
  </si>
  <si>
    <t>0824-62-6611</t>
    <phoneticPr fontId="6" type="Hiragana"/>
  </si>
  <si>
    <t>一般社団法人三次地区医師会</t>
    <rPh sb="0" eb="2">
      <t>イッパン</t>
    </rPh>
    <rPh sb="2" eb="4">
      <t>シャダン</t>
    </rPh>
    <rPh sb="4" eb="6">
      <t>ホウジン</t>
    </rPh>
    <rPh sb="6" eb="8">
      <t>ミヨシ</t>
    </rPh>
    <rPh sb="8" eb="10">
      <t>チク</t>
    </rPh>
    <rPh sb="10" eb="13">
      <t>イシカイ</t>
    </rPh>
    <phoneticPr fontId="6"/>
  </si>
  <si>
    <t>728-0013</t>
    <phoneticPr fontId="6" type="Hiragana"/>
  </si>
  <si>
    <t>三次市十日市東三丁目16番1号</t>
    <phoneticPr fontId="6" type="Hiragana"/>
  </si>
  <si>
    <t>:0824-62-1108</t>
    <phoneticPr fontId="6" type="Hiragana"/>
  </si>
  <si>
    <t>阪下　英則</t>
    <rPh sb="0" eb="2">
      <t>サカシタ</t>
    </rPh>
    <rPh sb="3" eb="5">
      <t>ヒデノリ</t>
    </rPh>
    <phoneticPr fontId="4"/>
  </si>
  <si>
    <t>サカシタ　ヒデノリ</t>
  </si>
  <si>
    <t>広島-30-0138</t>
  </si>
  <si>
    <t>三次市粟屋町柳迫1649-1</t>
    <rPh sb="0" eb="3">
      <t>ミヨシシ</t>
    </rPh>
    <rPh sb="3" eb="5">
      <t>アワヤ</t>
    </rPh>
    <rPh sb="5" eb="6">
      <t>チョウ</t>
    </rPh>
    <rPh sb="6" eb="7">
      <t>ヤナギ</t>
    </rPh>
    <rPh sb="7" eb="8">
      <t>サコ</t>
    </rPh>
    <phoneticPr fontId="4"/>
  </si>
  <si>
    <t>0824-62-6611</t>
    <phoneticPr fontId="6"/>
  </si>
  <si>
    <t>三次地区医師会</t>
    <rPh sb="0" eb="2">
      <t>ミヨシ</t>
    </rPh>
    <rPh sb="2" eb="4">
      <t>チク</t>
    </rPh>
    <rPh sb="4" eb="7">
      <t>イシカイ</t>
    </rPh>
    <phoneticPr fontId="4"/>
  </si>
  <si>
    <t>1119</t>
    <phoneticPr fontId="6"/>
  </si>
  <si>
    <t>冨吉　美佐子</t>
    <rPh sb="0" eb="2">
      <t>トミヨシ</t>
    </rPh>
    <rPh sb="3" eb="6">
      <t>ミサコ</t>
    </rPh>
    <phoneticPr fontId="6"/>
  </si>
  <si>
    <t>トミヨシ　ミサコ</t>
    <phoneticPr fontId="6"/>
  </si>
  <si>
    <t>三次病院</t>
    <rPh sb="0" eb="2">
      <t>ミヨシ</t>
    </rPh>
    <rPh sb="2" eb="4">
      <t>ビョウイン</t>
    </rPh>
    <phoneticPr fontId="6"/>
  </si>
  <si>
    <t>728-0025</t>
    <phoneticPr fontId="6"/>
  </si>
  <si>
    <t>三次市粟屋町1731</t>
    <rPh sb="0" eb="3">
      <t>ミヨシシ</t>
    </rPh>
    <rPh sb="3" eb="5">
      <t>アワヤ</t>
    </rPh>
    <rPh sb="5" eb="6">
      <t>チョウ</t>
    </rPh>
    <phoneticPr fontId="6"/>
  </si>
  <si>
    <t>0824-62-2888</t>
    <phoneticPr fontId="6" type="Hiragana"/>
  </si>
  <si>
    <t>医療法人新和会</t>
    <rPh sb="0" eb="2">
      <t>いりょう</t>
    </rPh>
    <rPh sb="2" eb="4">
      <t>ほうじん</t>
    </rPh>
    <rPh sb="4" eb="5">
      <t>しん</t>
    </rPh>
    <rPh sb="5" eb="6">
      <t>わ</t>
    </rPh>
    <rPh sb="6" eb="7">
      <t>かい</t>
    </rPh>
    <phoneticPr fontId="6" type="Hiragana"/>
  </si>
  <si>
    <t>三次市粟屋町1731</t>
    <rPh sb="0" eb="3">
      <t>みよしし</t>
    </rPh>
    <rPh sb="3" eb="4">
      <t>あわ</t>
    </rPh>
    <rPh sb="4" eb="5">
      <t>や</t>
    </rPh>
    <rPh sb="5" eb="6">
      <t>まち</t>
    </rPh>
    <phoneticPr fontId="6" type="Hiragana"/>
  </si>
  <si>
    <t>H24.11.30氏名変更届あり</t>
    <rPh sb="9" eb="11">
      <t>しめい</t>
    </rPh>
    <rPh sb="11" eb="13">
      <t>へんこう</t>
    </rPh>
    <rPh sb="13" eb="14">
      <t>とど</t>
    </rPh>
    <phoneticPr fontId="6" type="Hiragana"/>
  </si>
  <si>
    <t>1372</t>
    <phoneticPr fontId="6" type="Hiragana"/>
  </si>
  <si>
    <t>岡田　嘉納江</t>
    <rPh sb="0" eb="2">
      <t>おかだ</t>
    </rPh>
    <rPh sb="3" eb="4">
      <t>よしみ</t>
    </rPh>
    <rPh sb="4" eb="5">
      <t>のう</t>
    </rPh>
    <rPh sb="5" eb="6">
      <t>え</t>
    </rPh>
    <phoneticPr fontId="6" type="Hiragana"/>
  </si>
  <si>
    <t>オカダ　カナエ</t>
    <phoneticPr fontId="6" type="Hiragana"/>
  </si>
  <si>
    <t>広島-25-0009</t>
  </si>
  <si>
    <t>0824-62-2888</t>
  </si>
  <si>
    <t>Ｈ27.2.15　苗字変更：伊藤⇒岡田</t>
    <rPh sb="9" eb="11">
      <t>みょうじ</t>
    </rPh>
    <rPh sb="11" eb="13">
      <t>へんこう</t>
    </rPh>
    <rPh sb="14" eb="16">
      <t>いとう</t>
    </rPh>
    <rPh sb="17" eb="19">
      <t>おかだ</t>
    </rPh>
    <phoneticPr fontId="6" type="Hiragana"/>
  </si>
  <si>
    <t>1436</t>
    <phoneticPr fontId="6" type="Hiragana"/>
  </si>
  <si>
    <t>青木　智美</t>
    <rPh sb="0" eb="2">
      <t>あおき</t>
    </rPh>
    <rPh sb="3" eb="5">
      <t>ともみ</t>
    </rPh>
    <phoneticPr fontId="6" type="Hiragana"/>
  </si>
  <si>
    <t>アオキ　トモミ</t>
    <phoneticPr fontId="6" type="Hiragana"/>
  </si>
  <si>
    <t>広島-26-0003</t>
  </si>
  <si>
    <t>1476</t>
    <phoneticPr fontId="6" type="Hiragana"/>
  </si>
  <si>
    <t>土井　達欣</t>
    <rPh sb="0" eb="2">
      <t>ドイ</t>
    </rPh>
    <rPh sb="3" eb="4">
      <t>タツ</t>
    </rPh>
    <rPh sb="4" eb="5">
      <t>ゴン</t>
    </rPh>
    <phoneticPr fontId="6"/>
  </si>
  <si>
    <t>ドイ　タツヤ</t>
  </si>
  <si>
    <t>広島-27-0284</t>
  </si>
  <si>
    <t>社会福祉法人美和会
デイサービスセンター　スマイル</t>
    <rPh sb="0" eb="2">
      <t>しゃかい</t>
    </rPh>
    <rPh sb="2" eb="4">
      <t>ふくし</t>
    </rPh>
    <rPh sb="4" eb="6">
      <t>ほうじん</t>
    </rPh>
    <rPh sb="6" eb="8">
      <t>みわ</t>
    </rPh>
    <rPh sb="8" eb="9">
      <t>かい</t>
    </rPh>
    <phoneticPr fontId="6" type="Hiragana"/>
  </si>
  <si>
    <t>729-6612</t>
  </si>
  <si>
    <t>三次市三和町下板木695-4</t>
    <rPh sb="0" eb="2">
      <t>ミヨシ</t>
    </rPh>
    <rPh sb="2" eb="3">
      <t>シ</t>
    </rPh>
    <rPh sb="3" eb="5">
      <t>サンワ</t>
    </rPh>
    <rPh sb="5" eb="6">
      <t>マチ</t>
    </rPh>
    <rPh sb="6" eb="7">
      <t>シモ</t>
    </rPh>
    <rPh sb="7" eb="8">
      <t>イタ</t>
    </rPh>
    <rPh sb="8" eb="9">
      <t>キ</t>
    </rPh>
    <phoneticPr fontId="6"/>
  </si>
  <si>
    <t>0824-52-3833</t>
    <phoneticPr fontId="6" type="Hiragana"/>
  </si>
  <si>
    <t>社会福祉法人美和会</t>
    <rPh sb="6" eb="8">
      <t>ミワ</t>
    </rPh>
    <rPh sb="8" eb="9">
      <t>カイ</t>
    </rPh>
    <phoneticPr fontId="6"/>
  </si>
  <si>
    <t>1314</t>
    <phoneticPr fontId="6" type="Hiragana"/>
  </si>
  <si>
    <t>滝本　雄司</t>
  </si>
  <si>
    <t>タキモト　ユウジ</t>
    <phoneticPr fontId="6" type="Hiragana"/>
  </si>
  <si>
    <t>広島-24-0164</t>
    <phoneticPr fontId="6" type="Hiragana"/>
  </si>
  <si>
    <t>小規模多機能ホーム　すいれん</t>
    <phoneticPr fontId="6" type="Hiragana"/>
  </si>
  <si>
    <t>728-0021</t>
    <phoneticPr fontId="6" type="Hiragana"/>
  </si>
  <si>
    <t>三次市三次町1779-2</t>
  </si>
  <si>
    <t>0824-62-3322</t>
    <phoneticPr fontId="6" type="Hiragana"/>
  </si>
  <si>
    <t>社会福祉法人慈照会</t>
  </si>
  <si>
    <t>1356</t>
    <phoneticPr fontId="6" type="Hiragana"/>
  </si>
  <si>
    <t>森江　綾香</t>
    <rPh sb="0" eb="2">
      <t>もりえ</t>
    </rPh>
    <rPh sb="3" eb="5">
      <t>あやか</t>
    </rPh>
    <phoneticPr fontId="6" type="Hiragana"/>
  </si>
  <si>
    <t>モリエ　アヤカ</t>
    <phoneticPr fontId="6" type="Hiragana"/>
  </si>
  <si>
    <t>広島-25-0018</t>
  </si>
  <si>
    <t>728-0021</t>
  </si>
  <si>
    <t>0411</t>
    <phoneticPr fontId="6" type="Hiragana"/>
  </si>
  <si>
    <t>渡辺　典子</t>
    <rPh sb="0" eb="2">
      <t>ワタナベ</t>
    </rPh>
    <rPh sb="3" eb="5">
      <t>ノリコ</t>
    </rPh>
    <phoneticPr fontId="6"/>
  </si>
  <si>
    <t>ワタナベ　ノリコ</t>
    <phoneticPr fontId="6"/>
  </si>
  <si>
    <t>広島-18-0122</t>
    <rPh sb="0" eb="2">
      <t>ヒロシマ</t>
    </rPh>
    <phoneticPr fontId="6"/>
  </si>
  <si>
    <t>小規模多機能型居宅介護支援事業所　ゆうしゃいん三次</t>
    <rPh sb="0" eb="3">
      <t>ショウキボ</t>
    </rPh>
    <rPh sb="3" eb="7">
      <t>タキノウガタ</t>
    </rPh>
    <rPh sb="7" eb="16">
      <t>キョタクカイゴシエンジギョウショ</t>
    </rPh>
    <rPh sb="23" eb="25">
      <t>ミヨシ</t>
    </rPh>
    <phoneticPr fontId="6"/>
  </si>
  <si>
    <t>三次市畠敷町238</t>
    <rPh sb="0" eb="3">
      <t>ミヨシシ</t>
    </rPh>
    <rPh sb="3" eb="6">
      <t>ハタジキマチ</t>
    </rPh>
    <phoneticPr fontId="6"/>
  </si>
  <si>
    <t>0824-68-0344</t>
    <phoneticPr fontId="6"/>
  </si>
  <si>
    <t>R3.11.6　みら屋⇒ゆうしゃいん三次</t>
    <rPh sb="10" eb="11">
      <t>ヤ</t>
    </rPh>
    <rPh sb="18" eb="20">
      <t>ミヨシ</t>
    </rPh>
    <phoneticPr fontId="6"/>
  </si>
  <si>
    <t>1247</t>
    <phoneticPr fontId="6" type="Hiragana"/>
  </si>
  <si>
    <t>谷口　範恵</t>
    <rPh sb="0" eb="2">
      <t>タニグチ</t>
    </rPh>
    <rPh sb="3" eb="4">
      <t>ハン</t>
    </rPh>
    <rPh sb="4" eb="5">
      <t>メグミ</t>
    </rPh>
    <phoneticPr fontId="6"/>
  </si>
  <si>
    <t>タニグチ　ノリエ</t>
    <phoneticPr fontId="6"/>
  </si>
  <si>
    <t>広島-23-0440</t>
    <rPh sb="0" eb="2">
      <t>ヒロシマ</t>
    </rPh>
    <phoneticPr fontId="6"/>
  </si>
  <si>
    <t>松伯園デイ・サービスセンター</t>
    <rPh sb="0" eb="1">
      <t>マツ</t>
    </rPh>
    <rPh sb="1" eb="2">
      <t>ハク</t>
    </rPh>
    <rPh sb="2" eb="3">
      <t>エン</t>
    </rPh>
    <phoneticPr fontId="6"/>
  </si>
  <si>
    <t>728-0401</t>
    <phoneticPr fontId="6"/>
  </si>
  <si>
    <t>三次市君田町東入君209-1</t>
    <rPh sb="0" eb="3">
      <t>ミヨシシ</t>
    </rPh>
    <rPh sb="3" eb="5">
      <t>キミタ</t>
    </rPh>
    <rPh sb="5" eb="6">
      <t>チョウ</t>
    </rPh>
    <rPh sb="6" eb="7">
      <t>ヒガシ</t>
    </rPh>
    <rPh sb="7" eb="8">
      <t>イ</t>
    </rPh>
    <rPh sb="8" eb="9">
      <t>キミ</t>
    </rPh>
    <phoneticPr fontId="6"/>
  </si>
  <si>
    <t>0824-53-2018</t>
    <phoneticPr fontId="6"/>
  </si>
  <si>
    <t>社会福祉法人備北福祉会</t>
    <rPh sb="6" eb="8">
      <t>ビホク</t>
    </rPh>
    <rPh sb="8" eb="10">
      <t>フクシ</t>
    </rPh>
    <rPh sb="10" eb="11">
      <t>カイ</t>
    </rPh>
    <phoneticPr fontId="6"/>
  </si>
  <si>
    <t>728-0401</t>
    <phoneticPr fontId="6" type="Hiragana"/>
  </si>
  <si>
    <t>三次市君田町東入君209-1</t>
    <rPh sb="0" eb="3">
      <t>みよしし</t>
    </rPh>
    <rPh sb="3" eb="6">
      <t>きみたちょう</t>
    </rPh>
    <rPh sb="6" eb="7">
      <t>ひがし</t>
    </rPh>
    <rPh sb="7" eb="8">
      <t>にゅう</t>
    </rPh>
    <rPh sb="8" eb="9">
      <t>くん</t>
    </rPh>
    <phoneticPr fontId="6" type="Hiragana"/>
  </si>
  <si>
    <t>0824-53-2016</t>
    <phoneticPr fontId="6" type="Hiragana"/>
  </si>
  <si>
    <t>Ｒ3.10.23松伯園⇒デイサービス</t>
    <rPh sb="8" eb="9">
      <t>マツ</t>
    </rPh>
    <rPh sb="9" eb="10">
      <t>ハク</t>
    </rPh>
    <rPh sb="10" eb="11">
      <t>エン</t>
    </rPh>
    <phoneticPr fontId="6"/>
  </si>
  <si>
    <t>0616</t>
    <phoneticPr fontId="6" type="Hiragana"/>
  </si>
  <si>
    <t>菅原　勉</t>
    <rPh sb="0" eb="2">
      <t>スガワラ</t>
    </rPh>
    <rPh sb="3" eb="4">
      <t>ツトム</t>
    </rPh>
    <phoneticPr fontId="6"/>
  </si>
  <si>
    <t>スガハラ　ツトム</t>
    <phoneticPr fontId="6"/>
  </si>
  <si>
    <t>広島-18-0095</t>
    <rPh sb="0" eb="2">
      <t>ヒロシマ</t>
    </rPh>
    <phoneticPr fontId="6"/>
  </si>
  <si>
    <t>通所介護　ひめゆり</t>
    <rPh sb="0" eb="1">
      <t>ツウ</t>
    </rPh>
    <rPh sb="1" eb="2">
      <t>ショ</t>
    </rPh>
    <rPh sb="2" eb="4">
      <t>カイゴ</t>
    </rPh>
    <phoneticPr fontId="6"/>
  </si>
  <si>
    <t>728-0014</t>
    <phoneticPr fontId="6"/>
  </si>
  <si>
    <t>三次市十日市南二丁目14-10</t>
    <rPh sb="0" eb="2">
      <t>ミヨシ</t>
    </rPh>
    <rPh sb="2" eb="3">
      <t>シ</t>
    </rPh>
    <rPh sb="3" eb="4">
      <t>ジュウ</t>
    </rPh>
    <rPh sb="4" eb="5">
      <t>ニチ</t>
    </rPh>
    <rPh sb="5" eb="6">
      <t>イチ</t>
    </rPh>
    <rPh sb="6" eb="7">
      <t>ミナミ</t>
    </rPh>
    <rPh sb="7" eb="8">
      <t>２</t>
    </rPh>
    <rPh sb="8" eb="10">
      <t>チョウメ</t>
    </rPh>
    <phoneticPr fontId="6"/>
  </si>
  <si>
    <t>0824-65-6850</t>
    <phoneticPr fontId="6"/>
  </si>
  <si>
    <t>0824-65-6877</t>
    <phoneticPr fontId="6"/>
  </si>
  <si>
    <t>㈲ひめゆり介護センター</t>
    <rPh sb="5" eb="7">
      <t>カイゴ</t>
    </rPh>
    <phoneticPr fontId="6"/>
  </si>
  <si>
    <t>三次市十日市南二丁目14-10</t>
    <rPh sb="0" eb="2">
      <t>ミヨシ</t>
    </rPh>
    <rPh sb="2" eb="3">
      <t>シ</t>
    </rPh>
    <rPh sb="3" eb="4">
      <t>ジュウ</t>
    </rPh>
    <rPh sb="4" eb="5">
      <t>ニチ</t>
    </rPh>
    <rPh sb="5" eb="6">
      <t>イチ</t>
    </rPh>
    <rPh sb="6" eb="7">
      <t>ミナミ</t>
    </rPh>
    <rPh sb="7" eb="10">
      <t>２チョウメ</t>
    </rPh>
    <phoneticPr fontId="6"/>
  </si>
  <si>
    <t>1151</t>
    <phoneticPr fontId="6"/>
  </si>
  <si>
    <t>岩崎　奈緒子</t>
    <rPh sb="0" eb="2">
      <t>イワサキ</t>
    </rPh>
    <rPh sb="3" eb="6">
      <t>ナオコ</t>
    </rPh>
    <phoneticPr fontId="6"/>
  </si>
  <si>
    <t>イワサキ　ナオコ</t>
    <phoneticPr fontId="6"/>
  </si>
  <si>
    <t>特別養護老人ホーム　くるみ荘</t>
    <rPh sb="0" eb="9">
      <t>トクヨウ</t>
    </rPh>
    <rPh sb="13" eb="14">
      <t>ソウ</t>
    </rPh>
    <phoneticPr fontId="6"/>
  </si>
  <si>
    <t>三次市粟屋町字高掛1718-2</t>
    <rPh sb="0" eb="3">
      <t>ミヨシシ</t>
    </rPh>
    <rPh sb="3" eb="5">
      <t>アワヤ</t>
    </rPh>
    <rPh sb="5" eb="6">
      <t>チョウ</t>
    </rPh>
    <rPh sb="6" eb="7">
      <t>ジ</t>
    </rPh>
    <rPh sb="7" eb="8">
      <t>タカ</t>
    </rPh>
    <rPh sb="8" eb="9">
      <t>カ</t>
    </rPh>
    <phoneticPr fontId="6"/>
  </si>
  <si>
    <t>0824-63-6258</t>
    <phoneticPr fontId="6" type="Hiragana"/>
  </si>
  <si>
    <t>社会福祉法人くるみ会</t>
    <rPh sb="9" eb="10">
      <t>カイ</t>
    </rPh>
    <phoneticPr fontId="6"/>
  </si>
  <si>
    <t>三次市粟屋町1718-2</t>
    <rPh sb="0" eb="3">
      <t>ミヨシシ</t>
    </rPh>
    <rPh sb="3" eb="5">
      <t>アワヤ</t>
    </rPh>
    <rPh sb="5" eb="6">
      <t>マチ</t>
    </rPh>
    <phoneticPr fontId="6"/>
  </si>
  <si>
    <t>0824-63-6258</t>
    <phoneticPr fontId="6"/>
  </si>
  <si>
    <t>1346</t>
    <phoneticPr fontId="6" type="Hiragana"/>
  </si>
  <si>
    <t>中田　みどり</t>
    <rPh sb="0" eb="2">
      <t>なかた</t>
    </rPh>
    <phoneticPr fontId="6" type="Hiragana"/>
  </si>
  <si>
    <t>ナカタ　ミドリ</t>
    <phoneticPr fontId="6" type="Hiragana"/>
  </si>
  <si>
    <t>0824-63-6258</t>
  </si>
  <si>
    <t>0706</t>
    <phoneticPr fontId="6" type="Hiragana"/>
  </si>
  <si>
    <t>岸本　裕子</t>
  </si>
  <si>
    <t>キシモト　ユウコ</t>
    <phoneticPr fontId="6"/>
  </si>
  <si>
    <t>広島-18-0058</t>
  </si>
  <si>
    <t>特別養護老人ホーム　こじか荘</t>
    <rPh sb="0" eb="9">
      <t>トクヨウ</t>
    </rPh>
    <rPh sb="13" eb="14">
      <t>ソウ</t>
    </rPh>
    <phoneticPr fontId="6"/>
  </si>
  <si>
    <t>729-4207</t>
  </si>
  <si>
    <t>三次市吉舎町敷地10068-5</t>
    <phoneticPr fontId="6" type="Hiragana"/>
  </si>
  <si>
    <t>0824-43-3117</t>
  </si>
  <si>
    <t>0824-43-3118</t>
  </si>
  <si>
    <t>社会福祉法人ともえ会</t>
    <rPh sb="9" eb="10">
      <t>カイ</t>
    </rPh>
    <phoneticPr fontId="6"/>
  </si>
  <si>
    <t>三次市粟屋町1604-1</t>
    <rPh sb="0" eb="3">
      <t>ミヨシシ</t>
    </rPh>
    <rPh sb="3" eb="4">
      <t>アワ</t>
    </rPh>
    <rPh sb="4" eb="5">
      <t>ヤ</t>
    </rPh>
    <rPh sb="5" eb="6">
      <t>マチ</t>
    </rPh>
    <phoneticPr fontId="6"/>
  </si>
  <si>
    <t>0824-62-1210</t>
    <phoneticPr fontId="6"/>
  </si>
  <si>
    <t>Ｈ28.4.1住所変更届　敷地68-5⇒敷地10068-5</t>
    <rPh sb="7" eb="9">
      <t>じゅうしょ</t>
    </rPh>
    <rPh sb="9" eb="12">
      <t>へんこうとどけ</t>
    </rPh>
    <rPh sb="13" eb="15">
      <t>しきち</t>
    </rPh>
    <rPh sb="20" eb="22">
      <t>しきち</t>
    </rPh>
    <phoneticPr fontId="6" type="Hiragana"/>
  </si>
  <si>
    <t>1246</t>
    <phoneticPr fontId="6" type="Hiragana"/>
  </si>
  <si>
    <t>田邊　晃宏</t>
    <rPh sb="0" eb="2">
      <t>タナベ</t>
    </rPh>
    <rPh sb="3" eb="5">
      <t>アキヒロ</t>
    </rPh>
    <phoneticPr fontId="6"/>
  </si>
  <si>
    <t>タナベ　アキヒロ</t>
    <phoneticPr fontId="6"/>
  </si>
  <si>
    <t>広島-23-0318</t>
  </si>
  <si>
    <t>729-4207</t>
    <phoneticPr fontId="6"/>
  </si>
  <si>
    <t>三次市吉舎町敷地10068-5</t>
    <rPh sb="0" eb="3">
      <t>ミヨシシ</t>
    </rPh>
    <rPh sb="3" eb="6">
      <t>キサチョウ</t>
    </rPh>
    <rPh sb="6" eb="8">
      <t>シキチ</t>
    </rPh>
    <phoneticPr fontId="6"/>
  </si>
  <si>
    <t>0824-43-3117</t>
    <phoneticPr fontId="6"/>
  </si>
  <si>
    <t>0824-62-1210</t>
  </si>
  <si>
    <t>1405</t>
    <phoneticPr fontId="6" type="Hiragana"/>
  </si>
  <si>
    <t>岡下　英子</t>
    <rPh sb="0" eb="2">
      <t>おかした</t>
    </rPh>
    <rPh sb="3" eb="5">
      <t>えいこ</t>
    </rPh>
    <phoneticPr fontId="6" type="Hiragana"/>
  </si>
  <si>
    <t>オカシタ　ヒデコ</t>
    <phoneticPr fontId="6" type="Hiragana"/>
  </si>
  <si>
    <t>広島-26-0030</t>
  </si>
  <si>
    <t>1516</t>
    <phoneticPr fontId="6" type="Hiragana"/>
  </si>
  <si>
    <t>妹尾　由美</t>
    <rPh sb="0" eb="2">
      <t>セオ</t>
    </rPh>
    <rPh sb="3" eb="5">
      <t>ユミ</t>
    </rPh>
    <phoneticPr fontId="6"/>
  </si>
  <si>
    <t>セオ　ユミ</t>
  </si>
  <si>
    <t>広島-27-0285</t>
  </si>
  <si>
    <t>三次市吉舎町敷地10068-5</t>
    <rPh sb="0" eb="3">
      <t>ミヨシシ</t>
    </rPh>
    <rPh sb="3" eb="4">
      <t>キチ</t>
    </rPh>
    <rPh sb="4" eb="5">
      <t>シャ</t>
    </rPh>
    <rPh sb="5" eb="6">
      <t>マチ</t>
    </rPh>
    <rPh sb="6" eb="8">
      <t>シキチ</t>
    </rPh>
    <phoneticPr fontId="14"/>
  </si>
  <si>
    <t>0824-43-3117</t>
    <phoneticPr fontId="6" type="Hiragana"/>
  </si>
  <si>
    <t>社会福祉法人ともえ会</t>
    <rPh sb="9" eb="10">
      <t>カイ</t>
    </rPh>
    <phoneticPr fontId="14"/>
  </si>
  <si>
    <t>柏木　美香</t>
    <rPh sb="0" eb="2">
      <t>カシワギ</t>
    </rPh>
    <rPh sb="3" eb="5">
      <t>ミカ</t>
    </rPh>
    <phoneticPr fontId="21"/>
  </si>
  <si>
    <t>カシワギ　ヨシカ</t>
  </si>
  <si>
    <t>広島-29-0099</t>
  </si>
  <si>
    <t>三次市吉舎町敷地10068-5</t>
    <rPh sb="0" eb="3">
      <t>ミヨシシ</t>
    </rPh>
    <rPh sb="3" eb="4">
      <t>キチ</t>
    </rPh>
    <rPh sb="4" eb="5">
      <t>シャ</t>
    </rPh>
    <rPh sb="5" eb="6">
      <t>チョウ</t>
    </rPh>
    <rPh sb="6" eb="7">
      <t>シキ</t>
    </rPh>
    <rPh sb="7" eb="8">
      <t>チ</t>
    </rPh>
    <phoneticPr fontId="21"/>
  </si>
  <si>
    <t>社会福祉法人ともえ会</t>
    <rPh sb="9" eb="10">
      <t>カイ</t>
    </rPh>
    <phoneticPr fontId="21"/>
  </si>
  <si>
    <t>香川　直規</t>
    <rPh sb="0" eb="2">
      <t>カガワ</t>
    </rPh>
    <rPh sb="3" eb="5">
      <t>ナオキ</t>
    </rPh>
    <phoneticPr fontId="6"/>
  </si>
  <si>
    <t>カガワ　ナオキ</t>
  </si>
  <si>
    <t>三次市吉舎町敷地10068-5</t>
    <rPh sb="0" eb="3">
      <t>ミヨシシ</t>
    </rPh>
    <rPh sb="3" eb="5">
      <t>キサ</t>
    </rPh>
    <rPh sb="5" eb="6">
      <t>チョウ</t>
    </rPh>
    <rPh sb="6" eb="8">
      <t>シキチ</t>
    </rPh>
    <phoneticPr fontId="6"/>
  </si>
  <si>
    <t>1453</t>
    <phoneticPr fontId="6" type="Hiragana"/>
  </si>
  <si>
    <t>二井岡　努</t>
    <rPh sb="0" eb="1">
      <t>ニ</t>
    </rPh>
    <rPh sb="1" eb="2">
      <t>イ</t>
    </rPh>
    <rPh sb="2" eb="3">
      <t>オカ</t>
    </rPh>
    <rPh sb="4" eb="5">
      <t>ツトム</t>
    </rPh>
    <phoneticPr fontId="4"/>
  </si>
  <si>
    <t>ニイオカ　ツトム</t>
  </si>
  <si>
    <t>広島-27-0280</t>
  </si>
  <si>
    <t>特別養護老人ホーム　すいれん</t>
    <rPh sb="0" eb="2">
      <t>トクベツ</t>
    </rPh>
    <rPh sb="2" eb="4">
      <t>ヨウゴ</t>
    </rPh>
    <rPh sb="4" eb="6">
      <t>ロウジン</t>
    </rPh>
    <phoneticPr fontId="6"/>
  </si>
  <si>
    <t>三次市三次町1779-2</t>
    <rPh sb="0" eb="2">
      <t>ミヨシ</t>
    </rPh>
    <rPh sb="2" eb="3">
      <t>シ</t>
    </rPh>
    <rPh sb="3" eb="5">
      <t>ミヨシ</t>
    </rPh>
    <rPh sb="5" eb="6">
      <t>マチ</t>
    </rPh>
    <phoneticPr fontId="6"/>
  </si>
  <si>
    <t>社会福祉法人慈照会</t>
    <rPh sb="6" eb="7">
      <t>ジ</t>
    </rPh>
    <rPh sb="7" eb="8">
      <t>ショウ</t>
    </rPh>
    <rPh sb="8" eb="9">
      <t>カイ</t>
    </rPh>
    <phoneticPr fontId="4"/>
  </si>
  <si>
    <t>1171</t>
    <phoneticPr fontId="6"/>
  </si>
  <si>
    <t>平岡　千恵美</t>
    <rPh sb="0" eb="2">
      <t>ヒラオカ</t>
    </rPh>
    <rPh sb="3" eb="4">
      <t>チ</t>
    </rPh>
    <rPh sb="4" eb="6">
      <t>エミ</t>
    </rPh>
    <phoneticPr fontId="6"/>
  </si>
  <si>
    <t>ヒラオカ　チエミ</t>
    <phoneticPr fontId="6"/>
  </si>
  <si>
    <t>特別養護老人ホーム　みよしの</t>
    <rPh sb="0" eb="2">
      <t>トクベツ</t>
    </rPh>
    <rPh sb="2" eb="4">
      <t>ヨウゴ</t>
    </rPh>
    <rPh sb="4" eb="6">
      <t>ロウジン</t>
    </rPh>
    <phoneticPr fontId="12"/>
  </si>
  <si>
    <t>三次市南畑敷町419-1</t>
    <rPh sb="0" eb="3">
      <t>ミヨシシ</t>
    </rPh>
    <rPh sb="3" eb="4">
      <t>ミナミ</t>
    </rPh>
    <rPh sb="4" eb="5">
      <t>ハタ</t>
    </rPh>
    <rPh sb="5" eb="6">
      <t>シ</t>
    </rPh>
    <rPh sb="6" eb="7">
      <t>マチ</t>
    </rPh>
    <phoneticPr fontId="6"/>
  </si>
  <si>
    <t>0824-65-0843</t>
    <phoneticPr fontId="6" type="Hiragana"/>
  </si>
  <si>
    <t>社会福祉法人水明会</t>
    <rPh sb="6" eb="8">
      <t>スイメイ</t>
    </rPh>
    <rPh sb="8" eb="9">
      <t>カイ</t>
    </rPh>
    <phoneticPr fontId="6"/>
  </si>
  <si>
    <t>三次市南畑敷町441</t>
    <rPh sb="0" eb="3">
      <t>ミヨシシ</t>
    </rPh>
    <rPh sb="3" eb="4">
      <t>ミナミ</t>
    </rPh>
    <rPh sb="4" eb="5">
      <t>ハタ</t>
    </rPh>
    <rPh sb="5" eb="6">
      <t>ジ</t>
    </rPh>
    <rPh sb="6" eb="7">
      <t>チョウ</t>
    </rPh>
    <phoneticPr fontId="6"/>
  </si>
  <si>
    <t>0824-62-2841</t>
    <phoneticPr fontId="6" type="Hiragana"/>
  </si>
  <si>
    <t>H27.10.30　苗字変更（中村⇒平岡）</t>
    <rPh sb="10" eb="12">
      <t>みょうじ</t>
    </rPh>
    <rPh sb="12" eb="14">
      <t>へんこう</t>
    </rPh>
    <rPh sb="15" eb="17">
      <t>なかむら</t>
    </rPh>
    <rPh sb="18" eb="20">
      <t>ひらおか</t>
    </rPh>
    <phoneticPr fontId="6" type="Hiragana"/>
  </si>
  <si>
    <t>1537</t>
    <phoneticPr fontId="6" type="Hiragana"/>
  </si>
  <si>
    <t>長重　満紀</t>
    <rPh sb="0" eb="1">
      <t>ナガ</t>
    </rPh>
    <rPh sb="1" eb="2">
      <t>シゲ</t>
    </rPh>
    <rPh sb="3" eb="4">
      <t>マン</t>
    </rPh>
    <phoneticPr fontId="24"/>
  </si>
  <si>
    <t>ナガシゲ　マキ</t>
  </si>
  <si>
    <t>広島-28-0091</t>
  </si>
  <si>
    <t>三次市南畑敷町419-1</t>
    <rPh sb="0" eb="3">
      <t>ミヨシシ</t>
    </rPh>
    <rPh sb="3" eb="4">
      <t>ミナミ</t>
    </rPh>
    <rPh sb="4" eb="5">
      <t>ハタケ</t>
    </rPh>
    <rPh sb="5" eb="6">
      <t>シ</t>
    </rPh>
    <rPh sb="6" eb="7">
      <t>チョウ</t>
    </rPh>
    <phoneticPr fontId="24"/>
  </si>
  <si>
    <t>社会福祉法人水明会</t>
    <rPh sb="6" eb="7">
      <t>スイ</t>
    </rPh>
    <rPh sb="7" eb="8">
      <t>メイ</t>
    </rPh>
    <rPh sb="8" eb="9">
      <t>カイ</t>
    </rPh>
    <phoneticPr fontId="24"/>
  </si>
  <si>
    <t>0824-62-2841</t>
  </si>
  <si>
    <t>山本　仁美</t>
    <rPh sb="0" eb="2">
      <t>ヤマモト</t>
    </rPh>
    <rPh sb="3" eb="5">
      <t>ヒトミ</t>
    </rPh>
    <phoneticPr fontId="12"/>
  </si>
  <si>
    <t>ヤマモト　ヒトミ</t>
  </si>
  <si>
    <t>広島-30-0142</t>
  </si>
  <si>
    <t>三次市南畑敷町419-1</t>
    <rPh sb="0" eb="3">
      <t>ミヨシシ</t>
    </rPh>
    <rPh sb="3" eb="7">
      <t>ミナミハタジキマチ</t>
    </rPh>
    <phoneticPr fontId="12"/>
  </si>
  <si>
    <t>0824-65-0843</t>
    <phoneticPr fontId="6"/>
  </si>
  <si>
    <t>社会福祉法人水明会</t>
    <rPh sb="6" eb="7">
      <t>スイ</t>
    </rPh>
    <rPh sb="7" eb="8">
      <t>メイ</t>
    </rPh>
    <rPh sb="8" eb="9">
      <t>カイ</t>
    </rPh>
    <phoneticPr fontId="12"/>
  </si>
  <si>
    <t>1008</t>
    <phoneticPr fontId="6" type="Hiragana"/>
  </si>
  <si>
    <t>川口　礼子</t>
    <rPh sb="0" eb="2">
      <t>カワグチ</t>
    </rPh>
    <rPh sb="3" eb="5">
      <t>レイコ</t>
    </rPh>
    <phoneticPr fontId="6"/>
  </si>
  <si>
    <t>カワグチ　レイコ</t>
    <phoneticPr fontId="6"/>
  </si>
  <si>
    <t>特別養護老人ホーム　ルンビニ園</t>
    <rPh sb="0" eb="2">
      <t>トクベツ</t>
    </rPh>
    <rPh sb="2" eb="4">
      <t>ヨウゴ</t>
    </rPh>
    <rPh sb="4" eb="6">
      <t>ロウジン</t>
    </rPh>
    <rPh sb="14" eb="15">
      <t>エン</t>
    </rPh>
    <phoneticPr fontId="6"/>
  </si>
  <si>
    <t>三次市山家町597番地</t>
    <rPh sb="0" eb="3">
      <t>ミヨシシ</t>
    </rPh>
    <rPh sb="3" eb="4">
      <t>ヤマ</t>
    </rPh>
    <rPh sb="4" eb="5">
      <t>イエ</t>
    </rPh>
    <rPh sb="5" eb="6">
      <t>チョウ</t>
    </rPh>
    <rPh sb="9" eb="11">
      <t>バンチ</t>
    </rPh>
    <phoneticPr fontId="6"/>
  </si>
  <si>
    <t>H21老施連実施
Ｈ29.12.21　法人内異動認知症対応型共同生活介護グループホームゆうばえ→特別養護老人ホームルンビニ園へ</t>
    <rPh sb="3" eb="4">
      <t>ロウ</t>
    </rPh>
    <rPh sb="4" eb="5">
      <t>シ</t>
    </rPh>
    <rPh sb="5" eb="6">
      <t>レン</t>
    </rPh>
    <rPh sb="6" eb="8">
      <t>ジッシ</t>
    </rPh>
    <rPh sb="19" eb="21">
      <t>ホウジン</t>
    </rPh>
    <rPh sb="21" eb="22">
      <t>ナイ</t>
    </rPh>
    <rPh sb="22" eb="24">
      <t>イドウ</t>
    </rPh>
    <rPh sb="48" eb="50">
      <t>トクベツ</t>
    </rPh>
    <rPh sb="50" eb="52">
      <t>ヨウゴ</t>
    </rPh>
    <rPh sb="52" eb="54">
      <t>ロウジン</t>
    </rPh>
    <rPh sb="61" eb="62">
      <t>エン</t>
    </rPh>
    <phoneticPr fontId="6"/>
  </si>
  <si>
    <t>市尻　さな江</t>
    <rPh sb="0" eb="1">
      <t>イチ</t>
    </rPh>
    <rPh sb="1" eb="2">
      <t>ジリ</t>
    </rPh>
    <rPh sb="5" eb="6">
      <t>エ</t>
    </rPh>
    <phoneticPr fontId="4"/>
  </si>
  <si>
    <t>イチジリ　サナエ</t>
  </si>
  <si>
    <t>広島-30-0139</t>
  </si>
  <si>
    <t>特別養護老人ホーム　喜楽園</t>
    <rPh sb="0" eb="2">
      <t>トクベツ</t>
    </rPh>
    <rPh sb="2" eb="4">
      <t>ヨウゴ</t>
    </rPh>
    <rPh sb="4" eb="6">
      <t>ロウジン</t>
    </rPh>
    <rPh sb="10" eb="12">
      <t>キラク</t>
    </rPh>
    <rPh sb="12" eb="13">
      <t>エン</t>
    </rPh>
    <phoneticPr fontId="4"/>
  </si>
  <si>
    <t>三次市三和町下板木10685</t>
    <rPh sb="0" eb="3">
      <t>ミヨシシ</t>
    </rPh>
    <rPh sb="3" eb="5">
      <t>サンワ</t>
    </rPh>
    <rPh sb="5" eb="6">
      <t>チョウ</t>
    </rPh>
    <rPh sb="6" eb="7">
      <t>シタ</t>
    </rPh>
    <rPh sb="7" eb="8">
      <t>イタ</t>
    </rPh>
    <rPh sb="8" eb="9">
      <t>キ</t>
    </rPh>
    <phoneticPr fontId="4"/>
  </si>
  <si>
    <t>0824-52-2346</t>
  </si>
  <si>
    <t>社会福祉法人美和会</t>
    <rPh sb="6" eb="8">
      <t>ミワ</t>
    </rPh>
    <rPh sb="8" eb="9">
      <t>カイ</t>
    </rPh>
    <phoneticPr fontId="4"/>
  </si>
  <si>
    <t>1559</t>
    <phoneticPr fontId="6" type="Hiragana"/>
  </si>
  <si>
    <t>大平　幸</t>
    <rPh sb="0" eb="2">
      <t>オオヒラ</t>
    </rPh>
    <rPh sb="3" eb="4">
      <t>ミユキ</t>
    </rPh>
    <phoneticPr fontId="6"/>
  </si>
  <si>
    <t>オオヒラ　ミユキ</t>
  </si>
  <si>
    <t>広島-28-0089</t>
  </si>
  <si>
    <t>特別養護老人ホーム　江水園</t>
    <rPh sb="0" eb="9">
      <t>トクヨウ</t>
    </rPh>
    <rPh sb="10" eb="11">
      <t>エ</t>
    </rPh>
    <rPh sb="11" eb="12">
      <t>スイ</t>
    </rPh>
    <rPh sb="12" eb="13">
      <t>エン</t>
    </rPh>
    <phoneticPr fontId="6"/>
  </si>
  <si>
    <t>728-0131</t>
  </si>
  <si>
    <t>三次市作木町香淀655</t>
    <rPh sb="0" eb="3">
      <t>ミヨシシ</t>
    </rPh>
    <rPh sb="3" eb="4">
      <t>サク</t>
    </rPh>
    <rPh sb="4" eb="5">
      <t>キ</t>
    </rPh>
    <rPh sb="5" eb="6">
      <t>チョウ</t>
    </rPh>
    <rPh sb="6" eb="7">
      <t>カオル</t>
    </rPh>
    <rPh sb="7" eb="8">
      <t>ヨド</t>
    </rPh>
    <phoneticPr fontId="6"/>
  </si>
  <si>
    <t>0824-55-3388</t>
    <phoneticPr fontId="6" type="Hiragana"/>
  </si>
  <si>
    <t>社会福祉法人三次市社会福祉協議会</t>
    <rPh sb="6" eb="9">
      <t>ミヨシシ</t>
    </rPh>
    <rPh sb="9" eb="16">
      <t>シャキョウ</t>
    </rPh>
    <phoneticPr fontId="6"/>
  </si>
  <si>
    <t>毛利　登</t>
    <rPh sb="0" eb="2">
      <t>モウリ</t>
    </rPh>
    <rPh sb="3" eb="4">
      <t>ノボル</t>
    </rPh>
    <phoneticPr fontId="21"/>
  </si>
  <si>
    <t>モウリ　ノボル</t>
  </si>
  <si>
    <t>広島-29-0097</t>
  </si>
  <si>
    <t>三次市作木町香淀655</t>
    <rPh sb="0" eb="3">
      <t>ミヨシシ</t>
    </rPh>
    <rPh sb="3" eb="6">
      <t>サクギチョウ</t>
    </rPh>
    <rPh sb="6" eb="7">
      <t>カ</t>
    </rPh>
    <rPh sb="7" eb="8">
      <t>ヨド</t>
    </rPh>
    <phoneticPr fontId="21"/>
  </si>
  <si>
    <t>0824-55-3388</t>
  </si>
  <si>
    <t>社会福祉法人三次市社会福祉協議会</t>
    <rPh sb="6" eb="8">
      <t>ミヨシ</t>
    </rPh>
    <rPh sb="8" eb="9">
      <t>シ</t>
    </rPh>
    <rPh sb="9" eb="16">
      <t>シャカイフクシキョウギカイ</t>
    </rPh>
    <phoneticPr fontId="21"/>
  </si>
  <si>
    <t>1312</t>
    <phoneticPr fontId="6" type="Hiragana"/>
  </si>
  <si>
    <t>金山　敏治</t>
  </si>
  <si>
    <t>カナヤマ　トシハル</t>
  </si>
  <si>
    <t>広島-24-0163</t>
  </si>
  <si>
    <t>三次市作木町香淀655</t>
    <phoneticPr fontId="6" type="Hiragana"/>
  </si>
  <si>
    <t>社会福祉法人三次社会福祉協議会</t>
  </si>
  <si>
    <t>1374</t>
    <phoneticPr fontId="6" type="Hiragana"/>
  </si>
  <si>
    <t>足利　晃昭</t>
    <rPh sb="0" eb="2">
      <t>あしかが</t>
    </rPh>
    <rPh sb="3" eb="4">
      <t>あきら</t>
    </rPh>
    <rPh sb="4" eb="5">
      <t>あきら</t>
    </rPh>
    <phoneticPr fontId="6" type="Hiragana"/>
  </si>
  <si>
    <t>アシカガ　コウショウ</t>
    <phoneticPr fontId="6" type="Hiragana"/>
  </si>
  <si>
    <t>広島-25-0003</t>
  </si>
  <si>
    <t>1406</t>
    <phoneticPr fontId="6" type="Hiragana"/>
  </si>
  <si>
    <t>明見　七重</t>
    <rPh sb="0" eb="1">
      <t>あか</t>
    </rPh>
    <rPh sb="1" eb="2">
      <t>み</t>
    </rPh>
    <rPh sb="3" eb="5">
      <t>ななえ</t>
    </rPh>
    <phoneticPr fontId="6" type="Hiragana"/>
  </si>
  <si>
    <t>ミョウケン　ナナエ</t>
    <phoneticPr fontId="6" type="Hiragana"/>
  </si>
  <si>
    <t>広島-26-0002</t>
  </si>
  <si>
    <t>特別養護老人ホーム江水園</t>
    <rPh sb="0" eb="2">
      <t>とくべつ</t>
    </rPh>
    <rPh sb="2" eb="4">
      <t>ようご</t>
    </rPh>
    <rPh sb="4" eb="6">
      <t>ろうじん</t>
    </rPh>
    <rPh sb="9" eb="10">
      <t>え</t>
    </rPh>
    <rPh sb="10" eb="11">
      <t>みず</t>
    </rPh>
    <rPh sb="11" eb="12">
      <t>えん</t>
    </rPh>
    <phoneticPr fontId="6" type="Hiragana"/>
  </si>
  <si>
    <t>1479</t>
    <phoneticPr fontId="6" type="Hiragana"/>
  </si>
  <si>
    <t>有信　孝子</t>
    <rPh sb="0" eb="2">
      <t>アリノブ</t>
    </rPh>
    <rPh sb="3" eb="5">
      <t>タカコ</t>
    </rPh>
    <phoneticPr fontId="6"/>
  </si>
  <si>
    <t>アリノブ　タカコ</t>
  </si>
  <si>
    <t>特別養護老人ホーム　松伯園</t>
    <rPh sb="0" eb="2">
      <t>トクベツ</t>
    </rPh>
    <rPh sb="2" eb="4">
      <t>ヨウゴ</t>
    </rPh>
    <rPh sb="4" eb="6">
      <t>ロウジン</t>
    </rPh>
    <rPh sb="10" eb="11">
      <t>マツ</t>
    </rPh>
    <rPh sb="11" eb="12">
      <t>ハク</t>
    </rPh>
    <rPh sb="12" eb="13">
      <t>エン</t>
    </rPh>
    <phoneticPr fontId="4"/>
  </si>
  <si>
    <t>728-0401</t>
  </si>
  <si>
    <t>三次市君田町東入君209-1</t>
    <rPh sb="0" eb="2">
      <t>ミヨシ</t>
    </rPh>
    <rPh sb="2" eb="3">
      <t>シ</t>
    </rPh>
    <rPh sb="3" eb="4">
      <t>キミ</t>
    </rPh>
    <rPh sb="4" eb="5">
      <t>タ</t>
    </rPh>
    <rPh sb="5" eb="6">
      <t>マチ</t>
    </rPh>
    <rPh sb="6" eb="7">
      <t>ヒガシ</t>
    </rPh>
    <rPh sb="7" eb="8">
      <t>イ</t>
    </rPh>
    <rPh sb="8" eb="9">
      <t>キミ</t>
    </rPh>
    <phoneticPr fontId="6"/>
  </si>
  <si>
    <t>0824-53-2016</t>
  </si>
  <si>
    <t>1596</t>
    <phoneticPr fontId="6" type="Hiragana"/>
  </si>
  <si>
    <t>古永　祥久</t>
  </si>
  <si>
    <t>フルナガ　ヨシヒサ</t>
  </si>
  <si>
    <t>三次市君田町東入君209-1</t>
  </si>
  <si>
    <t>野原　淳</t>
    <rPh sb="0" eb="2">
      <t>ノハラ</t>
    </rPh>
    <rPh sb="3" eb="4">
      <t>ジュン</t>
    </rPh>
    <phoneticPr fontId="21"/>
  </si>
  <si>
    <t>ノハラ　ジュン</t>
  </si>
  <si>
    <t>三次市君田町東入君209-1</t>
    <rPh sb="0" eb="3">
      <t>ミヨシシ</t>
    </rPh>
    <rPh sb="3" eb="6">
      <t>キミタチョウ</t>
    </rPh>
    <rPh sb="6" eb="7">
      <t>ヒガシ</t>
    </rPh>
    <rPh sb="7" eb="8">
      <t>イ</t>
    </rPh>
    <rPh sb="8" eb="9">
      <t>キミ</t>
    </rPh>
    <phoneticPr fontId="21"/>
  </si>
  <si>
    <t>社会福祉法人備北福祉会</t>
    <rPh sb="6" eb="8">
      <t>ビホク</t>
    </rPh>
    <rPh sb="8" eb="10">
      <t>フクシ</t>
    </rPh>
    <rPh sb="10" eb="11">
      <t>カイ</t>
    </rPh>
    <phoneticPr fontId="21"/>
  </si>
  <si>
    <t>長谷川　実穂</t>
    <rPh sb="0" eb="3">
      <t>ハセガワ</t>
    </rPh>
    <rPh sb="4" eb="6">
      <t>ミホ</t>
    </rPh>
    <phoneticPr fontId="4"/>
  </si>
  <si>
    <t>ハセガワ　ミツオ</t>
  </si>
  <si>
    <t>三次市君田町東入君209-1</t>
    <rPh sb="0" eb="3">
      <t>ミヨシシ</t>
    </rPh>
    <rPh sb="3" eb="6">
      <t>キミタチョウ</t>
    </rPh>
    <rPh sb="6" eb="7">
      <t>ヒガシ</t>
    </rPh>
    <rPh sb="7" eb="8">
      <t>イリ</t>
    </rPh>
    <rPh sb="8" eb="9">
      <t>キミ</t>
    </rPh>
    <phoneticPr fontId="4"/>
  </si>
  <si>
    <t>0824-53-2016</t>
    <phoneticPr fontId="6"/>
  </si>
  <si>
    <t>社会福祉法人備北福祉会</t>
    <rPh sb="6" eb="8">
      <t>ビホク</t>
    </rPh>
    <rPh sb="8" eb="10">
      <t>フクシ</t>
    </rPh>
    <rPh sb="10" eb="11">
      <t>カイ</t>
    </rPh>
    <phoneticPr fontId="4"/>
  </si>
  <si>
    <t>本田　保</t>
    <rPh sb="0" eb="2">
      <t>ホンダ</t>
    </rPh>
    <rPh sb="3" eb="4">
      <t>タモツ</t>
    </rPh>
    <phoneticPr fontId="6"/>
  </si>
  <si>
    <t>ホンダ　タモツ</t>
  </si>
  <si>
    <t>三次市君田町東入君209-1</t>
    <rPh sb="0" eb="3">
      <t>ミヨシシ</t>
    </rPh>
    <rPh sb="3" eb="6">
      <t>キミタチョウ</t>
    </rPh>
    <rPh sb="6" eb="7">
      <t>ヒガシ</t>
    </rPh>
    <rPh sb="7" eb="8">
      <t>イリ</t>
    </rPh>
    <rPh sb="8" eb="9">
      <t>キミ</t>
    </rPh>
    <phoneticPr fontId="6"/>
  </si>
  <si>
    <t>茶木　佳代子</t>
    <rPh sb="0" eb="2">
      <t>チャキ</t>
    </rPh>
    <rPh sb="3" eb="6">
      <t>カヨコ</t>
    </rPh>
    <phoneticPr fontId="6"/>
  </si>
  <si>
    <t>チャギ　カヨコ</t>
    <phoneticPr fontId="6"/>
  </si>
  <si>
    <t>728-0401</t>
    <phoneticPr fontId="22"/>
  </si>
  <si>
    <t>三次市君田町東入君209-1</t>
    <rPh sb="0" eb="2">
      <t>ミヨシ</t>
    </rPh>
    <rPh sb="2" eb="3">
      <t>シ</t>
    </rPh>
    <rPh sb="3" eb="6">
      <t>キミタチョウ</t>
    </rPh>
    <rPh sb="6" eb="7">
      <t>ヒガシ</t>
    </rPh>
    <rPh sb="7" eb="8">
      <t>ニュウ</t>
    </rPh>
    <rPh sb="8" eb="9">
      <t>クン</t>
    </rPh>
    <phoneticPr fontId="6"/>
  </si>
  <si>
    <t>社会福祉法人備北福祉会</t>
    <rPh sb="6" eb="8">
      <t>ビホク</t>
    </rPh>
    <rPh sb="8" eb="11">
      <t>フクシカイ</t>
    </rPh>
    <phoneticPr fontId="6"/>
  </si>
  <si>
    <t>1175</t>
    <phoneticPr fontId="6"/>
  </si>
  <si>
    <t>前本　千鶴子</t>
    <rPh sb="0" eb="2">
      <t>マエモト</t>
    </rPh>
    <rPh sb="3" eb="6">
      <t>チズコ</t>
    </rPh>
    <phoneticPr fontId="6"/>
  </si>
  <si>
    <t>マエモト　チズコ</t>
    <phoneticPr fontId="6"/>
  </si>
  <si>
    <t>特別養護老人ホーム　水明園</t>
    <rPh sb="0" eb="9">
      <t>トクヨウ</t>
    </rPh>
    <rPh sb="10" eb="11">
      <t>ミズ</t>
    </rPh>
    <rPh sb="11" eb="12">
      <t>メイ</t>
    </rPh>
    <rPh sb="12" eb="13">
      <t>エン</t>
    </rPh>
    <phoneticPr fontId="6"/>
  </si>
  <si>
    <t>1373</t>
    <phoneticPr fontId="6" type="Hiragana"/>
  </si>
  <si>
    <t>松岡　美保子</t>
    <rPh sb="0" eb="2">
      <t>まつおか</t>
    </rPh>
    <rPh sb="3" eb="6">
      <t>みほこ</t>
    </rPh>
    <phoneticPr fontId="6" type="Hiragana"/>
  </si>
  <si>
    <t>マツオカ　ミホコ</t>
    <phoneticPr fontId="6" type="Hiragana"/>
  </si>
  <si>
    <t>広島-25-0014</t>
  </si>
  <si>
    <t>1558</t>
    <phoneticPr fontId="6" type="Hiragana"/>
  </si>
  <si>
    <t>田原　明美</t>
    <rPh sb="0" eb="2">
      <t>タハラ</t>
    </rPh>
    <rPh sb="3" eb="5">
      <t>アケミ</t>
    </rPh>
    <phoneticPr fontId="6"/>
  </si>
  <si>
    <t>タハラ　アケミ</t>
  </si>
  <si>
    <t>広島-28-0092</t>
  </si>
  <si>
    <t>三次市南畑敷町441</t>
    <rPh sb="0" eb="3">
      <t>ミヨシシ</t>
    </rPh>
    <rPh sb="3" eb="4">
      <t>ミナミ</t>
    </rPh>
    <rPh sb="4" eb="5">
      <t>ハタケ</t>
    </rPh>
    <rPh sb="5" eb="6">
      <t>シ</t>
    </rPh>
    <rPh sb="6" eb="7">
      <t>チョウ</t>
    </rPh>
    <phoneticPr fontId="6"/>
  </si>
  <si>
    <t>社会福祉法人水明会</t>
    <rPh sb="6" eb="7">
      <t>ミズ</t>
    </rPh>
    <rPh sb="7" eb="8">
      <t>メイ</t>
    </rPh>
    <rPh sb="8" eb="9">
      <t>カイ</t>
    </rPh>
    <phoneticPr fontId="6"/>
  </si>
  <si>
    <t>平田　大介</t>
    <rPh sb="0" eb="2">
      <t>ヒラタ</t>
    </rPh>
    <rPh sb="3" eb="5">
      <t>ダイスケ</t>
    </rPh>
    <phoneticPr fontId="21"/>
  </si>
  <si>
    <t>ヒラタ　ダイスケ</t>
  </si>
  <si>
    <t>広島-29-0100</t>
  </si>
  <si>
    <t>特別養護老人ホーム　水明園</t>
    <rPh sb="0" eb="9">
      <t>トクヨウ</t>
    </rPh>
    <rPh sb="10" eb="11">
      <t>スイ</t>
    </rPh>
    <rPh sb="11" eb="12">
      <t>メイ</t>
    </rPh>
    <rPh sb="12" eb="13">
      <t>エン</t>
    </rPh>
    <phoneticPr fontId="21"/>
  </si>
  <si>
    <t>三次市南畑敷町441</t>
    <rPh sb="0" eb="3">
      <t>ミヨシシ</t>
    </rPh>
    <rPh sb="3" eb="4">
      <t>ミナミ</t>
    </rPh>
    <rPh sb="4" eb="7">
      <t>ハタジキ</t>
    </rPh>
    <phoneticPr fontId="21"/>
  </si>
  <si>
    <t>社会福祉法人水明会</t>
    <rPh sb="6" eb="8">
      <t>スイメイ</t>
    </rPh>
    <rPh sb="8" eb="9">
      <t>カイ</t>
    </rPh>
    <phoneticPr fontId="21"/>
  </si>
  <si>
    <t>1477</t>
    <phoneticPr fontId="6" type="Hiragana"/>
  </si>
  <si>
    <t>徳添　一宏</t>
    <rPh sb="0" eb="1">
      <t>トク</t>
    </rPh>
    <rPh sb="1" eb="2">
      <t>ソ</t>
    </rPh>
    <rPh sb="3" eb="4">
      <t>カズ</t>
    </rPh>
    <rPh sb="4" eb="5">
      <t>ヒロ</t>
    </rPh>
    <phoneticPr fontId="6"/>
  </si>
  <si>
    <t>トクゾエ　カズヒロ</t>
  </si>
  <si>
    <t>広島-27-0290</t>
  </si>
  <si>
    <t>特別養護老人ホーム　美山荘</t>
    <rPh sb="0" eb="2">
      <t>トクベツ</t>
    </rPh>
    <rPh sb="2" eb="4">
      <t>ヨウゴ</t>
    </rPh>
    <rPh sb="4" eb="6">
      <t>ロウジン</t>
    </rPh>
    <rPh sb="10" eb="12">
      <t>ミヤマ</t>
    </rPh>
    <rPh sb="12" eb="13">
      <t>ソウ</t>
    </rPh>
    <phoneticPr fontId="6"/>
  </si>
  <si>
    <t>729-4101</t>
  </si>
  <si>
    <t>三次市甲奴町本郷1674</t>
    <rPh sb="0" eb="2">
      <t>ミヨシ</t>
    </rPh>
    <rPh sb="2" eb="3">
      <t>シ</t>
    </rPh>
    <rPh sb="3" eb="5">
      <t>コウヌ</t>
    </rPh>
    <rPh sb="5" eb="6">
      <t>マチ</t>
    </rPh>
    <rPh sb="6" eb="8">
      <t>ホンゴウ</t>
    </rPh>
    <phoneticPr fontId="6"/>
  </si>
  <si>
    <t>0847-67-2188</t>
    <phoneticPr fontId="6" type="Hiragana"/>
  </si>
  <si>
    <t>社会福祉法人甲奴福祉会</t>
    <rPh sb="6" eb="8">
      <t>コウヌ</t>
    </rPh>
    <rPh sb="8" eb="10">
      <t>フクシ</t>
    </rPh>
    <rPh sb="10" eb="11">
      <t>カイ</t>
    </rPh>
    <phoneticPr fontId="6"/>
  </si>
  <si>
    <t>1340</t>
    <phoneticPr fontId="6" type="Hiragana"/>
  </si>
  <si>
    <t>長岡　展生</t>
    <phoneticPr fontId="6" type="Hiragana"/>
  </si>
  <si>
    <t>ナガオカ　ノブオ</t>
    <phoneticPr fontId="6" type="Hiragana"/>
  </si>
  <si>
    <t>広島-25-0015</t>
  </si>
  <si>
    <t>養護老人ホーム　慈照園</t>
    <phoneticPr fontId="6" type="Hiragana"/>
  </si>
  <si>
    <t>三次市山家町597番地</t>
    <phoneticPr fontId="6" type="Hiragana"/>
  </si>
  <si>
    <t>0824-62-2631</t>
    <phoneticPr fontId="6" type="Hiragana"/>
  </si>
  <si>
    <t>庄原市</t>
    <rPh sb="0" eb="2">
      <t>ショウバラ</t>
    </rPh>
    <rPh sb="2" eb="3">
      <t>シ</t>
    </rPh>
    <phoneticPr fontId="6"/>
  </si>
  <si>
    <t>1045</t>
    <phoneticPr fontId="6"/>
  </si>
  <si>
    <t>桑原　延子</t>
    <rPh sb="0" eb="2">
      <t>クワバラ</t>
    </rPh>
    <rPh sb="3" eb="4">
      <t>ノ</t>
    </rPh>
    <rPh sb="4" eb="5">
      <t>コ</t>
    </rPh>
    <phoneticPr fontId="6"/>
  </si>
  <si>
    <t>クワハラ　ノブコ</t>
    <phoneticPr fontId="6"/>
  </si>
  <si>
    <t>広島-20-0188</t>
  </si>
  <si>
    <t>グループホーム　ウェルネス東城</t>
    <rPh sb="13" eb="15">
      <t>トウジョウ</t>
    </rPh>
    <phoneticPr fontId="6"/>
  </si>
  <si>
    <t>729-5121</t>
    <phoneticPr fontId="6"/>
  </si>
  <si>
    <t>庄原市東城町川東1360-1</t>
    <rPh sb="0" eb="3">
      <t>ショウバラシ</t>
    </rPh>
    <rPh sb="3" eb="5">
      <t>トウジョウ</t>
    </rPh>
    <rPh sb="5" eb="6">
      <t>マチ</t>
    </rPh>
    <rPh sb="6" eb="8">
      <t>カワヒガシ</t>
    </rPh>
    <phoneticPr fontId="6"/>
  </si>
  <si>
    <t>08477-3-0951</t>
    <phoneticPr fontId="6"/>
  </si>
  <si>
    <t>08477-3-0952</t>
    <phoneticPr fontId="6"/>
  </si>
  <si>
    <t>㈲ウェルネス・プランニング</t>
    <phoneticPr fontId="6"/>
  </si>
  <si>
    <t>718-0003</t>
    <phoneticPr fontId="6"/>
  </si>
  <si>
    <t>岡山県新見市高尾746-1</t>
    <rPh sb="0" eb="3">
      <t>オカヤマケン</t>
    </rPh>
    <rPh sb="3" eb="6">
      <t>ニイミシ</t>
    </rPh>
    <rPh sb="6" eb="8">
      <t>タカオ</t>
    </rPh>
    <phoneticPr fontId="6"/>
  </si>
  <si>
    <t>0867-72-8572</t>
    <phoneticPr fontId="6"/>
  </si>
  <si>
    <t>H22.1125</t>
    <phoneticPr fontId="6" type="Hiragana"/>
  </si>
  <si>
    <t>0830</t>
    <phoneticPr fontId="6" type="Hiragana"/>
  </si>
  <si>
    <t>吉森　久美子</t>
    <rPh sb="0" eb="2">
      <t>ヨシモリ</t>
    </rPh>
    <rPh sb="3" eb="6">
      <t>クミコ</t>
    </rPh>
    <phoneticPr fontId="6"/>
  </si>
  <si>
    <t>ヨシモリ　クミコ</t>
    <phoneticPr fontId="6"/>
  </si>
  <si>
    <t>広島-19-0050</t>
    <rPh sb="0" eb="2">
      <t>ヒロシマ</t>
    </rPh>
    <phoneticPr fontId="6"/>
  </si>
  <si>
    <t>グループホーム　たんぽぽ</t>
  </si>
  <si>
    <t>727-0021</t>
  </si>
  <si>
    <t>庄原市三日市町上市南裏289</t>
    <rPh sb="7" eb="8">
      <t>ウエ</t>
    </rPh>
    <rPh sb="8" eb="9">
      <t>イチ</t>
    </rPh>
    <rPh sb="9" eb="10">
      <t>ミナミ</t>
    </rPh>
    <rPh sb="10" eb="11">
      <t>ウラ</t>
    </rPh>
    <phoneticPr fontId="6"/>
  </si>
  <si>
    <t>0824-73-1008</t>
  </si>
  <si>
    <t>医療法人社団聖仁会</t>
    <rPh sb="0" eb="2">
      <t>イリョウ</t>
    </rPh>
    <rPh sb="2" eb="4">
      <t>ホウジン</t>
    </rPh>
    <rPh sb="4" eb="6">
      <t>シャダン</t>
    </rPh>
    <rPh sb="6" eb="7">
      <t>セイ</t>
    </rPh>
    <rPh sb="7" eb="8">
      <t>ジン</t>
    </rPh>
    <rPh sb="8" eb="9">
      <t>カイ</t>
    </rPh>
    <phoneticPr fontId="6"/>
  </si>
  <si>
    <t>727-0013</t>
  </si>
  <si>
    <t>庄原市西本町二丁目15-31</t>
    <rPh sb="0" eb="3">
      <t>ショウバラシ</t>
    </rPh>
    <rPh sb="3" eb="5">
      <t>ニシモト</t>
    </rPh>
    <rPh sb="5" eb="6">
      <t>マチ</t>
    </rPh>
    <rPh sb="6" eb="7">
      <t>２</t>
    </rPh>
    <rPh sb="7" eb="9">
      <t>チョウメ</t>
    </rPh>
    <phoneticPr fontId="6"/>
  </si>
  <si>
    <t>0824-72-3131</t>
  </si>
  <si>
    <t>旧姓：竹本</t>
    <rPh sb="0" eb="2">
      <t>キュウセイ</t>
    </rPh>
    <rPh sb="3" eb="5">
      <t>タケモト</t>
    </rPh>
    <phoneticPr fontId="6"/>
  </si>
  <si>
    <t>1270</t>
  </si>
  <si>
    <t>坂村　寿恵</t>
    <rPh sb="0" eb="2">
      <t>サカムラ</t>
    </rPh>
    <rPh sb="3" eb="4">
      <t>コトブキ</t>
    </rPh>
    <rPh sb="4" eb="5">
      <t>エ</t>
    </rPh>
    <phoneticPr fontId="6"/>
  </si>
  <si>
    <t>サカムラ　ヒサエ</t>
    <phoneticPr fontId="6" type="Hiragana"/>
  </si>
  <si>
    <t>広島-20-0198</t>
    <rPh sb="0" eb="2">
      <t>ヒロシマ</t>
    </rPh>
    <phoneticPr fontId="6"/>
  </si>
  <si>
    <t>グループホーム　なでしこ</t>
    <phoneticPr fontId="6" type="Hiragana"/>
  </si>
  <si>
    <t>727-0013</t>
    <phoneticPr fontId="6" type="Hiragana"/>
  </si>
  <si>
    <t>庄原市西本町2-15-31</t>
  </si>
  <si>
    <t>0824-72-3151</t>
    <phoneticPr fontId="6"/>
  </si>
  <si>
    <t>医療法人社団聖仁会</t>
  </si>
  <si>
    <t>727-0013</t>
    <phoneticPr fontId="6"/>
  </si>
  <si>
    <t>0824-72-3131</t>
    <phoneticPr fontId="6"/>
  </si>
  <si>
    <t>1420</t>
    <phoneticPr fontId="6" type="Hiragana"/>
  </si>
  <si>
    <t>沖段　俊太郎</t>
    <rPh sb="0" eb="1">
      <t>おき</t>
    </rPh>
    <rPh sb="1" eb="2">
      <t>だん</t>
    </rPh>
    <rPh sb="3" eb="6">
      <t>しゅんたろう</t>
    </rPh>
    <phoneticPr fontId="6" type="Hiragana"/>
  </si>
  <si>
    <t>オキダン　シュンタロウ</t>
    <phoneticPr fontId="6" type="Hiragana"/>
  </si>
  <si>
    <t>広島-26-0024</t>
  </si>
  <si>
    <t>グループホーム　ボレロの家</t>
    <rPh sb="12" eb="13">
      <t>いえ</t>
    </rPh>
    <phoneticPr fontId="6" type="Hiragana"/>
  </si>
  <si>
    <t>727-0021</t>
    <phoneticPr fontId="6" type="Hiragana"/>
  </si>
  <si>
    <t>庄原市三日市町240-1</t>
    <rPh sb="0" eb="3">
      <t>しょうばらし</t>
    </rPh>
    <rPh sb="3" eb="6">
      <t>みっかいち</t>
    </rPh>
    <rPh sb="6" eb="7">
      <t>まち</t>
    </rPh>
    <phoneticPr fontId="6" type="Hiragana"/>
  </si>
  <si>
    <t>0824-72-7375</t>
    <phoneticPr fontId="6" type="Hiragana"/>
  </si>
  <si>
    <t>0701</t>
    <phoneticPr fontId="6"/>
  </si>
  <si>
    <t>池田　加代子</t>
  </si>
  <si>
    <t>イケダ　カヨコ</t>
    <phoneticPr fontId="6"/>
  </si>
  <si>
    <t>広島-20-0376</t>
    <rPh sb="0" eb="2">
      <t>ヒロシマ</t>
    </rPh>
    <phoneticPr fontId="6"/>
  </si>
  <si>
    <t>医療法人ながえ会　庄原同仁病院</t>
    <rPh sb="0" eb="2">
      <t>イリョウ</t>
    </rPh>
    <rPh sb="2" eb="4">
      <t>ホウジン</t>
    </rPh>
    <rPh sb="7" eb="8">
      <t>カイ</t>
    </rPh>
    <phoneticPr fontId="6"/>
  </si>
  <si>
    <t>727-0203</t>
  </si>
  <si>
    <t>庄原市川北町890-1</t>
    <phoneticPr fontId="6"/>
  </si>
  <si>
    <t>0824-72-7300</t>
  </si>
  <si>
    <t>0824-72-7333</t>
  </si>
  <si>
    <t>医療法人ながえ会</t>
    <rPh sb="0" eb="2">
      <t>イリョウ</t>
    </rPh>
    <rPh sb="2" eb="4">
      <t>ホウジン</t>
    </rPh>
    <rPh sb="7" eb="8">
      <t>カイ</t>
    </rPh>
    <phoneticPr fontId="6"/>
  </si>
  <si>
    <t>0621</t>
    <phoneticPr fontId="6" type="Hiragana"/>
  </si>
  <si>
    <t>戸谷　尚子</t>
    <rPh sb="0" eb="2">
      <t>トダニ</t>
    </rPh>
    <rPh sb="3" eb="5">
      <t>ナオコ</t>
    </rPh>
    <phoneticPr fontId="6"/>
  </si>
  <si>
    <t>トダニ　ナオコ</t>
    <phoneticPr fontId="6"/>
  </si>
  <si>
    <t>広島-18-0083</t>
    <rPh sb="0" eb="2">
      <t>ヒロシマ</t>
    </rPh>
    <phoneticPr fontId="6"/>
  </si>
  <si>
    <t>介護老人保健施設　愛生苑</t>
    <rPh sb="0" eb="8">
      <t>カイゴロウジンホケンシセツ</t>
    </rPh>
    <rPh sb="9" eb="10">
      <t>アイ</t>
    </rPh>
    <rPh sb="10" eb="11">
      <t>ウ</t>
    </rPh>
    <rPh sb="11" eb="12">
      <t>エン</t>
    </rPh>
    <phoneticPr fontId="1"/>
  </si>
  <si>
    <t>727-0022</t>
    <phoneticPr fontId="6"/>
  </si>
  <si>
    <t>庄原市上原町1810-1</t>
    <rPh sb="0" eb="3">
      <t>ショウバラシ</t>
    </rPh>
    <rPh sb="3" eb="5">
      <t>ウエハラ</t>
    </rPh>
    <rPh sb="5" eb="6">
      <t>マチ</t>
    </rPh>
    <phoneticPr fontId="6"/>
  </si>
  <si>
    <t>0824-72-8686</t>
    <phoneticPr fontId="6"/>
  </si>
  <si>
    <t>H22.4老健愛生苑から異動
Ｈ24.8グループホームサフランから異動</t>
    <rPh sb="5" eb="6">
      <t>ロウ</t>
    </rPh>
    <rPh sb="6" eb="7">
      <t>ケン</t>
    </rPh>
    <rPh sb="7" eb="8">
      <t>アイ</t>
    </rPh>
    <rPh sb="8" eb="9">
      <t>セイ</t>
    </rPh>
    <rPh sb="9" eb="10">
      <t>エン</t>
    </rPh>
    <rPh sb="12" eb="14">
      <t>イドウ</t>
    </rPh>
    <rPh sb="33" eb="35">
      <t>イドウ</t>
    </rPh>
    <phoneticPr fontId="6"/>
  </si>
  <si>
    <t>0924</t>
    <phoneticPr fontId="6" type="Hiragana"/>
  </si>
  <si>
    <t>細田　誠</t>
    <rPh sb="0" eb="2">
      <t>ほそだ</t>
    </rPh>
    <rPh sb="3" eb="4">
      <t>まこと</t>
    </rPh>
    <phoneticPr fontId="16" type="Hiragana" alignment="distributed"/>
  </si>
  <si>
    <t>ホソダ　マコト</t>
    <phoneticPr fontId="6"/>
  </si>
  <si>
    <t>広島-20-0201</t>
    <rPh sb="0" eb="2">
      <t>ヒロシマ</t>
    </rPh>
    <phoneticPr fontId="6"/>
  </si>
  <si>
    <t>庄原市上原町1810-1</t>
    <rPh sb="0" eb="3">
      <t>ショウバラシ</t>
    </rPh>
    <rPh sb="3" eb="6">
      <t>ウエハラマチ</t>
    </rPh>
    <phoneticPr fontId="6"/>
  </si>
  <si>
    <t>0824-72-8686</t>
    <phoneticPr fontId="6" type="Hiragana"/>
  </si>
  <si>
    <t>H22.6聖仁会居宅介護から異動
H24.8通所介護りんどうから異動
Ｈ27.5.18　法人内異動　グループホームなでしこ→介護老人保健施設愛生苑へ</t>
    <rPh sb="14" eb="16">
      <t>イドウ</t>
    </rPh>
    <rPh sb="22" eb="23">
      <t>ツウ</t>
    </rPh>
    <rPh sb="23" eb="24">
      <t>ショ</t>
    </rPh>
    <rPh sb="24" eb="26">
      <t>カイゴ</t>
    </rPh>
    <rPh sb="32" eb="34">
      <t>イドウ</t>
    </rPh>
    <rPh sb="44" eb="46">
      <t>ホウジン</t>
    </rPh>
    <rPh sb="46" eb="47">
      <t>ナイ</t>
    </rPh>
    <rPh sb="47" eb="49">
      <t>イドウ</t>
    </rPh>
    <rPh sb="62" eb="64">
      <t>カイゴ</t>
    </rPh>
    <rPh sb="64" eb="66">
      <t>ロウジン</t>
    </rPh>
    <rPh sb="66" eb="68">
      <t>ホケン</t>
    </rPh>
    <rPh sb="68" eb="70">
      <t>シセツ</t>
    </rPh>
    <rPh sb="70" eb="71">
      <t>アイ</t>
    </rPh>
    <rPh sb="71" eb="72">
      <t>ナマ</t>
    </rPh>
    <rPh sb="72" eb="73">
      <t>エン</t>
    </rPh>
    <phoneticPr fontId="6"/>
  </si>
  <si>
    <t>1519</t>
    <phoneticPr fontId="6" type="Hiragana"/>
  </si>
  <si>
    <t>田村　孝太</t>
    <rPh sb="0" eb="2">
      <t>タムラ</t>
    </rPh>
    <rPh sb="3" eb="4">
      <t>タカ</t>
    </rPh>
    <rPh sb="4" eb="5">
      <t>タ</t>
    </rPh>
    <phoneticPr fontId="21"/>
  </si>
  <si>
    <t>タムラ　コウタ</t>
  </si>
  <si>
    <t>727-0022</t>
  </si>
  <si>
    <t>0824-72-8686</t>
  </si>
  <si>
    <t>医療法人社団聖仁会</t>
    <rPh sb="0" eb="2">
      <t>イリョウ</t>
    </rPh>
    <rPh sb="2" eb="4">
      <t>ホウジン</t>
    </rPh>
    <rPh sb="4" eb="6">
      <t>シャダン</t>
    </rPh>
    <rPh sb="6" eb="7">
      <t>セイ</t>
    </rPh>
    <rPh sb="7" eb="8">
      <t>ジン</t>
    </rPh>
    <rPh sb="8" eb="9">
      <t>カイ</t>
    </rPh>
    <phoneticPr fontId="9"/>
  </si>
  <si>
    <t>備北</t>
    <rPh sb="0" eb="2">
      <t>ビホク</t>
    </rPh>
    <phoneticPr fontId="1"/>
  </si>
  <si>
    <t>叶廹　正明</t>
    <rPh sb="0" eb="1">
      <t>カノウ</t>
    </rPh>
    <rPh sb="1" eb="2">
      <t>ハク</t>
    </rPh>
    <rPh sb="3" eb="5">
      <t>マサアキ</t>
    </rPh>
    <phoneticPr fontId="1"/>
  </si>
  <si>
    <t>カナザコ　マサアキ</t>
  </si>
  <si>
    <t>庄原市上原町1810-１</t>
    <rPh sb="0" eb="2">
      <t>ショウバラ</t>
    </rPh>
    <rPh sb="2" eb="3">
      <t>シ</t>
    </rPh>
    <rPh sb="3" eb="5">
      <t>ウエハラ</t>
    </rPh>
    <rPh sb="5" eb="6">
      <t>チョウ</t>
    </rPh>
    <phoneticPr fontId="1"/>
  </si>
  <si>
    <t>医療法人社団聖仁会</t>
    <rPh sb="0" eb="6">
      <t>イリョウホウジンシャダン</t>
    </rPh>
    <rPh sb="6" eb="7">
      <t>セイ</t>
    </rPh>
    <rPh sb="7" eb="8">
      <t>ジン</t>
    </rPh>
    <rPh sb="8" eb="9">
      <t>カイ</t>
    </rPh>
    <phoneticPr fontId="1"/>
  </si>
  <si>
    <t>桑原　直子</t>
    <rPh sb="0" eb="2">
      <t>クワハラ</t>
    </rPh>
    <rPh sb="3" eb="5">
      <t>ナオコ</t>
    </rPh>
    <phoneticPr fontId="12"/>
  </si>
  <si>
    <t>クワハラ　ナオコ</t>
  </si>
  <si>
    <t>広島-30-0149</t>
  </si>
  <si>
    <t>小規模多機能ホーム　本町相扶園</t>
    <rPh sb="0" eb="3">
      <t>ショウキボ</t>
    </rPh>
    <rPh sb="3" eb="6">
      <t>タキノウ</t>
    </rPh>
    <rPh sb="10" eb="12">
      <t>ホンマチ</t>
    </rPh>
    <rPh sb="12" eb="13">
      <t>ソウ</t>
    </rPh>
    <rPh sb="13" eb="14">
      <t>フ</t>
    </rPh>
    <rPh sb="14" eb="15">
      <t>エン</t>
    </rPh>
    <phoneticPr fontId="12"/>
  </si>
  <si>
    <t>庄原市西本町1-22-45</t>
    <rPh sb="0" eb="3">
      <t>ショウバラシ</t>
    </rPh>
    <rPh sb="3" eb="6">
      <t>ニシモトチョウ</t>
    </rPh>
    <phoneticPr fontId="12"/>
  </si>
  <si>
    <t>0824-72-3371</t>
    <phoneticPr fontId="6"/>
  </si>
  <si>
    <t>社会福祉法人相扶会</t>
    <rPh sb="6" eb="7">
      <t>ソウ</t>
    </rPh>
    <rPh sb="7" eb="8">
      <t>フ</t>
    </rPh>
    <rPh sb="8" eb="9">
      <t>カイ</t>
    </rPh>
    <phoneticPr fontId="12"/>
  </si>
  <si>
    <t>1494</t>
    <phoneticPr fontId="6" type="Hiragana"/>
  </si>
  <si>
    <t>高橋　宏一郎</t>
    <rPh sb="0" eb="2">
      <t>タカハシ</t>
    </rPh>
    <rPh sb="3" eb="6">
      <t>コウイチロウ</t>
    </rPh>
    <phoneticPr fontId="21"/>
  </si>
  <si>
    <t>タカハシ　コウイチロウ</t>
  </si>
  <si>
    <t>広島-22-0383</t>
  </si>
  <si>
    <t>小規模多機能型居宅介護　花ばたけ</t>
    <rPh sb="0" eb="3">
      <t>ショウキボ</t>
    </rPh>
    <rPh sb="3" eb="7">
      <t>タキノウガタ</t>
    </rPh>
    <rPh sb="7" eb="9">
      <t>キョタク</t>
    </rPh>
    <rPh sb="9" eb="11">
      <t>カイゴ</t>
    </rPh>
    <rPh sb="12" eb="13">
      <t>ハナ</t>
    </rPh>
    <phoneticPr fontId="9"/>
  </si>
  <si>
    <t>庄原市三日市町289</t>
    <rPh sb="0" eb="3">
      <t>ショウバラシ</t>
    </rPh>
    <rPh sb="3" eb="5">
      <t>ミッカ</t>
    </rPh>
    <rPh sb="5" eb="6">
      <t>イチ</t>
    </rPh>
    <rPh sb="6" eb="7">
      <t>マチ</t>
    </rPh>
    <phoneticPr fontId="9"/>
  </si>
  <si>
    <t>0824-72-7503</t>
    <phoneticPr fontId="6" type="Hiragana"/>
  </si>
  <si>
    <t>0610</t>
    <phoneticPr fontId="6" type="Hiragana"/>
  </si>
  <si>
    <t>城戸口　美奈</t>
    <rPh sb="0" eb="2">
      <t>キド</t>
    </rPh>
    <rPh sb="2" eb="3">
      <t>クチ</t>
    </rPh>
    <rPh sb="4" eb="6">
      <t>ミナ</t>
    </rPh>
    <phoneticPr fontId="6"/>
  </si>
  <si>
    <t>キドグチ　ミナ</t>
    <phoneticPr fontId="6"/>
  </si>
  <si>
    <t>庄原赤十字病院</t>
    <rPh sb="0" eb="2">
      <t>ショウバラ</t>
    </rPh>
    <rPh sb="2" eb="5">
      <t>セキジュウジ</t>
    </rPh>
    <rPh sb="5" eb="7">
      <t>ビョウイン</t>
    </rPh>
    <phoneticPr fontId="6"/>
  </si>
  <si>
    <t>庄原市西本町二丁目7-10</t>
    <rPh sb="0" eb="3">
      <t>ショウバラシ</t>
    </rPh>
    <rPh sb="3" eb="6">
      <t>ニシホンマチ</t>
    </rPh>
    <rPh sb="6" eb="7">
      <t>２</t>
    </rPh>
    <rPh sb="7" eb="9">
      <t>チョウメ</t>
    </rPh>
    <phoneticPr fontId="6"/>
  </si>
  <si>
    <t>0824-72-3111</t>
    <phoneticPr fontId="6"/>
  </si>
  <si>
    <t>日本赤十字社</t>
    <rPh sb="0" eb="2">
      <t>にほん</t>
    </rPh>
    <rPh sb="2" eb="5">
      <t>せきじゅうじ</t>
    </rPh>
    <rPh sb="5" eb="6">
      <t>しゃ</t>
    </rPh>
    <phoneticPr fontId="6" type="Hiragana"/>
  </si>
  <si>
    <t>105-8521</t>
    <phoneticPr fontId="6" type="Hiragana"/>
  </si>
  <si>
    <t>東京都港区芝大門1-1-3</t>
    <rPh sb="0" eb="3">
      <t>とうきょうと</t>
    </rPh>
    <rPh sb="3" eb="5">
      <t>みなとく</t>
    </rPh>
    <rPh sb="5" eb="6">
      <t>しば</t>
    </rPh>
    <rPh sb="6" eb="7">
      <t>おお</t>
    </rPh>
    <rPh sb="7" eb="8">
      <t>もん</t>
    </rPh>
    <phoneticPr fontId="6" type="Hiragana"/>
  </si>
  <si>
    <t>03-3437-7512</t>
    <phoneticPr fontId="6" type="Hiragana"/>
  </si>
  <si>
    <t>福光　登紀子</t>
    <rPh sb="0" eb="2">
      <t>フクミツ</t>
    </rPh>
    <rPh sb="3" eb="6">
      <t>トキコ</t>
    </rPh>
    <phoneticPr fontId="1"/>
  </si>
  <si>
    <t>フクミツ　トキコ</t>
  </si>
  <si>
    <t>庄原同仁病院介護医療院</t>
    <rPh sb="0" eb="2">
      <t>ショウバラ</t>
    </rPh>
    <rPh sb="2" eb="4">
      <t>ドウジン</t>
    </rPh>
    <rPh sb="4" eb="6">
      <t>ビョウイン</t>
    </rPh>
    <rPh sb="6" eb="8">
      <t>カイゴ</t>
    </rPh>
    <rPh sb="8" eb="10">
      <t>イリョウ</t>
    </rPh>
    <rPh sb="10" eb="11">
      <t>イン</t>
    </rPh>
    <phoneticPr fontId="1"/>
  </si>
  <si>
    <t>庄原市川北町字久井田890-1</t>
    <rPh sb="0" eb="3">
      <t>ショウバラシ</t>
    </rPh>
    <rPh sb="3" eb="5">
      <t>カワキタ</t>
    </rPh>
    <rPh sb="5" eb="6">
      <t>チョウ</t>
    </rPh>
    <rPh sb="6" eb="7">
      <t>アザ</t>
    </rPh>
    <rPh sb="7" eb="10">
      <t>クイダ</t>
    </rPh>
    <phoneticPr fontId="1"/>
  </si>
  <si>
    <t>医療法人ながえ会</t>
    <rPh sb="0" eb="2">
      <t>イリョウ</t>
    </rPh>
    <rPh sb="2" eb="4">
      <t>ホウジン</t>
    </rPh>
    <rPh sb="7" eb="8">
      <t>カイ</t>
    </rPh>
    <phoneticPr fontId="1"/>
  </si>
  <si>
    <t>727-0203</t>
    <phoneticPr fontId="6"/>
  </si>
  <si>
    <t>庄原市川北町890-1</t>
    <rPh sb="0" eb="3">
      <t>ショウバラシ</t>
    </rPh>
    <rPh sb="3" eb="5">
      <t>カワキタ</t>
    </rPh>
    <rPh sb="5" eb="6">
      <t>チョウ</t>
    </rPh>
    <phoneticPr fontId="1"/>
  </si>
  <si>
    <t>滝口　梨佳</t>
    <rPh sb="0" eb="2">
      <t>タキグチ</t>
    </rPh>
    <rPh sb="3" eb="5">
      <t>リカ</t>
    </rPh>
    <phoneticPr fontId="1"/>
  </si>
  <si>
    <t>タキグチ　リカ</t>
  </si>
  <si>
    <t>地域密着型通所介護事業所　萌</t>
    <rPh sb="0" eb="5">
      <t>チイキミッチャクガタ</t>
    </rPh>
    <rPh sb="5" eb="7">
      <t>ツウショ</t>
    </rPh>
    <rPh sb="7" eb="12">
      <t>カイゴジギョウショ</t>
    </rPh>
    <rPh sb="13" eb="14">
      <t>モエ</t>
    </rPh>
    <phoneticPr fontId="1"/>
  </si>
  <si>
    <t>729-5731</t>
  </si>
  <si>
    <t>庄原市西城町西城191-1</t>
    <rPh sb="0" eb="3">
      <t>ショウバラシ</t>
    </rPh>
    <rPh sb="3" eb="5">
      <t>サイジョウ</t>
    </rPh>
    <rPh sb="5" eb="6">
      <t>マチ</t>
    </rPh>
    <rPh sb="6" eb="8">
      <t>サイジョウ</t>
    </rPh>
    <phoneticPr fontId="1"/>
  </si>
  <si>
    <t>0824-82-1646</t>
  </si>
  <si>
    <t>有限会社ゼピロス</t>
    <rPh sb="0" eb="4">
      <t>ユウゲンカイシャ</t>
    </rPh>
    <phoneticPr fontId="1"/>
  </si>
  <si>
    <t>0927</t>
    <phoneticPr fontId="6" type="Hiragana"/>
  </si>
  <si>
    <t>宮本　彰敏</t>
    <rPh sb="0" eb="2">
      <t>みやもと</t>
    </rPh>
    <rPh sb="3" eb="4">
      <t>あき</t>
    </rPh>
    <rPh sb="4" eb="5">
      <t>とし</t>
    </rPh>
    <phoneticPr fontId="16" type="Hiragana" alignment="distributed"/>
  </si>
  <si>
    <t>ミヤモト　アキトシ</t>
    <phoneticPr fontId="6"/>
  </si>
  <si>
    <t>広島-20-0200</t>
    <rPh sb="0" eb="2">
      <t>ヒロシマ</t>
    </rPh>
    <phoneticPr fontId="6"/>
  </si>
  <si>
    <t>通所介護りんどう東</t>
    <rPh sb="0" eb="2">
      <t>つうしょ</t>
    </rPh>
    <rPh sb="2" eb="4">
      <t>かいご</t>
    </rPh>
    <rPh sb="8" eb="9">
      <t>ひがし</t>
    </rPh>
    <phoneticPr fontId="6" type="Hiragana"/>
  </si>
  <si>
    <t>727-0021</t>
    <phoneticPr fontId="6"/>
  </si>
  <si>
    <t>庄原市三日市町240－1</t>
    <rPh sb="0" eb="3">
      <t>しょうばらし</t>
    </rPh>
    <rPh sb="3" eb="5">
      <t>みっか</t>
    </rPh>
    <rPh sb="5" eb="6">
      <t>いち</t>
    </rPh>
    <rPh sb="6" eb="7">
      <t>まち</t>
    </rPh>
    <phoneticPr fontId="6" type="Hiragana"/>
  </si>
  <si>
    <t>0824-72-7370</t>
    <phoneticPr fontId="6" type="Hiragana"/>
  </si>
  <si>
    <t>0824-72-8685</t>
    <phoneticPr fontId="6" type="Hiragana"/>
  </si>
  <si>
    <t>H22.10.4ステッカー再交付
Ｈ２３認知症介護指導者（県）
Ｈ24.8介護老人保健施設愛生苑から異動</t>
    <rPh sb="13" eb="16">
      <t>サイコウフ</t>
    </rPh>
    <rPh sb="20" eb="22">
      <t>ニンチ</t>
    </rPh>
    <rPh sb="22" eb="23">
      <t>ショウ</t>
    </rPh>
    <rPh sb="23" eb="25">
      <t>カイゴ</t>
    </rPh>
    <rPh sb="25" eb="28">
      <t>シドウシャ</t>
    </rPh>
    <rPh sb="29" eb="30">
      <t>ケン</t>
    </rPh>
    <rPh sb="37" eb="39">
      <t>カイゴ</t>
    </rPh>
    <rPh sb="39" eb="41">
      <t>ロウジン</t>
    </rPh>
    <rPh sb="41" eb="43">
      <t>ホケン</t>
    </rPh>
    <rPh sb="43" eb="45">
      <t>シセツ</t>
    </rPh>
    <rPh sb="45" eb="46">
      <t>アイ</t>
    </rPh>
    <rPh sb="46" eb="47">
      <t>ショウ</t>
    </rPh>
    <rPh sb="47" eb="48">
      <t>ソノ</t>
    </rPh>
    <rPh sb="50" eb="52">
      <t>イドウ</t>
    </rPh>
    <phoneticPr fontId="6"/>
  </si>
  <si>
    <t>0806</t>
    <phoneticPr fontId="6" type="Hiragana"/>
  </si>
  <si>
    <t>川上　こずえ</t>
    <rPh sb="0" eb="2">
      <t>カワカミ</t>
    </rPh>
    <phoneticPr fontId="6"/>
  </si>
  <si>
    <t>カワカミ　コズエ</t>
    <phoneticPr fontId="6"/>
  </si>
  <si>
    <t>特別養護老人ホーム　ハートウイング</t>
    <rPh sb="0" eb="2">
      <t>トクベツ</t>
    </rPh>
    <rPh sb="2" eb="4">
      <t>ヨウゴ</t>
    </rPh>
    <rPh sb="4" eb="6">
      <t>ロウジン</t>
    </rPh>
    <phoneticPr fontId="6"/>
  </si>
  <si>
    <t>727-0114</t>
    <phoneticPr fontId="6"/>
  </si>
  <si>
    <t>庄原市口和町永田413</t>
    <rPh sb="0" eb="3">
      <t>ショウバラシ</t>
    </rPh>
    <rPh sb="3" eb="6">
      <t>クチワチョウ</t>
    </rPh>
    <rPh sb="6" eb="8">
      <t>ナガタ</t>
    </rPh>
    <phoneticPr fontId="6"/>
  </si>
  <si>
    <t>0824-89-2700</t>
    <phoneticPr fontId="6"/>
  </si>
  <si>
    <t>0824-89-2800</t>
    <phoneticPr fontId="6"/>
  </si>
  <si>
    <t>社会福祉法人口和福祉会</t>
    <rPh sb="6" eb="8">
      <t>クチワ</t>
    </rPh>
    <rPh sb="8" eb="10">
      <t>フクシ</t>
    </rPh>
    <rPh sb="10" eb="11">
      <t>カイ</t>
    </rPh>
    <phoneticPr fontId="6"/>
  </si>
  <si>
    <t>Ｈ27.2.16　法人内異動　ハートウイングデイサービスセンタ→特別養護老人ホームハートウイングに</t>
    <rPh sb="9" eb="11">
      <t>ほうじん</t>
    </rPh>
    <rPh sb="11" eb="12">
      <t>ない</t>
    </rPh>
    <rPh sb="12" eb="14">
      <t>いどう</t>
    </rPh>
    <rPh sb="32" eb="34">
      <t>とくべつ</t>
    </rPh>
    <rPh sb="34" eb="36">
      <t>ようご</t>
    </rPh>
    <rPh sb="36" eb="38">
      <t>ろうじん</t>
    </rPh>
    <phoneticPr fontId="6" type="Hiragana"/>
  </si>
  <si>
    <t>1036</t>
    <phoneticPr fontId="6" type="Hiragana"/>
  </si>
  <si>
    <t>盛崎　小百合</t>
    <rPh sb="0" eb="1">
      <t>モリ</t>
    </rPh>
    <rPh sb="1" eb="2">
      <t>サキ</t>
    </rPh>
    <rPh sb="3" eb="6">
      <t>サユリ</t>
    </rPh>
    <phoneticPr fontId="6"/>
  </si>
  <si>
    <t>モリザキ　サユリ</t>
    <phoneticPr fontId="6"/>
  </si>
  <si>
    <t>広島-19-0258</t>
    <rPh sb="0" eb="2">
      <t>ヒロシマ</t>
    </rPh>
    <phoneticPr fontId="6"/>
  </si>
  <si>
    <t>0302</t>
    <phoneticPr fontId="6"/>
  </si>
  <si>
    <t>大庭　忍</t>
    <rPh sb="0" eb="2">
      <t>オオニワ</t>
    </rPh>
    <rPh sb="3" eb="4">
      <t>シノブ</t>
    </rPh>
    <phoneticPr fontId="6"/>
  </si>
  <si>
    <t>オオニワ　シノブ</t>
    <phoneticPr fontId="6"/>
  </si>
  <si>
    <t>広島-18-0056</t>
    <rPh sb="0" eb="2">
      <t>ヒロシマ</t>
    </rPh>
    <phoneticPr fontId="6"/>
  </si>
  <si>
    <t>特別養護老人ホーム　愛善苑</t>
    <rPh sb="0" eb="2">
      <t>とくべつ</t>
    </rPh>
    <rPh sb="2" eb="4">
      <t>ようご</t>
    </rPh>
    <rPh sb="4" eb="6">
      <t>ろうじん</t>
    </rPh>
    <rPh sb="10" eb="11">
      <t>あい</t>
    </rPh>
    <rPh sb="11" eb="12">
      <t>ぜん</t>
    </rPh>
    <rPh sb="12" eb="13">
      <t>えん</t>
    </rPh>
    <phoneticPr fontId="6" type="Hiragana"/>
  </si>
  <si>
    <t>729-5722</t>
    <phoneticPr fontId="6"/>
  </si>
  <si>
    <t>庄原市西城町大佐5148-1</t>
    <rPh sb="0" eb="3">
      <t>ショウバラシ</t>
    </rPh>
    <rPh sb="3" eb="5">
      <t>サイジョウ</t>
    </rPh>
    <rPh sb="5" eb="6">
      <t>チョウ</t>
    </rPh>
    <rPh sb="6" eb="8">
      <t>オオサ</t>
    </rPh>
    <phoneticPr fontId="6"/>
  </si>
  <si>
    <t>0824-82-2139</t>
    <phoneticPr fontId="6"/>
  </si>
  <si>
    <t>社会福祉法人西城福祉会</t>
    <rPh sb="6" eb="8">
      <t>サイジョウ</t>
    </rPh>
    <rPh sb="8" eb="10">
      <t>フクシ</t>
    </rPh>
    <rPh sb="10" eb="11">
      <t>カイ</t>
    </rPh>
    <phoneticPr fontId="6"/>
  </si>
  <si>
    <t>庄原市西城町大佐148-1</t>
    <rPh sb="0" eb="3">
      <t>ショウバラシ</t>
    </rPh>
    <rPh sb="3" eb="5">
      <t>サイジョウ</t>
    </rPh>
    <rPh sb="5" eb="6">
      <t>チョウ</t>
    </rPh>
    <rPh sb="6" eb="8">
      <t>オオサ</t>
    </rPh>
    <phoneticPr fontId="6"/>
  </si>
  <si>
    <t>H26.4.22変更届（西城福祉会通所介護事業所から異動）</t>
    <rPh sb="8" eb="10">
      <t>へんこう</t>
    </rPh>
    <rPh sb="10" eb="11">
      <t>とどけ</t>
    </rPh>
    <rPh sb="12" eb="14">
      <t>さいじょう</t>
    </rPh>
    <rPh sb="14" eb="16">
      <t>ふくし</t>
    </rPh>
    <rPh sb="16" eb="17">
      <t>かい</t>
    </rPh>
    <rPh sb="17" eb="19">
      <t>つうしょ</t>
    </rPh>
    <rPh sb="19" eb="21">
      <t>かいご</t>
    </rPh>
    <rPh sb="21" eb="24">
      <t>じぎょうしょ</t>
    </rPh>
    <rPh sb="26" eb="28">
      <t>いどう</t>
    </rPh>
    <phoneticPr fontId="6" type="Hiragana"/>
  </si>
  <si>
    <t>0932</t>
    <phoneticPr fontId="6" type="Hiragana"/>
  </si>
  <si>
    <t>渡部　ルリ子</t>
    <rPh sb="0" eb="2">
      <t>わたなべ</t>
    </rPh>
    <rPh sb="5" eb="6">
      <t>こ</t>
    </rPh>
    <phoneticPr fontId="16" type="Hiragana" alignment="distributed"/>
  </si>
  <si>
    <t>ワタナベ　ルリコ</t>
    <phoneticPr fontId="6"/>
  </si>
  <si>
    <t>729-5722</t>
    <phoneticPr fontId="6" type="Hiragana"/>
  </si>
  <si>
    <t>庄原市西城町大佐5148-1</t>
    <rPh sb="0" eb="3">
      <t>しょうばらし</t>
    </rPh>
    <rPh sb="3" eb="5">
      <t>さいじょう</t>
    </rPh>
    <rPh sb="5" eb="6">
      <t>ちょう</t>
    </rPh>
    <rPh sb="6" eb="8">
      <t>おおさ</t>
    </rPh>
    <phoneticPr fontId="6" type="Hiragana"/>
  </si>
  <si>
    <t>0824-82-2139</t>
    <phoneticPr fontId="6" type="Hiragana"/>
  </si>
  <si>
    <t>0824-82-1780</t>
    <phoneticPr fontId="6" type="Hiragana"/>
  </si>
  <si>
    <t>H22.2西城福祉会訪問介護事業所から異動</t>
    <rPh sb="5" eb="7">
      <t>サイジョウ</t>
    </rPh>
    <rPh sb="7" eb="9">
      <t>フクシ</t>
    </rPh>
    <rPh sb="9" eb="10">
      <t>カイ</t>
    </rPh>
    <rPh sb="10" eb="12">
      <t>ホウモン</t>
    </rPh>
    <rPh sb="12" eb="14">
      <t>カイゴ</t>
    </rPh>
    <rPh sb="14" eb="17">
      <t>ジギョウショ</t>
    </rPh>
    <rPh sb="19" eb="21">
      <t>イドウ</t>
    </rPh>
    <phoneticPr fontId="6"/>
  </si>
  <si>
    <t>大倉　理子</t>
    <rPh sb="0" eb="2">
      <t>オオクラ</t>
    </rPh>
    <rPh sb="3" eb="5">
      <t>リコ</t>
    </rPh>
    <phoneticPr fontId="1"/>
  </si>
  <si>
    <t>オオクラ　ミチコ</t>
  </si>
  <si>
    <t>特別養護老人ホーム　愛善苑</t>
    <rPh sb="0" eb="6">
      <t>トクベツヨウゴロウジン</t>
    </rPh>
    <rPh sb="10" eb="11">
      <t>アイ</t>
    </rPh>
    <rPh sb="11" eb="12">
      <t>ゼン</t>
    </rPh>
    <rPh sb="12" eb="13">
      <t>エン</t>
    </rPh>
    <phoneticPr fontId="1"/>
  </si>
  <si>
    <t>729-5722</t>
  </si>
  <si>
    <t>庄原市西城町大佐5148-1</t>
    <rPh sb="0" eb="3">
      <t>ショウバラシ</t>
    </rPh>
    <rPh sb="3" eb="6">
      <t>ニシジョウチョウ</t>
    </rPh>
    <rPh sb="6" eb="8">
      <t>タイサ</t>
    </rPh>
    <phoneticPr fontId="1"/>
  </si>
  <si>
    <t>0824-82-2139</t>
  </si>
  <si>
    <t>社会福祉法人西城福祉会</t>
    <rPh sb="6" eb="10">
      <t>サイジョウフクシ</t>
    </rPh>
    <rPh sb="10" eb="11">
      <t>カイ</t>
    </rPh>
    <phoneticPr fontId="1"/>
  </si>
  <si>
    <t>0820</t>
    <phoneticPr fontId="6" type="Hiragana"/>
  </si>
  <si>
    <t>田端　隆士</t>
    <rPh sb="0" eb="2">
      <t>タバタ</t>
    </rPh>
    <rPh sb="3" eb="4">
      <t>タカシ</t>
    </rPh>
    <rPh sb="4" eb="5">
      <t>シ</t>
    </rPh>
    <phoneticPr fontId="6"/>
  </si>
  <si>
    <t>タバタ　タカシ</t>
    <phoneticPr fontId="6"/>
  </si>
  <si>
    <t>広島-19-0259</t>
    <rPh sb="0" eb="2">
      <t>ヒロシマ</t>
    </rPh>
    <phoneticPr fontId="6"/>
  </si>
  <si>
    <t>認知症対応型グループホーム　口和</t>
    <rPh sb="0" eb="2">
      <t>ニンチ</t>
    </rPh>
    <rPh sb="2" eb="3">
      <t>ショウ</t>
    </rPh>
    <rPh sb="3" eb="6">
      <t>タイオウガタ</t>
    </rPh>
    <rPh sb="14" eb="16">
      <t>クチワ</t>
    </rPh>
    <phoneticPr fontId="6"/>
  </si>
  <si>
    <t>H22認知症介護指導者（県）</t>
    <rPh sb="3" eb="5">
      <t>にんち</t>
    </rPh>
    <rPh sb="5" eb="6">
      <t>しょう</t>
    </rPh>
    <rPh sb="6" eb="8">
      <t>かいご</t>
    </rPh>
    <rPh sb="8" eb="11">
      <t>しどうしゃ</t>
    </rPh>
    <rPh sb="12" eb="13">
      <t>けん</t>
    </rPh>
    <phoneticPr fontId="6" type="Hiragana"/>
  </si>
  <si>
    <t>大原　美樹</t>
    <rPh sb="0" eb="2">
      <t>オオハラ</t>
    </rPh>
    <rPh sb="3" eb="5">
      <t>ミキ</t>
    </rPh>
    <phoneticPr fontId="1"/>
  </si>
  <si>
    <t>オオハラ　ミキ</t>
  </si>
  <si>
    <t>727-0114</t>
  </si>
  <si>
    <t>庄原市口和町永田413</t>
    <rPh sb="0" eb="3">
      <t>ショウバラシ</t>
    </rPh>
    <rPh sb="3" eb="6">
      <t>クチワチョウ</t>
    </rPh>
    <rPh sb="6" eb="8">
      <t>ナガタ</t>
    </rPh>
    <phoneticPr fontId="1"/>
  </si>
  <si>
    <t>0824-89-2700</t>
  </si>
  <si>
    <t>社会福祉法人口和福祉会</t>
    <rPh sb="6" eb="8">
      <t>クチワ</t>
    </rPh>
    <rPh sb="8" eb="10">
      <t>フクシ</t>
    </rPh>
    <rPh sb="10" eb="11">
      <t>カイ</t>
    </rPh>
    <phoneticPr fontId="1"/>
  </si>
  <si>
    <t>1538</t>
    <phoneticPr fontId="6" type="Hiragana"/>
  </si>
  <si>
    <t>中村　靖</t>
    <rPh sb="0" eb="2">
      <t>ナカムラ</t>
    </rPh>
    <rPh sb="3" eb="4">
      <t>ヤスシ</t>
    </rPh>
    <phoneticPr fontId="6"/>
  </si>
  <si>
    <t>ナカムラ　ヤスシ</t>
  </si>
  <si>
    <t>広島-28-0111</t>
  </si>
  <si>
    <t>風の街みやびら　特別養護老人ホーム</t>
    <rPh sb="0" eb="1">
      <t>カゼ</t>
    </rPh>
    <rPh sb="2" eb="3">
      <t>マチ</t>
    </rPh>
    <rPh sb="8" eb="10">
      <t>トクベツ</t>
    </rPh>
    <rPh sb="10" eb="12">
      <t>ヨウゴ</t>
    </rPh>
    <rPh sb="12" eb="14">
      <t>ロウジン</t>
    </rPh>
    <phoneticPr fontId="6"/>
  </si>
  <si>
    <t>729-5125</t>
    <phoneticPr fontId="6" type="Hiragana"/>
  </si>
  <si>
    <t>庄原市東城町川西1332-5</t>
    <rPh sb="0" eb="3">
      <t>ショウバラシ</t>
    </rPh>
    <rPh sb="3" eb="6">
      <t>トウジョウチョウ</t>
    </rPh>
    <rPh sb="6" eb="8">
      <t>カワニシ</t>
    </rPh>
    <phoneticPr fontId="6"/>
  </si>
  <si>
    <t>08477-2-3745</t>
    <phoneticPr fontId="6" type="Hiragana"/>
  </si>
  <si>
    <t>社会福祉法人東城有栖会</t>
    <rPh sb="6" eb="8">
      <t>トウジョウ</t>
    </rPh>
    <rPh sb="8" eb="10">
      <t>アリス</t>
    </rPh>
    <rPh sb="10" eb="11">
      <t>カイ</t>
    </rPh>
    <phoneticPr fontId="6"/>
  </si>
  <si>
    <t>729-5125</t>
  </si>
  <si>
    <t>庄原市東城町川西947-2</t>
    <rPh sb="0" eb="3">
      <t>ショウバラシ</t>
    </rPh>
    <rPh sb="3" eb="6">
      <t>トウジョウチョウ</t>
    </rPh>
    <rPh sb="6" eb="8">
      <t>カワニシ</t>
    </rPh>
    <phoneticPr fontId="6"/>
  </si>
  <si>
    <t>08477-2-2215</t>
  </si>
  <si>
    <t>1560</t>
    <phoneticPr fontId="6" type="Hiragana"/>
  </si>
  <si>
    <t>前原　由宏</t>
    <rPh sb="0" eb="2">
      <t>マエハラ</t>
    </rPh>
    <rPh sb="3" eb="4">
      <t>ユ</t>
    </rPh>
    <rPh sb="4" eb="5">
      <t>ヒロシ</t>
    </rPh>
    <phoneticPr fontId="6"/>
  </si>
  <si>
    <t>マエハラ　ヨシヒロ</t>
  </si>
  <si>
    <t>広島-28-0112</t>
  </si>
  <si>
    <t>川上　俊夫</t>
    <rPh sb="0" eb="2">
      <t>カワカミ</t>
    </rPh>
    <rPh sb="3" eb="5">
      <t>トシオ</t>
    </rPh>
    <phoneticPr fontId="4"/>
  </si>
  <si>
    <t>カワカミ　トシオ</t>
  </si>
  <si>
    <t>広島-30-0153</t>
  </si>
  <si>
    <t>08477-2-3745</t>
  </si>
  <si>
    <t>社会福祉法人東城有栖会</t>
    <rPh sb="6" eb="8">
      <t>トウジョウ</t>
    </rPh>
    <rPh sb="8" eb="10">
      <t>アリス</t>
    </rPh>
    <rPh sb="10" eb="11">
      <t>カイ</t>
    </rPh>
    <phoneticPr fontId="4"/>
  </si>
  <si>
    <t>大竹市</t>
    <rPh sb="0" eb="2">
      <t>おおたけ</t>
    </rPh>
    <rPh sb="2" eb="3">
      <t>し</t>
    </rPh>
    <phoneticPr fontId="6" type="Hiragana"/>
  </si>
  <si>
    <t>広島西</t>
    <rPh sb="0" eb="2">
      <t>ひろしま</t>
    </rPh>
    <rPh sb="2" eb="3">
      <t>にし</t>
    </rPh>
    <phoneticPr fontId="6" type="Hiragana"/>
  </si>
  <si>
    <t>1482</t>
    <phoneticPr fontId="6" type="Hiragana"/>
  </si>
  <si>
    <t>蛭谷　薫</t>
    <rPh sb="0" eb="1">
      <t>ヒル</t>
    </rPh>
    <rPh sb="1" eb="2">
      <t>タニ</t>
    </rPh>
    <rPh sb="3" eb="4">
      <t>カオル</t>
    </rPh>
    <phoneticPr fontId="21"/>
  </si>
  <si>
    <t>エビタニ　カオル</t>
  </si>
  <si>
    <t>広島-27-0322</t>
  </si>
  <si>
    <t>株式会社ＪＡＷＡ　街かどケアホーム　ゆめか</t>
    <rPh sb="0" eb="2">
      <t>カブシキ</t>
    </rPh>
    <rPh sb="2" eb="4">
      <t>カイシャ</t>
    </rPh>
    <rPh sb="9" eb="10">
      <t>マチ</t>
    </rPh>
    <phoneticPr fontId="9"/>
  </si>
  <si>
    <t>739-0602</t>
  </si>
  <si>
    <t>大竹市南栄3-3-45</t>
    <rPh sb="0" eb="3">
      <t>オオタケシ</t>
    </rPh>
    <rPh sb="3" eb="4">
      <t>ミナミ</t>
    </rPh>
    <rPh sb="4" eb="5">
      <t>エイ</t>
    </rPh>
    <phoneticPr fontId="9"/>
  </si>
  <si>
    <t>0827-52-3886</t>
    <phoneticPr fontId="6" type="Hiragana"/>
  </si>
  <si>
    <t>株式会社ＪＡＷＡ</t>
    <rPh sb="0" eb="2">
      <t>カブシキ</t>
    </rPh>
    <rPh sb="2" eb="4">
      <t>カイシャ</t>
    </rPh>
    <phoneticPr fontId="9"/>
  </si>
  <si>
    <t>1522</t>
    <phoneticPr fontId="6" type="Hiragana"/>
  </si>
  <si>
    <t>黒瀬　千穂美</t>
    <rPh sb="0" eb="2">
      <t>クロセ</t>
    </rPh>
    <rPh sb="3" eb="5">
      <t>チホ</t>
    </rPh>
    <rPh sb="5" eb="6">
      <t>ミ</t>
    </rPh>
    <phoneticPr fontId="24"/>
  </si>
  <si>
    <t>クロセ　チホミ</t>
  </si>
  <si>
    <t>広島-28-0117</t>
  </si>
  <si>
    <t>小規模多機能ホーム　ふきのとう
グループホーム　ふきのとう</t>
    <rPh sb="0" eb="3">
      <t>しょうきぼ</t>
    </rPh>
    <rPh sb="3" eb="6">
      <t>たきのう</t>
    </rPh>
    <phoneticPr fontId="6" type="Hiragana"/>
  </si>
  <si>
    <t>738-0657</t>
    <phoneticPr fontId="6" type="Hiragana"/>
  </si>
  <si>
    <t>大竹市松原町854-1</t>
    <rPh sb="0" eb="3">
      <t>オオタケシ</t>
    </rPh>
    <rPh sb="3" eb="6">
      <t>マツバラチョウ</t>
    </rPh>
    <phoneticPr fontId="24"/>
  </si>
  <si>
    <t>0827-57-7288</t>
    <phoneticPr fontId="6" type="Hiragana"/>
  </si>
  <si>
    <t>社会福祉法人広島友愛福祉会</t>
    <rPh sb="6" eb="8">
      <t>ヒロシマ</t>
    </rPh>
    <rPh sb="8" eb="10">
      <t>ユウアイ</t>
    </rPh>
    <rPh sb="10" eb="12">
      <t>フクシ</t>
    </rPh>
    <rPh sb="12" eb="13">
      <t>カイ</t>
    </rPh>
    <phoneticPr fontId="24"/>
  </si>
  <si>
    <t>東広島市</t>
    <rPh sb="0" eb="3">
      <t>ヒガシヒロシマ</t>
    </rPh>
    <rPh sb="3" eb="4">
      <t>シ</t>
    </rPh>
    <phoneticPr fontId="6"/>
  </si>
  <si>
    <t>下田　雄大</t>
    <rPh sb="0" eb="1">
      <t>シモ</t>
    </rPh>
    <rPh sb="1" eb="2">
      <t>タ</t>
    </rPh>
    <rPh sb="3" eb="5">
      <t>ユウダイ</t>
    </rPh>
    <phoneticPr fontId="15"/>
  </si>
  <si>
    <t>シモダ　ユウダイ</t>
  </si>
  <si>
    <t>グループホーム　ふれあい西条</t>
    <rPh sb="12" eb="14">
      <t>サイジョウ</t>
    </rPh>
    <phoneticPr fontId="15"/>
  </si>
  <si>
    <t>739-0041</t>
  </si>
  <si>
    <t>東広島市西条町寺家7429</t>
    <rPh sb="0" eb="7">
      <t>ヒガシヒロシマシサイジョウチョウ</t>
    </rPh>
    <rPh sb="7" eb="9">
      <t>テライエ</t>
    </rPh>
    <phoneticPr fontId="15"/>
  </si>
  <si>
    <t>082-424-8801</t>
  </si>
  <si>
    <t>082-424-1121</t>
  </si>
  <si>
    <t>1344</t>
    <phoneticPr fontId="6" type="Hiragana"/>
  </si>
  <si>
    <t>小早川　倹一</t>
    <rPh sb="0" eb="3">
      <t>こばやかわ</t>
    </rPh>
    <rPh sb="4" eb="5">
      <t>けん</t>
    </rPh>
    <rPh sb="5" eb="6">
      <t>いち</t>
    </rPh>
    <phoneticPr fontId="6" type="Hiragana"/>
  </si>
  <si>
    <t>コバヤカワ　ケンイチ</t>
    <phoneticPr fontId="6" type="Hiragana"/>
  </si>
  <si>
    <t>広島-23-0110</t>
  </si>
  <si>
    <t>グループホーム　ふれあい西条Ⅱ</t>
    <rPh sb="12" eb="14">
      <t>サイジョウ</t>
    </rPh>
    <phoneticPr fontId="6"/>
  </si>
  <si>
    <t>東広島市西条町寺家7435</t>
    <rPh sb="0" eb="4">
      <t>ヒガシヒロシマシ</t>
    </rPh>
    <rPh sb="4" eb="7">
      <t>サイジョウチョウ</t>
    </rPh>
    <rPh sb="7" eb="9">
      <t>ジケ</t>
    </rPh>
    <phoneticPr fontId="6"/>
  </si>
  <si>
    <t>082-431-4333</t>
    <phoneticPr fontId="6"/>
  </si>
  <si>
    <t>082-424-1266</t>
    <phoneticPr fontId="6"/>
  </si>
  <si>
    <t>Ｈ29.8.4　変更届提出（法人内異動）グループホームふれあい→グループホームふれあい西条Ⅱ</t>
    <rPh sb="8" eb="10">
      <t>へんこう</t>
    </rPh>
    <rPh sb="10" eb="11">
      <t>とどけ</t>
    </rPh>
    <rPh sb="11" eb="13">
      <t>ていしゅつ</t>
    </rPh>
    <rPh sb="14" eb="16">
      <t>ほうじん</t>
    </rPh>
    <rPh sb="16" eb="17">
      <t>ない</t>
    </rPh>
    <rPh sb="17" eb="19">
      <t>いどう</t>
    </rPh>
    <rPh sb="43" eb="45">
      <t>さいじょう</t>
    </rPh>
    <phoneticPr fontId="6" type="Hiragana"/>
  </si>
  <si>
    <t>1317</t>
    <phoneticPr fontId="6" type="Hiragana"/>
  </si>
  <si>
    <t>佐々木　昌江</t>
    <phoneticPr fontId="6" type="Hiragana"/>
  </si>
  <si>
    <t>ササキ　マサエ</t>
    <phoneticPr fontId="6" type="Hiragana"/>
  </si>
  <si>
    <t>広島-25-0012</t>
  </si>
  <si>
    <t>グループホーム　金泉</t>
    <rPh sb="8" eb="9">
      <t>キン</t>
    </rPh>
    <rPh sb="9" eb="10">
      <t>セン</t>
    </rPh>
    <phoneticPr fontId="4"/>
  </si>
  <si>
    <t>739-2402</t>
    <phoneticPr fontId="6" type="Hiragana"/>
  </si>
  <si>
    <t>東広島市安芸津町三津4333-1</t>
    <phoneticPr fontId="6" type="Hiragana"/>
  </si>
  <si>
    <t>0846-46-1080</t>
    <phoneticPr fontId="6" type="Hiragana"/>
  </si>
  <si>
    <t>医療法人社団あんず会本田クリニック</t>
    <phoneticPr fontId="6" type="Hiragana"/>
  </si>
  <si>
    <t>1440</t>
    <phoneticPr fontId="6" type="Hiragana"/>
  </si>
  <si>
    <t>金川　美穂</t>
    <rPh sb="0" eb="2">
      <t>カナガワ</t>
    </rPh>
    <rPh sb="3" eb="5">
      <t>ミホ</t>
    </rPh>
    <phoneticPr fontId="4"/>
  </si>
  <si>
    <t>カナガワ　ミホ</t>
  </si>
  <si>
    <t>広島-26-0075</t>
  </si>
  <si>
    <t>739-2402</t>
  </si>
  <si>
    <t>東広島市安芸津町三津4333-1</t>
    <rPh sb="0" eb="1">
      <t>ヒガシ</t>
    </rPh>
    <rPh sb="1" eb="3">
      <t>ヒロシマ</t>
    </rPh>
    <rPh sb="3" eb="4">
      <t>シ</t>
    </rPh>
    <rPh sb="4" eb="7">
      <t>アキツ</t>
    </rPh>
    <rPh sb="7" eb="8">
      <t>マチ</t>
    </rPh>
    <rPh sb="8" eb="10">
      <t>ミツ</t>
    </rPh>
    <phoneticPr fontId="4"/>
  </si>
  <si>
    <t>医療法人社団あんず会本田クリニック</t>
    <rPh sb="0" eb="2">
      <t>イリョウ</t>
    </rPh>
    <rPh sb="2" eb="4">
      <t>ホウジン</t>
    </rPh>
    <rPh sb="4" eb="6">
      <t>シャダン</t>
    </rPh>
    <rPh sb="9" eb="10">
      <t>カイ</t>
    </rPh>
    <rPh sb="10" eb="12">
      <t>ホンダ</t>
    </rPh>
    <phoneticPr fontId="4"/>
  </si>
  <si>
    <t>739-2102</t>
    <phoneticPr fontId="6" type="Hiragana"/>
  </si>
  <si>
    <t xml:space="preserve">東広島市高屋町杵原1292-1 
</t>
    <phoneticPr fontId="6" type="Hiragana"/>
  </si>
  <si>
    <t>082-434-8811</t>
    <phoneticPr fontId="6" type="Hiragana"/>
  </si>
  <si>
    <t>0405</t>
    <phoneticPr fontId="6" type="Hiragana"/>
  </si>
  <si>
    <t>梶原　愛子</t>
  </si>
  <si>
    <t>カジハラ　アイコ</t>
    <phoneticPr fontId="6"/>
  </si>
  <si>
    <t>広島-18-0080</t>
  </si>
  <si>
    <t>グループホーム　長寿苑</t>
    <rPh sb="8" eb="10">
      <t>チョウジュ</t>
    </rPh>
    <rPh sb="10" eb="11">
      <t>エン</t>
    </rPh>
    <phoneticPr fontId="6"/>
  </si>
  <si>
    <t>739-0033</t>
    <phoneticPr fontId="6"/>
  </si>
  <si>
    <t>東広島市西条町馬木1660-2</t>
    <rPh sb="0" eb="4">
      <t>ヒガシヒロシマシ</t>
    </rPh>
    <rPh sb="4" eb="6">
      <t>サイジョウ</t>
    </rPh>
    <rPh sb="6" eb="7">
      <t>チョウ</t>
    </rPh>
    <rPh sb="7" eb="8">
      <t>ウマ</t>
    </rPh>
    <rPh sb="8" eb="9">
      <t>キ</t>
    </rPh>
    <phoneticPr fontId="6"/>
  </si>
  <si>
    <t>082-425-2000</t>
    <phoneticPr fontId="6"/>
  </si>
  <si>
    <t>082-425-2001</t>
    <phoneticPr fontId="6"/>
  </si>
  <si>
    <t>社会福祉法人しらゆり会</t>
    <rPh sb="10" eb="11">
      <t>かい</t>
    </rPh>
    <phoneticPr fontId="6" type="Hiragana"/>
  </si>
  <si>
    <t>739-0033</t>
  </si>
  <si>
    <t>東広島市西条町馬木1660-2</t>
  </si>
  <si>
    <t>082-425-2000</t>
  </si>
  <si>
    <t>1149</t>
    <phoneticPr fontId="6" type="Hiragana"/>
  </si>
  <si>
    <t>宮浦　亮</t>
    <rPh sb="0" eb="2">
      <t>ミヤウラ</t>
    </rPh>
    <rPh sb="3" eb="4">
      <t>リョウ</t>
    </rPh>
    <phoneticPr fontId="6"/>
  </si>
  <si>
    <t>ミヤウラ　リョウ</t>
    <phoneticPr fontId="6"/>
  </si>
  <si>
    <t>082-425-2001</t>
  </si>
  <si>
    <t>大歳　隆弘</t>
    <rPh sb="0" eb="2">
      <t>オオトシ</t>
    </rPh>
    <rPh sb="3" eb="5">
      <t>タカヒロ</t>
    </rPh>
    <phoneticPr fontId="6"/>
  </si>
  <si>
    <t>オオトシ　タカヒロ</t>
    <phoneticPr fontId="6"/>
  </si>
  <si>
    <t>広島-23-0298</t>
  </si>
  <si>
    <t>東広島市西条町馬木1660-2</t>
    <rPh sb="0" eb="4">
      <t>ヒガシヒロシマシ</t>
    </rPh>
    <rPh sb="4" eb="7">
      <t>サイジョウチョウ</t>
    </rPh>
    <rPh sb="7" eb="8">
      <t>ウマ</t>
    </rPh>
    <rPh sb="8" eb="9">
      <t>キ</t>
    </rPh>
    <phoneticPr fontId="6"/>
  </si>
  <si>
    <t>082-425-2000</t>
    <phoneticPr fontId="6" type="Hiragana"/>
  </si>
  <si>
    <t>社会福祉法人しらゆり会</t>
    <rPh sb="10" eb="11">
      <t>カイ</t>
    </rPh>
    <phoneticPr fontId="6"/>
  </si>
  <si>
    <t>1568</t>
    <phoneticPr fontId="6" type="Hiragana"/>
  </si>
  <si>
    <t>田中　佑樹</t>
  </si>
  <si>
    <t>タナカ　ユウキ</t>
  </si>
  <si>
    <t>グループホーム　湯舟の里</t>
    <phoneticPr fontId="6" type="Hiragana"/>
  </si>
  <si>
    <t>739-2101</t>
  </si>
  <si>
    <t>東広島市高屋町造賀2957-1</t>
    <phoneticPr fontId="6" type="Hiragana"/>
  </si>
  <si>
    <t>082-430-2210</t>
    <phoneticPr fontId="6" type="Hiragana"/>
  </si>
  <si>
    <t>医療法人社団親心会</t>
    <rPh sb="0" eb="2">
      <t>いりょう</t>
    </rPh>
    <rPh sb="2" eb="4">
      <t>ほうじん</t>
    </rPh>
    <rPh sb="4" eb="6">
      <t>しゃだん</t>
    </rPh>
    <rPh sb="6" eb="7">
      <t>おや</t>
    </rPh>
    <rPh sb="7" eb="8">
      <t>こころ</t>
    </rPh>
    <rPh sb="8" eb="9">
      <t>かい</t>
    </rPh>
    <phoneticPr fontId="6" type="Hiragana"/>
  </si>
  <si>
    <t>H14</t>
    <phoneticPr fontId="6" type="Hiragana"/>
  </si>
  <si>
    <t>1375</t>
    <phoneticPr fontId="6" type="Hiragana"/>
  </si>
  <si>
    <t>橋本　寿子</t>
    <rPh sb="3" eb="4">
      <t>ことぶき</t>
    </rPh>
    <rPh sb="4" eb="5">
      <t>こ</t>
    </rPh>
    <phoneticPr fontId="6" type="Hiragana"/>
  </si>
  <si>
    <t>ハシモト　カズコ</t>
    <phoneticPr fontId="6" type="Hiragana"/>
  </si>
  <si>
    <t>広島-23-0152</t>
  </si>
  <si>
    <t>こころよい訪問介護事業所</t>
    <rPh sb="5" eb="7">
      <t>ほうもん</t>
    </rPh>
    <rPh sb="7" eb="9">
      <t>かいご</t>
    </rPh>
    <rPh sb="9" eb="12">
      <t>じぎょうしょ</t>
    </rPh>
    <phoneticPr fontId="6" type="Hiragana"/>
  </si>
  <si>
    <t>739-0041</t>
    <phoneticPr fontId="6" type="Hiragana"/>
  </si>
  <si>
    <t>東広島市西条町寺家4830-4</t>
    <rPh sb="0" eb="4">
      <t>ひがしひろしまし</t>
    </rPh>
    <rPh sb="4" eb="7">
      <t>さいじょうちょう</t>
    </rPh>
    <rPh sb="7" eb="9">
      <t>じけ</t>
    </rPh>
    <phoneticPr fontId="6" type="Hiragana"/>
  </si>
  <si>
    <t>082-423-4689</t>
    <phoneticPr fontId="6" type="Hiragana"/>
  </si>
  <si>
    <t>H14痴呆介護研修（専門課程）修了。終了後オレンジアドバイザーには未登録→H26.2.24付で登録届提出。25年度の最後の番号で登録Ｎｏ，1375号。
Ｈ28.8.3　変更届　デイサービスセンターつむぎ⇒デイサービスこもれびの家御薗宇へ</t>
    <rPh sb="3" eb="5">
      <t>ちほう</t>
    </rPh>
    <rPh sb="5" eb="7">
      <t>かいご</t>
    </rPh>
    <rPh sb="7" eb="9">
      <t>けんしゅう</t>
    </rPh>
    <rPh sb="10" eb="12">
      <t>せんもん</t>
    </rPh>
    <rPh sb="12" eb="14">
      <t>かてい</t>
    </rPh>
    <rPh sb="15" eb="17">
      <t>しゅうりょう</t>
    </rPh>
    <rPh sb="18" eb="21">
      <t>しゅうりょうご</t>
    </rPh>
    <rPh sb="33" eb="36">
      <t>みとうろく</t>
    </rPh>
    <rPh sb="45" eb="46">
      <t>づけ</t>
    </rPh>
    <rPh sb="47" eb="49">
      <t>とうろく</t>
    </rPh>
    <rPh sb="49" eb="50">
      <t>とどけ</t>
    </rPh>
    <rPh sb="50" eb="52">
      <t>ていしゅつ</t>
    </rPh>
    <rPh sb="55" eb="56">
      <t>ねん</t>
    </rPh>
    <rPh sb="56" eb="57">
      <t>ど</t>
    </rPh>
    <rPh sb="58" eb="60">
      <t>さいご</t>
    </rPh>
    <rPh sb="61" eb="63">
      <t>ばんごう</t>
    </rPh>
    <rPh sb="64" eb="66">
      <t>とうろく</t>
    </rPh>
    <rPh sb="73" eb="74">
      <t>ごう</t>
    </rPh>
    <rPh sb="84" eb="86">
      <t>へんこう</t>
    </rPh>
    <rPh sb="86" eb="87">
      <t>とどけ</t>
    </rPh>
    <rPh sb="113" eb="114">
      <t>いえ</t>
    </rPh>
    <rPh sb="114" eb="117">
      <t>みそのう</t>
    </rPh>
    <phoneticPr fontId="6" type="Hiragana"/>
  </si>
  <si>
    <t>1114</t>
    <phoneticPr fontId="6"/>
  </si>
  <si>
    <t>島田　景太</t>
    <rPh sb="0" eb="2">
      <t>シマダ</t>
    </rPh>
    <rPh sb="3" eb="4">
      <t>ケイ</t>
    </rPh>
    <rPh sb="4" eb="5">
      <t>タ</t>
    </rPh>
    <phoneticPr fontId="6"/>
  </si>
  <si>
    <t>シマダ　ケイタ</t>
    <phoneticPr fontId="6"/>
  </si>
  <si>
    <t>さくら園・もみじ園</t>
    <rPh sb="3" eb="4">
      <t>エン</t>
    </rPh>
    <rPh sb="8" eb="9">
      <t>エン</t>
    </rPh>
    <phoneticPr fontId="6"/>
  </si>
  <si>
    <t>739-2622</t>
    <phoneticPr fontId="6"/>
  </si>
  <si>
    <t>東広島市黒瀬町乃美尾555-1</t>
    <rPh sb="0" eb="4">
      <t>ヒガシヒロシマシ</t>
    </rPh>
    <rPh sb="4" eb="6">
      <t>クロセ</t>
    </rPh>
    <rPh sb="6" eb="7">
      <t>マチ</t>
    </rPh>
    <rPh sb="7" eb="8">
      <t>ノ</t>
    </rPh>
    <rPh sb="8" eb="9">
      <t>ビ</t>
    </rPh>
    <rPh sb="9" eb="10">
      <t>オ</t>
    </rPh>
    <phoneticPr fontId="6"/>
  </si>
  <si>
    <t>0823-83-6060</t>
    <phoneticPr fontId="6" type="Hiragana"/>
  </si>
  <si>
    <t>社会福祉法人葵新生会</t>
    <rPh sb="6" eb="7">
      <t>あおい</t>
    </rPh>
    <rPh sb="7" eb="9">
      <t>しんせい</t>
    </rPh>
    <rPh sb="9" eb="10">
      <t>かい</t>
    </rPh>
    <phoneticPr fontId="6" type="Hiragana"/>
  </si>
  <si>
    <t>739-0151</t>
    <phoneticPr fontId="6" type="Hiragana"/>
  </si>
  <si>
    <t>東広島市八本松町原11171-1</t>
    <rPh sb="4" eb="7">
      <t>はちほんまつ</t>
    </rPh>
    <rPh sb="8" eb="9">
      <t>はら</t>
    </rPh>
    <phoneticPr fontId="6" type="Hiragana"/>
  </si>
  <si>
    <t>082-429-0350</t>
    <phoneticPr fontId="6" type="Hiragana"/>
  </si>
  <si>
    <t>木村　裕善</t>
    <rPh sb="0" eb="2">
      <t>キムラ</t>
    </rPh>
    <rPh sb="3" eb="4">
      <t>ユウ</t>
    </rPh>
    <rPh sb="4" eb="5">
      <t>ゼン</t>
    </rPh>
    <phoneticPr fontId="28"/>
  </si>
  <si>
    <t>キムラ　ヒロヨシ</t>
  </si>
  <si>
    <t>広島-29-0125</t>
  </si>
  <si>
    <t>デイサービスセンター　あんき</t>
    <phoneticPr fontId="6" type="Hiragana"/>
  </si>
  <si>
    <t>東広島市高屋町造賀2951-1</t>
    <rPh sb="0" eb="4">
      <t>ヒガシヒロシマシ</t>
    </rPh>
    <rPh sb="4" eb="7">
      <t>タカヤチョウ</t>
    </rPh>
    <rPh sb="7" eb="8">
      <t>ゾウ</t>
    </rPh>
    <rPh sb="8" eb="9">
      <t>カ</t>
    </rPh>
    <phoneticPr fontId="28"/>
  </si>
  <si>
    <t>082-430-2313</t>
    <phoneticPr fontId="6" type="Hiragana"/>
  </si>
  <si>
    <t>医療法人社団親心会</t>
    <rPh sb="0" eb="6">
      <t>イリョウホウジンシャダン</t>
    </rPh>
    <rPh sb="6" eb="9">
      <t>シンシンカイ</t>
    </rPh>
    <phoneticPr fontId="28"/>
  </si>
  <si>
    <t>739-2101</t>
    <phoneticPr fontId="6" type="Hiragana"/>
  </si>
  <si>
    <t>東広島市高屋町造賀2957-1 </t>
    <phoneticPr fontId="6" type="Hiragana"/>
  </si>
  <si>
    <t>082-430-2020</t>
    <phoneticPr fontId="6" type="Hiragana"/>
  </si>
  <si>
    <t>広島中央</t>
    <rPh sb="0" eb="2">
      <t>ヒロシマ</t>
    </rPh>
    <rPh sb="2" eb="4">
      <t>チュウオウ</t>
    </rPh>
    <phoneticPr fontId="9"/>
  </si>
  <si>
    <t>田村　由美枝</t>
    <rPh sb="0" eb="2">
      <t>タムラ</t>
    </rPh>
    <rPh sb="3" eb="6">
      <t>ユミエ</t>
    </rPh>
    <phoneticPr fontId="9"/>
  </si>
  <si>
    <t>タムラ　ユミエ</t>
  </si>
  <si>
    <t>医療法人社団愛心会グループホーム　ジューンベリーの家</t>
    <rPh sb="4" eb="6">
      <t>シャダン</t>
    </rPh>
    <rPh sb="25" eb="26">
      <t>イエ</t>
    </rPh>
    <phoneticPr fontId="9"/>
  </si>
  <si>
    <t>739-2208</t>
  </si>
  <si>
    <t>東広島市河内町入野2139-1</t>
    <rPh sb="0" eb="4">
      <t>ヒガシヒロシマシ</t>
    </rPh>
    <rPh sb="4" eb="9">
      <t>コウチチョウニュウノ</t>
    </rPh>
    <phoneticPr fontId="9"/>
  </si>
  <si>
    <t>082-420-7282</t>
  </si>
  <si>
    <t>医療法人愛心会</t>
    <rPh sb="0" eb="2">
      <t>イリョウ</t>
    </rPh>
    <rPh sb="2" eb="4">
      <t>ホウジン</t>
    </rPh>
    <rPh sb="4" eb="5">
      <t>アイ</t>
    </rPh>
    <rPh sb="5" eb="6">
      <t>シン</t>
    </rPh>
    <rPh sb="6" eb="7">
      <t>カイ</t>
    </rPh>
    <phoneticPr fontId="9"/>
  </si>
  <si>
    <t xml:space="preserve">739-2121 </t>
    <phoneticPr fontId="6" type="Hiragana"/>
  </si>
  <si>
    <t xml:space="preserve">東広島市高屋町小谷3253番地の1 </t>
    <phoneticPr fontId="6" type="Hiragana"/>
  </si>
  <si>
    <t xml:space="preserve"> 082-434-7822</t>
    <phoneticPr fontId="6" type="Hiragana"/>
  </si>
  <si>
    <t>0208</t>
    <phoneticPr fontId="6" type="Hiragana"/>
  </si>
  <si>
    <t>金子　まゆみ</t>
    <rPh sb="0" eb="2">
      <t>かねこ</t>
    </rPh>
    <phoneticPr fontId="16" type="Hiragana" alignment="distributed"/>
  </si>
  <si>
    <t>カネコ　マユミ</t>
    <phoneticPr fontId="6" type="Hiragana"/>
  </si>
  <si>
    <t>広島-21-0271</t>
  </si>
  <si>
    <t>医療法人社団二山会　宗近病院</t>
    <rPh sb="0" eb="2">
      <t>いりょう</t>
    </rPh>
    <rPh sb="2" eb="4">
      <t>ほうじん</t>
    </rPh>
    <rPh sb="4" eb="6">
      <t>しゃだん</t>
    </rPh>
    <rPh sb="6" eb="7">
      <t>に</t>
    </rPh>
    <rPh sb="7" eb="8">
      <t>やま</t>
    </rPh>
    <rPh sb="8" eb="9">
      <t>かい</t>
    </rPh>
    <phoneticPr fontId="6" type="Hiragana"/>
  </si>
  <si>
    <t>739-0024</t>
    <phoneticPr fontId="6" type="Hiragana"/>
  </si>
  <si>
    <t>東広島市西条町御薗宇703</t>
    <rPh sb="0" eb="4">
      <t>ひがしひろしまし</t>
    </rPh>
    <rPh sb="4" eb="6">
      <t>さいじょう</t>
    </rPh>
    <rPh sb="6" eb="7">
      <t>ちょう</t>
    </rPh>
    <rPh sb="7" eb="9">
      <t>みその</t>
    </rPh>
    <rPh sb="9" eb="10">
      <t>う</t>
    </rPh>
    <phoneticPr fontId="6" type="Hiragana"/>
  </si>
  <si>
    <t>082-423-2726</t>
    <phoneticPr fontId="6" type="Hiragana"/>
  </si>
  <si>
    <t>082-424-3737</t>
    <phoneticPr fontId="6"/>
  </si>
  <si>
    <t>医療法人社団二山会</t>
    <rPh sb="0" eb="2">
      <t>イリョウ</t>
    </rPh>
    <rPh sb="2" eb="4">
      <t>ホウジン</t>
    </rPh>
    <rPh sb="4" eb="6">
      <t>シャダン</t>
    </rPh>
    <rPh sb="6" eb="7">
      <t>ニ</t>
    </rPh>
    <rPh sb="7" eb="8">
      <t>ヤマ</t>
    </rPh>
    <rPh sb="8" eb="9">
      <t>カイ</t>
    </rPh>
    <phoneticPr fontId="6"/>
  </si>
  <si>
    <t>1050</t>
    <phoneticPr fontId="6" type="Hiragana"/>
  </si>
  <si>
    <t>山田　伸子</t>
    <rPh sb="0" eb="2">
      <t>やまだ</t>
    </rPh>
    <rPh sb="3" eb="5">
      <t>のぶこ</t>
    </rPh>
    <phoneticPr fontId="16" type="Hiragana" alignment="distributed"/>
  </si>
  <si>
    <t>ヤマダ　ノブコ</t>
    <phoneticPr fontId="6" type="Hiragana"/>
  </si>
  <si>
    <t>介護支援センター　つむぎ</t>
    <rPh sb="0" eb="2">
      <t>かいご</t>
    </rPh>
    <rPh sb="2" eb="4">
      <t>しえん</t>
    </rPh>
    <phoneticPr fontId="6" type="Hiragana"/>
  </si>
  <si>
    <t>739-0141</t>
    <phoneticPr fontId="6" type="Hiragana"/>
  </si>
  <si>
    <t>東広島市八本松町飯田525-3</t>
    <rPh sb="0" eb="4">
      <t>ひがしひろしまし</t>
    </rPh>
    <rPh sb="4" eb="7">
      <t>はちほんまつ</t>
    </rPh>
    <rPh sb="7" eb="8">
      <t>ちょう</t>
    </rPh>
    <rPh sb="8" eb="10">
      <t>いいだ</t>
    </rPh>
    <phoneticPr fontId="6" type="Hiragana"/>
  </si>
  <si>
    <t>082-427-3138</t>
    <phoneticPr fontId="6" type="Hiragana"/>
  </si>
  <si>
    <t>特定非営利活動法人地域福祉活動支援協会人間大好き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チイキ</t>
    </rPh>
    <rPh sb="11" eb="13">
      <t>フクシ</t>
    </rPh>
    <rPh sb="13" eb="15">
      <t>カツドウ</t>
    </rPh>
    <rPh sb="15" eb="17">
      <t>シエン</t>
    </rPh>
    <rPh sb="17" eb="19">
      <t>キョウカイ</t>
    </rPh>
    <rPh sb="19" eb="21">
      <t>ニンゲン</t>
    </rPh>
    <rPh sb="21" eb="23">
      <t>ダイス</t>
    </rPh>
    <phoneticPr fontId="6"/>
  </si>
  <si>
    <t>H27.3.6　新規登録。H21年度認定者だが未登録だった。</t>
    <rPh sb="8" eb="10">
      <t>シンキ</t>
    </rPh>
    <rPh sb="10" eb="12">
      <t>トウロク</t>
    </rPh>
    <rPh sb="16" eb="18">
      <t>ネンド</t>
    </rPh>
    <rPh sb="18" eb="20">
      <t>ニンテイ</t>
    </rPh>
    <rPh sb="20" eb="21">
      <t>シャ</t>
    </rPh>
    <rPh sb="23" eb="26">
      <t>ミトウロク</t>
    </rPh>
    <phoneticPr fontId="6"/>
  </si>
  <si>
    <t>0931</t>
    <phoneticPr fontId="6" type="Hiragana"/>
  </si>
  <si>
    <t>渡邉　壽江</t>
    <rPh sb="0" eb="2">
      <t>わたなべ</t>
    </rPh>
    <rPh sb="3" eb="5">
      <t>ひさえ</t>
    </rPh>
    <phoneticPr fontId="16" type="Hiragana" alignment="distributed"/>
  </si>
  <si>
    <t>広島-20-0327</t>
    <rPh sb="0" eb="2">
      <t>ヒロシマ</t>
    </rPh>
    <phoneticPr fontId="6"/>
  </si>
  <si>
    <t>介護支援センター　つむぎ
看護小規模多機能　泊まれて通える施設　つむぎ</t>
    <rPh sb="0" eb="2">
      <t>かいご</t>
    </rPh>
    <rPh sb="2" eb="4">
      <t>しえん</t>
    </rPh>
    <rPh sb="13" eb="15">
      <t>かんご</t>
    </rPh>
    <rPh sb="15" eb="21">
      <t>しょうきぼたきのう</t>
    </rPh>
    <rPh sb="22" eb="23">
      <t>と</t>
    </rPh>
    <rPh sb="26" eb="27">
      <t>かよ</t>
    </rPh>
    <rPh sb="29" eb="31">
      <t>しせつ</t>
    </rPh>
    <phoneticPr fontId="6" type="Hiragana"/>
  </si>
  <si>
    <t>082-427-3141</t>
    <phoneticPr fontId="6" type="Hiragana"/>
  </si>
  <si>
    <t>勤務先名称変更
H27.2.6　勤務先２カ所有。
H27.4.1　勤務先名称変更　旧：小規模多機能泊まれて通える施設つむぎ</t>
    <rPh sb="0" eb="3">
      <t>キンムサキ</t>
    </rPh>
    <rPh sb="3" eb="5">
      <t>メイショウ</t>
    </rPh>
    <rPh sb="5" eb="7">
      <t>ヘンコウ</t>
    </rPh>
    <rPh sb="16" eb="19">
      <t>キンムサキ</t>
    </rPh>
    <rPh sb="21" eb="22">
      <t>ショ</t>
    </rPh>
    <rPh sb="22" eb="23">
      <t>ア</t>
    </rPh>
    <rPh sb="33" eb="36">
      <t>キンムサキ</t>
    </rPh>
    <rPh sb="36" eb="38">
      <t>メイショウ</t>
    </rPh>
    <rPh sb="38" eb="40">
      <t>ヘンコウ</t>
    </rPh>
    <rPh sb="41" eb="42">
      <t>キュウ</t>
    </rPh>
    <rPh sb="43" eb="46">
      <t>ショウキボ</t>
    </rPh>
    <rPh sb="46" eb="49">
      <t>タキノウ</t>
    </rPh>
    <rPh sb="49" eb="50">
      <t>ト</t>
    </rPh>
    <rPh sb="53" eb="54">
      <t>カヨ</t>
    </rPh>
    <rPh sb="56" eb="58">
      <t>シセツ</t>
    </rPh>
    <phoneticPr fontId="6"/>
  </si>
  <si>
    <t>諏訪田　茜</t>
    <rPh sb="0" eb="3">
      <t>スワダ</t>
    </rPh>
    <rPh sb="4" eb="5">
      <t>アカネ</t>
    </rPh>
    <phoneticPr fontId="20"/>
  </si>
  <si>
    <t>スワダ　アカネ</t>
  </si>
  <si>
    <t>介護老人保健施設　あきまろ園</t>
    <rPh sb="0" eb="2">
      <t>カイゴ</t>
    </rPh>
    <rPh sb="2" eb="4">
      <t>ロウジン</t>
    </rPh>
    <rPh sb="4" eb="6">
      <t>ホケン</t>
    </rPh>
    <rPh sb="6" eb="8">
      <t>シセツ</t>
    </rPh>
    <rPh sb="13" eb="14">
      <t>エン</t>
    </rPh>
    <phoneticPr fontId="20"/>
  </si>
  <si>
    <t>739-2403</t>
    <phoneticPr fontId="6"/>
  </si>
  <si>
    <t>東広島市安芸津町風早497-41</t>
    <rPh sb="0" eb="4">
      <t>ヒガシヒロシマシ</t>
    </rPh>
    <rPh sb="4" eb="7">
      <t>アキツ</t>
    </rPh>
    <rPh sb="7" eb="8">
      <t>マチ</t>
    </rPh>
    <rPh sb="8" eb="9">
      <t>カゼ</t>
    </rPh>
    <rPh sb="9" eb="10">
      <t>ハヤ</t>
    </rPh>
    <phoneticPr fontId="6"/>
  </si>
  <si>
    <t>0846-45-6100</t>
    <phoneticPr fontId="6"/>
  </si>
  <si>
    <t>平元　義経</t>
    <phoneticPr fontId="6" type="Hiragana"/>
  </si>
  <si>
    <t>ヒラモト　ヨシノリ</t>
    <phoneticPr fontId="6" type="Hiragana"/>
  </si>
  <si>
    <t>広島-25-0031</t>
  </si>
  <si>
    <t>介護老人保健施設　きさか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</si>
  <si>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739-0003</t>
    <phoneticPr fontId="6" type="Hiragana"/>
  </si>
  <si>
    <t>東広島市西条町土与丸1235</t>
    <phoneticPr fontId="6" type="Hiragana"/>
  </si>
  <si>
    <t>082-422-1560</t>
    <phoneticPr fontId="6" type="Hiragana"/>
  </si>
  <si>
    <t>医療法人社団博愛会</t>
    <phoneticPr fontId="6" type="Hiragana"/>
  </si>
  <si>
    <t>宮前　紀子</t>
    <rPh sb="0" eb="2">
      <t>みやまえ</t>
    </rPh>
    <rPh sb="3" eb="5">
      <t>のりこ</t>
    </rPh>
    <phoneticPr fontId="6" type="Hiragana"/>
  </si>
  <si>
    <t>ミヤマエ　ノリコ</t>
    <phoneticPr fontId="6" type="Hiragana"/>
  </si>
  <si>
    <t>広島-26-0011</t>
  </si>
  <si>
    <t>739-0003</t>
  </si>
  <si>
    <t>東広島市西条町土与丸1235</t>
  </si>
  <si>
    <t>082-422-1560</t>
  </si>
  <si>
    <t>医療法人社団博愛会</t>
  </si>
  <si>
    <t>1547</t>
    <phoneticPr fontId="6" type="Hiragana"/>
  </si>
  <si>
    <t>伊藤　浩之</t>
    <rPh sb="0" eb="2">
      <t>イトウ</t>
    </rPh>
    <rPh sb="3" eb="4">
      <t>ヒロシ</t>
    </rPh>
    <rPh sb="4" eb="5">
      <t>ユキ</t>
    </rPh>
    <phoneticPr fontId="6"/>
  </si>
  <si>
    <t>イトウ　ヒロユキ</t>
  </si>
  <si>
    <t>広島-28-0119</t>
  </si>
  <si>
    <t>東広島市西条町土与丸1235</t>
    <rPh sb="0" eb="1">
      <t>ヒガシ</t>
    </rPh>
    <rPh sb="1" eb="3">
      <t>ヒロシマ</t>
    </rPh>
    <rPh sb="3" eb="4">
      <t>シ</t>
    </rPh>
    <rPh sb="4" eb="6">
      <t>サイジョウ</t>
    </rPh>
    <rPh sb="6" eb="7">
      <t>チョウ</t>
    </rPh>
    <rPh sb="7" eb="8">
      <t>ツチ</t>
    </rPh>
    <rPh sb="8" eb="9">
      <t>ヨ</t>
    </rPh>
    <phoneticPr fontId="6"/>
  </si>
  <si>
    <t>医療法人社団博愛会</t>
    <rPh sb="0" eb="2">
      <t>イリョウ</t>
    </rPh>
    <rPh sb="2" eb="4">
      <t>ホウジン</t>
    </rPh>
    <rPh sb="4" eb="6">
      <t>シャダン</t>
    </rPh>
    <rPh sb="6" eb="7">
      <t>ハク</t>
    </rPh>
    <rPh sb="7" eb="8">
      <t>アイ</t>
    </rPh>
    <rPh sb="8" eb="9">
      <t>カイ</t>
    </rPh>
    <phoneticPr fontId="6"/>
  </si>
  <si>
    <t>082-421-0800</t>
    <phoneticPr fontId="6" type="Hiragana"/>
  </si>
  <si>
    <t>羽藤　広将</t>
    <rPh sb="0" eb="2">
      <t>ハトウ</t>
    </rPh>
    <rPh sb="3" eb="4">
      <t>ヒロ</t>
    </rPh>
    <rPh sb="4" eb="5">
      <t>マサ</t>
    </rPh>
    <phoneticPr fontId="20"/>
  </si>
  <si>
    <t>ハトウ　ヒロマサ</t>
  </si>
  <si>
    <t>広島-29-0126</t>
  </si>
  <si>
    <t>739-0003</t>
    <phoneticPr fontId="6"/>
  </si>
  <si>
    <t>東広島市西条町土与丸1235</t>
    <rPh sb="0" eb="4">
      <t>ヒガシヒロシマシ</t>
    </rPh>
    <rPh sb="4" eb="6">
      <t>サイジョウ</t>
    </rPh>
    <rPh sb="6" eb="7">
      <t>マチ</t>
    </rPh>
    <rPh sb="7" eb="8">
      <t>ツチ</t>
    </rPh>
    <rPh sb="8" eb="9">
      <t>ヨ</t>
    </rPh>
    <rPh sb="9" eb="10">
      <t>マル</t>
    </rPh>
    <phoneticPr fontId="6"/>
  </si>
  <si>
    <t>082-422-1560</t>
    <phoneticPr fontId="6"/>
  </si>
  <si>
    <t>医療法人社団博愛会</t>
    <rPh sb="0" eb="6">
      <t>イリョウホウジンシャダン</t>
    </rPh>
    <rPh sb="6" eb="7">
      <t>ハク</t>
    </rPh>
    <rPh sb="7" eb="8">
      <t>アイ</t>
    </rPh>
    <rPh sb="8" eb="9">
      <t>カイ</t>
    </rPh>
    <phoneticPr fontId="20"/>
  </si>
  <si>
    <t>082-421-0800</t>
  </si>
  <si>
    <t>広島中央</t>
    <rPh sb="0" eb="2">
      <t>ヒロシマ</t>
    </rPh>
    <rPh sb="2" eb="4">
      <t>チュウオウ</t>
    </rPh>
    <phoneticPr fontId="1"/>
  </si>
  <si>
    <t>角西　恵</t>
    <rPh sb="0" eb="1">
      <t>カド</t>
    </rPh>
    <rPh sb="1" eb="2">
      <t>ニシ</t>
    </rPh>
    <rPh sb="3" eb="4">
      <t>メグミ</t>
    </rPh>
    <phoneticPr fontId="1"/>
  </si>
  <si>
    <t>カドニシ　メグミ</t>
  </si>
  <si>
    <t>東広島市西条町土与丸1235</t>
    <rPh sb="0" eb="3">
      <t>ヒガシヒロシマ</t>
    </rPh>
    <rPh sb="3" eb="4">
      <t>シ</t>
    </rPh>
    <rPh sb="4" eb="6">
      <t>サイジョウ</t>
    </rPh>
    <rPh sb="6" eb="7">
      <t>チョウ</t>
    </rPh>
    <rPh sb="7" eb="8">
      <t>ツチ</t>
    </rPh>
    <rPh sb="8" eb="9">
      <t>ヨ</t>
    </rPh>
    <rPh sb="9" eb="10">
      <t>マル</t>
    </rPh>
    <phoneticPr fontId="1"/>
  </si>
  <si>
    <t>医療法人社団博愛会</t>
    <rPh sb="0" eb="2">
      <t>イリョウ</t>
    </rPh>
    <rPh sb="2" eb="6">
      <t>ホウジンシャダン</t>
    </rPh>
    <rPh sb="6" eb="8">
      <t>ハクアイ</t>
    </rPh>
    <rPh sb="8" eb="9">
      <t>カイ</t>
    </rPh>
    <phoneticPr fontId="1"/>
  </si>
  <si>
    <t>0903</t>
    <phoneticPr fontId="6" type="Hiragana"/>
  </si>
  <si>
    <t>牛尾　容子</t>
    <rPh sb="0" eb="2">
      <t>うしお</t>
    </rPh>
    <rPh sb="3" eb="5">
      <t>ようこ</t>
    </rPh>
    <phoneticPr fontId="16" type="Hiragana" alignment="distributed"/>
  </si>
  <si>
    <t>ウシオ　ヨウコ</t>
    <phoneticPr fontId="6"/>
  </si>
  <si>
    <t>広島-20-0312</t>
  </si>
  <si>
    <t>介護老人保健施設　ゆうゆうの園</t>
    <rPh sb="0" eb="2">
      <t>かいご</t>
    </rPh>
    <rPh sb="2" eb="4">
      <t>ろうじん</t>
    </rPh>
    <rPh sb="4" eb="6">
      <t>ほけん</t>
    </rPh>
    <rPh sb="6" eb="8">
      <t>しせつ</t>
    </rPh>
    <rPh sb="14" eb="15">
      <t>その</t>
    </rPh>
    <phoneticPr fontId="6" type="Hiragana"/>
  </si>
  <si>
    <t>東広島市西条町御園宇703</t>
    <rPh sb="0" eb="4">
      <t>ひがしひろしまし</t>
    </rPh>
    <rPh sb="4" eb="6">
      <t>さいじょう</t>
    </rPh>
    <rPh sb="6" eb="7">
      <t>ちょう</t>
    </rPh>
    <rPh sb="7" eb="9">
      <t>みその</t>
    </rPh>
    <rPh sb="9" eb="10">
      <t>う</t>
    </rPh>
    <phoneticPr fontId="6" type="Hiragana"/>
  </si>
  <si>
    <t>082-423-2999</t>
    <phoneticPr fontId="6" type="Hiragana"/>
  </si>
  <si>
    <t>739-0024</t>
    <phoneticPr fontId="6"/>
  </si>
  <si>
    <t>東広島市西条町御薗宇703</t>
    <rPh sb="0" eb="4">
      <t>ヒガシヒロシマシ</t>
    </rPh>
    <rPh sb="4" eb="6">
      <t>サイジョウ</t>
    </rPh>
    <rPh sb="6" eb="7">
      <t>チョウ</t>
    </rPh>
    <rPh sb="7" eb="9">
      <t>ミソノ</t>
    </rPh>
    <rPh sb="9" eb="10">
      <t>ウ</t>
    </rPh>
    <phoneticPr fontId="6"/>
  </si>
  <si>
    <t>082-423-2726</t>
    <phoneticPr fontId="6"/>
  </si>
  <si>
    <t>1433</t>
    <phoneticPr fontId="6" type="Hiragana"/>
  </si>
  <si>
    <t>上野　紘平</t>
    <rPh sb="0" eb="2">
      <t>うえの</t>
    </rPh>
    <rPh sb="3" eb="4">
      <t>ひろし</t>
    </rPh>
    <rPh sb="4" eb="5">
      <t>ひら</t>
    </rPh>
    <phoneticPr fontId="6" type="Hiragana"/>
  </si>
  <si>
    <t>ウエノ　コウヘイ</t>
    <phoneticPr fontId="6" type="Hiragana"/>
  </si>
  <si>
    <t>739-0024</t>
  </si>
  <si>
    <t>082-423-2726</t>
  </si>
  <si>
    <t>松岡　仕</t>
    <rPh sb="0" eb="2">
      <t>マツオカ</t>
    </rPh>
    <rPh sb="3" eb="4">
      <t>ツコウ</t>
    </rPh>
    <phoneticPr fontId="6"/>
  </si>
  <si>
    <t>マツオカ　マナブ</t>
    <phoneticPr fontId="6" type="Hiragana"/>
  </si>
  <si>
    <t>広島-24-0167</t>
    <rPh sb="0" eb="2">
      <t>ヒロシマ</t>
    </rPh>
    <phoneticPr fontId="6"/>
  </si>
  <si>
    <t>介護老人保健施設　葵の園・東広島</t>
    <rPh sb="9" eb="12">
      <t>あおいのその</t>
    </rPh>
    <rPh sb="13" eb="16">
      <t>ひがしひろしま</t>
    </rPh>
    <phoneticPr fontId="6" type="Hiragana"/>
  </si>
  <si>
    <t>東広島市西条町寺家800</t>
  </si>
  <si>
    <t>082-422-9200</t>
    <phoneticPr fontId="6"/>
  </si>
  <si>
    <t>医療法人社団葵会</t>
    <rPh sb="6" eb="7">
      <t>アオイ</t>
    </rPh>
    <rPh sb="7" eb="8">
      <t>カイ</t>
    </rPh>
    <phoneticPr fontId="6"/>
  </si>
  <si>
    <t>R3.10.30　施設名・所属法人名変更</t>
    <rPh sb="9" eb="11">
      <t>シセツ</t>
    </rPh>
    <rPh sb="11" eb="12">
      <t>メイ</t>
    </rPh>
    <rPh sb="13" eb="15">
      <t>ショゾク</t>
    </rPh>
    <rPh sb="15" eb="17">
      <t>ホウジン</t>
    </rPh>
    <rPh sb="17" eb="18">
      <t>メイ</t>
    </rPh>
    <rPh sb="18" eb="20">
      <t>ヘンコウ</t>
    </rPh>
    <phoneticPr fontId="6"/>
  </si>
  <si>
    <t>1396</t>
    <phoneticPr fontId="6" type="Hiragana"/>
  </si>
  <si>
    <t>藤井　洋子</t>
    <rPh sb="0" eb="2">
      <t>ふじい</t>
    </rPh>
    <rPh sb="3" eb="5">
      <t>ようこ</t>
    </rPh>
    <phoneticPr fontId="6" type="Hiragana"/>
  </si>
  <si>
    <t>フジイ　ヨウコ</t>
    <phoneticPr fontId="6" type="Hiragana"/>
  </si>
  <si>
    <t>広島-26-0006</t>
  </si>
  <si>
    <t>在宅介護支援センター豊邑苑　居宅介護支援事業所</t>
    <rPh sb="0" eb="2">
      <t>ざいたく</t>
    </rPh>
    <rPh sb="2" eb="4">
      <t>かいご</t>
    </rPh>
    <rPh sb="4" eb="6">
      <t>しえん</t>
    </rPh>
    <rPh sb="10" eb="11">
      <t>ゆたか</t>
    </rPh>
    <rPh sb="11" eb="12">
      <t>むら</t>
    </rPh>
    <rPh sb="12" eb="13">
      <t>えん</t>
    </rPh>
    <rPh sb="14" eb="16">
      <t>きょたく</t>
    </rPh>
    <rPh sb="16" eb="18">
      <t>かいご</t>
    </rPh>
    <rPh sb="18" eb="20">
      <t>しえん</t>
    </rPh>
    <rPh sb="20" eb="23">
      <t>じぎょうしょ</t>
    </rPh>
    <phoneticPr fontId="6" type="Hiragana"/>
  </si>
  <si>
    <t>739-2318</t>
    <phoneticPr fontId="6" type="Hiragana"/>
  </si>
  <si>
    <t>東広島市豊栄町能良413</t>
    <rPh sb="0" eb="4">
      <t>ひがしひろしまし</t>
    </rPh>
    <rPh sb="4" eb="6">
      <t>とよさか</t>
    </rPh>
    <rPh sb="6" eb="7">
      <t>まち</t>
    </rPh>
    <rPh sb="7" eb="8">
      <t>のう</t>
    </rPh>
    <rPh sb="8" eb="9">
      <t>りょう</t>
    </rPh>
    <phoneticPr fontId="6" type="Hiragana"/>
  </si>
  <si>
    <t>082-432-2250</t>
    <phoneticPr fontId="6" type="Hiragana"/>
  </si>
  <si>
    <t>社会福祉法人興仁会</t>
    <phoneticPr fontId="6" type="Hiragana"/>
  </si>
  <si>
    <t>27.10.20　法人内異動　在宅介護支援センター豊邑苑居宅介護支援事業所⇒小規模多機能型居宅介護事業所能良の里へ
29.12.7　法人内異動　小規模多機能型居宅介護事業所能良の里⇒在宅介護支援センター豊邑苑居宅介護支援事業所</t>
    <rPh sb="9" eb="11">
      <t>ほうじん</t>
    </rPh>
    <rPh sb="11" eb="12">
      <t>ない</t>
    </rPh>
    <rPh sb="12" eb="14">
      <t>いどう</t>
    </rPh>
    <rPh sb="15" eb="17">
      <t>ざいたく</t>
    </rPh>
    <rPh sb="17" eb="19">
      <t>かいご</t>
    </rPh>
    <rPh sb="19" eb="21">
      <t>しえん</t>
    </rPh>
    <rPh sb="25" eb="26">
      <t>ゆたか</t>
    </rPh>
    <rPh sb="26" eb="27">
      <t>むら</t>
    </rPh>
    <rPh sb="27" eb="28">
      <t>その</t>
    </rPh>
    <rPh sb="28" eb="30">
      <t>きょたく</t>
    </rPh>
    <rPh sb="30" eb="32">
      <t>かいご</t>
    </rPh>
    <rPh sb="32" eb="34">
      <t>しえん</t>
    </rPh>
    <rPh sb="34" eb="37">
      <t>じぎょうしょ</t>
    </rPh>
    <rPh sb="38" eb="41">
      <t>しょうきぼ</t>
    </rPh>
    <rPh sb="41" eb="44">
      <t>たきのう</t>
    </rPh>
    <rPh sb="44" eb="45">
      <t>がた</t>
    </rPh>
    <rPh sb="45" eb="47">
      <t>きょたく</t>
    </rPh>
    <rPh sb="47" eb="49">
      <t>かいご</t>
    </rPh>
    <rPh sb="49" eb="52">
      <t>じぎょうしょ</t>
    </rPh>
    <rPh sb="52" eb="53">
      <t>のう</t>
    </rPh>
    <rPh sb="53" eb="54">
      <t>よ</t>
    </rPh>
    <rPh sb="55" eb="56">
      <t>さと</t>
    </rPh>
    <rPh sb="66" eb="68">
      <t>ほうじん</t>
    </rPh>
    <rPh sb="68" eb="69">
      <t>ない</t>
    </rPh>
    <rPh sb="69" eb="71">
      <t>いどう</t>
    </rPh>
    <rPh sb="91" eb="93">
      <t>ざいたく</t>
    </rPh>
    <rPh sb="93" eb="95">
      <t>かいご</t>
    </rPh>
    <rPh sb="95" eb="97">
      <t>しえん</t>
    </rPh>
    <rPh sb="101" eb="102">
      <t>ゆたか</t>
    </rPh>
    <rPh sb="102" eb="103">
      <t>むら</t>
    </rPh>
    <rPh sb="103" eb="104">
      <t>えん</t>
    </rPh>
    <rPh sb="104" eb="106">
      <t>きょたく</t>
    </rPh>
    <rPh sb="106" eb="108">
      <t>かいご</t>
    </rPh>
    <rPh sb="108" eb="110">
      <t>しえん</t>
    </rPh>
    <rPh sb="110" eb="113">
      <t>じぎょうしょ</t>
    </rPh>
    <phoneticPr fontId="6" type="Hiragana"/>
  </si>
  <si>
    <t>1485</t>
    <phoneticPr fontId="6" type="Hiragana"/>
  </si>
  <si>
    <t>金原　ひかる</t>
    <rPh sb="0" eb="2">
      <t>カネハラ</t>
    </rPh>
    <phoneticPr fontId="21"/>
  </si>
  <si>
    <t>カネハラ　ヒカル</t>
  </si>
  <si>
    <t>広島-27-0228</t>
  </si>
  <si>
    <t>地域密着型特別養護老人ホーム　ときわ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phoneticPr fontId="12"/>
  </si>
  <si>
    <t>739-0151</t>
  </si>
  <si>
    <t>東広島市八本松町原5693-3</t>
    <rPh sb="0" eb="4">
      <t>ヒガシヒロシマシ</t>
    </rPh>
    <rPh sb="4" eb="7">
      <t>ハチホンマツ</t>
    </rPh>
    <rPh sb="7" eb="8">
      <t>マチ</t>
    </rPh>
    <rPh sb="8" eb="9">
      <t>ハラ</t>
    </rPh>
    <phoneticPr fontId="9"/>
  </si>
  <si>
    <t>082-420-9208</t>
    <phoneticPr fontId="6" type="Hiragana"/>
  </si>
  <si>
    <t>社会福祉法人広島県リハビリテーション協会</t>
    <rPh sb="6" eb="9">
      <t>ヒロシマケン</t>
    </rPh>
    <rPh sb="18" eb="20">
      <t>キョウカイ</t>
    </rPh>
    <phoneticPr fontId="9"/>
  </si>
  <si>
    <t>河野　和也</t>
    <rPh sb="0" eb="2">
      <t>コウノ</t>
    </rPh>
    <rPh sb="3" eb="5">
      <t>カズヤ</t>
    </rPh>
    <phoneticPr fontId="12"/>
  </si>
  <si>
    <t>コウノ　カズヤ</t>
  </si>
  <si>
    <t>広島-30-0160</t>
  </si>
  <si>
    <t>東広島市八本松町原5693-3</t>
    <rPh sb="0" eb="4">
      <t>ヒガシヒロシマシ</t>
    </rPh>
    <rPh sb="4" eb="8">
      <t>ハチホンマツチョウ</t>
    </rPh>
    <rPh sb="8" eb="9">
      <t>ハラ</t>
    </rPh>
    <phoneticPr fontId="12"/>
  </si>
  <si>
    <t>082-420-9208</t>
    <phoneticPr fontId="6"/>
  </si>
  <si>
    <t>社会福祉法人広島県リハビリテーション協会</t>
    <rPh sb="6" eb="9">
      <t>ヒロシマケン</t>
    </rPh>
    <rPh sb="18" eb="20">
      <t>キョウカイ</t>
    </rPh>
    <phoneticPr fontId="12"/>
  </si>
  <si>
    <t>中間　万季</t>
    <rPh sb="0" eb="2">
      <t>ナカマ</t>
    </rPh>
    <rPh sb="3" eb="4">
      <t>マン</t>
    </rPh>
    <rPh sb="4" eb="5">
      <t>キ</t>
    </rPh>
    <phoneticPr fontId="1"/>
  </si>
  <si>
    <t>ナカマ　マリ</t>
  </si>
  <si>
    <t>通所介護事業所　桜が丘保養園</t>
    <rPh sb="0" eb="4">
      <t>ツウショカイゴ</t>
    </rPh>
    <rPh sb="4" eb="7">
      <t>ジギョウショ</t>
    </rPh>
    <rPh sb="8" eb="9">
      <t>サクラ</t>
    </rPh>
    <rPh sb="10" eb="11">
      <t>オカ</t>
    </rPh>
    <rPh sb="11" eb="13">
      <t>ホヨウ</t>
    </rPh>
    <rPh sb="13" eb="14">
      <t>エン</t>
    </rPh>
    <phoneticPr fontId="1"/>
  </si>
  <si>
    <t>東広島市西条町寺家5976</t>
    <rPh sb="0" eb="4">
      <t>ヒガシヒロシマシ</t>
    </rPh>
    <rPh sb="4" eb="6">
      <t>サイジョウ</t>
    </rPh>
    <rPh sb="6" eb="7">
      <t>チョウ</t>
    </rPh>
    <rPh sb="7" eb="9">
      <t>ジケ</t>
    </rPh>
    <phoneticPr fontId="1"/>
  </si>
  <si>
    <t>082-423-2595</t>
  </si>
  <si>
    <t>社会福祉法人石川福祉会</t>
    <rPh sb="6" eb="8">
      <t>イシカワ</t>
    </rPh>
    <rPh sb="8" eb="10">
      <t>フクシ</t>
    </rPh>
    <rPh sb="10" eb="11">
      <t>カイ</t>
    </rPh>
    <phoneticPr fontId="1"/>
  </si>
  <si>
    <t>永田　由己</t>
    <rPh sb="0" eb="2">
      <t>ながた</t>
    </rPh>
    <rPh sb="3" eb="4">
      <t>よし</t>
    </rPh>
    <rPh sb="4" eb="5">
      <t>おのれ</t>
    </rPh>
    <phoneticPr fontId="6" type="Hiragana"/>
  </si>
  <si>
    <t>ナガタ　ユミ</t>
    <phoneticPr fontId="6" type="Hiragana"/>
  </si>
  <si>
    <t>通所介護事業所　桜が丘保養園</t>
    <rPh sb="0" eb="2">
      <t>つうしょ</t>
    </rPh>
    <rPh sb="2" eb="4">
      <t>かいご</t>
    </rPh>
    <rPh sb="4" eb="7">
      <t>じぎょうしょ</t>
    </rPh>
    <rPh sb="8" eb="9">
      <t>さくら</t>
    </rPh>
    <rPh sb="10" eb="11">
      <t>おか</t>
    </rPh>
    <rPh sb="11" eb="13">
      <t>ほよう</t>
    </rPh>
    <rPh sb="13" eb="14">
      <t>えん</t>
    </rPh>
    <phoneticPr fontId="6" type="Hiragana"/>
  </si>
  <si>
    <t>東広島市西条町寺家5976</t>
    <rPh sb="0" eb="4">
      <t>ヒガシヒロシマシ</t>
    </rPh>
    <rPh sb="4" eb="7">
      <t>サイジョウチョウ</t>
    </rPh>
    <rPh sb="7" eb="8">
      <t>テラ</t>
    </rPh>
    <rPh sb="8" eb="9">
      <t>イエ</t>
    </rPh>
    <phoneticPr fontId="6"/>
  </si>
  <si>
    <t>082-423-2595</t>
    <phoneticPr fontId="6"/>
  </si>
  <si>
    <t>社会福祉法人　石川福祉会</t>
    <rPh sb="0" eb="2">
      <t>シャカイ</t>
    </rPh>
    <rPh sb="2" eb="4">
      <t>フクシ</t>
    </rPh>
    <rPh sb="4" eb="6">
      <t>ホウジン</t>
    </rPh>
    <rPh sb="7" eb="9">
      <t>イシカワ</t>
    </rPh>
    <rPh sb="9" eb="11">
      <t>フクシ</t>
    </rPh>
    <rPh sb="11" eb="12">
      <t>カイ</t>
    </rPh>
    <phoneticPr fontId="19"/>
  </si>
  <si>
    <t>川中　絵美子</t>
    <rPh sb="0" eb="2">
      <t>カワナカ</t>
    </rPh>
    <rPh sb="3" eb="6">
      <t>エミコ</t>
    </rPh>
    <phoneticPr fontId="20"/>
  </si>
  <si>
    <t>カワナカ　エミコ</t>
  </si>
  <si>
    <t>特別養護老人ホーム　あきまろ園</t>
    <rPh sb="0" eb="6">
      <t>トクベツヨウゴロウジン</t>
    </rPh>
    <rPh sb="14" eb="15">
      <t>エン</t>
    </rPh>
    <phoneticPr fontId="1"/>
  </si>
  <si>
    <t>東広島市安芸津町風早497-5</t>
    <rPh sb="0" eb="4">
      <t>ヒガシヒロシマシ</t>
    </rPh>
    <rPh sb="4" eb="7">
      <t>アキツ</t>
    </rPh>
    <rPh sb="7" eb="8">
      <t>マチ</t>
    </rPh>
    <rPh sb="8" eb="9">
      <t>カゼ</t>
    </rPh>
    <rPh sb="9" eb="10">
      <t>ハヤ</t>
    </rPh>
    <phoneticPr fontId="6"/>
  </si>
  <si>
    <t>0846-45-5600</t>
    <phoneticPr fontId="6"/>
  </si>
  <si>
    <t>平本　善幸</t>
    <rPh sb="0" eb="2">
      <t>ヒラモト</t>
    </rPh>
    <rPh sb="3" eb="5">
      <t>ヨシユキ</t>
    </rPh>
    <phoneticPr fontId="1"/>
  </si>
  <si>
    <t>ヒラモト　ヨシユキ</t>
  </si>
  <si>
    <t>739-2403</t>
  </si>
  <si>
    <t>東広島市安芸津町風早497-5</t>
    <rPh sb="0" eb="4">
      <t>ヒガシヒロシマシ</t>
    </rPh>
    <rPh sb="4" eb="8">
      <t>アキツチョウ</t>
    </rPh>
    <rPh sb="8" eb="10">
      <t>カザハヤ</t>
    </rPh>
    <phoneticPr fontId="1"/>
  </si>
  <si>
    <t>0846-45-5600</t>
  </si>
  <si>
    <t>社会福祉法人白寿会</t>
    <rPh sb="6" eb="8">
      <t>ハクジュ</t>
    </rPh>
    <rPh sb="8" eb="9">
      <t>カイ</t>
    </rPh>
    <phoneticPr fontId="1"/>
  </si>
  <si>
    <t>1013</t>
    <phoneticPr fontId="6" type="Hiragana"/>
  </si>
  <si>
    <t>迫田　ユカリ</t>
    <rPh sb="0" eb="1">
      <t>サコ</t>
    </rPh>
    <rPh sb="1" eb="2">
      <t>タ</t>
    </rPh>
    <phoneticPr fontId="6"/>
  </si>
  <si>
    <t>サコダ　ユカリ</t>
    <phoneticPr fontId="6"/>
  </si>
  <si>
    <t>広島-22-0292</t>
    <rPh sb="0" eb="2">
      <t>ヒロシマ</t>
    </rPh>
    <phoneticPr fontId="6"/>
  </si>
  <si>
    <t>特別養護老人ホーム　御薗寮</t>
    <rPh sb="0" eb="2">
      <t>トクベツ</t>
    </rPh>
    <rPh sb="2" eb="4">
      <t>ヨウゴ</t>
    </rPh>
    <rPh sb="4" eb="6">
      <t>ロウジン</t>
    </rPh>
    <rPh sb="10" eb="11">
      <t>オン</t>
    </rPh>
    <rPh sb="11" eb="12">
      <t>ソノ</t>
    </rPh>
    <rPh sb="12" eb="13">
      <t>リョウ</t>
    </rPh>
    <phoneticPr fontId="6"/>
  </si>
  <si>
    <t>739-2111</t>
    <phoneticPr fontId="6"/>
  </si>
  <si>
    <t>東広島市高屋町高屋堀3486</t>
    <rPh sb="0" eb="4">
      <t>ヒガシヒロシマシ</t>
    </rPh>
    <rPh sb="4" eb="7">
      <t>タカヤチョウ</t>
    </rPh>
    <rPh sb="7" eb="9">
      <t>タカヤ</t>
    </rPh>
    <rPh sb="9" eb="10">
      <t>ホリ</t>
    </rPh>
    <phoneticPr fontId="6"/>
  </si>
  <si>
    <t>082-434-0455</t>
    <phoneticPr fontId="6"/>
  </si>
  <si>
    <t>082-434-0465</t>
    <phoneticPr fontId="6"/>
  </si>
  <si>
    <t>社会福祉法人本永福祉会</t>
    <rPh sb="6" eb="8">
      <t>モトナガ</t>
    </rPh>
    <rPh sb="8" eb="10">
      <t>フクシ</t>
    </rPh>
    <rPh sb="10" eb="11">
      <t>カイ</t>
    </rPh>
    <phoneticPr fontId="6"/>
  </si>
  <si>
    <t>土谷　法子</t>
    <rPh sb="0" eb="2">
      <t>ツチヤ</t>
    </rPh>
    <rPh sb="3" eb="5">
      <t>ノリコ</t>
    </rPh>
    <phoneticPr fontId="6"/>
  </si>
  <si>
    <t>ツチヤ　ノリコ</t>
    <phoneticPr fontId="6"/>
  </si>
  <si>
    <t>広島-23-0281</t>
    <rPh sb="0" eb="2">
      <t>ひろしま</t>
    </rPh>
    <phoneticPr fontId="6" type="Hiragana"/>
  </si>
  <si>
    <t>082-434-0455</t>
    <phoneticPr fontId="6" type="Hiragana"/>
  </si>
  <si>
    <t>1305</t>
    <phoneticPr fontId="6" type="Hiragana"/>
  </si>
  <si>
    <t>大木　千秋</t>
  </si>
  <si>
    <t>オオギ　チアキ</t>
  </si>
  <si>
    <t>淀瀬　将大</t>
    <rPh sb="0" eb="1">
      <t>よど</t>
    </rPh>
    <rPh sb="1" eb="2">
      <t>せ</t>
    </rPh>
    <rPh sb="3" eb="5">
      <t>まさひろ</t>
    </rPh>
    <phoneticPr fontId="6" type="Hiragana"/>
  </si>
  <si>
    <t>ヨドセ　マサヒロ</t>
    <phoneticPr fontId="6" type="Hiragana"/>
  </si>
  <si>
    <t>739-2111</t>
  </si>
  <si>
    <t>東広島市高屋町高屋堀3486</t>
    <rPh sb="0" eb="4">
      <t>ヒガシヒロシマシ</t>
    </rPh>
    <rPh sb="4" eb="7">
      <t>タカヤマチ</t>
    </rPh>
    <rPh sb="7" eb="9">
      <t>タカヤ</t>
    </rPh>
    <rPh sb="9" eb="10">
      <t>ホリ</t>
    </rPh>
    <phoneticPr fontId="6"/>
  </si>
  <si>
    <t>社会福祉法人　本永福祉会</t>
    <rPh sb="0" eb="2">
      <t>シャカイ</t>
    </rPh>
    <rPh sb="2" eb="4">
      <t>フクシ</t>
    </rPh>
    <rPh sb="4" eb="6">
      <t>ホウジン</t>
    </rPh>
    <rPh sb="7" eb="9">
      <t>モトナガ</t>
    </rPh>
    <rPh sb="9" eb="11">
      <t>フクシ</t>
    </rPh>
    <rPh sb="11" eb="12">
      <t>カイ</t>
    </rPh>
    <phoneticPr fontId="19"/>
  </si>
  <si>
    <t>1583</t>
    <phoneticPr fontId="6" type="Hiragana"/>
  </si>
  <si>
    <t>角本　伸志</t>
  </si>
  <si>
    <t>カクモト　シンジ</t>
  </si>
  <si>
    <t>広島-22-0639</t>
  </si>
  <si>
    <t>特別養護老人ホーム　桜が丘保養園</t>
    <rPh sb="0" eb="2">
      <t>トクベツ</t>
    </rPh>
    <rPh sb="2" eb="4">
      <t>ヨウゴ</t>
    </rPh>
    <rPh sb="4" eb="6">
      <t>ロウジン</t>
    </rPh>
    <rPh sb="10" eb="11">
      <t>サクラ</t>
    </rPh>
    <rPh sb="12" eb="13">
      <t>オカ</t>
    </rPh>
    <rPh sb="13" eb="15">
      <t>ホヨウ</t>
    </rPh>
    <rPh sb="15" eb="16">
      <t>エン</t>
    </rPh>
    <phoneticPr fontId="1"/>
  </si>
  <si>
    <t>東広島市西条町寺家5976</t>
  </si>
  <si>
    <t>082-423-2595</t>
    <phoneticPr fontId="6" type="Hiragana"/>
  </si>
  <si>
    <t>大林　裕美</t>
    <rPh sb="0" eb="2">
      <t>オオバヤシ</t>
    </rPh>
    <rPh sb="3" eb="5">
      <t>ヒロミ</t>
    </rPh>
    <phoneticPr fontId="1"/>
  </si>
  <si>
    <t>オオバヤシ　ヒロミ</t>
  </si>
  <si>
    <t>東広島市西条町寺家5976</t>
    <rPh sb="0" eb="3">
      <t>ヒガシヒロシマ</t>
    </rPh>
    <rPh sb="3" eb="4">
      <t>シ</t>
    </rPh>
    <rPh sb="4" eb="6">
      <t>サイジョウ</t>
    </rPh>
    <rPh sb="6" eb="7">
      <t>チョウ</t>
    </rPh>
    <rPh sb="7" eb="9">
      <t>ジケ</t>
    </rPh>
    <phoneticPr fontId="1"/>
  </si>
  <si>
    <t>0310</t>
    <phoneticPr fontId="6" type="Hiragana"/>
  </si>
  <si>
    <t>増本　美幸</t>
    <rPh sb="0" eb="2">
      <t>マスモト</t>
    </rPh>
    <rPh sb="3" eb="5">
      <t>ミユキ</t>
    </rPh>
    <phoneticPr fontId="6"/>
  </si>
  <si>
    <t>マスモト　ミユキ</t>
    <phoneticPr fontId="6"/>
  </si>
  <si>
    <t>特別養護老人ホーム　新生園</t>
    <rPh sb="0" eb="1">
      <t>トク</t>
    </rPh>
    <rPh sb="1" eb="2">
      <t>ベツ</t>
    </rPh>
    <rPh sb="2" eb="4">
      <t>ヨウゴ</t>
    </rPh>
    <rPh sb="4" eb="6">
      <t>ロウジン</t>
    </rPh>
    <rPh sb="10" eb="12">
      <t>シンセイ</t>
    </rPh>
    <rPh sb="12" eb="13">
      <t>エン</t>
    </rPh>
    <phoneticPr fontId="6"/>
  </si>
  <si>
    <t>739-0151</t>
    <phoneticPr fontId="6"/>
  </si>
  <si>
    <t>東広島市八本松町原11171-1</t>
    <rPh sb="0" eb="4">
      <t>ヒガシヒロシマシ</t>
    </rPh>
    <rPh sb="4" eb="8">
      <t>ハチホンマツチョウ</t>
    </rPh>
    <rPh sb="8" eb="9">
      <t>ハラ</t>
    </rPh>
    <phoneticPr fontId="6"/>
  </si>
  <si>
    <t>082-429-0350</t>
    <phoneticPr fontId="6"/>
  </si>
  <si>
    <t>082-429-1789</t>
    <phoneticPr fontId="6"/>
  </si>
  <si>
    <t>社会福祉法人広島新生会</t>
    <rPh sb="6" eb="8">
      <t>ヒロシマ</t>
    </rPh>
    <rPh sb="8" eb="10">
      <t>シンセイ</t>
    </rPh>
    <rPh sb="10" eb="11">
      <t>カイ</t>
    </rPh>
    <phoneticPr fontId="6"/>
  </si>
  <si>
    <t>東広島市八本松町大字原11171-1</t>
    <rPh sb="0" eb="4">
      <t>ヒガシヒロシマシ</t>
    </rPh>
    <rPh sb="4" eb="8">
      <t>ハチホンマツチョウ</t>
    </rPh>
    <rPh sb="8" eb="9">
      <t>オオ</t>
    </rPh>
    <rPh sb="9" eb="10">
      <t>アザ</t>
    </rPh>
    <rPh sb="10" eb="11">
      <t>ハラ</t>
    </rPh>
    <phoneticPr fontId="6"/>
  </si>
  <si>
    <t>0512</t>
    <phoneticPr fontId="6" type="Hiragana"/>
  </si>
  <si>
    <t>西田　雄一</t>
    <rPh sb="0" eb="2">
      <t>ニシダ</t>
    </rPh>
    <rPh sb="3" eb="5">
      <t>ユウイチ</t>
    </rPh>
    <phoneticPr fontId="6"/>
  </si>
  <si>
    <t>ニシダ　ユウイチ</t>
    <phoneticPr fontId="6"/>
  </si>
  <si>
    <t>広島-20-0418</t>
  </si>
  <si>
    <t>1462</t>
    <phoneticPr fontId="6" type="Hiragana"/>
  </si>
  <si>
    <t>岡下　恵</t>
    <rPh sb="0" eb="2">
      <t>オカシタ</t>
    </rPh>
    <rPh sb="3" eb="4">
      <t>メグミ</t>
    </rPh>
    <phoneticPr fontId="6"/>
  </si>
  <si>
    <t>オカシタ　メグミ</t>
  </si>
  <si>
    <t>広島-27-0196</t>
  </si>
  <si>
    <t>特別養護老人ホーム　造賀福祉園</t>
    <rPh sb="0" eb="2">
      <t>トクベツ</t>
    </rPh>
    <rPh sb="2" eb="4">
      <t>ヨウゴ</t>
    </rPh>
    <rPh sb="4" eb="6">
      <t>ロウジン</t>
    </rPh>
    <rPh sb="10" eb="11">
      <t>ゾウ</t>
    </rPh>
    <rPh sb="11" eb="12">
      <t>ガ</t>
    </rPh>
    <rPh sb="12" eb="14">
      <t>フクシ</t>
    </rPh>
    <rPh sb="14" eb="15">
      <t>エン</t>
    </rPh>
    <phoneticPr fontId="6"/>
  </si>
  <si>
    <t>東広島市髙屋町造賀708</t>
    <rPh sb="0" eb="4">
      <t>ヒガシヒロシマシ</t>
    </rPh>
    <rPh sb="4" eb="6">
      <t>タカヤ</t>
    </rPh>
    <rPh sb="6" eb="7">
      <t>マチ</t>
    </rPh>
    <rPh sb="7" eb="8">
      <t>ゾウ</t>
    </rPh>
    <rPh sb="8" eb="9">
      <t>ガ</t>
    </rPh>
    <phoneticPr fontId="6"/>
  </si>
  <si>
    <t>082-436-0009</t>
    <phoneticPr fontId="6" type="Hiragana"/>
  </si>
  <si>
    <t>社会福祉法人広島福祉会</t>
    <rPh sb="6" eb="8">
      <t>ヒロシマ</t>
    </rPh>
    <rPh sb="8" eb="10">
      <t>フクシ</t>
    </rPh>
    <rPh sb="10" eb="11">
      <t>カイ</t>
    </rPh>
    <phoneticPr fontId="6"/>
  </si>
  <si>
    <t>1243</t>
    <phoneticPr fontId="6" type="Hiragana"/>
  </si>
  <si>
    <t>近藤　仁美</t>
    <rPh sb="0" eb="2">
      <t>コンドウ</t>
    </rPh>
    <rPh sb="3" eb="5">
      <t>ヒトミ</t>
    </rPh>
    <phoneticPr fontId="6"/>
  </si>
  <si>
    <t>コンドウ　ヒトミ</t>
    <phoneticPr fontId="6"/>
  </si>
  <si>
    <t>特別養護老人ホーム　大仙園</t>
    <rPh sb="0" eb="2">
      <t>トクベツ</t>
    </rPh>
    <rPh sb="2" eb="4">
      <t>ヨウゴ</t>
    </rPh>
    <rPh sb="4" eb="6">
      <t>ロウジン</t>
    </rPh>
    <rPh sb="10" eb="11">
      <t>ダイ</t>
    </rPh>
    <rPh sb="11" eb="12">
      <t>セン</t>
    </rPh>
    <rPh sb="12" eb="13">
      <t>エン</t>
    </rPh>
    <phoneticPr fontId="4"/>
  </si>
  <si>
    <t>739-2208</t>
    <phoneticPr fontId="6"/>
  </si>
  <si>
    <t>東広島市河内町入野2138-14</t>
    <rPh sb="0" eb="4">
      <t>ヒガシヒロシマシ</t>
    </rPh>
    <rPh sb="4" eb="6">
      <t>カワチ</t>
    </rPh>
    <rPh sb="6" eb="7">
      <t>チョウ</t>
    </rPh>
    <rPh sb="7" eb="9">
      <t>ニュウノ</t>
    </rPh>
    <phoneticPr fontId="6"/>
  </si>
  <si>
    <t>082-437-1631</t>
    <phoneticPr fontId="6"/>
  </si>
  <si>
    <t>社会福祉法人入野福祉会</t>
    <rPh sb="6" eb="8">
      <t>ニュウノ</t>
    </rPh>
    <rPh sb="8" eb="10">
      <t>フクシ</t>
    </rPh>
    <rPh sb="10" eb="11">
      <t>カイ</t>
    </rPh>
    <phoneticPr fontId="6"/>
  </si>
  <si>
    <t>739-2208</t>
    <phoneticPr fontId="6" type="Hiragana"/>
  </si>
  <si>
    <t>東広島市河内町入野2138-14</t>
    <rPh sb="0" eb="4">
      <t>ひがしひろしまし</t>
    </rPh>
    <rPh sb="4" eb="7">
      <t>こうちちょう</t>
    </rPh>
    <rPh sb="7" eb="9">
      <t>にゅうの</t>
    </rPh>
    <phoneticPr fontId="6" type="Hiragana"/>
  </si>
  <si>
    <t>082-437-1631</t>
    <phoneticPr fontId="6" type="Hiragana"/>
  </si>
  <si>
    <t>H26.8.15変更届（旧姓：佐藤）</t>
    <rPh sb="8" eb="10">
      <t>へんこう</t>
    </rPh>
    <rPh sb="10" eb="11">
      <t>とどけ</t>
    </rPh>
    <rPh sb="12" eb="14">
      <t>きゅうせい</t>
    </rPh>
    <rPh sb="15" eb="17">
      <t>さとう</t>
    </rPh>
    <phoneticPr fontId="6" type="Hiragana"/>
  </si>
  <si>
    <t>1362</t>
    <phoneticPr fontId="6" type="Hiragana"/>
  </si>
  <si>
    <t>橋本　和則</t>
    <rPh sb="0" eb="2">
      <t>はしもと</t>
    </rPh>
    <rPh sb="3" eb="5">
      <t>かずのり</t>
    </rPh>
    <phoneticPr fontId="6" type="Hiragana"/>
  </si>
  <si>
    <t>ハシモト　カズノリ</t>
    <phoneticPr fontId="6" type="Hiragana"/>
  </si>
  <si>
    <t>広島-25-0020</t>
  </si>
  <si>
    <t>082-437-1631</t>
  </si>
  <si>
    <t>小西　孝典</t>
    <rPh sb="0" eb="2">
      <t>コニシ</t>
    </rPh>
    <rPh sb="3" eb="5">
      <t>タカノリ</t>
    </rPh>
    <phoneticPr fontId="4"/>
  </si>
  <si>
    <t>コニシ　タカノリ</t>
  </si>
  <si>
    <t>広島-30-0159</t>
  </si>
  <si>
    <t>東広島市河内町入野2138-14</t>
    <rPh sb="0" eb="4">
      <t>ヒガシヒロシマシ</t>
    </rPh>
    <rPh sb="4" eb="6">
      <t>カワウチ</t>
    </rPh>
    <rPh sb="6" eb="7">
      <t>チョウ</t>
    </rPh>
    <rPh sb="7" eb="9">
      <t>ニュウノ</t>
    </rPh>
    <phoneticPr fontId="4"/>
  </si>
  <si>
    <t>社会福祉法人入野福祉会</t>
    <rPh sb="6" eb="8">
      <t>ニュウノ</t>
    </rPh>
    <rPh sb="8" eb="10">
      <t>フクシ</t>
    </rPh>
    <rPh sb="10" eb="11">
      <t>カイ</t>
    </rPh>
    <phoneticPr fontId="4"/>
  </si>
  <si>
    <t>0518</t>
    <phoneticPr fontId="6"/>
  </si>
  <si>
    <t>三田　薫</t>
    <rPh sb="0" eb="2">
      <t>ミタ</t>
    </rPh>
    <rPh sb="3" eb="4">
      <t>カオル</t>
    </rPh>
    <phoneticPr fontId="6"/>
  </si>
  <si>
    <t>ミタ　カオル</t>
    <phoneticPr fontId="6"/>
  </si>
  <si>
    <t>特別養護老人ホーム　豊邑苑</t>
    <rPh sb="0" eb="1">
      <t>トク</t>
    </rPh>
    <rPh sb="1" eb="2">
      <t>ベツ</t>
    </rPh>
    <rPh sb="2" eb="4">
      <t>ヨウゴ</t>
    </rPh>
    <rPh sb="4" eb="6">
      <t>ロウジン</t>
    </rPh>
    <rPh sb="10" eb="11">
      <t>ホウ</t>
    </rPh>
    <rPh sb="11" eb="12">
      <t>ユウ</t>
    </rPh>
    <rPh sb="12" eb="13">
      <t>エン</t>
    </rPh>
    <phoneticPr fontId="6"/>
  </si>
  <si>
    <t>739-2318</t>
    <phoneticPr fontId="6"/>
  </si>
  <si>
    <t>東広島市豊栄町能良413</t>
    <rPh sb="0" eb="4">
      <t>ヒガシヒロシマシ</t>
    </rPh>
    <rPh sb="4" eb="7">
      <t>トヨサカチョウ</t>
    </rPh>
    <rPh sb="7" eb="8">
      <t>ノウ</t>
    </rPh>
    <rPh sb="8" eb="9">
      <t>リョウ</t>
    </rPh>
    <phoneticPr fontId="6"/>
  </si>
  <si>
    <t>082-432-2250</t>
    <phoneticPr fontId="6"/>
  </si>
  <si>
    <t>082-432-2680</t>
    <phoneticPr fontId="6"/>
  </si>
  <si>
    <t>社会福祉法人興仁会</t>
    <rPh sb="6" eb="8">
      <t>コウヒト</t>
    </rPh>
    <rPh sb="8" eb="9">
      <t>カイ</t>
    </rPh>
    <phoneticPr fontId="6"/>
  </si>
  <si>
    <t>1265</t>
    <phoneticPr fontId="6" type="Hiragana"/>
  </si>
  <si>
    <t>上杉　俊司</t>
    <rPh sb="0" eb="2">
      <t>ウエスギ</t>
    </rPh>
    <rPh sb="3" eb="5">
      <t>シュンジ</t>
    </rPh>
    <phoneticPr fontId="6"/>
  </si>
  <si>
    <t>ウエスギ　シュンジ</t>
    <phoneticPr fontId="6" type="Hiragana"/>
  </si>
  <si>
    <t>広島-24-0166</t>
    <rPh sb="0" eb="2">
      <t>ヒロシマ</t>
    </rPh>
    <phoneticPr fontId="6"/>
  </si>
  <si>
    <t>認知症対応型通所介護いきいきデイもやい志和</t>
    <phoneticPr fontId="6"/>
  </si>
  <si>
    <t>739-0265</t>
    <phoneticPr fontId="6" type="Hiragana"/>
  </si>
  <si>
    <t>東広島市志和町冠584</t>
  </si>
  <si>
    <t>082-433-3899</t>
    <phoneticPr fontId="6"/>
  </si>
  <si>
    <t>㈲ドリーム･アンド・ライフ</t>
    <phoneticPr fontId="6" type="Hiragana"/>
  </si>
  <si>
    <t>東広島市志和町冠584</t>
    <phoneticPr fontId="6" type="Hiragana"/>
  </si>
  <si>
    <t>082-433-3899</t>
    <phoneticPr fontId="6" type="Hiragana"/>
  </si>
  <si>
    <t>1463</t>
    <phoneticPr fontId="6" type="Hiragana"/>
  </si>
  <si>
    <t>仁尾　めぐみ</t>
    <rPh sb="0" eb="2">
      <t>ニオ</t>
    </rPh>
    <phoneticPr fontId="6"/>
  </si>
  <si>
    <t>ニオ　メグミ</t>
  </si>
  <si>
    <t>広島-27-0214</t>
  </si>
  <si>
    <t>訪問マッサージKEiROW東広島中央ステーション</t>
    <phoneticPr fontId="6"/>
  </si>
  <si>
    <t>東広島市西条町御薗宇6239-1　越川ビル102</t>
    <rPh sb="0" eb="4">
      <t>ヒガシヒロシマシ</t>
    </rPh>
    <rPh sb="4" eb="6">
      <t>サイジョウ</t>
    </rPh>
    <rPh sb="6" eb="7">
      <t>マチ</t>
    </rPh>
    <rPh sb="7" eb="9">
      <t>ミソノ</t>
    </rPh>
    <rPh sb="9" eb="10">
      <t>ウ</t>
    </rPh>
    <rPh sb="17" eb="19">
      <t>コシカワ</t>
    </rPh>
    <phoneticPr fontId="6"/>
  </si>
  <si>
    <t>082-426-4432</t>
    <phoneticPr fontId="6" type="Hiragana"/>
  </si>
  <si>
    <t>HITOWAライフパートナー株式会社</t>
    <phoneticPr fontId="6"/>
  </si>
  <si>
    <t>108-6215</t>
    <phoneticPr fontId="6" type="Hiragana"/>
  </si>
  <si>
    <t>東京都港区港南2-15-3 品川インターシティC棟</t>
    <phoneticPr fontId="6" type="Hiragana"/>
  </si>
  <si>
    <t>.03-6632-7701</t>
    <phoneticPr fontId="6" type="Hiragana"/>
  </si>
  <si>
    <t>R1.7.11介護老人保健施設　きさか→訪問マッサージKEiROW東広島中央ステーション　に変更</t>
    <rPh sb="20" eb="22">
      <t>ホウモン</t>
    </rPh>
    <rPh sb="33" eb="36">
      <t>ヒガシヒロシマ</t>
    </rPh>
    <rPh sb="36" eb="38">
      <t>チュウオウ</t>
    </rPh>
    <rPh sb="46" eb="48">
      <t>ヘンコウ</t>
    </rPh>
    <phoneticPr fontId="6"/>
  </si>
  <si>
    <t>廿日市市</t>
    <rPh sb="0" eb="3">
      <t>ハツカイチ</t>
    </rPh>
    <rPh sb="3" eb="4">
      <t>シ</t>
    </rPh>
    <phoneticPr fontId="6"/>
  </si>
  <si>
    <t>広島西</t>
    <rPh sb="0" eb="2">
      <t>ヒロシマ</t>
    </rPh>
    <rPh sb="2" eb="3">
      <t>ニシ</t>
    </rPh>
    <phoneticPr fontId="6"/>
  </si>
  <si>
    <t>0316</t>
    <phoneticPr fontId="6" type="Hiragana"/>
  </si>
  <si>
    <t>藤本　京子</t>
    <rPh sb="0" eb="2">
      <t>フジモト</t>
    </rPh>
    <rPh sb="3" eb="5">
      <t>キョウコ</t>
    </rPh>
    <phoneticPr fontId="6"/>
  </si>
  <si>
    <t>フジモト　キョウコ</t>
    <phoneticPr fontId="6"/>
  </si>
  <si>
    <t>広島-18-0116</t>
  </si>
  <si>
    <t>グループホーム　あおば</t>
    <phoneticPr fontId="6"/>
  </si>
  <si>
    <t>739-0401</t>
    <phoneticPr fontId="6"/>
  </si>
  <si>
    <t>廿日市市福面二丁目8-6</t>
    <rPh sb="0" eb="4">
      <t>ハツカイチシ</t>
    </rPh>
    <rPh sb="4" eb="5">
      <t>フク</t>
    </rPh>
    <rPh sb="5" eb="6">
      <t>メン</t>
    </rPh>
    <rPh sb="6" eb="9">
      <t>ニチョウメ</t>
    </rPh>
    <phoneticPr fontId="6"/>
  </si>
  <si>
    <t>0829-56-5775</t>
    <phoneticPr fontId="6"/>
  </si>
  <si>
    <t>有限会社畠中商事</t>
    <rPh sb="0" eb="4">
      <t>ゆうげんがいしゃ</t>
    </rPh>
    <rPh sb="4" eb="5">
      <t>はたけ</t>
    </rPh>
    <rPh sb="5" eb="6">
      <t>なか</t>
    </rPh>
    <rPh sb="6" eb="8">
      <t>しょうじ</t>
    </rPh>
    <phoneticPr fontId="6" type="Hiragana"/>
  </si>
  <si>
    <t>Ｈ14</t>
    <phoneticPr fontId="6" type="Hiragana"/>
  </si>
  <si>
    <t>Ｈ25　有）サンレイ介護研究所　退職⇒ＧＨあおばへ
Ｈ29.9.26新規登録Ｈ14認定者。番号無→番号作成Ｎｏ．０３１６で</t>
    <rPh sb="16" eb="18">
      <t>タイショク</t>
    </rPh>
    <rPh sb="34" eb="36">
      <t>シンキ</t>
    </rPh>
    <rPh sb="36" eb="38">
      <t>トウロク</t>
    </rPh>
    <rPh sb="41" eb="43">
      <t>ニンテイ</t>
    </rPh>
    <rPh sb="43" eb="44">
      <t>シャ</t>
    </rPh>
    <rPh sb="45" eb="47">
      <t>バンゴウ</t>
    </rPh>
    <rPh sb="47" eb="48">
      <t>ナシ</t>
    </rPh>
    <rPh sb="49" eb="51">
      <t>バンゴウ</t>
    </rPh>
    <rPh sb="51" eb="53">
      <t>サクセイ</t>
    </rPh>
    <phoneticPr fontId="6"/>
  </si>
  <si>
    <t>1409</t>
    <phoneticPr fontId="6" type="Hiragana"/>
  </si>
  <si>
    <t>中橋　和也</t>
    <rPh sb="0" eb="2">
      <t>なかはし</t>
    </rPh>
    <rPh sb="3" eb="5">
      <t>かずや</t>
    </rPh>
    <phoneticPr fontId="6" type="Hiragana"/>
  </si>
  <si>
    <t>ナカハシ　カズヤ</t>
    <phoneticPr fontId="6" type="Hiragana"/>
  </si>
  <si>
    <t>グループホーム　ひまわり</t>
    <phoneticPr fontId="6" type="Hiragana"/>
  </si>
  <si>
    <t>738-0034</t>
    <phoneticPr fontId="6"/>
  </si>
  <si>
    <t>廿日市市宮内字佐原田4207-4</t>
    <rPh sb="0" eb="4">
      <t>ハツカイチシ</t>
    </rPh>
    <rPh sb="4" eb="6">
      <t>ミヤウチ</t>
    </rPh>
    <rPh sb="6" eb="7">
      <t>ジ</t>
    </rPh>
    <rPh sb="7" eb="9">
      <t>サハラ</t>
    </rPh>
    <rPh sb="9" eb="10">
      <t>タ</t>
    </rPh>
    <phoneticPr fontId="6"/>
  </si>
  <si>
    <t>0829-38-0793</t>
    <phoneticPr fontId="6" type="Hiragana"/>
  </si>
  <si>
    <t>Ｈ29.12.11　法人内異動　ＧＨひまわり⇒ＧＨ宮内温泉ひまわりへ　Ｒ2.6.18→宮内温泉湯治の館ひまわり　R4.1.8→グループホームひまわり</t>
    <rPh sb="10" eb="12">
      <t>ほうじん</t>
    </rPh>
    <rPh sb="12" eb="13">
      <t>ない</t>
    </rPh>
    <rPh sb="13" eb="15">
      <t>いどう</t>
    </rPh>
    <rPh sb="25" eb="27">
      <t>みやうち</t>
    </rPh>
    <rPh sb="27" eb="29">
      <t>おんせん</t>
    </rPh>
    <rPh sb="43" eb="45">
      <t>みやうち</t>
    </rPh>
    <rPh sb="45" eb="47">
      <t>おんせん</t>
    </rPh>
    <rPh sb="47" eb="49">
      <t>とうじ</t>
    </rPh>
    <rPh sb="50" eb="51">
      <t>やかた</t>
    </rPh>
    <phoneticPr fontId="6" type="Hiragana"/>
  </si>
  <si>
    <t>Ｈ28</t>
    <phoneticPr fontId="6"/>
  </si>
  <si>
    <t>1564</t>
    <phoneticPr fontId="6"/>
  </si>
  <si>
    <t>安田　千春</t>
    <rPh sb="0" eb="2">
      <t>ヤスダ</t>
    </rPh>
    <rPh sb="3" eb="5">
      <t>チハル</t>
    </rPh>
    <phoneticPr fontId="6"/>
  </si>
  <si>
    <t>ヤスダ　チハル</t>
    <phoneticPr fontId="6"/>
  </si>
  <si>
    <t>グループホーム宮内温泉ひまわり</t>
    <rPh sb="7" eb="9">
      <t>ミヤウチ</t>
    </rPh>
    <rPh sb="9" eb="11">
      <t>オンセン</t>
    </rPh>
    <phoneticPr fontId="6"/>
  </si>
  <si>
    <t>廿日市市宮内字佐原田4215-1</t>
    <rPh sb="4" eb="6">
      <t>みやうち</t>
    </rPh>
    <rPh sb="6" eb="7">
      <t>あざ</t>
    </rPh>
    <rPh sb="7" eb="8">
      <t>さ</t>
    </rPh>
    <rPh sb="8" eb="10">
      <t>はらだ</t>
    </rPh>
    <phoneticPr fontId="6" type="Hiragana"/>
  </si>
  <si>
    <t>0829-30-6071</t>
    <phoneticPr fontId="6"/>
  </si>
  <si>
    <t>医療法人みやうち</t>
    <phoneticPr fontId="6"/>
  </si>
  <si>
    <t>廿日市市宮内字佐原田4209-2</t>
    <rPh sb="0" eb="4">
      <t>はつかいちし</t>
    </rPh>
    <rPh sb="4" eb="6">
      <t>みやうち</t>
    </rPh>
    <rPh sb="6" eb="7">
      <t>あざ</t>
    </rPh>
    <rPh sb="7" eb="9">
      <t>さはら</t>
    </rPh>
    <rPh sb="8" eb="10">
      <t>はらだ</t>
    </rPh>
    <phoneticPr fontId="6" type="Hiragana"/>
  </si>
  <si>
    <t>2.6.18DBに記載が無く，ＨＰ記載を希望されたため，認定を確認し追加した。</t>
    <rPh sb="9" eb="11">
      <t>キサイ</t>
    </rPh>
    <rPh sb="12" eb="13">
      <t>ナ</t>
    </rPh>
    <rPh sb="17" eb="19">
      <t>キサイ</t>
    </rPh>
    <rPh sb="20" eb="22">
      <t>キボウ</t>
    </rPh>
    <rPh sb="28" eb="30">
      <t>ニンテイ</t>
    </rPh>
    <rPh sb="31" eb="33">
      <t>カクニン</t>
    </rPh>
    <rPh sb="34" eb="36">
      <t>ツイカ</t>
    </rPh>
    <phoneticPr fontId="6"/>
  </si>
  <si>
    <t>1273</t>
  </si>
  <si>
    <t>森田　大智</t>
    <rPh sb="0" eb="2">
      <t>モリタ</t>
    </rPh>
    <rPh sb="3" eb="5">
      <t>ダイチ</t>
    </rPh>
    <phoneticPr fontId="6"/>
  </si>
  <si>
    <t>モリタ　ダイチ</t>
    <phoneticPr fontId="6" type="Hiragana"/>
  </si>
  <si>
    <t>広島-24-0126</t>
  </si>
  <si>
    <t>さいきせせらぎ園</t>
    <phoneticPr fontId="6" type="Hiragana"/>
  </si>
  <si>
    <t>738-0222</t>
    <phoneticPr fontId="6" type="Hiragana"/>
  </si>
  <si>
    <t>廿日市市津田854</t>
    <rPh sb="4" eb="5">
      <t>つ</t>
    </rPh>
    <phoneticPr fontId="6" type="Hiragana"/>
  </si>
  <si>
    <t>0829-72-2700</t>
    <phoneticPr fontId="6" type="Hiragana"/>
  </si>
  <si>
    <t>社会福祉法人佐伯さつき会</t>
  </si>
  <si>
    <t>廿日市市津田854</t>
    <rPh sb="0" eb="4">
      <t>はつかいちし</t>
    </rPh>
    <rPh sb="4" eb="6">
      <t>つだ</t>
    </rPh>
    <phoneticPr fontId="6" type="Hiragana"/>
  </si>
  <si>
    <t>Ｈ27.5.1　法人内異動　　ゆうわせせらぎ園短期入所介護事業所→さいきせせらぎ園</t>
    <rPh sb="8" eb="10">
      <t>ホウジンナ</t>
    </rPh>
    <rPh sb="10" eb="11">
      <t>ナイ</t>
    </rPh>
    <rPh sb="11" eb="13">
      <t>イドウ</t>
    </rPh>
    <rPh sb="22" eb="23">
      <t>エン</t>
    </rPh>
    <rPh sb="23" eb="25">
      <t>タンキ</t>
    </rPh>
    <rPh sb="25" eb="27">
      <t>ニュウショ</t>
    </rPh>
    <rPh sb="27" eb="29">
      <t>カイゴ</t>
    </rPh>
    <rPh sb="29" eb="32">
      <t>ジギョウショ</t>
    </rPh>
    <rPh sb="40" eb="41">
      <t>エン</t>
    </rPh>
    <phoneticPr fontId="6"/>
  </si>
  <si>
    <t>1424</t>
    <phoneticPr fontId="6" type="Hiragana"/>
  </si>
  <si>
    <t>大前　誠</t>
    <rPh sb="0" eb="2">
      <t>おおまえ</t>
    </rPh>
    <rPh sb="3" eb="4">
      <t>まこと</t>
    </rPh>
    <phoneticPr fontId="6" type="Hiragana"/>
  </si>
  <si>
    <t>オオマエ　マコト</t>
    <phoneticPr fontId="6" type="Hiragana"/>
  </si>
  <si>
    <t>広島-25-0216</t>
  </si>
  <si>
    <t>さいきせせらぎ園</t>
    <rPh sb="7" eb="8">
      <t>えん</t>
    </rPh>
    <phoneticPr fontId="6" type="Hiragana"/>
  </si>
  <si>
    <t>738-0222</t>
  </si>
  <si>
    <t>0829-72-2700</t>
  </si>
  <si>
    <t>Ｈ27.5.1　法人内異動　養護老人ホームさいきせせらぎ園→さいきせせらぎ園</t>
    <rPh sb="8" eb="10">
      <t>ほうじん</t>
    </rPh>
    <rPh sb="10" eb="11">
      <t>ない</t>
    </rPh>
    <rPh sb="11" eb="13">
      <t>いどう</t>
    </rPh>
    <rPh sb="14" eb="16">
      <t>ようご</t>
    </rPh>
    <rPh sb="16" eb="18">
      <t>ろうじん</t>
    </rPh>
    <rPh sb="28" eb="29">
      <t>えん</t>
    </rPh>
    <rPh sb="37" eb="38">
      <t>えん</t>
    </rPh>
    <phoneticPr fontId="6" type="Hiragana"/>
  </si>
  <si>
    <t>1456</t>
    <phoneticPr fontId="6" type="Hiragana"/>
  </si>
  <si>
    <t>小川　直美</t>
    <rPh sb="0" eb="2">
      <t>オガワ</t>
    </rPh>
    <rPh sb="3" eb="5">
      <t>ナオミ</t>
    </rPh>
    <phoneticPr fontId="6"/>
  </si>
  <si>
    <t>オガワ　ナオミ</t>
  </si>
  <si>
    <t>廿日市市津田854</t>
    <rPh sb="0" eb="4">
      <t>ハツカイチシ</t>
    </rPh>
    <rPh sb="4" eb="6">
      <t>ツダ</t>
    </rPh>
    <phoneticPr fontId="6"/>
  </si>
  <si>
    <t>社会福祉法人佐伯さつき会</t>
    <rPh sb="6" eb="8">
      <t>サイキ</t>
    </rPh>
    <rPh sb="11" eb="12">
      <t>カイ</t>
    </rPh>
    <phoneticPr fontId="6"/>
  </si>
  <si>
    <t>0622</t>
    <phoneticPr fontId="6" type="Hiragana"/>
  </si>
  <si>
    <t>友田　千恵美</t>
    <rPh sb="0" eb="1">
      <t>トモ</t>
    </rPh>
    <rPh sb="1" eb="2">
      <t>タ</t>
    </rPh>
    <rPh sb="3" eb="6">
      <t>チエミ</t>
    </rPh>
    <phoneticPr fontId="6"/>
  </si>
  <si>
    <t>トモダ　チエミ</t>
    <phoneticPr fontId="6"/>
  </si>
  <si>
    <t>デイサービスセンター廿日市駅前ひまわり</t>
    <rPh sb="10" eb="13">
      <t>ハツカイチ</t>
    </rPh>
    <rPh sb="13" eb="15">
      <t>エキマエ</t>
    </rPh>
    <phoneticPr fontId="6"/>
  </si>
  <si>
    <t>738-0027</t>
    <phoneticPr fontId="6"/>
  </si>
  <si>
    <t>廿日市市平良山手11-47</t>
    <rPh sb="0" eb="4">
      <t>ハツカイチシ</t>
    </rPh>
    <rPh sb="4" eb="6">
      <t>ヘラ</t>
    </rPh>
    <rPh sb="6" eb="8">
      <t>ヤマテ</t>
    </rPh>
    <phoneticPr fontId="6"/>
  </si>
  <si>
    <t>0829-20-5107</t>
    <phoneticPr fontId="6"/>
  </si>
  <si>
    <t>Ｈ29.2.13　法人内異動グループホームひまわり⇒グループホーム宮内温泉ひまわりへ　Ｒ2.6.18→デイサービスセンター廿日市駅前ひまわり</t>
    <rPh sb="9" eb="11">
      <t>ほうじん</t>
    </rPh>
    <rPh sb="11" eb="12">
      <t>ない</t>
    </rPh>
    <rPh sb="12" eb="14">
      <t>いどう</t>
    </rPh>
    <rPh sb="33" eb="35">
      <t>みやうち</t>
    </rPh>
    <rPh sb="35" eb="37">
      <t>おんせん</t>
    </rPh>
    <rPh sb="61" eb="64">
      <t>はつかいち</t>
    </rPh>
    <rPh sb="64" eb="66">
      <t>えきまえ</t>
    </rPh>
    <phoneticPr fontId="6" type="Hiragana"/>
  </si>
  <si>
    <t>1150</t>
    <phoneticPr fontId="6" type="Hiragana"/>
  </si>
  <si>
    <t>若宮　和実</t>
    <rPh sb="0" eb="2">
      <t>ワカミヤ</t>
    </rPh>
    <rPh sb="3" eb="5">
      <t>カズミ</t>
    </rPh>
    <phoneticPr fontId="6"/>
  </si>
  <si>
    <t>ワカミヤ　カズミ</t>
    <phoneticPr fontId="6"/>
  </si>
  <si>
    <t>ゆうわせせらぎ園</t>
    <rPh sb="7" eb="8">
      <t>エン</t>
    </rPh>
    <phoneticPr fontId="6"/>
  </si>
  <si>
    <t>738-0203</t>
  </si>
  <si>
    <t>廿日市市友田280</t>
    <rPh sb="0" eb="4">
      <t>ハツカイチシ</t>
    </rPh>
    <rPh sb="4" eb="6">
      <t>トモダ</t>
    </rPh>
    <phoneticPr fontId="14"/>
  </si>
  <si>
    <t>0829-74-4700</t>
    <phoneticPr fontId="6"/>
  </si>
  <si>
    <t>社会福祉法人佐伯さつき会</t>
    <rPh sb="6" eb="8">
      <t>サエキ</t>
    </rPh>
    <rPh sb="11" eb="12">
      <t>カイ</t>
    </rPh>
    <phoneticPr fontId="6"/>
  </si>
  <si>
    <t>H22老施連実施
Ｈ27.5.1　法人内異動　　特別養護老人ホームさいきせせらぎ園→ゆうわせせらぎ園</t>
    <rPh sb="3" eb="4">
      <t>ロウ</t>
    </rPh>
    <rPh sb="4" eb="5">
      <t>シ</t>
    </rPh>
    <rPh sb="5" eb="6">
      <t>レン</t>
    </rPh>
    <rPh sb="6" eb="8">
      <t>ジッシ</t>
    </rPh>
    <rPh sb="17" eb="19">
      <t>ホウジンナ</t>
    </rPh>
    <rPh sb="19" eb="20">
      <t>ナイ</t>
    </rPh>
    <rPh sb="20" eb="22">
      <t>イドウ</t>
    </rPh>
    <rPh sb="24" eb="26">
      <t>トクベツ</t>
    </rPh>
    <rPh sb="26" eb="28">
      <t>ヨウゴ</t>
    </rPh>
    <rPh sb="28" eb="30">
      <t>ロウジン</t>
    </rPh>
    <rPh sb="40" eb="41">
      <t>エン</t>
    </rPh>
    <rPh sb="49" eb="50">
      <t>エン</t>
    </rPh>
    <phoneticPr fontId="6"/>
  </si>
  <si>
    <t>1288</t>
    <phoneticPr fontId="6" type="Hiragana"/>
  </si>
  <si>
    <t>横路　蔦子</t>
    <rPh sb="0" eb="1">
      <t>ヨコ</t>
    </rPh>
    <rPh sb="1" eb="2">
      <t>ロ</t>
    </rPh>
    <rPh sb="3" eb="4">
      <t>ツタ</t>
    </rPh>
    <rPh sb="4" eb="5">
      <t>コ</t>
    </rPh>
    <phoneticPr fontId="6"/>
  </si>
  <si>
    <t>ヨコロ　ツタコ</t>
    <phoneticPr fontId="6"/>
  </si>
  <si>
    <t>広島-23-0364</t>
  </si>
  <si>
    <t>Ｈ27.5.1　法人内異動　　特別養護老人ホームさいきせせらぎ園→ゆうわせせらぎ園</t>
    <rPh sb="8" eb="10">
      <t>ホウジンナ</t>
    </rPh>
    <rPh sb="10" eb="11">
      <t>ナイ</t>
    </rPh>
    <rPh sb="11" eb="13">
      <t>イドウ</t>
    </rPh>
    <rPh sb="15" eb="17">
      <t>トクベツ</t>
    </rPh>
    <rPh sb="17" eb="19">
      <t>ヨウゴ</t>
    </rPh>
    <rPh sb="19" eb="21">
      <t>ロウジン</t>
    </rPh>
    <rPh sb="31" eb="32">
      <t>エン</t>
    </rPh>
    <rPh sb="40" eb="41">
      <t>エン</t>
    </rPh>
    <phoneticPr fontId="6"/>
  </si>
  <si>
    <t>1302</t>
    <phoneticPr fontId="6" type="Hiragana"/>
  </si>
  <si>
    <t>平井　慎一郎</t>
  </si>
  <si>
    <t>ヒライ　シンイチロウ</t>
  </si>
  <si>
    <t>広島-24-0168</t>
  </si>
  <si>
    <t>0829-74-4700</t>
  </si>
  <si>
    <t>1499</t>
    <phoneticPr fontId="6" type="Hiragana"/>
  </si>
  <si>
    <t>飛田　慎太郎</t>
    <rPh sb="0" eb="2">
      <t>トビタ</t>
    </rPh>
    <rPh sb="3" eb="6">
      <t>シンタロウ</t>
    </rPh>
    <phoneticPr fontId="6"/>
  </si>
  <si>
    <t>トビタ　シンタロウ</t>
  </si>
  <si>
    <t>広島-25-0217</t>
  </si>
  <si>
    <t>0829-74-4700</t>
    <phoneticPr fontId="6" type="Hiragana"/>
  </si>
  <si>
    <t>社会福祉法人佐伯さつき会</t>
    <rPh sb="6" eb="8">
      <t>サエキ</t>
    </rPh>
    <rPh sb="11" eb="12">
      <t>カイ</t>
    </rPh>
    <phoneticPr fontId="14"/>
  </si>
  <si>
    <t>坂野　礼子</t>
    <rPh sb="0" eb="2">
      <t>サカノ</t>
    </rPh>
    <rPh sb="3" eb="5">
      <t>レイコ</t>
    </rPh>
    <phoneticPr fontId="21"/>
  </si>
  <si>
    <t>サカノ　レイコ</t>
  </si>
  <si>
    <t>広島-26-0101</t>
  </si>
  <si>
    <t>医療法人ハートフル　廿日市在宅総合ケアセンターあまの　あまのクリニック</t>
    <rPh sb="0" eb="2">
      <t>いりょう</t>
    </rPh>
    <rPh sb="2" eb="4">
      <t>ほうじん</t>
    </rPh>
    <rPh sb="10" eb="13">
      <t>はつかいち</t>
    </rPh>
    <rPh sb="13" eb="15">
      <t>ざいたく</t>
    </rPh>
    <rPh sb="15" eb="17">
      <t>そうごう</t>
    </rPh>
    <phoneticPr fontId="6" type="Hiragana"/>
  </si>
  <si>
    <t>738-0033</t>
  </si>
  <si>
    <t>廿日市市串戸5-1-37</t>
    <rPh sb="0" eb="4">
      <t>ハツカイチシ</t>
    </rPh>
    <rPh sb="4" eb="6">
      <t>クシド</t>
    </rPh>
    <phoneticPr fontId="21"/>
  </si>
  <si>
    <t>0829-31-5151</t>
  </si>
  <si>
    <t>医療法人ハートフル</t>
    <rPh sb="0" eb="4">
      <t>イリョウホウジン</t>
    </rPh>
    <phoneticPr fontId="21"/>
  </si>
  <si>
    <t>738-0060</t>
    <phoneticPr fontId="6" type="Hiragana"/>
  </si>
  <si>
    <t>廿日市市陽光台5丁目9番地</t>
    <phoneticPr fontId="6" type="Hiragana"/>
  </si>
  <si>
    <t>0829-37-0800</t>
    <phoneticPr fontId="6" type="Hiragana"/>
  </si>
  <si>
    <t>佐々木　恵美</t>
    <rPh sb="0" eb="3">
      <t>ささき</t>
    </rPh>
    <rPh sb="4" eb="6">
      <t>めぐみ</t>
    </rPh>
    <phoneticPr fontId="6" type="Hiragana"/>
  </si>
  <si>
    <t>ササキ　メグミ</t>
    <phoneticPr fontId="6" type="Hiragana"/>
  </si>
  <si>
    <t>介護付有料老人ホーム　望海の里</t>
    <rPh sb="0" eb="2">
      <t>カイゴ</t>
    </rPh>
    <rPh sb="2" eb="3">
      <t>ツ</t>
    </rPh>
    <rPh sb="3" eb="5">
      <t>ユウリョウ</t>
    </rPh>
    <rPh sb="5" eb="7">
      <t>ロウジン</t>
    </rPh>
    <rPh sb="11" eb="12">
      <t>ノゾ</t>
    </rPh>
    <rPh sb="12" eb="13">
      <t>ウミ</t>
    </rPh>
    <rPh sb="14" eb="15">
      <t>サト</t>
    </rPh>
    <phoneticPr fontId="6"/>
  </si>
  <si>
    <t>739-0414</t>
  </si>
  <si>
    <t>廿日市市宮島口東2-13-15</t>
    <rPh sb="0" eb="4">
      <t>ハツカイチシ</t>
    </rPh>
    <rPh sb="4" eb="7">
      <t>ミヤジマグチ</t>
    </rPh>
    <rPh sb="7" eb="8">
      <t>ヒガシ</t>
    </rPh>
    <phoneticPr fontId="6"/>
  </si>
  <si>
    <t>0829-56-4580</t>
    <phoneticPr fontId="6"/>
  </si>
  <si>
    <t>医療法人ハートフル</t>
    <rPh sb="0" eb="2">
      <t>イリョウ</t>
    </rPh>
    <rPh sb="2" eb="4">
      <t>ホウジン</t>
    </rPh>
    <phoneticPr fontId="19"/>
  </si>
  <si>
    <t>1540</t>
    <phoneticPr fontId="6" type="Hiragana"/>
  </si>
  <si>
    <t>岸本　秀行</t>
    <rPh sb="0" eb="2">
      <t>キシモト</t>
    </rPh>
    <rPh sb="3" eb="5">
      <t>ヒデユキ</t>
    </rPh>
    <phoneticPr fontId="6"/>
  </si>
  <si>
    <t>キシモト　ヒデユキ</t>
  </si>
  <si>
    <t>広島-27-0330</t>
  </si>
  <si>
    <t>0829-56-4580</t>
    <phoneticPr fontId="6" type="Hiragana"/>
  </si>
  <si>
    <t>㈲Ａ-ｃｏｒｐｏｒａｔｉｏｎ</t>
    <phoneticPr fontId="6" type="Hiragana"/>
  </si>
  <si>
    <t xml:space="preserve">739-0414 </t>
    <phoneticPr fontId="6"/>
  </si>
  <si>
    <t>廿日市市宮島口東２丁目13-15</t>
  </si>
  <si>
    <t>0829-56-4580</t>
  </si>
  <si>
    <t>山本　啓子</t>
    <rPh sb="0" eb="2">
      <t>ヤマモト</t>
    </rPh>
    <rPh sb="3" eb="5">
      <t>ケイコ</t>
    </rPh>
    <phoneticPr fontId="6"/>
  </si>
  <si>
    <t>ヤマモト　ケイコ</t>
  </si>
  <si>
    <t>㈲Ａ-ｃｏｒｐｏｒａｔｉｏｎ</t>
  </si>
  <si>
    <t>廿日市市宮島口東２丁目13-15</t>
    <phoneticPr fontId="6"/>
  </si>
  <si>
    <t>1393</t>
    <phoneticPr fontId="6" type="Hiragana"/>
  </si>
  <si>
    <t>井上　裕太</t>
    <rPh sb="0" eb="2">
      <t>いのうえ</t>
    </rPh>
    <rPh sb="3" eb="5">
      <t>ゆうた</t>
    </rPh>
    <phoneticPr fontId="6" type="Hiragana"/>
  </si>
  <si>
    <t>イノウエ　ユウタ</t>
    <phoneticPr fontId="6" type="Hiragana"/>
  </si>
  <si>
    <t>広島-26-0028</t>
  </si>
  <si>
    <t>介護老人保健施設　シェスタ</t>
    <rPh sb="0" eb="2">
      <t>かいご</t>
    </rPh>
    <rPh sb="2" eb="4">
      <t>ろうじん</t>
    </rPh>
    <rPh sb="4" eb="6">
      <t>ほけん</t>
    </rPh>
    <rPh sb="6" eb="8">
      <t>しせつ</t>
    </rPh>
    <phoneticPr fontId="6" type="Hiragana"/>
  </si>
  <si>
    <t>738-0054</t>
    <phoneticPr fontId="6" type="Hiragana"/>
  </si>
  <si>
    <t>廿日市市阿品４丁目51番1号</t>
    <rPh sb="0" eb="4">
      <t>はつかいちし</t>
    </rPh>
    <rPh sb="4" eb="6">
      <t>あじな</t>
    </rPh>
    <rPh sb="7" eb="9">
      <t>ちょうめ</t>
    </rPh>
    <rPh sb="11" eb="12">
      <t>ばん</t>
    </rPh>
    <rPh sb="13" eb="14">
      <t>ごう</t>
    </rPh>
    <phoneticPr fontId="6" type="Hiragana"/>
  </si>
  <si>
    <t>0829-36-2080</t>
    <phoneticPr fontId="6" type="Hiragana"/>
  </si>
  <si>
    <t>医療法人あかね会</t>
    <rPh sb="0" eb="2">
      <t>いりょう</t>
    </rPh>
    <rPh sb="2" eb="4">
      <t>ほうじん</t>
    </rPh>
    <rPh sb="7" eb="8">
      <t>かい</t>
    </rPh>
    <phoneticPr fontId="6" type="Hiragana"/>
  </si>
  <si>
    <t>730-8655</t>
    <phoneticPr fontId="6" type="Hiragana"/>
  </si>
  <si>
    <t>広島市中区中島町3番30号</t>
    <phoneticPr fontId="6" type="Hiragana"/>
  </si>
  <si>
    <t>082-243-9191</t>
    <phoneticPr fontId="6" type="Hiragana"/>
  </si>
  <si>
    <t>大下　一行</t>
    <rPh sb="0" eb="2">
      <t>オオシタ</t>
    </rPh>
    <rPh sb="3" eb="5">
      <t>カズユキ</t>
    </rPh>
    <phoneticPr fontId="4"/>
  </si>
  <si>
    <t>オオシタ　カズユキ</t>
  </si>
  <si>
    <t>738-0054</t>
  </si>
  <si>
    <t>0829-36-2080</t>
  </si>
  <si>
    <t>医療法人あかね会</t>
    <rPh sb="0" eb="2">
      <t>イリョウ</t>
    </rPh>
    <rPh sb="2" eb="4">
      <t>ホウジン</t>
    </rPh>
    <rPh sb="7" eb="8">
      <t>カイ</t>
    </rPh>
    <phoneticPr fontId="4"/>
  </si>
  <si>
    <t>730-8655</t>
  </si>
  <si>
    <t>広島市中区中島町3番30号</t>
  </si>
  <si>
    <t>082-243-9191</t>
  </si>
  <si>
    <t>玉井　綾子</t>
    <rPh sb="0" eb="2">
      <t>タマイ</t>
    </rPh>
    <rPh sb="3" eb="5">
      <t>アヤコ</t>
    </rPh>
    <phoneticPr fontId="4"/>
  </si>
  <si>
    <t>タマイ　アヤコ</t>
  </si>
  <si>
    <t>0829-36-2080</t>
    <phoneticPr fontId="6"/>
  </si>
  <si>
    <t>堀尾　誠</t>
    <rPh sb="0" eb="2">
      <t>ほりお</t>
    </rPh>
    <rPh sb="3" eb="4">
      <t>まこと</t>
    </rPh>
    <phoneticPr fontId="6" type="Hiragana"/>
  </si>
  <si>
    <t>ホリオ　マコト</t>
    <phoneticPr fontId="6" type="Hiragana"/>
  </si>
  <si>
    <t>介護老人保健施設　ひまわり</t>
    <rPh sb="0" eb="2">
      <t>かいご</t>
    </rPh>
    <rPh sb="2" eb="4">
      <t>ろうじん</t>
    </rPh>
    <rPh sb="4" eb="6">
      <t>ほけん</t>
    </rPh>
    <rPh sb="6" eb="8">
      <t>しせつ</t>
    </rPh>
    <phoneticPr fontId="6" type="Hiragana"/>
  </si>
  <si>
    <t>738-0034</t>
    <phoneticPr fontId="6" type="Hiragana"/>
  </si>
  <si>
    <t>廿日市市宮内字佐原田4211-4</t>
    <rPh sb="0" eb="4">
      <t>はつかいちし</t>
    </rPh>
    <rPh sb="4" eb="6">
      <t>みやうち</t>
    </rPh>
    <rPh sb="6" eb="7">
      <t>じ</t>
    </rPh>
    <rPh sb="7" eb="9">
      <t>さはら</t>
    </rPh>
    <rPh sb="9" eb="10">
      <t>た</t>
    </rPh>
    <phoneticPr fontId="6" type="Hiragana"/>
  </si>
  <si>
    <t>0829-38-3111</t>
    <phoneticPr fontId="6" type="Hiragana"/>
  </si>
  <si>
    <t>0829-38-2111</t>
    <phoneticPr fontId="6"/>
  </si>
  <si>
    <t>Ｈ29.2.13　法人内異動グループホーム宮内温泉ひまわり⇒廿日市野村病院へ
Ｈ30.9.28　法人内異動廿日市野村病院⇒介護老人保健施設ひまわりへ</t>
    <rPh sb="9" eb="11">
      <t>ほうじん</t>
    </rPh>
    <rPh sb="11" eb="12">
      <t>ない</t>
    </rPh>
    <rPh sb="12" eb="14">
      <t>いどう</t>
    </rPh>
    <rPh sb="21" eb="23">
      <t>みやうち</t>
    </rPh>
    <rPh sb="23" eb="25">
      <t>おんせん</t>
    </rPh>
    <rPh sb="30" eb="33">
      <t>はつかいち</t>
    </rPh>
    <rPh sb="33" eb="35">
      <t>のむら</t>
    </rPh>
    <rPh sb="35" eb="37">
      <t>びょういん</t>
    </rPh>
    <rPh sb="48" eb="50">
      <t>ほうじん</t>
    </rPh>
    <rPh sb="50" eb="51">
      <t>ない</t>
    </rPh>
    <rPh sb="51" eb="53">
      <t>いどう</t>
    </rPh>
    <rPh sb="53" eb="56">
      <t>はつかいち</t>
    </rPh>
    <rPh sb="56" eb="58">
      <t>のむら</t>
    </rPh>
    <rPh sb="58" eb="60">
      <t>びょういん</t>
    </rPh>
    <rPh sb="61" eb="63">
      <t>かいご</t>
    </rPh>
    <rPh sb="63" eb="65">
      <t>ろうじん</t>
    </rPh>
    <rPh sb="65" eb="67">
      <t>ほけん</t>
    </rPh>
    <rPh sb="67" eb="69">
      <t>しせつ</t>
    </rPh>
    <phoneticPr fontId="6" type="Hiragana"/>
  </si>
  <si>
    <t>青木　照美</t>
    <rPh sb="0" eb="2">
      <t>アオキ</t>
    </rPh>
    <rPh sb="3" eb="5">
      <t>テルミ</t>
    </rPh>
    <phoneticPr fontId="1"/>
  </si>
  <si>
    <t>アオキ　テルミ</t>
  </si>
  <si>
    <t>広島-27-0334</t>
  </si>
  <si>
    <t>小規模多機能ホーム　宮内温泉湯治の館ひまわり</t>
    <rPh sb="0" eb="3">
      <t>ショウキボ</t>
    </rPh>
    <rPh sb="3" eb="6">
      <t>タキノウ</t>
    </rPh>
    <rPh sb="10" eb="12">
      <t>ミヤウチ</t>
    </rPh>
    <rPh sb="12" eb="14">
      <t>オンセン</t>
    </rPh>
    <rPh sb="14" eb="15">
      <t>ユ</t>
    </rPh>
    <rPh sb="15" eb="16">
      <t>ジ</t>
    </rPh>
    <rPh sb="17" eb="18">
      <t>ヤカタ</t>
    </rPh>
    <phoneticPr fontId="1"/>
  </si>
  <si>
    <t>廿日市市宮内字佐原田4215-1</t>
    <rPh sb="0" eb="4">
      <t>ハツカイチシ</t>
    </rPh>
    <rPh sb="4" eb="6">
      <t>ミヤウチ</t>
    </rPh>
    <rPh sb="6" eb="7">
      <t>ジ</t>
    </rPh>
    <rPh sb="7" eb="9">
      <t>サハラ</t>
    </rPh>
    <rPh sb="9" eb="10">
      <t>ダ</t>
    </rPh>
    <phoneticPr fontId="1"/>
  </si>
  <si>
    <t>0829-30-6072</t>
  </si>
  <si>
    <t>医療法人みやうち</t>
    <rPh sb="0" eb="4">
      <t>イリョウホウジン</t>
    </rPh>
    <phoneticPr fontId="1"/>
  </si>
  <si>
    <t>広島西</t>
    <rPh sb="0" eb="2">
      <t>ヒロシマ</t>
    </rPh>
    <rPh sb="2" eb="3">
      <t>ニシ</t>
    </rPh>
    <phoneticPr fontId="1"/>
  </si>
  <si>
    <t>藤本　あかね</t>
    <rPh sb="0" eb="2">
      <t>フジモト</t>
    </rPh>
    <phoneticPr fontId="1"/>
  </si>
  <si>
    <t>フジモト　アカネ</t>
  </si>
  <si>
    <t>廿日市市宮内字佐原田4215-1</t>
    <rPh sb="0" eb="4">
      <t>ハツカイチシ</t>
    </rPh>
    <rPh sb="4" eb="6">
      <t>ミヤウチ</t>
    </rPh>
    <rPh sb="6" eb="7">
      <t>アザ</t>
    </rPh>
    <rPh sb="7" eb="8">
      <t>サ</t>
    </rPh>
    <rPh sb="8" eb="10">
      <t>ハラダ</t>
    </rPh>
    <phoneticPr fontId="1"/>
  </si>
  <si>
    <t>医療法人みやうら</t>
    <rPh sb="0" eb="4">
      <t>イリョウホウジン</t>
    </rPh>
    <phoneticPr fontId="1"/>
  </si>
  <si>
    <t>1118</t>
    <phoneticPr fontId="6"/>
  </si>
  <si>
    <t>永井　栄子</t>
    <rPh sb="0" eb="2">
      <t>ナガイ</t>
    </rPh>
    <rPh sb="3" eb="5">
      <t>エイコ</t>
    </rPh>
    <phoneticPr fontId="6"/>
  </si>
  <si>
    <t>ナガイ　エイコ</t>
    <phoneticPr fontId="6"/>
  </si>
  <si>
    <t>双樹クリニック</t>
    <rPh sb="0" eb="2">
      <t>ソウジュ</t>
    </rPh>
    <phoneticPr fontId="6"/>
  </si>
  <si>
    <t>738-0033</t>
    <phoneticPr fontId="6"/>
  </si>
  <si>
    <t>廿日市市新宮二丁目1-15</t>
    <rPh sb="0" eb="4">
      <t>ハツカイチシ</t>
    </rPh>
    <rPh sb="4" eb="6">
      <t>シングウ</t>
    </rPh>
    <rPh sb="6" eb="7">
      <t>２</t>
    </rPh>
    <rPh sb="7" eb="9">
      <t>チョウメ</t>
    </rPh>
    <phoneticPr fontId="6"/>
  </si>
  <si>
    <t>0829-34-3555</t>
    <phoneticPr fontId="6" type="Hiragana"/>
  </si>
  <si>
    <t>医療法人社団清流会</t>
    <rPh sb="0" eb="2">
      <t>イリョウ</t>
    </rPh>
    <rPh sb="2" eb="4">
      <t>ホウジン</t>
    </rPh>
    <rPh sb="4" eb="6">
      <t>シャダン</t>
    </rPh>
    <rPh sb="6" eb="7">
      <t>セイ</t>
    </rPh>
    <rPh sb="7" eb="9">
      <t>リュウカイ</t>
    </rPh>
    <phoneticPr fontId="6"/>
  </si>
  <si>
    <t>738-0024</t>
    <phoneticPr fontId="6" type="Hiragana"/>
  </si>
  <si>
    <t>廿日市市新宮二丁目1-15</t>
    <rPh sb="0" eb="4">
      <t>はつかいちし</t>
    </rPh>
    <rPh sb="4" eb="6">
      <t>しんぐう</t>
    </rPh>
    <rPh sb="6" eb="9">
      <t>２ちょうめ</t>
    </rPh>
    <phoneticPr fontId="6" type="Hiragana"/>
  </si>
  <si>
    <t>H23.1.10名称・住所変更</t>
    <rPh sb="8" eb="10">
      <t>めいしょう</t>
    </rPh>
    <rPh sb="11" eb="13">
      <t>じゅうしょ</t>
    </rPh>
    <rPh sb="13" eb="15">
      <t>へんこう</t>
    </rPh>
    <phoneticPr fontId="6" type="Hiragana"/>
  </si>
  <si>
    <t>広島西</t>
    <rPh sb="0" eb="3">
      <t>ひろしまにし</t>
    </rPh>
    <phoneticPr fontId="6" type="Hiragana"/>
  </si>
  <si>
    <t>可</t>
    <rPh sb="0" eb="1">
      <t>か</t>
    </rPh>
    <phoneticPr fontId="6" type="Hiragana"/>
  </si>
  <si>
    <t>土坂　知秀</t>
    <rPh sb="0" eb="2">
      <t>トサカ</t>
    </rPh>
    <rPh sb="3" eb="5">
      <t>トモヒデ</t>
    </rPh>
    <phoneticPr fontId="6"/>
  </si>
  <si>
    <t>トサカ　トモヒデ</t>
    <phoneticPr fontId="6"/>
  </si>
  <si>
    <t>大野浦病院ラ・メール大野</t>
    <rPh sb="0" eb="3">
      <t>オオノウラ</t>
    </rPh>
    <rPh sb="3" eb="5">
      <t>ビョウイン</t>
    </rPh>
    <rPh sb="10" eb="12">
      <t>オオノ</t>
    </rPh>
    <phoneticPr fontId="6"/>
  </si>
  <si>
    <t>739-0452</t>
    <phoneticPr fontId="6"/>
  </si>
  <si>
    <t>廿日市市丸石2-3-35</t>
    <rPh sb="0" eb="3">
      <t>ハツカイチ</t>
    </rPh>
    <rPh sb="3" eb="4">
      <t>シ</t>
    </rPh>
    <rPh sb="4" eb="6">
      <t>マルイシ</t>
    </rPh>
    <phoneticPr fontId="6"/>
  </si>
  <si>
    <t>0829-50-4315</t>
    <phoneticPr fontId="6" type="Hiragana"/>
  </si>
  <si>
    <t>医療法人社団明和会</t>
    <rPh sb="0" eb="6">
      <t>イリョウホウジンシャダン</t>
    </rPh>
    <rPh sb="6" eb="9">
      <t>メイワカイ</t>
    </rPh>
    <phoneticPr fontId="6"/>
  </si>
  <si>
    <t>739-0452</t>
  </si>
  <si>
    <t>廿日市市大野町丸石二丁目3-35</t>
    <rPh sb="0" eb="4">
      <t>ハツカイチシ</t>
    </rPh>
    <rPh sb="4" eb="7">
      <t>オオノチョウ</t>
    </rPh>
    <rPh sb="7" eb="9">
      <t>マルイシ</t>
    </rPh>
    <rPh sb="9" eb="10">
      <t>２</t>
    </rPh>
    <rPh sb="10" eb="12">
      <t>チョウメ</t>
    </rPh>
    <phoneticPr fontId="6"/>
  </si>
  <si>
    <t>0829-54-2426</t>
  </si>
  <si>
    <t>尾崎　美紀</t>
    <rPh sb="0" eb="2">
      <t>オザキ</t>
    </rPh>
    <rPh sb="3" eb="5">
      <t>ミキ</t>
    </rPh>
    <phoneticPr fontId="4"/>
  </si>
  <si>
    <t>オザキ　ミキ</t>
  </si>
  <si>
    <t>広島-30-0167</t>
  </si>
  <si>
    <t>特別養護老人ホーム　さいきせせらぎ園</t>
    <rPh sb="0" eb="2">
      <t>トクベツ</t>
    </rPh>
    <rPh sb="2" eb="4">
      <t>ヨウゴ</t>
    </rPh>
    <rPh sb="4" eb="6">
      <t>ロウジン</t>
    </rPh>
    <rPh sb="17" eb="18">
      <t>エン</t>
    </rPh>
    <phoneticPr fontId="4"/>
  </si>
  <si>
    <t>廿日市市津田854</t>
    <rPh sb="0" eb="4">
      <t>ハツカイチシ</t>
    </rPh>
    <rPh sb="4" eb="6">
      <t>ツダ</t>
    </rPh>
    <phoneticPr fontId="4"/>
  </si>
  <si>
    <t>0829-72-2700</t>
    <phoneticPr fontId="6"/>
  </si>
  <si>
    <t>社会福祉法人佐伯さつき会</t>
    <rPh sb="6" eb="8">
      <t>サイキ</t>
    </rPh>
    <rPh sb="11" eb="12">
      <t>カイ</t>
    </rPh>
    <phoneticPr fontId="4"/>
  </si>
  <si>
    <t>長谷　貴子</t>
    <rPh sb="0" eb="2">
      <t>ハセ</t>
    </rPh>
    <rPh sb="3" eb="5">
      <t>タカコ</t>
    </rPh>
    <phoneticPr fontId="1"/>
  </si>
  <si>
    <t>ハセ　タカコ</t>
  </si>
  <si>
    <t>廿日市市津田854</t>
    <rPh sb="0" eb="4">
      <t>ハツカイチシ</t>
    </rPh>
    <rPh sb="4" eb="6">
      <t>ツダ</t>
    </rPh>
    <phoneticPr fontId="1"/>
  </si>
  <si>
    <t>社会福祉法人佐伯さつき会</t>
    <rPh sb="6" eb="8">
      <t>サエキ</t>
    </rPh>
    <rPh sb="11" eb="12">
      <t>カイ</t>
    </rPh>
    <phoneticPr fontId="1"/>
  </si>
  <si>
    <t>須原　広光</t>
    <rPh sb="0" eb="2">
      <t>すはら</t>
    </rPh>
    <rPh sb="3" eb="5">
      <t>ひろみつ</t>
    </rPh>
    <phoneticPr fontId="6" type="Hiragana"/>
  </si>
  <si>
    <t>スハラ　ヒロミツ</t>
    <phoneticPr fontId="6" type="Hiragana"/>
  </si>
  <si>
    <t>特別養護老人ホーム　洗心園</t>
    <rPh sb="0" eb="2">
      <t>トクベツ</t>
    </rPh>
    <rPh sb="2" eb="4">
      <t>ヨウゴ</t>
    </rPh>
    <rPh sb="4" eb="6">
      <t>ロウジン</t>
    </rPh>
    <rPh sb="10" eb="11">
      <t>セン</t>
    </rPh>
    <rPh sb="11" eb="12">
      <t>シン</t>
    </rPh>
    <rPh sb="12" eb="13">
      <t>エン</t>
    </rPh>
    <phoneticPr fontId="14"/>
  </si>
  <si>
    <t>廿日市市丸石2-7-47</t>
    <rPh sb="0" eb="4">
      <t>ハツカイチシ</t>
    </rPh>
    <rPh sb="4" eb="6">
      <t>マルイシ</t>
    </rPh>
    <phoneticPr fontId="6"/>
  </si>
  <si>
    <t>0829-55-0112</t>
    <phoneticPr fontId="6"/>
  </si>
  <si>
    <t>社会福祉法人　洗心会</t>
    <rPh sb="0" eb="2">
      <t>シャカイ</t>
    </rPh>
    <rPh sb="2" eb="4">
      <t>フクシ</t>
    </rPh>
    <rPh sb="4" eb="6">
      <t>ホウジン</t>
    </rPh>
    <rPh sb="7" eb="9">
      <t>センシン</t>
    </rPh>
    <rPh sb="9" eb="10">
      <t>カイ</t>
    </rPh>
    <phoneticPr fontId="19"/>
  </si>
  <si>
    <t>1394</t>
    <phoneticPr fontId="6" type="Hiragana"/>
  </si>
  <si>
    <t>橋本　尚樹</t>
    <rPh sb="0" eb="2">
      <t>はしもと</t>
    </rPh>
    <rPh sb="3" eb="5">
      <t>なおき</t>
    </rPh>
    <phoneticPr fontId="6" type="Hiragana"/>
  </si>
  <si>
    <t>ハシモト　ナオキ</t>
    <phoneticPr fontId="6" type="Hiragana"/>
  </si>
  <si>
    <t>広島-26-0012</t>
  </si>
  <si>
    <t>廿日市市丸石2-7-47</t>
    <rPh sb="0" eb="4">
      <t>ハツカイチシ</t>
    </rPh>
    <rPh sb="4" eb="6">
      <t>マルイシ</t>
    </rPh>
    <phoneticPr fontId="1"/>
  </si>
  <si>
    <t>社会福祉法人洗心会</t>
    <rPh sb="6" eb="7">
      <t>アラ</t>
    </rPh>
    <rPh sb="7" eb="8">
      <t>ココロ</t>
    </rPh>
    <rPh sb="8" eb="9">
      <t>カイ</t>
    </rPh>
    <phoneticPr fontId="6"/>
  </si>
  <si>
    <t>739-0054</t>
    <phoneticPr fontId="6" type="Hiragana"/>
  </si>
  <si>
    <t>廿日市市宮浜温泉一丁目2-18</t>
    <rPh sb="0" eb="4">
      <t>はつかいちし</t>
    </rPh>
    <rPh sb="4" eb="5">
      <t>みや</t>
    </rPh>
    <rPh sb="5" eb="6">
      <t>はま</t>
    </rPh>
    <rPh sb="6" eb="8">
      <t>おんせん</t>
    </rPh>
    <rPh sb="8" eb="9">
      <t>１</t>
    </rPh>
    <rPh sb="9" eb="11">
      <t>ちょうめ</t>
    </rPh>
    <phoneticPr fontId="6" type="Hiragana"/>
  </si>
  <si>
    <t>0829-55-0112</t>
    <phoneticPr fontId="6" type="Hiragana"/>
  </si>
  <si>
    <t>1500</t>
    <phoneticPr fontId="6" type="Hiragana"/>
  </si>
  <si>
    <t>森　保嘉</t>
    <rPh sb="0" eb="1">
      <t>モリ</t>
    </rPh>
    <rPh sb="2" eb="4">
      <t>ヤスヨシ</t>
    </rPh>
    <phoneticPr fontId="6"/>
  </si>
  <si>
    <t>モリ　ヤスノリ</t>
  </si>
  <si>
    <t>広島-27-0323</t>
  </si>
  <si>
    <t>社会福祉法人洗心会</t>
    <rPh sb="6" eb="7">
      <t>セン</t>
    </rPh>
    <rPh sb="7" eb="8">
      <t>シン</t>
    </rPh>
    <rPh sb="8" eb="9">
      <t>カイ</t>
    </rPh>
    <phoneticPr fontId="14"/>
  </si>
  <si>
    <t>739-0054</t>
  </si>
  <si>
    <t>0829-55-0112</t>
  </si>
  <si>
    <t>1541</t>
    <phoneticPr fontId="6" type="Hiragana"/>
  </si>
  <si>
    <t>陶山　裕司</t>
    <rPh sb="0" eb="2">
      <t>スヤマ</t>
    </rPh>
    <rPh sb="3" eb="5">
      <t>ユウジ</t>
    </rPh>
    <phoneticPr fontId="6"/>
  </si>
  <si>
    <t>スヤマ　ユウジ</t>
  </si>
  <si>
    <t>広島-28-0136</t>
  </si>
  <si>
    <t>猪原　伸二</t>
    <rPh sb="0" eb="2">
      <t>イノハラ</t>
    </rPh>
    <rPh sb="3" eb="5">
      <t>シンジ</t>
    </rPh>
    <phoneticPr fontId="20"/>
  </si>
  <si>
    <t>イノハラ　シンジ</t>
  </si>
  <si>
    <t>社会福祉法人洗心会</t>
    <rPh sb="6" eb="9">
      <t>センシンカイ</t>
    </rPh>
    <phoneticPr fontId="20"/>
  </si>
  <si>
    <t>広島西</t>
    <rPh sb="0" eb="2">
      <t>ヒロシマ</t>
    </rPh>
    <rPh sb="2" eb="3">
      <t>ニシ</t>
    </rPh>
    <phoneticPr fontId="21"/>
  </si>
  <si>
    <t>岡谷　佳和</t>
    <rPh sb="0" eb="2">
      <t>オカタニ</t>
    </rPh>
    <rPh sb="3" eb="5">
      <t>ヨシカズ</t>
    </rPh>
    <phoneticPr fontId="21"/>
  </si>
  <si>
    <t>オカタニ　ヨシカズ</t>
  </si>
  <si>
    <t>社会福祉法人洗心会</t>
    <rPh sb="6" eb="9">
      <t>センシンカイ</t>
    </rPh>
    <phoneticPr fontId="21"/>
  </si>
  <si>
    <t>賀戸　淳平</t>
    <rPh sb="0" eb="1">
      <t>カ</t>
    </rPh>
    <rPh sb="1" eb="2">
      <t>ド</t>
    </rPh>
    <rPh sb="3" eb="5">
      <t>ジュンペイ</t>
    </rPh>
    <phoneticPr fontId="4"/>
  </si>
  <si>
    <t>カド　ジュンペイ</t>
  </si>
  <si>
    <t>社会福祉法人洗心会</t>
    <rPh sb="6" eb="7">
      <t>セン</t>
    </rPh>
    <rPh sb="7" eb="8">
      <t>シン</t>
    </rPh>
    <rPh sb="8" eb="9">
      <t>カイ</t>
    </rPh>
    <phoneticPr fontId="4"/>
  </si>
  <si>
    <t>岸田　由美子</t>
    <rPh sb="0" eb="2">
      <t>キシダ</t>
    </rPh>
    <rPh sb="3" eb="6">
      <t>ユミコ</t>
    </rPh>
    <phoneticPr fontId="6"/>
  </si>
  <si>
    <t>キシダ　ユミコ</t>
  </si>
  <si>
    <t>社会福祉法人洗心会</t>
    <rPh sb="6" eb="7">
      <t>セン</t>
    </rPh>
    <rPh sb="7" eb="8">
      <t>シン</t>
    </rPh>
    <rPh sb="8" eb="9">
      <t>カイ</t>
    </rPh>
    <phoneticPr fontId="6"/>
  </si>
  <si>
    <t>小川　丞</t>
    <rPh sb="0" eb="2">
      <t>オガワ</t>
    </rPh>
    <rPh sb="3" eb="4">
      <t>タスク</t>
    </rPh>
    <phoneticPr fontId="1"/>
  </si>
  <si>
    <t>オガワ　タスク</t>
  </si>
  <si>
    <t>社会福祉法人洗心会</t>
    <rPh sb="6" eb="7">
      <t>セン</t>
    </rPh>
    <rPh sb="7" eb="8">
      <t>シン</t>
    </rPh>
    <rPh sb="8" eb="9">
      <t>カイ</t>
    </rPh>
    <phoneticPr fontId="1"/>
  </si>
  <si>
    <t>薬師堂　淳次</t>
    <rPh sb="0" eb="3">
      <t>ヤクシドウ</t>
    </rPh>
    <rPh sb="4" eb="6">
      <t>ジュンジ</t>
    </rPh>
    <phoneticPr fontId="1"/>
  </si>
  <si>
    <t>ヤクシドウ　ジュンジ</t>
  </si>
  <si>
    <t>社会福祉法人洗心会</t>
    <rPh sb="6" eb="8">
      <t>センシン</t>
    </rPh>
    <rPh sb="8" eb="9">
      <t>カイ</t>
    </rPh>
    <phoneticPr fontId="1"/>
  </si>
  <si>
    <t>須原　なつき</t>
    <rPh sb="0" eb="2">
      <t>スハラ</t>
    </rPh>
    <phoneticPr fontId="1"/>
  </si>
  <si>
    <t>スハラ　ナツキ</t>
  </si>
  <si>
    <t>R4.2.18付　HP掲載承諾書収受</t>
    <rPh sb="7" eb="8">
      <t>ツケ</t>
    </rPh>
    <rPh sb="11" eb="13">
      <t>ケイサイ</t>
    </rPh>
    <rPh sb="13" eb="15">
      <t>ショウダク</t>
    </rPh>
    <rPh sb="15" eb="16">
      <t>ショ</t>
    </rPh>
    <rPh sb="16" eb="18">
      <t>シュウジュ</t>
    </rPh>
    <phoneticPr fontId="6"/>
  </si>
  <si>
    <t>0304</t>
    <phoneticPr fontId="6" type="Hiragana"/>
  </si>
  <si>
    <t>小野　誠之</t>
    <rPh sb="0" eb="2">
      <t>オノ</t>
    </rPh>
    <rPh sb="3" eb="4">
      <t>セイ</t>
    </rPh>
    <rPh sb="4" eb="5">
      <t>ユキ</t>
    </rPh>
    <phoneticPr fontId="6"/>
  </si>
  <si>
    <t>オノ　トモユキ</t>
    <phoneticPr fontId="6"/>
  </si>
  <si>
    <t>広島-18-0131</t>
  </si>
  <si>
    <t>廿日市高齢者ケアセンター　デイサービスセンター　第２清鈴園</t>
    <rPh sb="0" eb="3">
      <t>ハツカイチ</t>
    </rPh>
    <rPh sb="3" eb="6">
      <t>コウレイシャ</t>
    </rPh>
    <rPh sb="24" eb="25">
      <t>ダイ</t>
    </rPh>
    <rPh sb="26" eb="27">
      <t>セイ</t>
    </rPh>
    <rPh sb="27" eb="28">
      <t>レイ</t>
    </rPh>
    <rPh sb="28" eb="29">
      <t>エン</t>
    </rPh>
    <phoneticPr fontId="6"/>
  </si>
  <si>
    <t>廿日市市阿品四丁目51-32</t>
    <rPh sb="0" eb="4">
      <t>ハツカイチシ</t>
    </rPh>
    <rPh sb="4" eb="6">
      <t>アジナ</t>
    </rPh>
    <rPh sb="6" eb="7">
      <t>４</t>
    </rPh>
    <rPh sb="7" eb="9">
      <t>チョウメ</t>
    </rPh>
    <phoneticPr fontId="6"/>
  </si>
  <si>
    <t>0829-36-2552</t>
    <phoneticPr fontId="6"/>
  </si>
  <si>
    <t>0829-36-2550</t>
    <phoneticPr fontId="6"/>
  </si>
  <si>
    <t>社会福祉法人西中国キリスト教社会事業団</t>
    <rPh sb="6" eb="7">
      <t>ニシ</t>
    </rPh>
    <rPh sb="7" eb="9">
      <t>チュウゴク</t>
    </rPh>
    <rPh sb="13" eb="14">
      <t>キョウ</t>
    </rPh>
    <rPh sb="14" eb="16">
      <t>シャカイ</t>
    </rPh>
    <rPh sb="16" eb="19">
      <t>ジギョウダン</t>
    </rPh>
    <phoneticPr fontId="6"/>
  </si>
  <si>
    <t>738-0031</t>
    <phoneticPr fontId="6"/>
  </si>
  <si>
    <t>廿日市市原362-2</t>
    <rPh sb="0" eb="4">
      <t>ハツカイチシ</t>
    </rPh>
    <rPh sb="4" eb="5">
      <t>ハラ</t>
    </rPh>
    <phoneticPr fontId="6"/>
  </si>
  <si>
    <t>0829-38-0011</t>
    <phoneticPr fontId="6"/>
  </si>
  <si>
    <t>瀬川　潤二</t>
    <rPh sb="0" eb="2">
      <t>セガワ</t>
    </rPh>
    <rPh sb="3" eb="5">
      <t>ジュンジ</t>
    </rPh>
    <phoneticPr fontId="20"/>
  </si>
  <si>
    <t>セガワ　ジュンジ</t>
  </si>
  <si>
    <t>廿日市高齢者ケアセンター　特別養護老人ホーム　阿品清鈴</t>
    <rPh sb="0" eb="3">
      <t>ハツカイチ</t>
    </rPh>
    <rPh sb="3" eb="6">
      <t>コウレイシャ</t>
    </rPh>
    <rPh sb="13" eb="15">
      <t>トクベツ</t>
    </rPh>
    <rPh sb="15" eb="17">
      <t>ヨウゴ</t>
    </rPh>
    <rPh sb="17" eb="19">
      <t>ロウジン</t>
    </rPh>
    <rPh sb="23" eb="25">
      <t>アジナ</t>
    </rPh>
    <rPh sb="25" eb="26">
      <t>キヨ</t>
    </rPh>
    <rPh sb="26" eb="27">
      <t>スズ</t>
    </rPh>
    <phoneticPr fontId="1"/>
  </si>
  <si>
    <t>738-0054</t>
    <phoneticPr fontId="6"/>
  </si>
  <si>
    <t>廿日市市阿品4-51-32</t>
    <rPh sb="0" eb="4">
      <t>ハツカイチシ</t>
    </rPh>
    <rPh sb="4" eb="6">
      <t>アジナ</t>
    </rPh>
    <phoneticPr fontId="6"/>
  </si>
  <si>
    <t>社会福祉法人西中国キリスト教社会事業団</t>
    <rPh sb="6" eb="7">
      <t>ニシ</t>
    </rPh>
    <rPh sb="7" eb="9">
      <t>チュウゴク</t>
    </rPh>
    <rPh sb="13" eb="14">
      <t>キョウ</t>
    </rPh>
    <rPh sb="14" eb="16">
      <t>シャカイ</t>
    </rPh>
    <rPh sb="16" eb="19">
      <t>ジギョウダン</t>
    </rPh>
    <phoneticPr fontId="20"/>
  </si>
  <si>
    <t>田口　陽介</t>
    <rPh sb="0" eb="2">
      <t>タグチ</t>
    </rPh>
    <rPh sb="3" eb="5">
      <t>ヨウスケ</t>
    </rPh>
    <phoneticPr fontId="1"/>
  </si>
  <si>
    <t>タグチ　ヨウスケ</t>
  </si>
  <si>
    <t>廿日市市阿品4-51‐32</t>
    <rPh sb="0" eb="3">
      <t>ハツカイチ</t>
    </rPh>
    <rPh sb="3" eb="4">
      <t>シ</t>
    </rPh>
    <rPh sb="4" eb="6">
      <t>アジナ</t>
    </rPh>
    <phoneticPr fontId="1"/>
  </si>
  <si>
    <t>0829‐36‐2552</t>
  </si>
  <si>
    <t>社会福祉法人西中国キリスト教社会事業団</t>
    <rPh sb="6" eb="7">
      <t>ニシ</t>
    </rPh>
    <rPh sb="7" eb="9">
      <t>チュウゴク</t>
    </rPh>
    <rPh sb="13" eb="14">
      <t>キョウ</t>
    </rPh>
    <rPh sb="14" eb="16">
      <t>シャカイ</t>
    </rPh>
    <rPh sb="16" eb="19">
      <t>ジギョウダン</t>
    </rPh>
    <phoneticPr fontId="1"/>
  </si>
  <si>
    <t>広島西</t>
    <rPh sb="0" eb="2">
      <t>ヒロシマ</t>
    </rPh>
    <rPh sb="2" eb="3">
      <t>ニシ</t>
    </rPh>
    <phoneticPr fontId="9"/>
  </si>
  <si>
    <t>灘友　隆亮</t>
    <rPh sb="0" eb="1">
      <t>ナダ</t>
    </rPh>
    <rPh sb="1" eb="2">
      <t>トモ</t>
    </rPh>
    <rPh sb="3" eb="5">
      <t>リュウスケ</t>
    </rPh>
    <phoneticPr fontId="9"/>
  </si>
  <si>
    <t>ナダトモ　リュウスケ</t>
  </si>
  <si>
    <t>認知症対応型共同生活介護事業所　佐方</t>
    <rPh sb="0" eb="12">
      <t>ニンチショウタイオウカタキョウドウセイカツカイゴ</t>
    </rPh>
    <rPh sb="12" eb="15">
      <t>ジギョウショ</t>
    </rPh>
    <rPh sb="16" eb="18">
      <t>サカタ</t>
    </rPh>
    <phoneticPr fontId="9"/>
  </si>
  <si>
    <t>738-0001</t>
    <phoneticPr fontId="6"/>
  </si>
  <si>
    <t>廿日市市佐方4-9-13</t>
    <rPh sb="0" eb="4">
      <t>ハツカイチシ</t>
    </rPh>
    <rPh sb="4" eb="6">
      <t>サカタ</t>
    </rPh>
    <phoneticPr fontId="9"/>
  </si>
  <si>
    <t>0829-30-9077</t>
    <phoneticPr fontId="6"/>
  </si>
  <si>
    <t>0603</t>
    <phoneticPr fontId="6" type="Hiragana"/>
  </si>
  <si>
    <t>遠藤　秀雄</t>
    <rPh sb="0" eb="2">
      <t>エンドウ</t>
    </rPh>
    <rPh sb="3" eb="5">
      <t>ヒデオ</t>
    </rPh>
    <phoneticPr fontId="6"/>
  </si>
  <si>
    <t>エンドウ　ヒデオ</t>
    <phoneticPr fontId="6"/>
  </si>
  <si>
    <t>広島-19-0144</t>
  </si>
  <si>
    <t>老人保健施設　べにまんさくの里</t>
    <rPh sb="0" eb="2">
      <t>ロウジン</t>
    </rPh>
    <rPh sb="2" eb="4">
      <t>ホケン</t>
    </rPh>
    <rPh sb="4" eb="6">
      <t>シセツ</t>
    </rPh>
    <rPh sb="14" eb="15">
      <t>サト</t>
    </rPh>
    <phoneticPr fontId="6"/>
  </si>
  <si>
    <t>739-0478</t>
  </si>
  <si>
    <t>廿日市市大野1320番地</t>
    <rPh sb="0" eb="4">
      <t>ハツカイチシ</t>
    </rPh>
    <rPh sb="4" eb="6">
      <t>オオノ</t>
    </rPh>
    <rPh sb="10" eb="12">
      <t>バンチ</t>
    </rPh>
    <phoneticPr fontId="6"/>
  </si>
  <si>
    <t>0829-50-0031</t>
    <phoneticPr fontId="6"/>
  </si>
  <si>
    <t>0829-50-0037</t>
    <phoneticPr fontId="6"/>
  </si>
  <si>
    <t>医療法人社団光仁会</t>
    <rPh sb="0" eb="2">
      <t>イリョウ</t>
    </rPh>
    <rPh sb="2" eb="4">
      <t>ホウジン</t>
    </rPh>
    <rPh sb="4" eb="6">
      <t>シャダン</t>
    </rPh>
    <rPh sb="6" eb="7">
      <t>ヒカリ</t>
    </rPh>
    <rPh sb="7" eb="8">
      <t>ジン</t>
    </rPh>
    <rPh sb="8" eb="9">
      <t>カイ</t>
    </rPh>
    <phoneticPr fontId="6"/>
  </si>
  <si>
    <t>733-0022</t>
    <phoneticPr fontId="6" type="Hiragana"/>
  </si>
  <si>
    <t>広島市西区天満町8-7</t>
    <phoneticPr fontId="6" type="Hiragana"/>
  </si>
  <si>
    <t xml:space="preserve"> 082-231-1131</t>
    <phoneticPr fontId="6" type="Hiragana"/>
  </si>
  <si>
    <t>H23認知症介護指導者(県）
H27.2.10　大野浦病院ラ・メール大野退職
Ｈ30.4.12　老人保健施設べにまんさくの里再登録</t>
    <rPh sb="3" eb="5">
      <t>にんち</t>
    </rPh>
    <rPh sb="5" eb="6">
      <t>しょう</t>
    </rPh>
    <rPh sb="6" eb="8">
      <t>かいご</t>
    </rPh>
    <rPh sb="8" eb="11">
      <t>しどうしゃ</t>
    </rPh>
    <rPh sb="12" eb="13">
      <t>けん</t>
    </rPh>
    <rPh sb="24" eb="27">
      <t>おおのうら</t>
    </rPh>
    <rPh sb="27" eb="29">
      <t>びょういん</t>
    </rPh>
    <rPh sb="34" eb="36">
      <t>おおの</t>
    </rPh>
    <rPh sb="36" eb="38">
      <t>たいしょく</t>
    </rPh>
    <rPh sb="48" eb="50">
      <t>ろうじん</t>
    </rPh>
    <rPh sb="50" eb="52">
      <t>ほけん</t>
    </rPh>
    <rPh sb="52" eb="54">
      <t>しせつ</t>
    </rPh>
    <rPh sb="61" eb="62">
      <t>さと</t>
    </rPh>
    <rPh sb="62" eb="65">
      <t>さいとうろく</t>
    </rPh>
    <phoneticPr fontId="6" type="Hiragana"/>
  </si>
  <si>
    <t>安芸高田市</t>
    <rPh sb="0" eb="2">
      <t>アキ</t>
    </rPh>
    <rPh sb="2" eb="4">
      <t>タカタ</t>
    </rPh>
    <rPh sb="4" eb="5">
      <t>シ</t>
    </rPh>
    <phoneticPr fontId="6"/>
  </si>
  <si>
    <t>R5</t>
    <phoneticPr fontId="6" type="Hiragana"/>
  </si>
  <si>
    <t>佐久間　奈々</t>
    <rPh sb="0" eb="3">
      <t>さくま</t>
    </rPh>
    <rPh sb="4" eb="6">
      <t>なな</t>
    </rPh>
    <phoneticPr fontId="6" type="Hiragana"/>
  </si>
  <si>
    <t>サクマ　ナナ</t>
    <phoneticPr fontId="6" type="Hiragana"/>
  </si>
  <si>
    <t>グループホーム　向原</t>
    <rPh sb="8" eb="10">
      <t>むかいはら</t>
    </rPh>
    <phoneticPr fontId="6" type="Hiragana"/>
  </si>
  <si>
    <t>739-1201</t>
  </si>
  <si>
    <t>安芸高田市向原町坂350</t>
    <rPh sb="0" eb="5">
      <t>アキタカタシ</t>
    </rPh>
    <rPh sb="5" eb="8">
      <t>ムカイハラチョウ</t>
    </rPh>
    <rPh sb="8" eb="9">
      <t>サカ</t>
    </rPh>
    <phoneticPr fontId="6"/>
  </si>
  <si>
    <t>0826-46-7022</t>
    <phoneticPr fontId="6"/>
  </si>
  <si>
    <t>社会福祉法人　三篠会</t>
    <rPh sb="0" eb="2">
      <t>シャカイ</t>
    </rPh>
    <rPh sb="2" eb="4">
      <t>フクシ</t>
    </rPh>
    <rPh sb="4" eb="6">
      <t>ホウジン</t>
    </rPh>
    <rPh sb="7" eb="9">
      <t>ミササ</t>
    </rPh>
    <rPh sb="9" eb="10">
      <t>カイ</t>
    </rPh>
    <phoneticPr fontId="17"/>
  </si>
  <si>
    <t>井上　由紀子</t>
    <rPh sb="0" eb="2">
      <t>いのうえ</t>
    </rPh>
    <rPh sb="3" eb="6">
      <t>ゆきこ</t>
    </rPh>
    <phoneticPr fontId="6" type="Hiragana"/>
  </si>
  <si>
    <t>イノウエ　ユキコ</t>
    <phoneticPr fontId="6" type="Hiragana"/>
  </si>
  <si>
    <t>グループホーム　甲田</t>
    <rPh sb="8" eb="10">
      <t>こうだ</t>
    </rPh>
    <phoneticPr fontId="6" type="Hiragana"/>
  </si>
  <si>
    <t>739-1103</t>
  </si>
  <si>
    <t>安芸高田市甲田町下小原3363</t>
    <rPh sb="0" eb="5">
      <t>アキタカタシ</t>
    </rPh>
    <rPh sb="5" eb="8">
      <t>コウダチョウ</t>
    </rPh>
    <rPh sb="8" eb="9">
      <t>シモ</t>
    </rPh>
    <rPh sb="9" eb="11">
      <t>オハラ</t>
    </rPh>
    <phoneticPr fontId="6"/>
  </si>
  <si>
    <t>0826-45-7777</t>
    <phoneticPr fontId="6"/>
  </si>
  <si>
    <t>狩山　友香</t>
    <rPh sb="0" eb="1">
      <t>カリ</t>
    </rPh>
    <rPh sb="1" eb="2">
      <t>ヤマ</t>
    </rPh>
    <rPh sb="3" eb="4">
      <t>ユウ</t>
    </rPh>
    <rPh sb="4" eb="5">
      <t>カ</t>
    </rPh>
    <phoneticPr fontId="18"/>
  </si>
  <si>
    <t>カリヤマ　ユカ</t>
  </si>
  <si>
    <t>グループホーム　甲田</t>
    <rPh sb="8" eb="10">
      <t>コウダ</t>
    </rPh>
    <phoneticPr fontId="6"/>
  </si>
  <si>
    <t>安芸高田市甲田町下小原3363</t>
    <rPh sb="0" eb="5">
      <t>アキタカタシ</t>
    </rPh>
    <rPh sb="5" eb="8">
      <t>コウダチョウ</t>
    </rPh>
    <rPh sb="8" eb="9">
      <t>シタ</t>
    </rPh>
    <rPh sb="9" eb="11">
      <t>コハラ</t>
    </rPh>
    <phoneticPr fontId="6"/>
  </si>
  <si>
    <t>社会福祉法人三篠会</t>
    <rPh sb="6" eb="8">
      <t>ミササ</t>
    </rPh>
    <rPh sb="8" eb="9">
      <t>カイ</t>
    </rPh>
    <phoneticPr fontId="18"/>
  </si>
  <si>
    <t>光宗　美穂</t>
    <rPh sb="0" eb="1">
      <t>ミツ</t>
    </rPh>
    <rPh sb="1" eb="2">
      <t>ムネ</t>
    </rPh>
    <rPh sb="3" eb="5">
      <t>ミホ</t>
    </rPh>
    <phoneticPr fontId="1"/>
  </si>
  <si>
    <t>ミツムネ　ミホ</t>
  </si>
  <si>
    <t>広島-30-0174</t>
  </si>
  <si>
    <t>デイサービスむかいはら</t>
  </si>
  <si>
    <t>安芸高田市向原町坂428-1</t>
    <rPh sb="0" eb="5">
      <t>アキタカタシ</t>
    </rPh>
    <rPh sb="5" eb="8">
      <t>ムカイハラチョウ</t>
    </rPh>
    <rPh sb="8" eb="9">
      <t>サカ</t>
    </rPh>
    <phoneticPr fontId="1"/>
  </si>
  <si>
    <t>0826-46-2951</t>
  </si>
  <si>
    <t>有限会社サード</t>
    <rPh sb="0" eb="2">
      <t>ユウゲン</t>
    </rPh>
    <rPh sb="2" eb="4">
      <t>カイシャ</t>
    </rPh>
    <phoneticPr fontId="1"/>
  </si>
  <si>
    <t>広島</t>
    <rPh sb="0" eb="2">
      <t>ヒロシマ</t>
    </rPh>
    <phoneticPr fontId="21"/>
  </si>
  <si>
    <t>竹本　泉</t>
    <rPh sb="0" eb="2">
      <t>タケモト</t>
    </rPh>
    <rPh sb="3" eb="4">
      <t>イズミ</t>
    </rPh>
    <phoneticPr fontId="21"/>
  </si>
  <si>
    <t>タケモト　イズミ</t>
  </si>
  <si>
    <t>広島-28-0146</t>
  </si>
  <si>
    <t>居宅介護支援事業所　かがやき</t>
    <rPh sb="0" eb="2">
      <t>キョタク</t>
    </rPh>
    <rPh sb="2" eb="4">
      <t>カイゴ</t>
    </rPh>
    <rPh sb="4" eb="6">
      <t>シエン</t>
    </rPh>
    <rPh sb="6" eb="9">
      <t>ジギョウショ</t>
    </rPh>
    <phoneticPr fontId="6"/>
  </si>
  <si>
    <t>安芸高田市向原町坂10287-1</t>
    <rPh sb="0" eb="5">
      <t>アキタカタシ</t>
    </rPh>
    <rPh sb="5" eb="8">
      <t>ムカイハラチョウ</t>
    </rPh>
    <rPh sb="8" eb="9">
      <t>サカ</t>
    </rPh>
    <phoneticPr fontId="21"/>
  </si>
  <si>
    <t>0826-46-7500</t>
    <phoneticPr fontId="6" type="Hiragana"/>
  </si>
  <si>
    <t>社会福祉法人ちとせ会</t>
    <rPh sb="9" eb="10">
      <t>カイ</t>
    </rPh>
    <phoneticPr fontId="21"/>
  </si>
  <si>
    <t>R3.10.22　住所</t>
    <rPh sb="9" eb="11">
      <t>ジュウショ</t>
    </rPh>
    <phoneticPr fontId="6"/>
  </si>
  <si>
    <t>1327</t>
    <phoneticPr fontId="6" type="Hiragana"/>
  </si>
  <si>
    <t>上岡　妙子</t>
    <phoneticPr fontId="6" type="Hiragana"/>
  </si>
  <si>
    <t>ウエオカ　タエコ</t>
    <phoneticPr fontId="6" type="Hiragana"/>
  </si>
  <si>
    <t>広島-25-0030</t>
  </si>
  <si>
    <t>社会福祉法人ちとせ会かがやき</t>
  </si>
  <si>
    <t>R3.10.22　通所⇒居宅・住所</t>
    <rPh sb="9" eb="11">
      <t>ツウショ</t>
    </rPh>
    <rPh sb="12" eb="14">
      <t>キョタク</t>
    </rPh>
    <rPh sb="15" eb="17">
      <t>ジュウショ</t>
    </rPh>
    <phoneticPr fontId="6"/>
  </si>
  <si>
    <t>0911</t>
    <phoneticPr fontId="6" type="Hiragana"/>
  </si>
  <si>
    <t>熊谷　泰宏</t>
    <rPh sb="0" eb="2">
      <t>クマタニ</t>
    </rPh>
    <rPh sb="3" eb="5">
      <t>ヤスヒロ</t>
    </rPh>
    <phoneticPr fontId="6"/>
  </si>
  <si>
    <t>クマガイ　ヤスヒロ</t>
    <phoneticPr fontId="6"/>
  </si>
  <si>
    <t>広島-20-0377</t>
  </si>
  <si>
    <t>小規模多機能型居宅介護　ケアホーム匠</t>
    <rPh sb="0" eb="3">
      <t>ショウキボ</t>
    </rPh>
    <rPh sb="3" eb="7">
      <t>タキノウガタ</t>
    </rPh>
    <rPh sb="7" eb="9">
      <t>キョタク</t>
    </rPh>
    <rPh sb="9" eb="11">
      <t>カイゴ</t>
    </rPh>
    <rPh sb="17" eb="18">
      <t>タクミ</t>
    </rPh>
    <phoneticPr fontId="6"/>
  </si>
  <si>
    <t>731-0521</t>
  </si>
  <si>
    <t>安芸高田市吉田町常友486</t>
    <rPh sb="0" eb="2">
      <t>アキ</t>
    </rPh>
    <rPh sb="2" eb="4">
      <t>タカタ</t>
    </rPh>
    <rPh sb="4" eb="5">
      <t>シ</t>
    </rPh>
    <rPh sb="5" eb="8">
      <t>ヨシダチョウ</t>
    </rPh>
    <rPh sb="8" eb="9">
      <t>ツネ</t>
    </rPh>
    <rPh sb="9" eb="10">
      <t>トモ</t>
    </rPh>
    <phoneticPr fontId="6"/>
  </si>
  <si>
    <t>0826-47-1013</t>
    <phoneticPr fontId="6"/>
  </si>
  <si>
    <t>0826-42-5565</t>
    <phoneticPr fontId="6"/>
  </si>
  <si>
    <t>特定非営利活動法人匠の家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タクミ</t>
    </rPh>
    <rPh sb="11" eb="12">
      <t>イエ</t>
    </rPh>
    <phoneticPr fontId="6"/>
  </si>
  <si>
    <t>三次市畠敷町1677-14</t>
    <rPh sb="0" eb="3">
      <t>ミヨシシ</t>
    </rPh>
    <rPh sb="3" eb="4">
      <t>ハタケ</t>
    </rPh>
    <rPh sb="4" eb="5">
      <t>シ</t>
    </rPh>
    <rPh sb="5" eb="6">
      <t>マチ</t>
    </rPh>
    <phoneticPr fontId="6"/>
  </si>
  <si>
    <t>新規登録</t>
    <rPh sb="0" eb="2">
      <t>シンキ</t>
    </rPh>
    <rPh sb="2" eb="4">
      <t>トウロク</t>
    </rPh>
    <phoneticPr fontId="6"/>
  </si>
  <si>
    <t>0309</t>
    <phoneticPr fontId="6" type="Hiragana"/>
  </si>
  <si>
    <t>増田　瑞穂</t>
    <rPh sb="0" eb="2">
      <t>マスダ</t>
    </rPh>
    <rPh sb="3" eb="5">
      <t>ミズホ</t>
    </rPh>
    <phoneticPr fontId="6"/>
  </si>
  <si>
    <t>マスダ　ミズホ</t>
    <phoneticPr fontId="6"/>
  </si>
  <si>
    <t>地域密着型ユニット型特別養護老人ホーム　甲田</t>
    <rPh sb="0" eb="2">
      <t>ちいき</t>
    </rPh>
    <rPh sb="2" eb="5">
      <t>みっちゃくがた</t>
    </rPh>
    <rPh sb="9" eb="10">
      <t>かた</t>
    </rPh>
    <rPh sb="10" eb="12">
      <t>とくべつ</t>
    </rPh>
    <rPh sb="12" eb="14">
      <t>ようご</t>
    </rPh>
    <rPh sb="14" eb="16">
      <t>ろうじん</t>
    </rPh>
    <rPh sb="20" eb="22">
      <t>こうだ</t>
    </rPh>
    <phoneticPr fontId="6" type="Hiragana"/>
  </si>
  <si>
    <t>安芸高田市甲田町下小原3363</t>
    <rPh sb="0" eb="2">
      <t>アキ</t>
    </rPh>
    <rPh sb="2" eb="4">
      <t>タカタ</t>
    </rPh>
    <rPh sb="4" eb="5">
      <t>シ</t>
    </rPh>
    <rPh sb="5" eb="8">
      <t>コウダチョウ</t>
    </rPh>
    <rPh sb="8" eb="9">
      <t>シタ</t>
    </rPh>
    <rPh sb="9" eb="11">
      <t>コハラ</t>
    </rPh>
    <phoneticPr fontId="6"/>
  </si>
  <si>
    <t>0826-45-5222</t>
    <phoneticPr fontId="6"/>
  </si>
  <si>
    <t>社会福祉法人三篠会</t>
    <rPh sb="6" eb="7">
      <t>サン</t>
    </rPh>
    <rPh sb="7" eb="8">
      <t>シノ</t>
    </rPh>
    <rPh sb="8" eb="9">
      <t>カイ</t>
    </rPh>
    <phoneticPr fontId="6"/>
  </si>
  <si>
    <t>739-1301</t>
    <phoneticPr fontId="6"/>
  </si>
  <si>
    <t>082-828-7722</t>
    <phoneticPr fontId="6"/>
  </si>
  <si>
    <t>27.2.13 施設内配置換え　特別養護老人ホーム甲田→地域密着型ユニット型特別養護老人ホーム甲田</t>
    <rPh sb="8" eb="10">
      <t>しせつ</t>
    </rPh>
    <rPh sb="10" eb="11">
      <t>ない</t>
    </rPh>
    <rPh sb="11" eb="13">
      <t>はいち</t>
    </rPh>
    <rPh sb="13" eb="14">
      <t>が</t>
    </rPh>
    <rPh sb="16" eb="18">
      <t>とくべつ</t>
    </rPh>
    <rPh sb="18" eb="20">
      <t>ようご</t>
    </rPh>
    <rPh sb="20" eb="22">
      <t>ろうじん</t>
    </rPh>
    <rPh sb="25" eb="27">
      <t>こうだ</t>
    </rPh>
    <rPh sb="28" eb="30">
      <t>ちいき</t>
    </rPh>
    <rPh sb="30" eb="33">
      <t>みっちゃくがた</t>
    </rPh>
    <rPh sb="37" eb="38">
      <t>がた</t>
    </rPh>
    <rPh sb="38" eb="40">
      <t>とくべつ</t>
    </rPh>
    <rPh sb="40" eb="42">
      <t>ようご</t>
    </rPh>
    <rPh sb="42" eb="44">
      <t>ろうじん</t>
    </rPh>
    <rPh sb="47" eb="49">
      <t>こうだ</t>
    </rPh>
    <phoneticPr fontId="6" type="Hiragana"/>
  </si>
  <si>
    <t>0312</t>
    <phoneticPr fontId="6" type="Hiragana"/>
  </si>
  <si>
    <t>渡邉　三枝子</t>
    <rPh sb="0" eb="2">
      <t>ワタナベ</t>
    </rPh>
    <rPh sb="3" eb="6">
      <t>ミエコ</t>
    </rPh>
    <phoneticPr fontId="6"/>
  </si>
  <si>
    <t>ワタナベ　ミエコ</t>
    <phoneticPr fontId="6"/>
  </si>
  <si>
    <t>広島-22-0299</t>
  </si>
  <si>
    <t>通所介護事業所　吉田</t>
    <rPh sb="0" eb="2">
      <t>ツウショ</t>
    </rPh>
    <rPh sb="2" eb="4">
      <t>カイゴ</t>
    </rPh>
    <rPh sb="4" eb="7">
      <t>ジギョウショ</t>
    </rPh>
    <rPh sb="8" eb="10">
      <t>ヨシダ</t>
    </rPh>
    <phoneticPr fontId="6"/>
  </si>
  <si>
    <t>731-0523</t>
  </si>
  <si>
    <t>安芸高田市吉田町山手397-1</t>
    <rPh sb="0" eb="5">
      <t>アキタカタシ</t>
    </rPh>
    <rPh sb="5" eb="8">
      <t>ヨシダチョウ</t>
    </rPh>
    <rPh sb="8" eb="9">
      <t>ヤマ</t>
    </rPh>
    <rPh sb="9" eb="10">
      <t>テ</t>
    </rPh>
    <phoneticPr fontId="6"/>
  </si>
  <si>
    <t>0826-43-2555</t>
    <phoneticPr fontId="6"/>
  </si>
  <si>
    <t>株式会社松広</t>
    <rPh sb="0" eb="4">
      <t>かぶしきがいしゃ</t>
    </rPh>
    <rPh sb="4" eb="5">
      <t>まつ</t>
    </rPh>
    <rPh sb="5" eb="6">
      <t>ひろ</t>
    </rPh>
    <phoneticPr fontId="6" type="Hiragana"/>
  </si>
  <si>
    <t>H22認知症介護指導者（事業所推薦）
H27.4.27　医療法人明和会管理→養護老人ホーム仁愛園→北広島病院
H28.12.12　北広島病院→コージーガーデン
H29.5.10　通所介護事業所コージーガーデン→通所介護事業所吉田</t>
    <rPh sb="3" eb="5">
      <t>にんち</t>
    </rPh>
    <rPh sb="5" eb="6">
      <t>しょう</t>
    </rPh>
    <rPh sb="6" eb="8">
      <t>かいご</t>
    </rPh>
    <rPh sb="8" eb="11">
      <t>しどうしゃ</t>
    </rPh>
    <rPh sb="12" eb="15">
      <t>じぎょうしょ</t>
    </rPh>
    <rPh sb="15" eb="17">
      <t>すいせん</t>
    </rPh>
    <rPh sb="28" eb="30">
      <t>いりょう</t>
    </rPh>
    <rPh sb="30" eb="32">
      <t>ほうじん</t>
    </rPh>
    <rPh sb="32" eb="34">
      <t>めいわ</t>
    </rPh>
    <rPh sb="34" eb="35">
      <t>かい</t>
    </rPh>
    <rPh sb="35" eb="37">
      <t>かんり</t>
    </rPh>
    <rPh sb="38" eb="42">
      <t>ようごろうじん</t>
    </rPh>
    <rPh sb="45" eb="46">
      <t>じん</t>
    </rPh>
    <rPh sb="46" eb="47">
      <t>あい</t>
    </rPh>
    <rPh sb="47" eb="48">
      <t>えん</t>
    </rPh>
    <rPh sb="49" eb="52">
      <t>きたひろしま</t>
    </rPh>
    <rPh sb="52" eb="54">
      <t>びょういん</t>
    </rPh>
    <rPh sb="65" eb="68">
      <t>きたひろしま</t>
    </rPh>
    <rPh sb="68" eb="70">
      <t>びょういん</t>
    </rPh>
    <rPh sb="105" eb="107">
      <t>つうしょ</t>
    </rPh>
    <rPh sb="107" eb="109">
      <t>かいご</t>
    </rPh>
    <rPh sb="109" eb="112">
      <t>じぎょうしょ</t>
    </rPh>
    <rPh sb="112" eb="114">
      <t>よしだ</t>
    </rPh>
    <phoneticPr fontId="6" type="Hiragana"/>
  </si>
  <si>
    <t>梶川　菜野</t>
    <rPh sb="0" eb="2">
      <t>カジカワ</t>
    </rPh>
    <rPh sb="3" eb="4">
      <t>サイ</t>
    </rPh>
    <rPh sb="4" eb="5">
      <t>ノ</t>
    </rPh>
    <phoneticPr fontId="9"/>
  </si>
  <si>
    <t>カジカワ　サヤ</t>
  </si>
  <si>
    <t>特定非営利活動法人　匠の家</t>
    <rPh sb="0" eb="9">
      <t>トクテイヒエイリカツドウホウジン</t>
    </rPh>
    <rPh sb="10" eb="11">
      <t>タクミ</t>
    </rPh>
    <rPh sb="12" eb="13">
      <t>イエ</t>
    </rPh>
    <phoneticPr fontId="9"/>
  </si>
  <si>
    <t>安芸高田市吉田町常友486</t>
    <rPh sb="0" eb="5">
      <t>アキタカタシ</t>
    </rPh>
    <rPh sb="5" eb="10">
      <t>ヨシダチョウツネトモ</t>
    </rPh>
    <phoneticPr fontId="9"/>
  </si>
  <si>
    <t>0826-47-1013</t>
  </si>
  <si>
    <t>特定非営利活動法人匠の家</t>
    <rPh sb="0" eb="9">
      <t>トクテイヒエイリカツドウホウジン</t>
    </rPh>
    <rPh sb="9" eb="10">
      <t>タクミ</t>
    </rPh>
    <rPh sb="11" eb="12">
      <t>イエ</t>
    </rPh>
    <phoneticPr fontId="9"/>
  </si>
  <si>
    <t>728-0006</t>
  </si>
  <si>
    <t>1357</t>
    <phoneticPr fontId="6" type="Hiragana"/>
  </si>
  <si>
    <t>水野　光太</t>
    <rPh sb="0" eb="2">
      <t>みずの</t>
    </rPh>
    <rPh sb="3" eb="4">
      <t>ひかり</t>
    </rPh>
    <rPh sb="4" eb="5">
      <t>た</t>
    </rPh>
    <phoneticPr fontId="6" type="Hiragana"/>
  </si>
  <si>
    <t>ミズノ　コウタ</t>
    <phoneticPr fontId="6" type="Hiragana"/>
  </si>
  <si>
    <t>広島-25-0039</t>
  </si>
  <si>
    <t>特別養護老人ホーム　かがやき</t>
    <rPh sb="0" eb="2">
      <t>とくべつ</t>
    </rPh>
    <rPh sb="2" eb="4">
      <t>ようご</t>
    </rPh>
    <rPh sb="4" eb="6">
      <t>ろうじん</t>
    </rPh>
    <phoneticPr fontId="6" type="Hiragana"/>
  </si>
  <si>
    <t>安芸高田市向原町坂287-1</t>
  </si>
  <si>
    <t>社会福祉法人ちとせ会</t>
  </si>
  <si>
    <t>1421</t>
    <phoneticPr fontId="6" type="Hiragana"/>
  </si>
  <si>
    <t>山本　利香</t>
    <rPh sb="0" eb="2">
      <t>やまもと</t>
    </rPh>
    <rPh sb="3" eb="5">
      <t>りか</t>
    </rPh>
    <phoneticPr fontId="6" type="Hiragana"/>
  </si>
  <si>
    <t>ヤマモト　リカ</t>
    <phoneticPr fontId="6" type="Hiragana"/>
  </si>
  <si>
    <t>0826-46-7500</t>
  </si>
  <si>
    <t>1495</t>
    <phoneticPr fontId="6" type="Hiragana"/>
  </si>
  <si>
    <t>亀井　徹</t>
    <rPh sb="0" eb="2">
      <t>カメイ</t>
    </rPh>
    <rPh sb="3" eb="4">
      <t>トオル</t>
    </rPh>
    <phoneticPr fontId="6"/>
  </si>
  <si>
    <t>カメイ　トオル</t>
  </si>
  <si>
    <t>広島-27-0315</t>
  </si>
  <si>
    <t>特別養護老人ホーム　清風会さくら</t>
    <rPh sb="0" eb="2">
      <t>トクベツ</t>
    </rPh>
    <rPh sb="2" eb="4">
      <t>ヨウゴ</t>
    </rPh>
    <rPh sb="4" eb="6">
      <t>ロウジン</t>
    </rPh>
    <rPh sb="10" eb="12">
      <t>セイフウ</t>
    </rPh>
    <rPh sb="12" eb="13">
      <t>カイ</t>
    </rPh>
    <phoneticPr fontId="14"/>
  </si>
  <si>
    <t>731-0511</t>
  </si>
  <si>
    <t>安芸高田市吉田町竹原1891-1</t>
    <rPh sb="0" eb="4">
      <t>アキタカタ</t>
    </rPh>
    <rPh sb="4" eb="5">
      <t>シ</t>
    </rPh>
    <rPh sb="5" eb="7">
      <t>ヨシダ</t>
    </rPh>
    <rPh sb="7" eb="8">
      <t>マチ</t>
    </rPh>
    <rPh sb="8" eb="10">
      <t>タケハラ</t>
    </rPh>
    <phoneticPr fontId="14"/>
  </si>
  <si>
    <t>0826-47-2610</t>
    <phoneticPr fontId="6" type="Hiragana"/>
  </si>
  <si>
    <t>社会福祉法人清風会</t>
    <rPh sb="6" eb="8">
      <t>セイフウ</t>
    </rPh>
    <rPh sb="8" eb="9">
      <t>カイ</t>
    </rPh>
    <phoneticPr fontId="14"/>
  </si>
  <si>
    <t>0404</t>
    <phoneticPr fontId="6" type="Hiragana"/>
  </si>
  <si>
    <t>梶川　正三</t>
    <rPh sb="0" eb="2">
      <t>カジカワ</t>
    </rPh>
    <rPh sb="3" eb="4">
      <t>ショウ</t>
    </rPh>
    <rPh sb="4" eb="5">
      <t>サン</t>
    </rPh>
    <phoneticPr fontId="6"/>
  </si>
  <si>
    <t>カジカワ　ショウソウ</t>
    <phoneticPr fontId="6"/>
  </si>
  <si>
    <t>認知症対応型共同生活介護　ケアホーム匠</t>
    <rPh sb="0" eb="2">
      <t>ニンチ</t>
    </rPh>
    <rPh sb="2" eb="3">
      <t>ショウ</t>
    </rPh>
    <rPh sb="3" eb="5">
      <t>タイオウ</t>
    </rPh>
    <rPh sb="5" eb="6">
      <t>カタ</t>
    </rPh>
    <rPh sb="6" eb="8">
      <t>キョウドウ</t>
    </rPh>
    <rPh sb="8" eb="10">
      <t>セイカツ</t>
    </rPh>
    <rPh sb="10" eb="12">
      <t>カイゴ</t>
    </rPh>
    <rPh sb="18" eb="19">
      <t>タクミ</t>
    </rPh>
    <phoneticPr fontId="6"/>
  </si>
  <si>
    <t>1407</t>
    <phoneticPr fontId="6" type="Hiragana"/>
  </si>
  <si>
    <t>安藤　啓子</t>
    <rPh sb="0" eb="1">
      <t>あん</t>
    </rPh>
    <rPh sb="1" eb="2">
      <t>とう</t>
    </rPh>
    <rPh sb="3" eb="5">
      <t>けいこ</t>
    </rPh>
    <phoneticPr fontId="6" type="Hiragana"/>
  </si>
  <si>
    <t>アンドウ　ケイコ</t>
    <phoneticPr fontId="6" type="Hiragana"/>
  </si>
  <si>
    <t>広島-28-0145</t>
  </si>
  <si>
    <t>田川　舞子</t>
    <rPh sb="0" eb="2">
      <t>タガワ</t>
    </rPh>
    <rPh sb="3" eb="5">
      <t>マイコ</t>
    </rPh>
    <phoneticPr fontId="9"/>
  </si>
  <si>
    <t>タガワ　マイコ</t>
  </si>
  <si>
    <t>有</t>
  </si>
  <si>
    <t>認知症対応型共同生活介護　ケアホーム匠</t>
    <rPh sb="0" eb="3">
      <t>ニンチショウ</t>
    </rPh>
    <rPh sb="3" eb="5">
      <t>タイオウ</t>
    </rPh>
    <rPh sb="5" eb="6">
      <t>カタ</t>
    </rPh>
    <rPh sb="6" eb="8">
      <t>キョウドウ</t>
    </rPh>
    <rPh sb="8" eb="10">
      <t>セイカツ</t>
    </rPh>
    <rPh sb="10" eb="12">
      <t>カイゴ</t>
    </rPh>
    <rPh sb="18" eb="19">
      <t>タクミ</t>
    </rPh>
    <phoneticPr fontId="9"/>
  </si>
  <si>
    <t>西村　常美</t>
    <rPh sb="0" eb="2">
      <t>ニシムラ</t>
    </rPh>
    <rPh sb="3" eb="5">
      <t>ツネミ</t>
    </rPh>
    <phoneticPr fontId="6"/>
  </si>
  <si>
    <t>ニシムラ　ツネミ</t>
    <phoneticPr fontId="6"/>
  </si>
  <si>
    <t>広島-23-0270</t>
  </si>
  <si>
    <t>八千代病院　介護医療院</t>
    <rPh sb="0" eb="3">
      <t>ヤチヨ</t>
    </rPh>
    <rPh sb="3" eb="5">
      <t>ビョウイン</t>
    </rPh>
    <rPh sb="6" eb="8">
      <t>カイゴ</t>
    </rPh>
    <rPh sb="8" eb="10">
      <t>イリョウ</t>
    </rPh>
    <rPh sb="10" eb="11">
      <t>イン</t>
    </rPh>
    <phoneticPr fontId="4"/>
  </si>
  <si>
    <t>731-0302</t>
  </si>
  <si>
    <t>安芸高田市八千代町勝田448</t>
    <rPh sb="0" eb="5">
      <t>アキタカタシ</t>
    </rPh>
    <rPh sb="5" eb="8">
      <t>ヤチヨ</t>
    </rPh>
    <rPh sb="8" eb="9">
      <t>チョウ</t>
    </rPh>
    <rPh sb="9" eb="11">
      <t>カツタ</t>
    </rPh>
    <phoneticPr fontId="21"/>
  </si>
  <si>
    <t>0826-52-3838</t>
    <phoneticPr fontId="6" type="Hiragana"/>
  </si>
  <si>
    <t>医療法人社団八千代会</t>
    <rPh sb="0" eb="2">
      <t>イリョウ</t>
    </rPh>
    <rPh sb="2" eb="4">
      <t>ホウジン</t>
    </rPh>
    <rPh sb="4" eb="6">
      <t>シャダン</t>
    </rPh>
    <rPh sb="6" eb="9">
      <t>ヤチヨ</t>
    </rPh>
    <rPh sb="9" eb="10">
      <t>カイ</t>
    </rPh>
    <phoneticPr fontId="6"/>
  </si>
  <si>
    <t>安芸高田市八千代町勝田448</t>
    <rPh sb="0" eb="5">
      <t>アキタカタシ</t>
    </rPh>
    <rPh sb="5" eb="8">
      <t>ヤチヨ</t>
    </rPh>
    <rPh sb="8" eb="9">
      <t>チョウ</t>
    </rPh>
    <rPh sb="9" eb="11">
      <t>カツタ</t>
    </rPh>
    <phoneticPr fontId="6"/>
  </si>
  <si>
    <t>0826-52-3838</t>
  </si>
  <si>
    <t>湯川　大作</t>
    <rPh sb="0" eb="2">
      <t>ユカワ</t>
    </rPh>
    <rPh sb="3" eb="5">
      <t>ダイサク</t>
    </rPh>
    <phoneticPr fontId="21"/>
  </si>
  <si>
    <t>ユカワ　ダイサク</t>
  </si>
  <si>
    <t>広島-29-0156</t>
  </si>
  <si>
    <t>医療法人社団八千代会</t>
    <rPh sb="0" eb="4">
      <t>イリョウホウジン</t>
    </rPh>
    <rPh sb="4" eb="6">
      <t>シャダン</t>
    </rPh>
    <rPh sb="6" eb="9">
      <t>ヤチヨ</t>
    </rPh>
    <rPh sb="9" eb="10">
      <t>カイ</t>
    </rPh>
    <phoneticPr fontId="21"/>
  </si>
  <si>
    <t>横山　晋吾</t>
    <rPh sb="0" eb="2">
      <t>ヨコヤマ</t>
    </rPh>
    <rPh sb="3" eb="5">
      <t>シンゴ</t>
    </rPh>
    <phoneticPr fontId="21"/>
  </si>
  <si>
    <t>ヨコヤマ　シンゴ</t>
  </si>
  <si>
    <t>広島-29-0158</t>
  </si>
  <si>
    <t>松本　恭太</t>
    <rPh sb="0" eb="2">
      <t>マツモト</t>
    </rPh>
    <rPh sb="3" eb="5">
      <t>キョウタ</t>
    </rPh>
    <phoneticPr fontId="1"/>
  </si>
  <si>
    <t>マツモト　キョウタ</t>
  </si>
  <si>
    <t>安芸高田市八千代町勝田448</t>
    <rPh sb="0" eb="5">
      <t>アキタカタシ</t>
    </rPh>
    <rPh sb="5" eb="8">
      <t>ヤチヨ</t>
    </rPh>
    <rPh sb="8" eb="9">
      <t>チョウ</t>
    </rPh>
    <rPh sb="9" eb="11">
      <t>カツタ</t>
    </rPh>
    <phoneticPr fontId="1"/>
  </si>
  <si>
    <t>医療法人社団八千代会</t>
    <rPh sb="0" eb="2">
      <t>イリョウ</t>
    </rPh>
    <rPh sb="2" eb="4">
      <t>ホウジン</t>
    </rPh>
    <rPh sb="4" eb="6">
      <t>シャダン</t>
    </rPh>
    <rPh sb="6" eb="9">
      <t>ヤチヨ</t>
    </rPh>
    <rPh sb="9" eb="10">
      <t>カイ</t>
    </rPh>
    <phoneticPr fontId="1"/>
  </si>
  <si>
    <t>1480</t>
    <phoneticPr fontId="6" type="Hiragana"/>
  </si>
  <si>
    <t>今井　絵里子</t>
    <rPh sb="0" eb="2">
      <t>いまい</t>
    </rPh>
    <rPh sb="3" eb="6">
      <t>えりこ</t>
    </rPh>
    <phoneticPr fontId="6" type="Hiragana"/>
  </si>
  <si>
    <t>イマイ　エリコ</t>
    <phoneticPr fontId="6" type="Hiragana"/>
  </si>
  <si>
    <t>広島-27-0314</t>
  </si>
  <si>
    <t>訪問介護事業所　かがやき</t>
    <rPh sb="0" eb="2">
      <t>ホウモン</t>
    </rPh>
    <rPh sb="2" eb="4">
      <t>カイゴ</t>
    </rPh>
    <rPh sb="4" eb="7">
      <t>ジギョウショ</t>
    </rPh>
    <phoneticPr fontId="9"/>
  </si>
  <si>
    <t>安芸高田市向原町坂10287-1</t>
    <rPh sb="0" eb="5">
      <t>アキタカタシ</t>
    </rPh>
    <rPh sb="5" eb="7">
      <t>ムカイハラ</t>
    </rPh>
    <rPh sb="7" eb="8">
      <t>マチ</t>
    </rPh>
    <rPh sb="8" eb="9">
      <t>サカ</t>
    </rPh>
    <phoneticPr fontId="9"/>
  </si>
  <si>
    <t>社会福祉法人ちとせ会かがやき</t>
    <rPh sb="9" eb="10">
      <t>カイ</t>
    </rPh>
    <phoneticPr fontId="9"/>
  </si>
  <si>
    <t>R3.10.21　通所⇒訪問，住所</t>
    <rPh sb="9" eb="11">
      <t>ツウショ</t>
    </rPh>
    <rPh sb="12" eb="14">
      <t>ホウモン</t>
    </rPh>
    <rPh sb="15" eb="17">
      <t>ジュウショ</t>
    </rPh>
    <phoneticPr fontId="6"/>
  </si>
  <si>
    <t>江田島市</t>
    <rPh sb="0" eb="3">
      <t>エタジマ</t>
    </rPh>
    <rPh sb="3" eb="4">
      <t>シ</t>
    </rPh>
    <phoneticPr fontId="6"/>
  </si>
  <si>
    <t>1562</t>
    <phoneticPr fontId="6" type="Hiragana"/>
  </si>
  <si>
    <t>梶原　優子</t>
  </si>
  <si>
    <t>カジハラ　ユウコ</t>
  </si>
  <si>
    <t>広島-28-0156</t>
  </si>
  <si>
    <t>グループホーム　能美いこいの里</t>
    <phoneticPr fontId="6" type="Hiragana"/>
  </si>
  <si>
    <t>737-2215</t>
  </si>
  <si>
    <t>江田島市大柿町小古江684-3</t>
  </si>
  <si>
    <t>0823-57-0040</t>
    <phoneticPr fontId="6" type="Hiragana"/>
  </si>
  <si>
    <t>(有)ヒサオカ</t>
    <rPh sb="0" eb="3">
      <t>ゆう</t>
    </rPh>
    <phoneticPr fontId="6" type="Hiragana"/>
  </si>
  <si>
    <t>0824</t>
    <phoneticPr fontId="6" type="Hiragana"/>
  </si>
  <si>
    <t>平本　竹志</t>
    <rPh sb="0" eb="2">
      <t>ヒラモト</t>
    </rPh>
    <rPh sb="3" eb="4">
      <t>タケ</t>
    </rPh>
    <rPh sb="4" eb="5">
      <t>シ</t>
    </rPh>
    <phoneticPr fontId="6"/>
  </si>
  <si>
    <t>ヒラモト　タケシ</t>
    <phoneticPr fontId="6"/>
  </si>
  <si>
    <t>広島-23-0269</t>
  </si>
  <si>
    <t>ケアハウス　江能</t>
    <rPh sb="6" eb="7">
      <t>エ</t>
    </rPh>
    <rPh sb="7" eb="8">
      <t>ノウ</t>
    </rPh>
    <phoneticPr fontId="6"/>
  </si>
  <si>
    <t>737-2101</t>
  </si>
  <si>
    <t>江田島市大柿町飛渡瀬4027-2</t>
    <rPh sb="0" eb="3">
      <t>エタジマ</t>
    </rPh>
    <rPh sb="3" eb="4">
      <t>シ</t>
    </rPh>
    <rPh sb="4" eb="7">
      <t>オオガキチョウ</t>
    </rPh>
    <rPh sb="7" eb="8">
      <t>ト</t>
    </rPh>
    <rPh sb="8" eb="9">
      <t>ワタ</t>
    </rPh>
    <rPh sb="9" eb="10">
      <t>セ</t>
    </rPh>
    <phoneticPr fontId="6"/>
  </si>
  <si>
    <t>0823-57-7100</t>
    <phoneticPr fontId="6"/>
  </si>
  <si>
    <t>0823-57-7500</t>
    <phoneticPr fontId="6"/>
  </si>
  <si>
    <t>社会福祉法人江能福祉会</t>
    <rPh sb="6" eb="7">
      <t>エ</t>
    </rPh>
    <rPh sb="7" eb="8">
      <t>ノウ</t>
    </rPh>
    <rPh sb="8" eb="10">
      <t>フクシ</t>
    </rPh>
    <rPh sb="10" eb="11">
      <t>カイ</t>
    </rPh>
    <phoneticPr fontId="6"/>
  </si>
  <si>
    <t>737-2101</t>
    <phoneticPr fontId="6"/>
  </si>
  <si>
    <t>H22.4特養江能から異動</t>
    <rPh sb="5" eb="6">
      <t>トク</t>
    </rPh>
    <rPh sb="6" eb="7">
      <t>ヨウ</t>
    </rPh>
    <rPh sb="7" eb="8">
      <t>エ</t>
    </rPh>
    <rPh sb="8" eb="9">
      <t>ノウ</t>
    </rPh>
    <rPh sb="11" eb="13">
      <t>イドウ</t>
    </rPh>
    <phoneticPr fontId="6"/>
  </si>
  <si>
    <t>1460</t>
    <phoneticPr fontId="6" type="Hiragana"/>
  </si>
  <si>
    <t>諸隈　美子</t>
    <rPh sb="0" eb="1">
      <t>モロ</t>
    </rPh>
    <rPh sb="1" eb="2">
      <t>クマ</t>
    </rPh>
    <rPh sb="3" eb="5">
      <t>ヨシコ</t>
    </rPh>
    <phoneticPr fontId="6"/>
  </si>
  <si>
    <t>モロクマ　ヨシコ</t>
  </si>
  <si>
    <t>広島-27-0183</t>
  </si>
  <si>
    <t>介護老人保健施設　あすなろ</t>
    <rPh sb="0" eb="2">
      <t>カイゴ</t>
    </rPh>
    <rPh sb="2" eb="4">
      <t>ロウジン</t>
    </rPh>
    <rPh sb="4" eb="6">
      <t>ホケン</t>
    </rPh>
    <rPh sb="6" eb="8">
      <t>シセツ</t>
    </rPh>
    <phoneticPr fontId="6"/>
  </si>
  <si>
    <t>737-2132</t>
  </si>
  <si>
    <t>江田島市江田島町江南一丁目24-12</t>
    <rPh sb="0" eb="3">
      <t>エタジマ</t>
    </rPh>
    <rPh sb="3" eb="4">
      <t>シ</t>
    </rPh>
    <rPh sb="4" eb="8">
      <t>エタジマチョウ</t>
    </rPh>
    <rPh sb="8" eb="9">
      <t>エ</t>
    </rPh>
    <rPh sb="9" eb="10">
      <t>ミナミ</t>
    </rPh>
    <rPh sb="10" eb="11">
      <t>１</t>
    </rPh>
    <rPh sb="11" eb="13">
      <t>チョウメ</t>
    </rPh>
    <phoneticPr fontId="6"/>
  </si>
  <si>
    <t>0823-42-1122</t>
    <phoneticPr fontId="6" type="Hiragana"/>
  </si>
  <si>
    <t>医療法人社団仁風会</t>
    <rPh sb="0" eb="2">
      <t>イリョウ</t>
    </rPh>
    <rPh sb="2" eb="4">
      <t>ホウジン</t>
    </rPh>
    <rPh sb="4" eb="6">
      <t>シャダン</t>
    </rPh>
    <rPh sb="6" eb="7">
      <t>ジン</t>
    </rPh>
    <rPh sb="7" eb="8">
      <t>カゼ</t>
    </rPh>
    <rPh sb="8" eb="9">
      <t>カイ</t>
    </rPh>
    <phoneticPr fontId="6"/>
  </si>
  <si>
    <t>737-2122</t>
  </si>
  <si>
    <t>江田島市江田島町中央四丁目17-10</t>
    <rPh sb="0" eb="3">
      <t>エタジマ</t>
    </rPh>
    <rPh sb="3" eb="4">
      <t>シ</t>
    </rPh>
    <rPh sb="4" eb="8">
      <t>エタジマチョウ</t>
    </rPh>
    <rPh sb="8" eb="10">
      <t>チュウオウ</t>
    </rPh>
    <rPh sb="10" eb="11">
      <t>４</t>
    </rPh>
    <rPh sb="11" eb="13">
      <t>チョウメ</t>
    </rPh>
    <phoneticPr fontId="6"/>
  </si>
  <si>
    <t>0823-42-1211</t>
  </si>
  <si>
    <t>堂中　真弓</t>
    <rPh sb="0" eb="1">
      <t>どう</t>
    </rPh>
    <rPh sb="1" eb="2">
      <t>なか</t>
    </rPh>
    <rPh sb="3" eb="5">
      <t>まゆみ</t>
    </rPh>
    <phoneticPr fontId="6" type="Hiragana"/>
  </si>
  <si>
    <t>ドウナカ　マユミ</t>
    <phoneticPr fontId="6" type="Hiragana"/>
  </si>
  <si>
    <t>誠心園　グループホーム</t>
    <rPh sb="0" eb="3">
      <t>セイシンエン</t>
    </rPh>
    <phoneticPr fontId="15"/>
  </si>
  <si>
    <t>737-2124</t>
  </si>
  <si>
    <t>江田島市江田島町宮ノ原3-18-66</t>
    <rPh sb="0" eb="4">
      <t>エタジマシ</t>
    </rPh>
    <rPh sb="4" eb="8">
      <t>エタジマチョウ</t>
    </rPh>
    <rPh sb="8" eb="9">
      <t>ミヤ</t>
    </rPh>
    <rPh sb="10" eb="11">
      <t>ハラ</t>
    </rPh>
    <phoneticPr fontId="6"/>
  </si>
  <si>
    <t>0823-42-0505</t>
    <phoneticPr fontId="6"/>
  </si>
  <si>
    <t>社会福祉法人　誠心福祉会</t>
    <rPh sb="0" eb="2">
      <t>シャカイ</t>
    </rPh>
    <rPh sb="2" eb="4">
      <t>フクシ</t>
    </rPh>
    <rPh sb="4" eb="6">
      <t>ホウジン</t>
    </rPh>
    <rPh sb="7" eb="9">
      <t>セイシン</t>
    </rPh>
    <rPh sb="9" eb="11">
      <t>フクシ</t>
    </rPh>
    <rPh sb="11" eb="12">
      <t>カイ</t>
    </rPh>
    <phoneticPr fontId="17"/>
  </si>
  <si>
    <t>呉</t>
    <rPh sb="0" eb="1">
      <t>クレ</t>
    </rPh>
    <phoneticPr fontId="15"/>
  </si>
  <si>
    <t>豊田　香緒利</t>
    <rPh sb="0" eb="2">
      <t>トヨタ</t>
    </rPh>
    <rPh sb="3" eb="6">
      <t>カオリ</t>
    </rPh>
    <phoneticPr fontId="15"/>
  </si>
  <si>
    <t>トヨタ　カオリ</t>
  </si>
  <si>
    <t>江田島市江田島町宮ノ原3-18-66</t>
    <rPh sb="0" eb="3">
      <t>エタジマ</t>
    </rPh>
    <rPh sb="3" eb="4">
      <t>シ</t>
    </rPh>
    <rPh sb="4" eb="7">
      <t>エタジマ</t>
    </rPh>
    <rPh sb="7" eb="8">
      <t>チョウ</t>
    </rPh>
    <rPh sb="8" eb="9">
      <t>ミヤ</t>
    </rPh>
    <rPh sb="10" eb="11">
      <t>ハラ</t>
    </rPh>
    <phoneticPr fontId="9"/>
  </si>
  <si>
    <t>0823-42-6177</t>
    <phoneticPr fontId="6" type="Hiragana"/>
  </si>
  <si>
    <t>社会福祉法人誠心福祉会</t>
    <rPh sb="6" eb="8">
      <t>セイシン</t>
    </rPh>
    <rPh sb="8" eb="10">
      <t>フクシ</t>
    </rPh>
    <rPh sb="10" eb="11">
      <t>カイ</t>
    </rPh>
    <phoneticPr fontId="15"/>
  </si>
  <si>
    <t>江田島市江田島町宮ノ原三丁目20-1</t>
    <rPh sb="0" eb="4">
      <t>エタジマシ</t>
    </rPh>
    <rPh sb="4" eb="7">
      <t>エタジマ</t>
    </rPh>
    <rPh sb="7" eb="8">
      <t>チョウ</t>
    </rPh>
    <rPh sb="8" eb="9">
      <t>ミヤ</t>
    </rPh>
    <rPh sb="10" eb="11">
      <t>ハラ</t>
    </rPh>
    <rPh sb="11" eb="12">
      <t>３</t>
    </rPh>
    <rPh sb="12" eb="14">
      <t>チョウメ</t>
    </rPh>
    <phoneticPr fontId="6"/>
  </si>
  <si>
    <t>0823-42-0505</t>
  </si>
  <si>
    <t>冨岡　隆司</t>
    <rPh sb="0" eb="2">
      <t>トミオカ</t>
    </rPh>
    <rPh sb="3" eb="4">
      <t>タカシ</t>
    </rPh>
    <rPh sb="4" eb="5">
      <t>ツカサ</t>
    </rPh>
    <phoneticPr fontId="9"/>
  </si>
  <si>
    <t>トミオカ　タカシ</t>
  </si>
  <si>
    <t>0823-42-6177</t>
    <phoneticPr fontId="6"/>
  </si>
  <si>
    <t>社会福祉法人誠心福祉会</t>
    <rPh sb="6" eb="8">
      <t>セイシン</t>
    </rPh>
    <rPh sb="8" eb="10">
      <t>フクシ</t>
    </rPh>
    <rPh sb="10" eb="11">
      <t>カイ</t>
    </rPh>
    <phoneticPr fontId="9"/>
  </si>
  <si>
    <t>1504</t>
    <phoneticPr fontId="6" type="Hiragana"/>
  </si>
  <si>
    <t>兼池　麻子</t>
    <rPh sb="0" eb="2">
      <t>カネイケ</t>
    </rPh>
    <rPh sb="3" eb="5">
      <t>アサコ</t>
    </rPh>
    <phoneticPr fontId="6"/>
  </si>
  <si>
    <t>カネイケ　アサコ</t>
  </si>
  <si>
    <t>広島-27-0185</t>
  </si>
  <si>
    <t>誠心園　居宅介護支援事業所</t>
    <rPh sb="0" eb="2">
      <t>セイシン</t>
    </rPh>
    <rPh sb="2" eb="3">
      <t>エン</t>
    </rPh>
    <rPh sb="4" eb="6">
      <t>キョタク</t>
    </rPh>
    <rPh sb="6" eb="8">
      <t>カイゴ</t>
    </rPh>
    <rPh sb="8" eb="10">
      <t>シエン</t>
    </rPh>
    <rPh sb="10" eb="13">
      <t>ジギョウショ</t>
    </rPh>
    <phoneticPr fontId="14"/>
  </si>
  <si>
    <t>江田島市江田島町宮ノ原3-20-1</t>
    <rPh sb="0" eb="4">
      <t>エタジマシ</t>
    </rPh>
    <rPh sb="4" eb="9">
      <t>エタジマチョウミヤ</t>
    </rPh>
    <rPh sb="10" eb="11">
      <t>ハラ</t>
    </rPh>
    <phoneticPr fontId="15"/>
  </si>
  <si>
    <t>0823-42-5252</t>
    <phoneticPr fontId="6" type="Hiragana"/>
  </si>
  <si>
    <t>社会福祉法人誠心福祉会</t>
    <rPh sb="6" eb="8">
      <t>セイシン</t>
    </rPh>
    <rPh sb="8" eb="10">
      <t>フクシ</t>
    </rPh>
    <rPh sb="10" eb="11">
      <t>カイ</t>
    </rPh>
    <phoneticPr fontId="14"/>
  </si>
  <si>
    <t>1006</t>
    <phoneticPr fontId="6" type="Hiragana"/>
  </si>
  <si>
    <t>沖　純一</t>
    <rPh sb="0" eb="1">
      <t>オキ</t>
    </rPh>
    <rPh sb="2" eb="4">
      <t>ジュンイチ</t>
    </rPh>
    <phoneticPr fontId="6"/>
  </si>
  <si>
    <t>オキ　ジュンイチ</t>
    <phoneticPr fontId="6"/>
  </si>
  <si>
    <t>広島-22-0295</t>
  </si>
  <si>
    <t>特別養護老人ホーム　江能</t>
    <rPh sb="0" eb="2">
      <t>トクベツ</t>
    </rPh>
    <rPh sb="2" eb="4">
      <t>ヨウゴ</t>
    </rPh>
    <rPh sb="4" eb="6">
      <t>ロウジン</t>
    </rPh>
    <rPh sb="10" eb="11">
      <t>エ</t>
    </rPh>
    <rPh sb="11" eb="12">
      <t>ノウ</t>
    </rPh>
    <phoneticPr fontId="6"/>
  </si>
  <si>
    <t>江田島市大柿町飛渡瀬4027-2</t>
    <rPh sb="0" eb="3">
      <t>エタジマ</t>
    </rPh>
    <rPh sb="3" eb="4">
      <t>シ</t>
    </rPh>
    <rPh sb="4" eb="6">
      <t>オオガキ</t>
    </rPh>
    <rPh sb="6" eb="7">
      <t>マチ</t>
    </rPh>
    <rPh sb="7" eb="10">
      <t>ヒトノセ</t>
    </rPh>
    <phoneticPr fontId="6"/>
  </si>
  <si>
    <t>川端　辰恵</t>
    <rPh sb="0" eb="2">
      <t>カワバタ</t>
    </rPh>
    <rPh sb="3" eb="4">
      <t>タツ</t>
    </rPh>
    <rPh sb="4" eb="5">
      <t>エ</t>
    </rPh>
    <phoneticPr fontId="6"/>
  </si>
  <si>
    <t>カワバタ　タツエ</t>
    <phoneticPr fontId="6"/>
  </si>
  <si>
    <t>広島-23-0280</t>
  </si>
  <si>
    <t>0823-57-7100</t>
    <phoneticPr fontId="6" type="Hiragana"/>
  </si>
  <si>
    <t>0823-57-7500</t>
  </si>
  <si>
    <t>0929</t>
    <phoneticPr fontId="6" type="Hiragana"/>
  </si>
  <si>
    <t>山下　智春</t>
    <rPh sb="0" eb="2">
      <t>やました</t>
    </rPh>
    <rPh sb="3" eb="5">
      <t>ちはる</t>
    </rPh>
    <phoneticPr fontId="16" type="Hiragana" alignment="distributed"/>
  </si>
  <si>
    <t>ヤマシタ　チハル</t>
    <phoneticPr fontId="6"/>
  </si>
  <si>
    <t>特別養護老人ホーム　誠心園</t>
    <rPh sb="0" eb="9">
      <t>トクヨウ</t>
    </rPh>
    <rPh sb="10" eb="12">
      <t>セイシン</t>
    </rPh>
    <rPh sb="12" eb="13">
      <t>エン</t>
    </rPh>
    <phoneticPr fontId="6"/>
  </si>
  <si>
    <t>0823-42-0505</t>
    <phoneticPr fontId="6" type="Hiragana"/>
  </si>
  <si>
    <t>0823-42-0506</t>
    <phoneticPr fontId="6" type="Hiragana"/>
  </si>
  <si>
    <t>社会福祉法人誠心福祉会</t>
    <rPh sb="6" eb="8">
      <t>セイシン</t>
    </rPh>
    <rPh sb="8" eb="10">
      <t>フクシ</t>
    </rPh>
    <rPh sb="10" eb="11">
      <t>カイ</t>
    </rPh>
    <phoneticPr fontId="6"/>
  </si>
  <si>
    <t>737-2124</t>
    <phoneticPr fontId="6" type="Hiragana"/>
  </si>
  <si>
    <t>H24.12.9　特別養護老人ホームまほろばの里沖美を退職による抹消届
Ｈ27.2.10　特別養護老人ホーム誠心園　登録</t>
    <rPh sb="9" eb="11">
      <t>とくべつ</t>
    </rPh>
    <rPh sb="11" eb="13">
      <t>ようご</t>
    </rPh>
    <rPh sb="13" eb="15">
      <t>ろうじん</t>
    </rPh>
    <rPh sb="23" eb="24">
      <t>さと</t>
    </rPh>
    <rPh sb="24" eb="26">
      <t>おきみ</t>
    </rPh>
    <rPh sb="27" eb="29">
      <t>たいしょく</t>
    </rPh>
    <rPh sb="32" eb="34">
      <t>まっしょう</t>
    </rPh>
    <rPh sb="34" eb="35">
      <t>とど</t>
    </rPh>
    <rPh sb="45" eb="47">
      <t>とくべつ</t>
    </rPh>
    <rPh sb="47" eb="49">
      <t>ようご</t>
    </rPh>
    <rPh sb="49" eb="51">
      <t>ろうじん</t>
    </rPh>
    <rPh sb="54" eb="55">
      <t>まこと</t>
    </rPh>
    <rPh sb="55" eb="56">
      <t>こころ</t>
    </rPh>
    <rPh sb="56" eb="57">
      <t>えん</t>
    </rPh>
    <rPh sb="58" eb="60">
      <t>とうろく</t>
    </rPh>
    <phoneticPr fontId="6" type="Hiragana"/>
  </si>
  <si>
    <t>1142</t>
    <phoneticPr fontId="6" type="Hiragana"/>
  </si>
  <si>
    <t>西崎　大助</t>
    <rPh sb="0" eb="2">
      <t>ニシザキ</t>
    </rPh>
    <rPh sb="3" eb="5">
      <t>ダイスケ</t>
    </rPh>
    <phoneticPr fontId="6"/>
  </si>
  <si>
    <t>ニシザキ　ダイスケ</t>
    <phoneticPr fontId="6"/>
  </si>
  <si>
    <t>広島-27-0184</t>
  </si>
  <si>
    <t>中本　道雄</t>
    <rPh sb="0" eb="1">
      <t>なか</t>
    </rPh>
    <rPh sb="1" eb="2">
      <t>ほん</t>
    </rPh>
    <rPh sb="3" eb="5">
      <t>みちお</t>
    </rPh>
    <phoneticPr fontId="6" type="Hiragana"/>
  </si>
  <si>
    <t>ナカモト　ミチオ</t>
    <phoneticPr fontId="6"/>
  </si>
  <si>
    <t>広島-26-0001</t>
  </si>
  <si>
    <t>尾場　美由紀</t>
    <rPh sb="0" eb="2">
      <t>オバ</t>
    </rPh>
    <rPh sb="3" eb="6">
      <t>ミユキ</t>
    </rPh>
    <phoneticPr fontId="20"/>
  </si>
  <si>
    <t>オバ　ミユキ</t>
  </si>
  <si>
    <t>社会福祉法人誠心福祉会</t>
    <rPh sb="6" eb="8">
      <t>セイシン</t>
    </rPh>
    <rPh sb="8" eb="10">
      <t>フクシ</t>
    </rPh>
    <rPh sb="10" eb="11">
      <t>カイ</t>
    </rPh>
    <phoneticPr fontId="20"/>
  </si>
  <si>
    <t>府中町</t>
    <rPh sb="0" eb="3">
      <t>ふちゅうちょう</t>
    </rPh>
    <phoneticPr fontId="6" type="Hiragana"/>
  </si>
  <si>
    <t>小川　優次</t>
  </si>
  <si>
    <t>オガワ　ユウジ</t>
    <phoneticPr fontId="6" type="Hiragana"/>
  </si>
  <si>
    <t>広島-24-0170</t>
  </si>
  <si>
    <t>グループホーム　チェリーゴード</t>
    <phoneticPr fontId="6"/>
  </si>
  <si>
    <t>735-0014</t>
  </si>
  <si>
    <t>安芸郡府中町柳ヶ丘40-12</t>
    <rPh sb="0" eb="3">
      <t>アキグン</t>
    </rPh>
    <rPh sb="3" eb="6">
      <t>フチュウチョウ</t>
    </rPh>
    <rPh sb="6" eb="7">
      <t>ヤナギ</t>
    </rPh>
    <rPh sb="8" eb="9">
      <t>オカ</t>
    </rPh>
    <phoneticPr fontId="4"/>
  </si>
  <si>
    <t>082-508-0265</t>
    <phoneticPr fontId="6"/>
  </si>
  <si>
    <t>082-285-1903</t>
    <phoneticPr fontId="6"/>
  </si>
  <si>
    <t>社会福祉法人FIG福祉会</t>
    <rPh sb="9" eb="11">
      <t>フクシ</t>
    </rPh>
    <rPh sb="11" eb="12">
      <t>カイ</t>
    </rPh>
    <phoneticPr fontId="6"/>
  </si>
  <si>
    <t>735-0014</t>
    <phoneticPr fontId="6"/>
  </si>
  <si>
    <t>安芸郡府中町柳ヶ丘20-2</t>
    <rPh sb="0" eb="2">
      <t>アキ</t>
    </rPh>
    <rPh sb="2" eb="3">
      <t>グン</t>
    </rPh>
    <rPh sb="3" eb="6">
      <t>フチュウチョウ</t>
    </rPh>
    <rPh sb="6" eb="7">
      <t>ヤナギ</t>
    </rPh>
    <rPh sb="8" eb="9">
      <t>オカ</t>
    </rPh>
    <phoneticPr fontId="6"/>
  </si>
  <si>
    <t>082-508-0222</t>
    <phoneticPr fontId="6"/>
  </si>
  <si>
    <t>府中町</t>
    <rPh sb="0" eb="3">
      <t>フチュウチョウ</t>
    </rPh>
    <phoneticPr fontId="6"/>
  </si>
  <si>
    <t>1378</t>
    <phoneticPr fontId="6" type="Hiragana"/>
  </si>
  <si>
    <t>大畠　勝己</t>
    <rPh sb="0" eb="2">
      <t>オオバタケ</t>
    </rPh>
    <rPh sb="3" eb="5">
      <t>カツミ</t>
    </rPh>
    <phoneticPr fontId="6"/>
  </si>
  <si>
    <t>オオハタ　カツミ</t>
    <phoneticPr fontId="6" type="Hiragana"/>
  </si>
  <si>
    <t>広島-26-0025</t>
  </si>
  <si>
    <t>082-508-0265</t>
  </si>
  <si>
    <t>082-508-0222</t>
  </si>
  <si>
    <t>1563</t>
    <phoneticPr fontId="6" type="Hiragana"/>
  </si>
  <si>
    <t>金林　麻衣</t>
  </si>
  <si>
    <t>カネバヤシ　マイ</t>
  </si>
  <si>
    <t>広島-28-0163</t>
  </si>
  <si>
    <t>082-508-0265</t>
    <phoneticPr fontId="6" type="Hiragana"/>
  </si>
  <si>
    <t>社会福祉法人ＦＩＧ福祉会</t>
    <rPh sb="9" eb="11">
      <t>フクシ</t>
    </rPh>
    <rPh sb="11" eb="12">
      <t>カイ</t>
    </rPh>
    <phoneticPr fontId="6"/>
  </si>
  <si>
    <t>府中町</t>
    <rPh sb="0" eb="2">
      <t>フチュウ</t>
    </rPh>
    <rPh sb="2" eb="3">
      <t>チョウ</t>
    </rPh>
    <phoneticPr fontId="6"/>
  </si>
  <si>
    <t>津守　和幸</t>
    <rPh sb="0" eb="2">
      <t>ツモリ</t>
    </rPh>
    <rPh sb="3" eb="5">
      <t>カズユキ</t>
    </rPh>
    <phoneticPr fontId="14"/>
  </si>
  <si>
    <t>ツモリ　カズユキ</t>
  </si>
  <si>
    <t>広島-30-0188</t>
  </si>
  <si>
    <t>社会福祉法人ＦＩＧ福祉会</t>
    <rPh sb="9" eb="11">
      <t>フクシ</t>
    </rPh>
    <rPh sb="11" eb="12">
      <t>カイ</t>
    </rPh>
    <phoneticPr fontId="14"/>
  </si>
  <si>
    <t>府中町</t>
  </si>
  <si>
    <t>広島</t>
    <rPh sb="0" eb="2">
      <t>ヒロシマ</t>
    </rPh>
    <phoneticPr fontId="14"/>
  </si>
  <si>
    <t>木下　直美</t>
    <rPh sb="0" eb="2">
      <t>キノシタ</t>
    </rPh>
    <rPh sb="3" eb="5">
      <t>ナオミ</t>
    </rPh>
    <phoneticPr fontId="1"/>
  </si>
  <si>
    <t>キノシタ　ナオミ</t>
  </si>
  <si>
    <t>安芸郡府中町柳ヶ丘40-12</t>
    <rPh sb="0" eb="3">
      <t>アキグン</t>
    </rPh>
    <rPh sb="3" eb="6">
      <t>フチュウチョウ</t>
    </rPh>
    <rPh sb="6" eb="7">
      <t>ヤナギ</t>
    </rPh>
    <rPh sb="8" eb="9">
      <t>オカ</t>
    </rPh>
    <phoneticPr fontId="1"/>
  </si>
  <si>
    <t>1347</t>
    <phoneticPr fontId="6" type="Hiragana"/>
  </si>
  <si>
    <t>合田　道子</t>
    <rPh sb="0" eb="2">
      <t>あいだ</t>
    </rPh>
    <rPh sb="3" eb="5">
      <t>みちこ</t>
    </rPh>
    <phoneticPr fontId="6" type="Hiragana"/>
  </si>
  <si>
    <t>ゴウダ　ミチコ</t>
    <phoneticPr fontId="6" type="Hiragana"/>
  </si>
  <si>
    <t>グループホーム　ふれあい大須</t>
    <rPh sb="12" eb="14">
      <t>オオズ</t>
    </rPh>
    <phoneticPr fontId="1"/>
  </si>
  <si>
    <t>735-0021</t>
    <phoneticPr fontId="6"/>
  </si>
  <si>
    <t>安芸郡府中町大須四丁目5-6</t>
    <rPh sb="0" eb="2">
      <t>アキ</t>
    </rPh>
    <rPh sb="2" eb="3">
      <t>グン</t>
    </rPh>
    <rPh sb="3" eb="6">
      <t>フチュウチョウ</t>
    </rPh>
    <rPh sb="6" eb="8">
      <t>オオス</t>
    </rPh>
    <rPh sb="8" eb="9">
      <t>４</t>
    </rPh>
    <rPh sb="9" eb="11">
      <t>チョウメ</t>
    </rPh>
    <phoneticPr fontId="6"/>
  </si>
  <si>
    <t>082-508-2400</t>
  </si>
  <si>
    <t>082-508-2203</t>
  </si>
  <si>
    <t>小野　智貴</t>
    <rPh sb="0" eb="2">
      <t>オノ</t>
    </rPh>
    <rPh sb="3" eb="4">
      <t>サトシ</t>
    </rPh>
    <rPh sb="4" eb="5">
      <t>タカシ</t>
    </rPh>
    <phoneticPr fontId="1"/>
  </si>
  <si>
    <t>オノ　トモキ</t>
  </si>
  <si>
    <t>735-0021</t>
  </si>
  <si>
    <t>R4.3.13付　HP掲載承諾書収受</t>
    <rPh sb="7" eb="8">
      <t>ツケ</t>
    </rPh>
    <rPh sb="11" eb="13">
      <t>ケイサイ</t>
    </rPh>
    <rPh sb="13" eb="15">
      <t>ショウダク</t>
    </rPh>
    <rPh sb="15" eb="16">
      <t>ショ</t>
    </rPh>
    <rPh sb="16" eb="18">
      <t>シュウジュ</t>
    </rPh>
    <phoneticPr fontId="6"/>
  </si>
  <si>
    <t>府中町</t>
    <rPh sb="0" eb="3">
      <t>フチュウチョウ</t>
    </rPh>
    <phoneticPr fontId="1"/>
  </si>
  <si>
    <t>坂井　俊</t>
    <rPh sb="0" eb="2">
      <t>サカイ</t>
    </rPh>
    <rPh sb="3" eb="4">
      <t>シュン</t>
    </rPh>
    <phoneticPr fontId="1"/>
  </si>
  <si>
    <t>サカイ　シュン</t>
  </si>
  <si>
    <t>安芸郡府中町大須4丁目5-6</t>
    <rPh sb="0" eb="2">
      <t>アキ</t>
    </rPh>
    <rPh sb="2" eb="3">
      <t>グン</t>
    </rPh>
    <rPh sb="3" eb="5">
      <t>フチュウ</t>
    </rPh>
    <rPh sb="5" eb="6">
      <t>チョウ</t>
    </rPh>
    <rPh sb="6" eb="8">
      <t>オオス</t>
    </rPh>
    <rPh sb="9" eb="11">
      <t>チョウメ</t>
    </rPh>
    <phoneticPr fontId="1"/>
  </si>
  <si>
    <t>吉森　昇</t>
    <rPh sb="0" eb="2">
      <t>ヨシモリ</t>
    </rPh>
    <rPh sb="3" eb="4">
      <t>ノボル</t>
    </rPh>
    <phoneticPr fontId="6"/>
  </si>
  <si>
    <t>ヨシモリ　ノボル</t>
    <phoneticPr fontId="6"/>
  </si>
  <si>
    <t>広島-23-0294</t>
  </si>
  <si>
    <t>グループホーム　府中みどり園</t>
    <rPh sb="8" eb="10">
      <t>フチュウ</t>
    </rPh>
    <rPh sb="13" eb="14">
      <t>エン</t>
    </rPh>
    <phoneticPr fontId="6"/>
  </si>
  <si>
    <t>735-0013</t>
  </si>
  <si>
    <t>安芸郡府中町浜田1-6-7</t>
    <rPh sb="0" eb="3">
      <t>アキグン</t>
    </rPh>
    <rPh sb="3" eb="6">
      <t>フチュウチョウ</t>
    </rPh>
    <rPh sb="6" eb="8">
      <t>ハマダ</t>
    </rPh>
    <phoneticPr fontId="4"/>
  </si>
  <si>
    <t>082-281-6700</t>
    <phoneticPr fontId="6" type="Hiragana"/>
  </si>
  <si>
    <t>社会福祉法人みどり会</t>
    <rPh sb="9" eb="10">
      <t>カイ</t>
    </rPh>
    <phoneticPr fontId="6"/>
  </si>
  <si>
    <t>安芸郡府中町浜田一丁目6-7</t>
    <rPh sb="0" eb="3">
      <t>アキグン</t>
    </rPh>
    <rPh sb="3" eb="6">
      <t>フチュウチョウ</t>
    </rPh>
    <rPh sb="6" eb="8">
      <t>ハマダ</t>
    </rPh>
    <rPh sb="8" eb="11">
      <t>１チョウメ</t>
    </rPh>
    <phoneticPr fontId="6"/>
  </si>
  <si>
    <t>082-281-6700</t>
  </si>
  <si>
    <t>小麻野　彰</t>
    <rPh sb="0" eb="1">
      <t>コ</t>
    </rPh>
    <rPh sb="1" eb="3">
      <t>アサノ</t>
    </rPh>
    <rPh sb="4" eb="5">
      <t>アキラ</t>
    </rPh>
    <phoneticPr fontId="1"/>
  </si>
  <si>
    <t>コアサノ　アキラ</t>
  </si>
  <si>
    <t>安芸郡府中町浜田1-6-7</t>
    <rPh sb="0" eb="3">
      <t>アキグン</t>
    </rPh>
    <rPh sb="3" eb="6">
      <t>フチュウチョウ</t>
    </rPh>
    <rPh sb="6" eb="8">
      <t>ハマダ</t>
    </rPh>
    <phoneticPr fontId="1"/>
  </si>
  <si>
    <t>社会福祉法人みどり会</t>
    <rPh sb="9" eb="10">
      <t>カイ</t>
    </rPh>
    <phoneticPr fontId="1"/>
  </si>
  <si>
    <t>岩本　眞喜子</t>
    <rPh sb="0" eb="2">
      <t>イワモト</t>
    </rPh>
    <rPh sb="3" eb="4">
      <t>マ</t>
    </rPh>
    <rPh sb="4" eb="5">
      <t>キ</t>
    </rPh>
    <rPh sb="5" eb="6">
      <t>コ</t>
    </rPh>
    <phoneticPr fontId="1"/>
  </si>
  <si>
    <t>イワモト　マキコ</t>
  </si>
  <si>
    <t>安芸郡府中町浜田1丁目6-7</t>
    <rPh sb="0" eb="2">
      <t>アキ</t>
    </rPh>
    <rPh sb="2" eb="3">
      <t>グン</t>
    </rPh>
    <rPh sb="3" eb="5">
      <t>フチュウ</t>
    </rPh>
    <rPh sb="5" eb="6">
      <t>チョウ</t>
    </rPh>
    <rPh sb="6" eb="8">
      <t>ハマダ</t>
    </rPh>
    <rPh sb="9" eb="11">
      <t>チョウメ</t>
    </rPh>
    <phoneticPr fontId="1"/>
  </si>
  <si>
    <t>丸山　淳子</t>
    <rPh sb="0" eb="2">
      <t>マルヤマ</t>
    </rPh>
    <rPh sb="3" eb="5">
      <t>ジュンコ</t>
    </rPh>
    <phoneticPr fontId="6"/>
  </si>
  <si>
    <t>マルヤマ　ジュンコ</t>
    <phoneticPr fontId="6"/>
  </si>
  <si>
    <t>デイサービス府中みどり園</t>
    <rPh sb="6" eb="8">
      <t>フチュウ</t>
    </rPh>
    <rPh sb="11" eb="12">
      <t>エン</t>
    </rPh>
    <phoneticPr fontId="6"/>
  </si>
  <si>
    <t>735-0013</t>
    <phoneticPr fontId="6"/>
  </si>
  <si>
    <t>安芸郡府中町浜田1-6-7</t>
    <rPh sb="0" eb="2">
      <t>アキ</t>
    </rPh>
    <rPh sb="2" eb="3">
      <t>グン</t>
    </rPh>
    <rPh sb="3" eb="5">
      <t>フチュウ</t>
    </rPh>
    <rPh sb="5" eb="6">
      <t>チョウ</t>
    </rPh>
    <rPh sb="6" eb="8">
      <t>ハマダ</t>
    </rPh>
    <phoneticPr fontId="6"/>
  </si>
  <si>
    <t>0505</t>
    <phoneticPr fontId="6" type="Hiragana"/>
  </si>
  <si>
    <t>亀髙　真吾</t>
    <rPh sb="0" eb="1">
      <t>カメ</t>
    </rPh>
    <rPh sb="1" eb="2">
      <t>コウ</t>
    </rPh>
    <rPh sb="3" eb="5">
      <t>シンゴ</t>
    </rPh>
    <phoneticPr fontId="6"/>
  </si>
  <si>
    <t>カメタカ　シンゴ</t>
    <phoneticPr fontId="6"/>
  </si>
  <si>
    <t>社会福祉法人FIG福祉会　高齢者総合ｻｰﾋﾞｽｾﾝﾀｰ　ﾁｪﾘｰｺﾞｰﾄﾞご利用者総合相談室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rPh sb="13" eb="16">
      <t>コウレイシャ</t>
    </rPh>
    <rPh sb="16" eb="18">
      <t>ソウゴウ</t>
    </rPh>
    <rPh sb="38" eb="41">
      <t>リヨウシャ</t>
    </rPh>
    <rPh sb="41" eb="43">
      <t>ソウゴウ</t>
    </rPh>
    <rPh sb="43" eb="46">
      <t>ソウダンシツ</t>
    </rPh>
    <phoneticPr fontId="6"/>
  </si>
  <si>
    <t>082-287-2287</t>
    <phoneticPr fontId="6" type="Hiragana"/>
  </si>
  <si>
    <t>H21.4認知症デイサービスから異動</t>
    <rPh sb="5" eb="7">
      <t>ニンチ</t>
    </rPh>
    <rPh sb="7" eb="8">
      <t>ショウ</t>
    </rPh>
    <rPh sb="16" eb="18">
      <t>イドウ</t>
    </rPh>
    <phoneticPr fontId="6"/>
  </si>
  <si>
    <t>多田　充孝</t>
    <rPh sb="0" eb="2">
      <t>タダ</t>
    </rPh>
    <rPh sb="3" eb="5">
      <t>ミツタカ</t>
    </rPh>
    <phoneticPr fontId="24"/>
  </si>
  <si>
    <t>タダ　ミチタカ</t>
  </si>
  <si>
    <t>広島-28-0162</t>
  </si>
  <si>
    <t>地域密着型特別養護老人ホーム　府中福寿苑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15" eb="17">
      <t>フチュウ</t>
    </rPh>
    <rPh sb="17" eb="19">
      <t>フクジュ</t>
    </rPh>
    <rPh sb="19" eb="20">
      <t>エン</t>
    </rPh>
    <phoneticPr fontId="14"/>
  </si>
  <si>
    <t>735-0029</t>
  </si>
  <si>
    <t>安芸郡府中町茂陰2-6-2</t>
    <rPh sb="0" eb="3">
      <t>アキグン</t>
    </rPh>
    <rPh sb="3" eb="6">
      <t>フチュウチョウ</t>
    </rPh>
    <rPh sb="6" eb="7">
      <t>シゲル</t>
    </rPh>
    <rPh sb="7" eb="8">
      <t>カゲ</t>
    </rPh>
    <phoneticPr fontId="24"/>
  </si>
  <si>
    <t>082-508-2110</t>
    <phoneticPr fontId="6" type="Hiragana"/>
  </si>
  <si>
    <t>社会福祉法人かきつばた福祉会</t>
    <rPh sb="11" eb="13">
      <t>フクシ</t>
    </rPh>
    <rPh sb="13" eb="14">
      <t>カイ</t>
    </rPh>
    <phoneticPr fontId="24"/>
  </si>
  <si>
    <t>732-0014</t>
  </si>
  <si>
    <t>082-220-2110</t>
  </si>
  <si>
    <t>1261</t>
    <phoneticPr fontId="6" type="Hiragana"/>
  </si>
  <si>
    <t>小代　桜</t>
    <rPh sb="0" eb="1">
      <t>ショウ</t>
    </rPh>
    <rPh sb="1" eb="2">
      <t>ダイ</t>
    </rPh>
    <rPh sb="3" eb="4">
      <t>サクラ</t>
    </rPh>
    <phoneticPr fontId="6"/>
  </si>
  <si>
    <t>ショウダイ　サクラ</t>
    <phoneticPr fontId="6" type="Hiragana"/>
  </si>
  <si>
    <t>広島-24-0171</t>
    <rPh sb="0" eb="2">
      <t>ヒロシマ</t>
    </rPh>
    <phoneticPr fontId="6"/>
  </si>
  <si>
    <t>特別養護老人ホーム　府中みどり園</t>
    <rPh sb="0" eb="2">
      <t>とくべつ</t>
    </rPh>
    <rPh sb="2" eb="4">
      <t>ようご</t>
    </rPh>
    <rPh sb="4" eb="6">
      <t>ろうじん</t>
    </rPh>
    <phoneticPr fontId="6" type="Hiragana"/>
  </si>
  <si>
    <t>082-281-6700</t>
    <phoneticPr fontId="6"/>
  </si>
  <si>
    <t>社会福祉法人みどり会</t>
  </si>
  <si>
    <t>27.12.25　法人内異動　グループホーム府中みどり園→特別養護老人ホーム府中みどり園へ</t>
    <rPh sb="9" eb="11">
      <t>ほうじん</t>
    </rPh>
    <rPh sb="11" eb="12">
      <t>ない</t>
    </rPh>
    <rPh sb="12" eb="14">
      <t>いどう</t>
    </rPh>
    <rPh sb="29" eb="31">
      <t>とくべつ</t>
    </rPh>
    <rPh sb="31" eb="33">
      <t>ようご</t>
    </rPh>
    <rPh sb="33" eb="35">
      <t>ろうじん</t>
    </rPh>
    <rPh sb="38" eb="40">
      <t>ふちゅう</t>
    </rPh>
    <rPh sb="43" eb="44">
      <t>えん</t>
    </rPh>
    <phoneticPr fontId="6" type="Hiragana"/>
  </si>
  <si>
    <t>田河　重樹</t>
    <rPh sb="0" eb="2">
      <t>タガワ</t>
    </rPh>
    <rPh sb="3" eb="5">
      <t>シゲキ</t>
    </rPh>
    <phoneticPr fontId="18"/>
  </si>
  <si>
    <t>タガワ　シゲキ</t>
  </si>
  <si>
    <t>広島-29-0177</t>
  </si>
  <si>
    <t>社会福祉法人みどり会</t>
    <rPh sb="9" eb="10">
      <t>カイ</t>
    </rPh>
    <phoneticPr fontId="18"/>
  </si>
  <si>
    <t>森田　昌英</t>
    <rPh sb="0" eb="2">
      <t>モリタ</t>
    </rPh>
    <rPh sb="3" eb="4">
      <t>マサ</t>
    </rPh>
    <rPh sb="4" eb="5">
      <t>ヒデ</t>
    </rPh>
    <phoneticPr fontId="14"/>
  </si>
  <si>
    <t>モリタ　マサヒデ</t>
  </si>
  <si>
    <t>広島-30-0185</t>
  </si>
  <si>
    <t>社会福祉法人みどり会</t>
    <rPh sb="9" eb="10">
      <t>カイ</t>
    </rPh>
    <phoneticPr fontId="14"/>
  </si>
  <si>
    <t>加藤　幹子</t>
    <rPh sb="0" eb="2">
      <t>カトウ</t>
    </rPh>
    <rPh sb="3" eb="5">
      <t>ミキコ</t>
    </rPh>
    <phoneticPr fontId="21"/>
  </si>
  <si>
    <t>カトウ　ミキコ</t>
  </si>
  <si>
    <t>広島-27-0160</t>
  </si>
  <si>
    <t>社会福祉法人みどり会</t>
    <rPh sb="9" eb="10">
      <t>カイ</t>
    </rPh>
    <phoneticPr fontId="9"/>
  </si>
  <si>
    <t>府中町</t>
    <rPh sb="0" eb="3">
      <t>フチュウチョウ</t>
    </rPh>
    <phoneticPr fontId="21"/>
  </si>
  <si>
    <t>難波　美穂</t>
    <rPh sb="0" eb="2">
      <t>ナンバ</t>
    </rPh>
    <rPh sb="3" eb="5">
      <t>ミホ</t>
    </rPh>
    <phoneticPr fontId="21"/>
  </si>
  <si>
    <t>ナンバ　ミホ</t>
  </si>
  <si>
    <t>広島-29-0176</t>
  </si>
  <si>
    <t>社会福祉法人みどり会</t>
    <rPh sb="9" eb="10">
      <t>カイ</t>
    </rPh>
    <phoneticPr fontId="21"/>
  </si>
  <si>
    <t>沖野　洋平</t>
    <rPh sb="0" eb="2">
      <t>オキノ</t>
    </rPh>
    <rPh sb="3" eb="5">
      <t>ヨウヘイ</t>
    </rPh>
    <phoneticPr fontId="4"/>
  </si>
  <si>
    <t>オキノ　ヨウヘイ</t>
  </si>
  <si>
    <t>広島-30-0186</t>
  </si>
  <si>
    <t>社会福祉法人みどり会</t>
    <rPh sb="9" eb="10">
      <t>カイ</t>
    </rPh>
    <phoneticPr fontId="4"/>
  </si>
  <si>
    <t>府中町</t>
    <rPh sb="0" eb="2">
      <t>フチュウ</t>
    </rPh>
    <rPh sb="2" eb="3">
      <t>チョウ</t>
    </rPh>
    <phoneticPr fontId="12"/>
  </si>
  <si>
    <t>高杉　元啓</t>
    <rPh sb="0" eb="2">
      <t>タカスギ</t>
    </rPh>
    <rPh sb="3" eb="4">
      <t>モト</t>
    </rPh>
    <rPh sb="4" eb="5">
      <t>ケイ</t>
    </rPh>
    <phoneticPr fontId="12"/>
  </si>
  <si>
    <t>タカスギ　モトヒロ</t>
  </si>
  <si>
    <t>広島-30-0187</t>
  </si>
  <si>
    <t>社会福祉法人みどり会</t>
    <rPh sb="9" eb="10">
      <t>カイ</t>
    </rPh>
    <phoneticPr fontId="12"/>
  </si>
  <si>
    <t>府中町</t>
    <rPh sb="0" eb="3">
      <t>フチュウチョウ</t>
    </rPh>
    <phoneticPr fontId="9"/>
  </si>
  <si>
    <t>藤原　長人</t>
    <rPh sb="0" eb="2">
      <t>フジワラ</t>
    </rPh>
    <rPh sb="3" eb="4">
      <t>オサ</t>
    </rPh>
    <rPh sb="4" eb="5">
      <t>ヒト</t>
    </rPh>
    <phoneticPr fontId="9"/>
  </si>
  <si>
    <t>フジワラ　オサト</t>
  </si>
  <si>
    <t>安芸郡府中町浜田1-6-7</t>
    <rPh sb="0" eb="3">
      <t>アキグン</t>
    </rPh>
    <rPh sb="3" eb="6">
      <t>フチュウチョウ</t>
    </rPh>
    <rPh sb="6" eb="8">
      <t>ハマダ</t>
    </rPh>
    <phoneticPr fontId="9"/>
  </si>
  <si>
    <t>金子　佑三子</t>
    <rPh sb="0" eb="2">
      <t>カネコ</t>
    </rPh>
    <rPh sb="3" eb="6">
      <t>ユミコ</t>
    </rPh>
    <phoneticPr fontId="9"/>
  </si>
  <si>
    <t>カネコ　ユミコ</t>
  </si>
  <si>
    <t>1262</t>
  </si>
  <si>
    <t>田村　健</t>
    <rPh sb="0" eb="2">
      <t>タムラ</t>
    </rPh>
    <rPh sb="3" eb="4">
      <t>ケン</t>
    </rPh>
    <phoneticPr fontId="6"/>
  </si>
  <si>
    <t>タムラ　タケシ</t>
    <phoneticPr fontId="6" type="Hiragana"/>
  </si>
  <si>
    <t>広島-24-0172</t>
    <rPh sb="0" eb="2">
      <t>ヒロシマ</t>
    </rPh>
    <phoneticPr fontId="6"/>
  </si>
  <si>
    <t>老人保健施設　チェリーゴード</t>
    <rPh sb="0" eb="2">
      <t>ろうじん</t>
    </rPh>
    <rPh sb="2" eb="4">
      <t>ほけん</t>
    </rPh>
    <rPh sb="4" eb="6">
      <t>しせつ</t>
    </rPh>
    <phoneticPr fontId="6" type="Hiragana"/>
  </si>
  <si>
    <t>安芸郡府中町柳ケ丘20-18</t>
  </si>
  <si>
    <t>082-508-0223</t>
    <phoneticPr fontId="6"/>
  </si>
  <si>
    <t>082-282-2319</t>
    <phoneticPr fontId="6" type="Hiragana"/>
  </si>
  <si>
    <t>Ｈ27.4.30　法人内異動　認知症デイサービスセンターチェリーゴード→老人保健施設チェリーゴードへ</t>
    <rPh sb="9" eb="11">
      <t>ほうじん</t>
    </rPh>
    <rPh sb="11" eb="12">
      <t>ない</t>
    </rPh>
    <rPh sb="12" eb="14">
      <t>いどう</t>
    </rPh>
    <rPh sb="15" eb="18">
      <t>にんちしょう</t>
    </rPh>
    <rPh sb="36" eb="38">
      <t>ろうじん</t>
    </rPh>
    <rPh sb="38" eb="40">
      <t>ほけん</t>
    </rPh>
    <rPh sb="40" eb="42">
      <t>しせつ</t>
    </rPh>
    <phoneticPr fontId="6" type="Hiragana"/>
  </si>
  <si>
    <t>海田町</t>
    <rPh sb="0" eb="2">
      <t>かいた</t>
    </rPh>
    <rPh sb="2" eb="3">
      <t>まち</t>
    </rPh>
    <phoneticPr fontId="6" type="Hiragana"/>
  </si>
  <si>
    <t>谷本　恵</t>
    <rPh sb="0" eb="2">
      <t>タニモト</t>
    </rPh>
    <rPh sb="3" eb="4">
      <t>メグミ</t>
    </rPh>
    <phoneticPr fontId="4"/>
  </si>
  <si>
    <t>タニモト　メグミ</t>
  </si>
  <si>
    <t>広島-30-0189</t>
  </si>
  <si>
    <t>デイサービスアイビーロード</t>
    <phoneticPr fontId="6"/>
  </si>
  <si>
    <t>736-0032</t>
  </si>
  <si>
    <t>安芸郡海田町南幸町2-30</t>
    <rPh sb="0" eb="3">
      <t>アキグン</t>
    </rPh>
    <rPh sb="3" eb="6">
      <t>カイタチョウ</t>
    </rPh>
    <rPh sb="6" eb="7">
      <t>ミナミ</t>
    </rPh>
    <rPh sb="7" eb="9">
      <t>サイワイチョウ</t>
    </rPh>
    <phoneticPr fontId="4"/>
  </si>
  <si>
    <t>082-824-7150</t>
    <phoneticPr fontId="6"/>
  </si>
  <si>
    <t>株式会社アイビーロード</t>
    <rPh sb="0" eb="4">
      <t>カブシキガイシャ</t>
    </rPh>
    <phoneticPr fontId="4"/>
  </si>
  <si>
    <t>奥田　美沙緒</t>
    <rPh sb="0" eb="2">
      <t>オクダ</t>
    </rPh>
    <rPh sb="3" eb="4">
      <t>ミ</t>
    </rPh>
    <rPh sb="4" eb="5">
      <t>サ</t>
    </rPh>
    <rPh sb="5" eb="6">
      <t>オ</t>
    </rPh>
    <phoneticPr fontId="6"/>
  </si>
  <si>
    <t>オクダ　ミサオ</t>
    <phoneticPr fontId="6"/>
  </si>
  <si>
    <t>デイサービスセンター　げんきサポート</t>
    <phoneticPr fontId="6"/>
  </si>
  <si>
    <t>736-0068</t>
    <phoneticPr fontId="22"/>
  </si>
  <si>
    <t>安芸郡海田町新町21-10樋谷ﾋﾞﾙ３F</t>
    <rPh sb="0" eb="2">
      <t>アキ</t>
    </rPh>
    <rPh sb="2" eb="3">
      <t>グン</t>
    </rPh>
    <rPh sb="3" eb="5">
      <t>カイタ</t>
    </rPh>
    <rPh sb="5" eb="6">
      <t>チョウ</t>
    </rPh>
    <rPh sb="6" eb="8">
      <t>アラマチ</t>
    </rPh>
    <rPh sb="13" eb="15">
      <t>ヒタニ</t>
    </rPh>
    <phoneticPr fontId="6"/>
  </si>
  <si>
    <t>082-821-5616</t>
    <phoneticPr fontId="6" type="Hiragana"/>
  </si>
  <si>
    <t>株式会社みのり</t>
    <rPh sb="0" eb="4">
      <t>カブシキガイシャ</t>
    </rPh>
    <phoneticPr fontId="6"/>
  </si>
  <si>
    <t>1497</t>
    <phoneticPr fontId="6" type="Hiragana"/>
  </si>
  <si>
    <t>空田　しのぶ</t>
    <rPh sb="0" eb="1">
      <t>ソラ</t>
    </rPh>
    <rPh sb="1" eb="2">
      <t>タ</t>
    </rPh>
    <phoneticPr fontId="6"/>
  </si>
  <si>
    <t>ソラダ　シノブ</t>
  </si>
  <si>
    <t>広島-27-0190</t>
  </si>
  <si>
    <t>株式会社明浩　ヘルパーステーション　お陽さま</t>
    <rPh sb="0" eb="4">
      <t>カブシキガイシャ</t>
    </rPh>
    <rPh sb="4" eb="5">
      <t>アキラ</t>
    </rPh>
    <rPh sb="5" eb="6">
      <t>ヒロシ</t>
    </rPh>
    <rPh sb="19" eb="20">
      <t>ヨウ</t>
    </rPh>
    <phoneticPr fontId="14"/>
  </si>
  <si>
    <t>736-0068</t>
  </si>
  <si>
    <t>安芸郡海田町新町19-9-102</t>
    <rPh sb="0" eb="3">
      <t>アキグン</t>
    </rPh>
    <rPh sb="3" eb="5">
      <t>カイタ</t>
    </rPh>
    <rPh sb="5" eb="6">
      <t>マチ</t>
    </rPh>
    <rPh sb="6" eb="8">
      <t>シンマチ</t>
    </rPh>
    <phoneticPr fontId="14"/>
  </si>
  <si>
    <t>082-824-8213</t>
    <phoneticPr fontId="6" type="Hiragana"/>
  </si>
  <si>
    <t>㈱明治</t>
    <rPh sb="1" eb="3">
      <t>メイジ</t>
    </rPh>
    <phoneticPr fontId="14"/>
  </si>
  <si>
    <t>0511</t>
    <phoneticPr fontId="6" type="Hiragana"/>
  </si>
  <si>
    <t>田中　功一</t>
    <rPh sb="0" eb="2">
      <t>タナカ</t>
    </rPh>
    <rPh sb="3" eb="5">
      <t>コウイチ</t>
    </rPh>
    <phoneticPr fontId="6"/>
  </si>
  <si>
    <t>タナカ　コウイチ</t>
    <phoneticPr fontId="6"/>
  </si>
  <si>
    <t>広島-18-0113</t>
    <rPh sb="0" eb="2">
      <t>ヒロシマ</t>
    </rPh>
    <phoneticPr fontId="6"/>
  </si>
  <si>
    <t>特別養護老人ホーム　花みずき</t>
    <rPh sb="0" eb="2">
      <t>トクベツ</t>
    </rPh>
    <rPh sb="2" eb="4">
      <t>ヨウゴ</t>
    </rPh>
    <rPh sb="4" eb="6">
      <t>ロウジン</t>
    </rPh>
    <rPh sb="10" eb="11">
      <t>ハナ</t>
    </rPh>
    <phoneticPr fontId="6"/>
  </si>
  <si>
    <t>736-0025</t>
  </si>
  <si>
    <t>安芸郡海田町大立町6番4号</t>
    <rPh sb="0" eb="3">
      <t>アキグン</t>
    </rPh>
    <rPh sb="3" eb="6">
      <t>カイタチョウ</t>
    </rPh>
    <rPh sb="6" eb="7">
      <t>オオ</t>
    </rPh>
    <rPh sb="7" eb="8">
      <t>タテ</t>
    </rPh>
    <rPh sb="8" eb="9">
      <t>マチ</t>
    </rPh>
    <rPh sb="10" eb="11">
      <t>バン</t>
    </rPh>
    <rPh sb="12" eb="13">
      <t>ゴウ</t>
    </rPh>
    <phoneticPr fontId="6"/>
  </si>
  <si>
    <t>082-821-0201</t>
    <phoneticPr fontId="6"/>
  </si>
  <si>
    <t>社会福祉法人創絆福祉会</t>
    <rPh sb="6" eb="7">
      <t>ソウ</t>
    </rPh>
    <rPh sb="7" eb="8">
      <t>ハン</t>
    </rPh>
    <rPh sb="8" eb="10">
      <t>フクシ</t>
    </rPh>
    <rPh sb="10" eb="11">
      <t>カイ</t>
    </rPh>
    <phoneticPr fontId="12"/>
  </si>
  <si>
    <t xml:space="preserve">H21認知症介護指導者（県）
Ｈ27.11.19　退職医療法人好縁会から抹消届提出
Ｈ27.11.30　変更届好縁会→特定非営利活動法人いい介護研究会へ
R2.7.17 →特別養護老人ホーム　花みずきへ
</t>
    <rPh sb="3" eb="5">
      <t>にんち</t>
    </rPh>
    <rPh sb="5" eb="6">
      <t>しょう</t>
    </rPh>
    <rPh sb="6" eb="8">
      <t>かいご</t>
    </rPh>
    <rPh sb="8" eb="11">
      <t>しどうしゃ</t>
    </rPh>
    <rPh sb="12" eb="13">
      <t>けん</t>
    </rPh>
    <rPh sb="25" eb="27">
      <t>たいしょく</t>
    </rPh>
    <rPh sb="27" eb="29">
      <t>いりょう</t>
    </rPh>
    <rPh sb="29" eb="31">
      <t>ほうじん</t>
    </rPh>
    <rPh sb="31" eb="32">
      <t>す</t>
    </rPh>
    <rPh sb="32" eb="33">
      <t>えん</t>
    </rPh>
    <rPh sb="33" eb="34">
      <t>かい</t>
    </rPh>
    <rPh sb="36" eb="38">
      <t>まっしょう</t>
    </rPh>
    <rPh sb="38" eb="39">
      <t>とどけ</t>
    </rPh>
    <rPh sb="39" eb="41">
      <t>ていしゅつ</t>
    </rPh>
    <rPh sb="52" eb="54">
      <t>へんこう</t>
    </rPh>
    <rPh sb="54" eb="55">
      <t>とどけ</t>
    </rPh>
    <rPh sb="55" eb="56">
      <t>す</t>
    </rPh>
    <rPh sb="56" eb="57">
      <t>えん</t>
    </rPh>
    <rPh sb="57" eb="58">
      <t>かい</t>
    </rPh>
    <rPh sb="59" eb="61">
      <t>とくてい</t>
    </rPh>
    <rPh sb="61" eb="62">
      <t>ひ</t>
    </rPh>
    <rPh sb="62" eb="64">
      <t>えいり</t>
    </rPh>
    <rPh sb="64" eb="66">
      <t>かつどう</t>
    </rPh>
    <rPh sb="66" eb="68">
      <t>ほうじん</t>
    </rPh>
    <rPh sb="70" eb="72">
      <t>かいご</t>
    </rPh>
    <rPh sb="72" eb="75">
      <t>けんきゅうかい</t>
    </rPh>
    <rPh sb="86" eb="92">
      <t>とくべつようごろうじん</t>
    </rPh>
    <rPh sb="96" eb="97">
      <t>はな</t>
    </rPh>
    <phoneticPr fontId="6" type="Hiragana"/>
  </si>
  <si>
    <t>石橋　由香</t>
    <rPh sb="0" eb="2">
      <t>イシバシ</t>
    </rPh>
    <rPh sb="3" eb="5">
      <t>ユカ</t>
    </rPh>
    <phoneticPr fontId="1"/>
  </si>
  <si>
    <t>イシバシ　ユカ</t>
  </si>
  <si>
    <t>082-821-0201</t>
  </si>
  <si>
    <t>H16</t>
    <phoneticPr fontId="6" type="Hiragana"/>
  </si>
  <si>
    <t>0520</t>
    <phoneticPr fontId="6" type="Hiragana"/>
  </si>
  <si>
    <t>山根　喜代治</t>
    <rPh sb="0" eb="2">
      <t>やまね</t>
    </rPh>
    <rPh sb="3" eb="4">
      <t>き</t>
    </rPh>
    <rPh sb="4" eb="5">
      <t>だい</t>
    </rPh>
    <rPh sb="5" eb="6">
      <t>ち</t>
    </rPh>
    <phoneticPr fontId="6" type="Hiragana"/>
  </si>
  <si>
    <t>ヤマネ　キヨハル</t>
    <phoneticPr fontId="6" type="Hiragana"/>
  </si>
  <si>
    <t>広島-22-0478</t>
  </si>
  <si>
    <t>H23.10.19登録
Ｈ29.8.4　抹消届提出（行先不明）
Ｈ30.1.27　再登録　特別養護老人ホーム花みずき</t>
    <rPh sb="9" eb="11">
      <t>とうろく</t>
    </rPh>
    <rPh sb="20" eb="22">
      <t>まっしょう</t>
    </rPh>
    <rPh sb="22" eb="23">
      <t>とどけ</t>
    </rPh>
    <rPh sb="23" eb="25">
      <t>ていしゅつ</t>
    </rPh>
    <rPh sb="26" eb="28">
      <t>いきさき</t>
    </rPh>
    <rPh sb="28" eb="30">
      <t>ふめい</t>
    </rPh>
    <rPh sb="41" eb="44">
      <t>さいとうろく</t>
    </rPh>
    <rPh sb="45" eb="51">
      <t>とくべつようごろうじん</t>
    </rPh>
    <rPh sb="54" eb="55">
      <t>はな</t>
    </rPh>
    <phoneticPr fontId="6" type="Hiragana"/>
  </si>
  <si>
    <t>熊野町</t>
    <rPh sb="0" eb="2">
      <t>クマノ</t>
    </rPh>
    <rPh sb="2" eb="3">
      <t>マチ</t>
    </rPh>
    <phoneticPr fontId="6"/>
  </si>
  <si>
    <t>西田　美紀</t>
    <rPh sb="0" eb="2">
      <t>にしだ</t>
    </rPh>
    <rPh sb="3" eb="5">
      <t>みき</t>
    </rPh>
    <phoneticPr fontId="6" type="Hiragana"/>
  </si>
  <si>
    <t>ニシダ　ミキ　</t>
    <phoneticPr fontId="6" type="Hiragana"/>
  </si>
  <si>
    <t>グループホーム　くまの</t>
  </si>
  <si>
    <t>731-4214</t>
  </si>
  <si>
    <t>安芸郡熊野町中溝1-4-6</t>
    <rPh sb="0" eb="3">
      <t>アキグン</t>
    </rPh>
    <rPh sb="3" eb="6">
      <t>クマノチョウ</t>
    </rPh>
    <rPh sb="6" eb="8">
      <t>ナカミゾ</t>
    </rPh>
    <phoneticPr fontId="6"/>
  </si>
  <si>
    <t>082-855-6656</t>
    <phoneticPr fontId="6"/>
  </si>
  <si>
    <t>株式会社　松広</t>
    <rPh sb="0" eb="4">
      <t>カブシキガイシャ</t>
    </rPh>
    <rPh sb="5" eb="7">
      <t>マツヒロ</t>
    </rPh>
    <phoneticPr fontId="17"/>
  </si>
  <si>
    <t>広島</t>
    <phoneticPr fontId="6" type="Hiragana"/>
  </si>
  <si>
    <t>的塲　裕美</t>
    <rPh sb="0" eb="2">
      <t>マトバ</t>
    </rPh>
    <rPh sb="3" eb="5">
      <t>ヒロミ</t>
    </rPh>
    <phoneticPr fontId="6"/>
  </si>
  <si>
    <t>マトバ　ヒロミ</t>
    <phoneticPr fontId="6"/>
  </si>
  <si>
    <t>グループホーム　くまの</t>
    <phoneticPr fontId="6" type="Hiragana"/>
  </si>
  <si>
    <t>731-4214</t>
    <phoneticPr fontId="6"/>
  </si>
  <si>
    <t>安芸郡熊野町中溝1-4-6</t>
    <rPh sb="0" eb="2">
      <t>アキ</t>
    </rPh>
    <rPh sb="2" eb="3">
      <t>グン</t>
    </rPh>
    <rPh sb="3" eb="5">
      <t>クマノ</t>
    </rPh>
    <rPh sb="5" eb="6">
      <t>チョウ</t>
    </rPh>
    <rPh sb="6" eb="8">
      <t>ナカミゾ</t>
    </rPh>
    <phoneticPr fontId="6"/>
  </si>
  <si>
    <t>082-855-6656</t>
    <phoneticPr fontId="6" type="Hiragana"/>
  </si>
  <si>
    <t>株式会社松広</t>
    <rPh sb="0" eb="4">
      <t>カブシキガイシャ</t>
    </rPh>
    <rPh sb="4" eb="6">
      <t>マツヒロ</t>
    </rPh>
    <phoneticPr fontId="6"/>
  </si>
  <si>
    <t>1521</t>
    <phoneticPr fontId="6" type="Hiragana"/>
  </si>
  <si>
    <t>見世　由紀美</t>
    <rPh sb="0" eb="1">
      <t>ミ</t>
    </rPh>
    <rPh sb="1" eb="2">
      <t>セ</t>
    </rPh>
    <rPh sb="3" eb="6">
      <t>ユキミ</t>
    </rPh>
    <phoneticPr fontId="24"/>
  </si>
  <si>
    <t>ミセ　ユキミ</t>
  </si>
  <si>
    <t>広島-20-0025</t>
  </si>
  <si>
    <t>安芸郡熊野町中溝1-4-6</t>
    <rPh sb="0" eb="3">
      <t>アキグン</t>
    </rPh>
    <rPh sb="3" eb="6">
      <t>クマノチョウ</t>
    </rPh>
    <rPh sb="6" eb="8">
      <t>ナカミゾ</t>
    </rPh>
    <phoneticPr fontId="24"/>
  </si>
  <si>
    <t>㈱松広</t>
    <rPh sb="1" eb="2">
      <t>マツ</t>
    </rPh>
    <rPh sb="2" eb="3">
      <t>ヒロ</t>
    </rPh>
    <phoneticPr fontId="24"/>
  </si>
  <si>
    <t>仁井本　昌子</t>
    <rPh sb="0" eb="1">
      <t>ジン</t>
    </rPh>
    <rPh sb="1" eb="3">
      <t>イモト</t>
    </rPh>
    <rPh sb="4" eb="6">
      <t>マサコ</t>
    </rPh>
    <phoneticPr fontId="1"/>
  </si>
  <si>
    <t>ニイモト　ショウコ</t>
  </si>
  <si>
    <t>安芸郡熊野町中溝1-4-6</t>
    <rPh sb="0" eb="2">
      <t>アキ</t>
    </rPh>
    <rPh sb="2" eb="3">
      <t>グン</t>
    </rPh>
    <rPh sb="3" eb="5">
      <t>クマノ</t>
    </rPh>
    <rPh sb="5" eb="6">
      <t>チョウ</t>
    </rPh>
    <rPh sb="6" eb="8">
      <t>ナカミゾ</t>
    </rPh>
    <phoneticPr fontId="1"/>
  </si>
  <si>
    <t>082-855-6656</t>
  </si>
  <si>
    <t>中山　裕子</t>
    <rPh sb="0" eb="2">
      <t>ナカヤマ</t>
    </rPh>
    <rPh sb="3" eb="5">
      <t>ユウコ</t>
    </rPh>
    <phoneticPr fontId="4"/>
  </si>
  <si>
    <t>ナカヤマ　ユウコ</t>
  </si>
  <si>
    <t>広島-30-0192</t>
  </si>
  <si>
    <t>ヒロエの杜　デイサービス</t>
    <rPh sb="4" eb="5">
      <t>モリ</t>
    </rPh>
    <phoneticPr fontId="4"/>
  </si>
  <si>
    <t>731-4211</t>
  </si>
  <si>
    <t>安芸郡熊野町新宮4-4-5</t>
    <rPh sb="0" eb="3">
      <t>アキグン</t>
    </rPh>
    <rPh sb="3" eb="6">
      <t>クマノチョウ</t>
    </rPh>
    <rPh sb="6" eb="8">
      <t>シングウ</t>
    </rPh>
    <phoneticPr fontId="4"/>
  </si>
  <si>
    <t>082-516-8008</t>
    <phoneticPr fontId="6" type="Hiragana"/>
  </si>
  <si>
    <t>時村株式会社</t>
    <rPh sb="0" eb="1">
      <t>トキ</t>
    </rPh>
    <rPh sb="1" eb="2">
      <t>ムラ</t>
    </rPh>
    <rPh sb="2" eb="6">
      <t>カブシキガイシャ</t>
    </rPh>
    <phoneticPr fontId="4"/>
  </si>
  <si>
    <t>武田　順一</t>
    <rPh sb="0" eb="2">
      <t>タケダ</t>
    </rPh>
    <rPh sb="3" eb="5">
      <t>ジュンイチ</t>
    </rPh>
    <phoneticPr fontId="14"/>
  </si>
  <si>
    <t>タケダ　ジュンイチ</t>
  </si>
  <si>
    <t>高齢者グループホーム　瓢箪家</t>
    <rPh sb="0" eb="3">
      <t>コウレイシャ</t>
    </rPh>
    <rPh sb="11" eb="13">
      <t>ヒョウタン</t>
    </rPh>
    <rPh sb="13" eb="14">
      <t>ヤ</t>
    </rPh>
    <phoneticPr fontId="14"/>
  </si>
  <si>
    <t>731-4215</t>
  </si>
  <si>
    <t>安芸郡熊野町城之堀2-28-41</t>
    <rPh sb="0" eb="3">
      <t>アキグン</t>
    </rPh>
    <rPh sb="3" eb="6">
      <t>クマノチョウ</t>
    </rPh>
    <rPh sb="6" eb="7">
      <t>シロ</t>
    </rPh>
    <rPh sb="7" eb="8">
      <t>ノ</t>
    </rPh>
    <rPh sb="8" eb="9">
      <t>ホリ</t>
    </rPh>
    <phoneticPr fontId="14"/>
  </si>
  <si>
    <t>社会福祉法人成城会</t>
    <rPh sb="6" eb="9">
      <t>セイジョウカイ</t>
    </rPh>
    <phoneticPr fontId="14"/>
  </si>
  <si>
    <t>安芸郡熊野町城之堀二丁目28-1</t>
    <rPh sb="0" eb="3">
      <t>アキグン</t>
    </rPh>
    <rPh sb="3" eb="6">
      <t>クマノチョウ</t>
    </rPh>
    <rPh sb="6" eb="7">
      <t>シロ</t>
    </rPh>
    <rPh sb="7" eb="8">
      <t>ノ</t>
    </rPh>
    <rPh sb="8" eb="9">
      <t>ホリ</t>
    </rPh>
    <rPh sb="9" eb="10">
      <t>２</t>
    </rPh>
    <rPh sb="10" eb="12">
      <t>チョウメ</t>
    </rPh>
    <phoneticPr fontId="6"/>
  </si>
  <si>
    <t>082-854-0421</t>
  </si>
  <si>
    <t>0827</t>
    <phoneticPr fontId="6" type="Hiragana"/>
  </si>
  <si>
    <t>村上　ちさみ</t>
    <rPh sb="0" eb="2">
      <t>ムラカミ</t>
    </rPh>
    <phoneticPr fontId="6"/>
  </si>
  <si>
    <t>ムラカミ　チサミ</t>
    <phoneticPr fontId="6"/>
  </si>
  <si>
    <t>広島-20-0444</t>
  </si>
  <si>
    <t>小規模多機能ホーム　舞良戸</t>
    <rPh sb="0" eb="3">
      <t>ショウキボ</t>
    </rPh>
    <rPh sb="3" eb="6">
      <t>タキノウ</t>
    </rPh>
    <rPh sb="10" eb="13">
      <t>マイラド</t>
    </rPh>
    <phoneticPr fontId="6"/>
  </si>
  <si>
    <t>安芸郡熊野町城之堀2-28-38</t>
    <rPh sb="0" eb="3">
      <t>アキグン</t>
    </rPh>
    <rPh sb="3" eb="6">
      <t>クマノチョウ</t>
    </rPh>
    <rPh sb="6" eb="7">
      <t>キズキ</t>
    </rPh>
    <rPh sb="7" eb="8">
      <t>ノ</t>
    </rPh>
    <rPh sb="8" eb="9">
      <t>ホリ</t>
    </rPh>
    <phoneticPr fontId="1"/>
  </si>
  <si>
    <t>082-577-7667</t>
    <phoneticPr fontId="6"/>
  </si>
  <si>
    <t>社会福祉法人成城会</t>
    <rPh sb="6" eb="8">
      <t>セイジョウ</t>
    </rPh>
    <rPh sb="8" eb="9">
      <t>カイ</t>
    </rPh>
    <phoneticPr fontId="6"/>
  </si>
  <si>
    <t>731-4215</t>
    <phoneticPr fontId="6"/>
  </si>
  <si>
    <t>082-854-0421</t>
    <phoneticPr fontId="6"/>
  </si>
  <si>
    <t>1330</t>
    <phoneticPr fontId="6" type="Hiragana"/>
  </si>
  <si>
    <t>只松　清子</t>
    <phoneticPr fontId="6" type="Hiragana"/>
  </si>
  <si>
    <t>タダマツ　キヨコ</t>
    <phoneticPr fontId="6" type="Hiragana"/>
  </si>
  <si>
    <t>広島-21-0223</t>
  </si>
  <si>
    <t>特定非営利活動法人　芸南たすけあい　熊野事務所</t>
    <rPh sb="18" eb="20">
      <t>くまの</t>
    </rPh>
    <rPh sb="20" eb="22">
      <t>じむ</t>
    </rPh>
    <rPh sb="22" eb="23">
      <t>しょ</t>
    </rPh>
    <phoneticPr fontId="6" type="Hiragana"/>
  </si>
  <si>
    <t>731-4224</t>
  </si>
  <si>
    <t>熊野町神田14-10</t>
    <rPh sb="0" eb="2">
      <t>くまの</t>
    </rPh>
    <rPh sb="2" eb="3">
      <t>ちょう</t>
    </rPh>
    <rPh sb="3" eb="5">
      <t>かんだ</t>
    </rPh>
    <phoneticPr fontId="6" type="Hiragana"/>
  </si>
  <si>
    <t>082-854-4700</t>
    <phoneticPr fontId="6" type="Hiragana"/>
  </si>
  <si>
    <t>特定非営利活動法人芸南たすけあい</t>
    <phoneticPr fontId="6" type="Hiragana"/>
  </si>
  <si>
    <t>H27.12.2　法人内異動　特定非営利活動法人芸南たすけあい⇒特定非営利法人芸南たすけあい熊野事務所へ</t>
    <rPh sb="9" eb="11">
      <t>ほうじん</t>
    </rPh>
    <rPh sb="11" eb="12">
      <t>ない</t>
    </rPh>
    <rPh sb="12" eb="14">
      <t>いどう</t>
    </rPh>
    <rPh sb="32" eb="34">
      <t>とくてい</t>
    </rPh>
    <rPh sb="34" eb="35">
      <t>ひ</t>
    </rPh>
    <rPh sb="35" eb="37">
      <t>えいり</t>
    </rPh>
    <rPh sb="37" eb="39">
      <t>ほうじん</t>
    </rPh>
    <rPh sb="39" eb="40">
      <t>げい</t>
    </rPh>
    <rPh sb="40" eb="41">
      <t>みなみ</t>
    </rPh>
    <rPh sb="46" eb="48">
      <t>くまの</t>
    </rPh>
    <rPh sb="48" eb="50">
      <t>じむ</t>
    </rPh>
    <rPh sb="50" eb="51">
      <t>しょ</t>
    </rPh>
    <phoneticPr fontId="6" type="Hiragana"/>
  </si>
  <si>
    <t>土居　幸彦</t>
    <rPh sb="0" eb="2">
      <t>ドイ</t>
    </rPh>
    <rPh sb="3" eb="5">
      <t>ユキヒコ</t>
    </rPh>
    <phoneticPr fontId="1"/>
  </si>
  <si>
    <t>ドイ　ユキヒコ</t>
  </si>
  <si>
    <t>特別養護老人ホーム　誠和園</t>
    <rPh sb="0" eb="2">
      <t>トクベツ</t>
    </rPh>
    <rPh sb="2" eb="4">
      <t>ヨウゴ</t>
    </rPh>
    <rPh sb="4" eb="6">
      <t>ロウジン</t>
    </rPh>
    <rPh sb="10" eb="11">
      <t>マコト</t>
    </rPh>
    <rPh sb="11" eb="12">
      <t>ワ</t>
    </rPh>
    <rPh sb="12" eb="13">
      <t>エン</t>
    </rPh>
    <phoneticPr fontId="6"/>
  </si>
  <si>
    <t>安芸郡熊野町城之堀2-28-1</t>
    <rPh sb="0" eb="3">
      <t>アキグン</t>
    </rPh>
    <rPh sb="3" eb="6">
      <t>クマノチョウ</t>
    </rPh>
    <rPh sb="6" eb="7">
      <t>キズキ</t>
    </rPh>
    <rPh sb="7" eb="8">
      <t>ノ</t>
    </rPh>
    <rPh sb="8" eb="9">
      <t>ホリ</t>
    </rPh>
    <phoneticPr fontId="1"/>
  </si>
  <si>
    <t>社会福祉法人成城会</t>
    <rPh sb="6" eb="7">
      <t>セイ</t>
    </rPh>
    <rPh sb="7" eb="8">
      <t>シロ</t>
    </rPh>
    <rPh sb="8" eb="9">
      <t>カイ</t>
    </rPh>
    <phoneticPr fontId="1"/>
  </si>
  <si>
    <t>加良　直美</t>
    <rPh sb="0" eb="1">
      <t>カ</t>
    </rPh>
    <rPh sb="1" eb="2">
      <t>ラ</t>
    </rPh>
    <rPh sb="3" eb="5">
      <t>ナオミ</t>
    </rPh>
    <phoneticPr fontId="4"/>
  </si>
  <si>
    <t>カラ　ナオミ</t>
  </si>
  <si>
    <t>養護老人ホーム　和楽園</t>
    <rPh sb="8" eb="11">
      <t>わらくえん</t>
    </rPh>
    <phoneticPr fontId="6" type="Hiragana"/>
  </si>
  <si>
    <t>安芸郡熊野町城之堀2-28-1</t>
    <rPh sb="0" eb="3">
      <t>アキグン</t>
    </rPh>
    <rPh sb="3" eb="6">
      <t>クマノチョウ</t>
    </rPh>
    <rPh sb="6" eb="7">
      <t>シロ</t>
    </rPh>
    <rPh sb="7" eb="8">
      <t>ノ</t>
    </rPh>
    <rPh sb="8" eb="9">
      <t>ホリ</t>
    </rPh>
    <phoneticPr fontId="4"/>
  </si>
  <si>
    <t>082-854-0253</t>
    <phoneticPr fontId="6" type="Hiragana"/>
  </si>
  <si>
    <t>社会福祉法人成城会</t>
    <rPh sb="6" eb="9">
      <t>セイジョウカイ</t>
    </rPh>
    <phoneticPr fontId="4"/>
  </si>
  <si>
    <t>坂町</t>
    <rPh sb="0" eb="1">
      <t>サカ</t>
    </rPh>
    <rPh sb="1" eb="2">
      <t>マチ</t>
    </rPh>
    <phoneticPr fontId="6"/>
  </si>
  <si>
    <t>19003</t>
    <phoneticPr fontId="6"/>
  </si>
  <si>
    <t>大霜　由紀</t>
    <rPh sb="0" eb="2">
      <t>オオシモ</t>
    </rPh>
    <rPh sb="3" eb="5">
      <t>ユキ</t>
    </rPh>
    <phoneticPr fontId="14"/>
  </si>
  <si>
    <t>オオシモ　ユキ</t>
  </si>
  <si>
    <t>サンキ・ウエルビィ　グループホーム坂</t>
    <rPh sb="17" eb="18">
      <t>サカ</t>
    </rPh>
    <phoneticPr fontId="14"/>
  </si>
  <si>
    <t>731-4313</t>
  </si>
  <si>
    <t>安芸郡坂町坂東2-23-8</t>
    <rPh sb="0" eb="3">
      <t>アキグン</t>
    </rPh>
    <rPh sb="3" eb="5">
      <t>サカチョウ</t>
    </rPh>
    <rPh sb="5" eb="6">
      <t>サカ</t>
    </rPh>
    <rPh sb="6" eb="7">
      <t>ヒガシ</t>
    </rPh>
    <phoneticPr fontId="14"/>
  </si>
  <si>
    <t>082-824-7966</t>
  </si>
  <si>
    <t>サンキ・ウエルビィ株式会社</t>
    <rPh sb="9" eb="11">
      <t>カブシキ</t>
    </rPh>
    <rPh sb="11" eb="13">
      <t>カイシャ</t>
    </rPh>
    <phoneticPr fontId="14"/>
  </si>
  <si>
    <t>1498</t>
    <phoneticPr fontId="6" type="Hiragana"/>
  </si>
  <si>
    <t>田口　雅彦</t>
    <rPh sb="0" eb="2">
      <t>タグチ</t>
    </rPh>
    <rPh sb="3" eb="5">
      <t>マサヒコ</t>
    </rPh>
    <phoneticPr fontId="6"/>
  </si>
  <si>
    <t>タグチ　マサヒコ</t>
  </si>
  <si>
    <t>広島-27-0191</t>
  </si>
  <si>
    <t>介護老人保健施設　はまな荘</t>
    <rPh sb="0" eb="8">
      <t>カイゴロウジンホケンシセツ</t>
    </rPh>
    <rPh sb="12" eb="13">
      <t>ソウ</t>
    </rPh>
    <phoneticPr fontId="6"/>
  </si>
  <si>
    <t>731-4311</t>
  </si>
  <si>
    <t>安芸郡坂町北新地二丁目3-10</t>
    <rPh sb="0" eb="3">
      <t>アキグン</t>
    </rPh>
    <rPh sb="3" eb="5">
      <t>サカマチ</t>
    </rPh>
    <rPh sb="5" eb="8">
      <t>キタシンチ</t>
    </rPh>
    <rPh sb="8" eb="9">
      <t>２</t>
    </rPh>
    <rPh sb="9" eb="11">
      <t>チョウメ</t>
    </rPh>
    <phoneticPr fontId="14"/>
  </si>
  <si>
    <t>082-820-1877</t>
  </si>
  <si>
    <t>広島県済生会</t>
    <rPh sb="0" eb="3">
      <t>ヒロシマケン</t>
    </rPh>
    <rPh sb="3" eb="5">
      <t>サイセイ</t>
    </rPh>
    <rPh sb="5" eb="6">
      <t>カイ</t>
    </rPh>
    <phoneticPr fontId="14"/>
  </si>
  <si>
    <t>1392</t>
    <phoneticPr fontId="6" type="Hiragana"/>
  </si>
  <si>
    <t>平薮　大輔</t>
    <rPh sb="0" eb="1">
      <t>ひら</t>
    </rPh>
    <rPh sb="1" eb="2">
      <t>やぶ</t>
    </rPh>
    <rPh sb="3" eb="5">
      <t>だいすけ</t>
    </rPh>
    <phoneticPr fontId="6" type="Hiragana"/>
  </si>
  <si>
    <t>ヒラヤブ　ダイスケ</t>
    <phoneticPr fontId="6" type="Hiragana"/>
  </si>
  <si>
    <t>082-884-2566</t>
    <phoneticPr fontId="6" type="Hiragana"/>
  </si>
  <si>
    <t>社会福祉法人恩賜財団済生会支部広島県済生会</t>
    <rPh sb="6" eb="8">
      <t>おんし</t>
    </rPh>
    <rPh sb="8" eb="10">
      <t>ざいだん</t>
    </rPh>
    <rPh sb="10" eb="11">
      <t>すみ</t>
    </rPh>
    <rPh sb="11" eb="12">
      <t>せい</t>
    </rPh>
    <rPh sb="12" eb="13">
      <t>かい</t>
    </rPh>
    <rPh sb="13" eb="15">
      <t>しぶ</t>
    </rPh>
    <rPh sb="15" eb="18">
      <t>ひろしまけん</t>
    </rPh>
    <rPh sb="18" eb="19">
      <t>すみ</t>
    </rPh>
    <rPh sb="19" eb="20">
      <t>しょう</t>
    </rPh>
    <rPh sb="20" eb="21">
      <t>かい</t>
    </rPh>
    <phoneticPr fontId="6" type="Hiragana"/>
  </si>
  <si>
    <t>松井　茜</t>
    <rPh sb="0" eb="2">
      <t>マツイ</t>
    </rPh>
    <rPh sb="3" eb="4">
      <t>アカネ</t>
    </rPh>
    <phoneticPr fontId="20"/>
  </si>
  <si>
    <t>マツイ　アカネ</t>
  </si>
  <si>
    <t>082-820-1877</t>
    <phoneticPr fontId="6"/>
  </si>
  <si>
    <t>社会福祉法人恩賜財団済生会支部広島県済生会</t>
    <rPh sb="6" eb="15">
      <t>オンシザイダンサイセイカイシブ</t>
    </rPh>
    <rPh sb="15" eb="21">
      <t>ヒロシマケンサイセイカイ</t>
    </rPh>
    <phoneticPr fontId="20"/>
  </si>
  <si>
    <t>弘岡　昇</t>
    <rPh sb="0" eb="1">
      <t>ヒロ</t>
    </rPh>
    <rPh sb="1" eb="2">
      <t>オカ</t>
    </rPh>
    <rPh sb="3" eb="4">
      <t>ノボル</t>
    </rPh>
    <phoneticPr fontId="6"/>
  </si>
  <si>
    <t>ヒロオカ　ノボル</t>
    <phoneticPr fontId="6"/>
  </si>
  <si>
    <t>特別養護老人ホーム　たかね荘</t>
    <rPh sb="0" eb="2">
      <t>トクベツ</t>
    </rPh>
    <rPh sb="2" eb="4">
      <t>ヨウゴ</t>
    </rPh>
    <rPh sb="4" eb="6">
      <t>ロウジン</t>
    </rPh>
    <rPh sb="13" eb="14">
      <t>ソウ</t>
    </rPh>
    <phoneticPr fontId="4"/>
  </si>
  <si>
    <t>731-4311</t>
    <phoneticPr fontId="22"/>
  </si>
  <si>
    <t>安芸郡坂町北新地2-3-10</t>
    <rPh sb="0" eb="2">
      <t>アキ</t>
    </rPh>
    <rPh sb="2" eb="3">
      <t>グン</t>
    </rPh>
    <rPh sb="3" eb="4">
      <t>サカ</t>
    </rPh>
    <rPh sb="4" eb="5">
      <t>チョウ</t>
    </rPh>
    <rPh sb="5" eb="8">
      <t>キタシンチ</t>
    </rPh>
    <phoneticPr fontId="6"/>
  </si>
  <si>
    <t>082-885-3636</t>
    <phoneticPr fontId="6" type="Hiragana"/>
  </si>
  <si>
    <t>社会福祉法人恩賜財団広島県済生会</t>
    <rPh sb="6" eb="8">
      <t>オンシ</t>
    </rPh>
    <rPh sb="8" eb="10">
      <t>ザイダン</t>
    </rPh>
    <rPh sb="10" eb="12">
      <t>ヒロシマ</t>
    </rPh>
    <rPh sb="12" eb="13">
      <t>ケン</t>
    </rPh>
    <rPh sb="13" eb="16">
      <t>サイセイカイ</t>
    </rPh>
    <phoneticPr fontId="6"/>
  </si>
  <si>
    <t>1539</t>
    <phoneticPr fontId="6" type="Hiragana"/>
  </si>
  <si>
    <t>加藤　聴史</t>
    <rPh sb="0" eb="2">
      <t>カトウ</t>
    </rPh>
    <rPh sb="3" eb="4">
      <t>キ</t>
    </rPh>
    <rPh sb="4" eb="5">
      <t>シ</t>
    </rPh>
    <phoneticPr fontId="6"/>
  </si>
  <si>
    <t>カトウ　アキフミ</t>
  </si>
  <si>
    <t>広島-28-0167</t>
  </si>
  <si>
    <t>安芸郡坂町北新地2-3-10</t>
    <rPh sb="0" eb="3">
      <t>アキグン</t>
    </rPh>
    <rPh sb="3" eb="5">
      <t>サカチョウ</t>
    </rPh>
    <rPh sb="5" eb="8">
      <t>キタシンチ</t>
    </rPh>
    <phoneticPr fontId="1"/>
  </si>
  <si>
    <t>社会福祉法人恩賜財団済生会支部広島県済生会</t>
  </si>
  <si>
    <t>1328</t>
    <phoneticPr fontId="6" type="Hiragana"/>
  </si>
  <si>
    <t>遠藤　和博</t>
    <phoneticPr fontId="6" type="Hiragana"/>
  </si>
  <si>
    <t>エンドウ　カズヒロ</t>
    <phoneticPr fontId="6" type="Hiragana"/>
  </si>
  <si>
    <t>広島-22-0657</t>
    <phoneticPr fontId="6" type="Hiragana"/>
  </si>
  <si>
    <t>社会福祉法人広島県済生会</t>
    <rPh sb="6" eb="9">
      <t>ヒロシマケン</t>
    </rPh>
    <rPh sb="9" eb="12">
      <t>サイセイカイ</t>
    </rPh>
    <phoneticPr fontId="1"/>
  </si>
  <si>
    <t>成田　夕貴</t>
    <rPh sb="0" eb="2">
      <t>ナリタ</t>
    </rPh>
    <rPh sb="3" eb="4">
      <t>ユウ</t>
    </rPh>
    <rPh sb="4" eb="5">
      <t>キ</t>
    </rPh>
    <phoneticPr fontId="4"/>
  </si>
  <si>
    <t>ナリタ　ユウキ</t>
  </si>
  <si>
    <t>広島-30-0198</t>
  </si>
  <si>
    <t>082-885-3636</t>
    <phoneticPr fontId="6"/>
  </si>
  <si>
    <r>
      <t>西</t>
    </r>
    <r>
      <rPr>
        <sz val="11"/>
        <rFont val="游ゴシック"/>
        <family val="3"/>
        <charset val="128"/>
        <scheme val="minor"/>
      </rPr>
      <t>𦚰</t>
    </r>
    <r>
      <rPr>
        <sz val="11"/>
        <color theme="1"/>
        <rFont val="游ゴシック"/>
        <family val="2"/>
        <charset val="128"/>
        <scheme val="minor"/>
      </rPr>
      <t>　詠司</t>
    </r>
    <rPh sb="0" eb="1">
      <t>ニシ</t>
    </rPh>
    <rPh sb="4" eb="6">
      <t>エイツカサ</t>
    </rPh>
    <phoneticPr fontId="1"/>
  </si>
  <si>
    <t>ニシワキ　エイジ</t>
  </si>
  <si>
    <t>特別養護老人ホーム　たかね荘こやうら</t>
    <rPh sb="0" eb="6">
      <t>トクベツヨウゴロウジン</t>
    </rPh>
    <rPh sb="13" eb="14">
      <t>ソウ</t>
    </rPh>
    <phoneticPr fontId="1"/>
  </si>
  <si>
    <t>731-4331</t>
  </si>
  <si>
    <t>安芸郡坂町小屋浦1-8-30</t>
    <rPh sb="0" eb="3">
      <t>アキグン</t>
    </rPh>
    <rPh sb="3" eb="4">
      <t>サカ</t>
    </rPh>
    <rPh sb="4" eb="5">
      <t>マチ</t>
    </rPh>
    <rPh sb="5" eb="8">
      <t>コヤウラ</t>
    </rPh>
    <phoneticPr fontId="6"/>
  </si>
  <si>
    <t>082-820-7773</t>
  </si>
  <si>
    <t>社会福祉法人恩賜財団済生会支部</t>
    <rPh sb="6" eb="8">
      <t>オンシ</t>
    </rPh>
    <rPh sb="8" eb="10">
      <t>ザイダン</t>
    </rPh>
    <rPh sb="10" eb="13">
      <t>サイセイカイ</t>
    </rPh>
    <rPh sb="13" eb="15">
      <t>シブ</t>
    </rPh>
    <phoneticPr fontId="1"/>
  </si>
  <si>
    <t>益田　健一　</t>
    <rPh sb="0" eb="2">
      <t>マスダ</t>
    </rPh>
    <rPh sb="3" eb="5">
      <t>ケンイチ</t>
    </rPh>
    <phoneticPr fontId="6"/>
  </si>
  <si>
    <t>マスダ　ケンイチ</t>
  </si>
  <si>
    <t>社会福祉法人恩賜財団済生会支部広島県済生会</t>
    <rPh sb="6" eb="10">
      <t>オンシザイダン</t>
    </rPh>
    <rPh sb="10" eb="15">
      <t>サイセイカイシブ</t>
    </rPh>
    <rPh sb="15" eb="21">
      <t>ヒロシマケンサイセイカイ</t>
    </rPh>
    <phoneticPr fontId="6"/>
  </si>
  <si>
    <t>安芸太田町</t>
    <rPh sb="0" eb="2">
      <t>アキ</t>
    </rPh>
    <rPh sb="2" eb="4">
      <t>オオタ</t>
    </rPh>
    <rPh sb="4" eb="5">
      <t>マチ</t>
    </rPh>
    <phoneticPr fontId="6"/>
  </si>
  <si>
    <t>1163</t>
    <phoneticPr fontId="6"/>
  </si>
  <si>
    <t>込山　美紀</t>
    <rPh sb="0" eb="1">
      <t>コミ</t>
    </rPh>
    <rPh sb="1" eb="2">
      <t>ヤマ</t>
    </rPh>
    <rPh sb="3" eb="5">
      <t>ミキ</t>
    </rPh>
    <phoneticPr fontId="6"/>
  </si>
  <si>
    <t>コミヤマ　ミキ</t>
    <phoneticPr fontId="6"/>
  </si>
  <si>
    <t>広島-22-0617</t>
    <rPh sb="0" eb="2">
      <t>ヒロシマ</t>
    </rPh>
    <phoneticPr fontId="6"/>
  </si>
  <si>
    <t>グループホーム　なごみの里</t>
    <rPh sb="12" eb="13">
      <t>サト</t>
    </rPh>
    <phoneticPr fontId="6"/>
  </si>
  <si>
    <t>731-3501</t>
  </si>
  <si>
    <t>山県郡安芸太田町加計5193</t>
    <rPh sb="0" eb="2">
      <t>ヤマガタ</t>
    </rPh>
    <rPh sb="2" eb="3">
      <t>グン</t>
    </rPh>
    <rPh sb="3" eb="5">
      <t>アキ</t>
    </rPh>
    <rPh sb="5" eb="7">
      <t>オオタ</t>
    </rPh>
    <rPh sb="7" eb="8">
      <t>チョウ</t>
    </rPh>
    <rPh sb="8" eb="10">
      <t>カケ</t>
    </rPh>
    <phoneticPr fontId="6"/>
  </si>
  <si>
    <t>0826-25-0330</t>
    <phoneticPr fontId="6" type="Hiragana"/>
  </si>
  <si>
    <t>㈱なごみ</t>
    <phoneticPr fontId="6" type="Hiragana"/>
  </si>
  <si>
    <t>731-3501</t>
    <phoneticPr fontId="6" type="Hiragana"/>
  </si>
  <si>
    <t>山県郡安芸太田町加計942</t>
    <rPh sb="0" eb="2">
      <t>ヤマガタ</t>
    </rPh>
    <rPh sb="2" eb="3">
      <t>グン</t>
    </rPh>
    <rPh sb="3" eb="5">
      <t>アキ</t>
    </rPh>
    <rPh sb="5" eb="7">
      <t>オオタ</t>
    </rPh>
    <rPh sb="7" eb="8">
      <t>チョウ</t>
    </rPh>
    <rPh sb="8" eb="10">
      <t>カケ</t>
    </rPh>
    <phoneticPr fontId="6"/>
  </si>
  <si>
    <t>古川　幸子</t>
    <rPh sb="0" eb="2">
      <t>フルカワ</t>
    </rPh>
    <rPh sb="3" eb="5">
      <t>サチコ</t>
    </rPh>
    <phoneticPr fontId="1"/>
  </si>
  <si>
    <t>フルカワ　サチコ</t>
  </si>
  <si>
    <t>特別養護老人ホーム　寿光園</t>
    <rPh sb="0" eb="2">
      <t>トクベツ</t>
    </rPh>
    <rPh sb="2" eb="4">
      <t>ヨウゴ</t>
    </rPh>
    <rPh sb="4" eb="6">
      <t>ロウジン</t>
    </rPh>
    <rPh sb="10" eb="11">
      <t>ジュ</t>
    </rPh>
    <rPh sb="11" eb="12">
      <t>コウ</t>
    </rPh>
    <rPh sb="12" eb="13">
      <t>エン</t>
    </rPh>
    <phoneticPr fontId="4"/>
  </si>
  <si>
    <t>731-3621</t>
  </si>
  <si>
    <t>山県郡安芸太田町大字下筒賀821</t>
    <rPh sb="0" eb="3">
      <t>ヤマガタグン</t>
    </rPh>
    <rPh sb="3" eb="8">
      <t>アキオオタチョウ</t>
    </rPh>
    <rPh sb="8" eb="10">
      <t>オオアザ</t>
    </rPh>
    <rPh sb="10" eb="11">
      <t>シタ</t>
    </rPh>
    <rPh sb="11" eb="13">
      <t>ツツガ</t>
    </rPh>
    <phoneticPr fontId="1"/>
  </si>
  <si>
    <t>0826-22-1075</t>
  </si>
  <si>
    <t>芸北福祉会</t>
    <rPh sb="0" eb="2">
      <t>ゲイホク</t>
    </rPh>
    <rPh sb="2" eb="4">
      <t>フクシ</t>
    </rPh>
    <rPh sb="4" eb="5">
      <t>カイ</t>
    </rPh>
    <phoneticPr fontId="1"/>
  </si>
  <si>
    <t>迎川　義恵</t>
    <rPh sb="0" eb="1">
      <t>ムカイ</t>
    </rPh>
    <rPh sb="1" eb="2">
      <t>ガワ</t>
    </rPh>
    <rPh sb="3" eb="5">
      <t>ヨシエ</t>
    </rPh>
    <phoneticPr fontId="4"/>
  </si>
  <si>
    <t>ムカイガワ　ヨシエ</t>
  </si>
  <si>
    <t>広島-30-0200</t>
  </si>
  <si>
    <t>山県郡安芸太田町大字下筒賀821</t>
    <rPh sb="0" eb="3">
      <t>ヤマガタグン</t>
    </rPh>
    <rPh sb="3" eb="8">
      <t>アキオオタチョウ</t>
    </rPh>
    <rPh sb="8" eb="10">
      <t>オオアザ</t>
    </rPh>
    <rPh sb="10" eb="11">
      <t>シタ</t>
    </rPh>
    <rPh sb="11" eb="13">
      <t>ツツガ</t>
    </rPh>
    <phoneticPr fontId="4"/>
  </si>
  <si>
    <t>0826-22-1075</t>
    <phoneticPr fontId="6" type="Hiragana"/>
  </si>
  <si>
    <t>社会福祉法人芸北福祉会</t>
    <rPh sb="6" eb="8">
      <t>ゲイホク</t>
    </rPh>
    <rPh sb="8" eb="10">
      <t>フクシ</t>
    </rPh>
    <rPh sb="10" eb="11">
      <t>カイ</t>
    </rPh>
    <phoneticPr fontId="4"/>
  </si>
  <si>
    <t>立花　彰</t>
    <rPh sb="0" eb="2">
      <t>タチバナ</t>
    </rPh>
    <rPh sb="3" eb="4">
      <t>アキラ</t>
    </rPh>
    <phoneticPr fontId="1"/>
  </si>
  <si>
    <t>タチバナ　アキラ</t>
  </si>
  <si>
    <t>山県郡安芸太田町大字下筒賀821</t>
    <rPh sb="0" eb="3">
      <t>ヤマガタグン</t>
    </rPh>
    <rPh sb="3" eb="8">
      <t>アキオオタチョウ</t>
    </rPh>
    <rPh sb="8" eb="10">
      <t>オオアザ</t>
    </rPh>
    <rPh sb="10" eb="11">
      <t>シモ</t>
    </rPh>
    <rPh sb="11" eb="13">
      <t>ツツガ</t>
    </rPh>
    <phoneticPr fontId="1"/>
  </si>
  <si>
    <t>社会福祉法人芸北福祉会</t>
    <rPh sb="6" eb="8">
      <t>ゲイホク</t>
    </rPh>
    <rPh sb="8" eb="10">
      <t>フクシ</t>
    </rPh>
    <rPh sb="10" eb="11">
      <t>カイ</t>
    </rPh>
    <phoneticPr fontId="1"/>
  </si>
  <si>
    <t>1300</t>
    <phoneticPr fontId="6" type="Hiragana"/>
  </si>
  <si>
    <t>中村　和志</t>
  </si>
  <si>
    <t>ナカムラ　カズシ</t>
  </si>
  <si>
    <t>広島-24-0174</t>
  </si>
  <si>
    <t>老人保健施設ひこばえ</t>
  </si>
  <si>
    <t>山県郡安芸太田町大字加計683番地の1</t>
  </si>
  <si>
    <t>0826-25-0123</t>
    <phoneticPr fontId="6" type="Hiragana"/>
  </si>
  <si>
    <t>医療法人社団やまを会</t>
    <phoneticPr fontId="6" type="Hiragana"/>
  </si>
  <si>
    <t>1326</t>
    <phoneticPr fontId="6" type="Hiragana"/>
  </si>
  <si>
    <t>舞田　貴明</t>
    <phoneticPr fontId="6" type="Hiragana"/>
  </si>
  <si>
    <t>マイタ　タカアキ</t>
    <phoneticPr fontId="6" type="Hiragana"/>
  </si>
  <si>
    <t>広島-25-0027</t>
  </si>
  <si>
    <t>北広島町</t>
    <rPh sb="0" eb="1">
      <t>キタ</t>
    </rPh>
    <rPh sb="1" eb="3">
      <t>ヒロシマ</t>
    </rPh>
    <rPh sb="3" eb="4">
      <t>マチ</t>
    </rPh>
    <phoneticPr fontId="6"/>
  </si>
  <si>
    <t>山本　隆</t>
    <rPh sb="0" eb="2">
      <t>ヤマモト</t>
    </rPh>
    <rPh sb="3" eb="4">
      <t>タカシ</t>
    </rPh>
    <phoneticPr fontId="6"/>
  </si>
  <si>
    <t>ヤマモト　タカシ</t>
    <phoneticPr fontId="6"/>
  </si>
  <si>
    <t>広島-23-0293</t>
  </si>
  <si>
    <t>731-1515</t>
  </si>
  <si>
    <t>山県郡北広島町壬生915-4</t>
    <rPh sb="0" eb="2">
      <t>ヤマガタ</t>
    </rPh>
    <rPh sb="2" eb="3">
      <t>グン</t>
    </rPh>
    <rPh sb="3" eb="6">
      <t>キタヒロシマ</t>
    </rPh>
    <rPh sb="6" eb="7">
      <t>チョウ</t>
    </rPh>
    <rPh sb="7" eb="9">
      <t>ミブ</t>
    </rPh>
    <phoneticPr fontId="6"/>
  </si>
  <si>
    <t>0826-72-8122</t>
    <phoneticPr fontId="6" type="Hiragana"/>
  </si>
  <si>
    <t>医療法人明和会</t>
    <rPh sb="0" eb="2">
      <t>イリョウ</t>
    </rPh>
    <rPh sb="2" eb="4">
      <t>ホウジン</t>
    </rPh>
    <rPh sb="4" eb="6">
      <t>メイワ</t>
    </rPh>
    <rPh sb="6" eb="7">
      <t>カイ</t>
    </rPh>
    <phoneticPr fontId="6"/>
  </si>
  <si>
    <t>731-1515</t>
    <phoneticPr fontId="6"/>
  </si>
  <si>
    <t>山県郡北広島町壬生433-4</t>
    <rPh sb="0" eb="2">
      <t>ヤマガタ</t>
    </rPh>
    <rPh sb="2" eb="3">
      <t>グン</t>
    </rPh>
    <rPh sb="3" eb="4">
      <t>キタ</t>
    </rPh>
    <rPh sb="4" eb="7">
      <t>ヒロシマチョウ</t>
    </rPh>
    <rPh sb="7" eb="9">
      <t>ミブ</t>
    </rPh>
    <phoneticPr fontId="6"/>
  </si>
  <si>
    <t>0826-72-2500</t>
    <phoneticPr fontId="6"/>
  </si>
  <si>
    <t>H27.4.27　法人内異動　ちよだ小規模多機能ホーム→あけぼの居宅介護支援事業所</t>
    <rPh sb="9" eb="11">
      <t>ほうじん</t>
    </rPh>
    <rPh sb="11" eb="12">
      <t>ない</t>
    </rPh>
    <rPh sb="12" eb="14">
      <t>いどう</t>
    </rPh>
    <rPh sb="18" eb="21">
      <t>しょうきぼ</t>
    </rPh>
    <rPh sb="21" eb="24">
      <t>たきのう</t>
    </rPh>
    <rPh sb="32" eb="34">
      <t>きょたく</t>
    </rPh>
    <rPh sb="34" eb="36">
      <t>かいご</t>
    </rPh>
    <rPh sb="36" eb="38">
      <t>しえん</t>
    </rPh>
    <rPh sb="38" eb="41">
      <t>じぎょうしょ</t>
    </rPh>
    <phoneticPr fontId="6" type="Hiragana"/>
  </si>
  <si>
    <t>0510</t>
    <phoneticPr fontId="6" type="Hiragana"/>
  </si>
  <si>
    <t>堀田　美由紀</t>
    <rPh sb="0" eb="2">
      <t>ホリタ</t>
    </rPh>
    <rPh sb="3" eb="6">
      <t>ミユキ</t>
    </rPh>
    <phoneticPr fontId="6"/>
  </si>
  <si>
    <t>タカハシ　ミユキ</t>
    <phoneticPr fontId="6"/>
  </si>
  <si>
    <t>広島-18-0123</t>
  </si>
  <si>
    <t>0826-72-8122</t>
    <phoneticPr fontId="6"/>
  </si>
  <si>
    <t>株式会社楽生舎</t>
    <rPh sb="0" eb="2">
      <t>カブシキ</t>
    </rPh>
    <rPh sb="2" eb="4">
      <t>ガイシャ</t>
    </rPh>
    <rPh sb="4" eb="5">
      <t>ラク</t>
    </rPh>
    <rPh sb="5" eb="6">
      <t>セイ</t>
    </rPh>
    <rPh sb="6" eb="7">
      <t>シャ</t>
    </rPh>
    <phoneticPr fontId="9"/>
  </si>
  <si>
    <t>山県郡北広島町壬生915-4</t>
    <rPh sb="0" eb="2">
      <t>ヤマガタ</t>
    </rPh>
    <rPh sb="2" eb="3">
      <t>グン</t>
    </rPh>
    <rPh sb="3" eb="4">
      <t>キタ</t>
    </rPh>
    <rPh sb="4" eb="7">
      <t>ヒロシマチョウ</t>
    </rPh>
    <rPh sb="7" eb="9">
      <t>ミブ</t>
    </rPh>
    <phoneticPr fontId="6"/>
  </si>
  <si>
    <t>0826-72-2500</t>
  </si>
  <si>
    <t>H17.4GHつつじの家から異動
H27.2.14　苗字変更(高橋→堀田)</t>
    <rPh sb="11" eb="12">
      <t>イエ</t>
    </rPh>
    <rPh sb="14" eb="16">
      <t>イドウ</t>
    </rPh>
    <rPh sb="26" eb="28">
      <t>ミョウジ</t>
    </rPh>
    <rPh sb="28" eb="30">
      <t>ヘンコウ</t>
    </rPh>
    <rPh sb="31" eb="33">
      <t>タカハシ</t>
    </rPh>
    <rPh sb="34" eb="36">
      <t>ホリタ</t>
    </rPh>
    <phoneticPr fontId="6"/>
  </si>
  <si>
    <t>1148</t>
    <phoneticPr fontId="6" type="Hiragana"/>
  </si>
  <si>
    <t>前末　和宏</t>
    <rPh sb="0" eb="1">
      <t>マエ</t>
    </rPh>
    <rPh sb="1" eb="2">
      <t>スエ</t>
    </rPh>
    <rPh sb="3" eb="5">
      <t>カズヒロ</t>
    </rPh>
    <phoneticPr fontId="6"/>
  </si>
  <si>
    <t>マエスエ　カズヒロ</t>
    <phoneticPr fontId="6"/>
  </si>
  <si>
    <t>あけぼの通所リハビリテーション</t>
    <rPh sb="4" eb="6">
      <t>つうしょ</t>
    </rPh>
    <phoneticPr fontId="6" type="Hiragana"/>
  </si>
  <si>
    <t>山県郡北広島町壬生915-4</t>
    <rPh sb="0" eb="2">
      <t>やまがた</t>
    </rPh>
    <rPh sb="2" eb="3">
      <t>ぐん</t>
    </rPh>
    <rPh sb="3" eb="6">
      <t>きたひろしま</t>
    </rPh>
    <rPh sb="6" eb="7">
      <t>ちょう</t>
    </rPh>
    <rPh sb="7" eb="9">
      <t>みぶ</t>
    </rPh>
    <phoneticPr fontId="6" type="Hiragana"/>
  </si>
  <si>
    <t>05826-72-2500</t>
    <phoneticPr fontId="6" type="Hiragana"/>
  </si>
  <si>
    <t>社会福祉法人みぶ福祉会</t>
    <rPh sb="8" eb="10">
      <t>ふくし</t>
    </rPh>
    <rPh sb="10" eb="11">
      <t>かい</t>
    </rPh>
    <phoneticPr fontId="6" type="Hiragana"/>
  </si>
  <si>
    <t>山県郡北広島町壬生901</t>
    <rPh sb="0" eb="2">
      <t>ヤマガタ</t>
    </rPh>
    <rPh sb="2" eb="3">
      <t>グン</t>
    </rPh>
    <rPh sb="3" eb="4">
      <t>キタ</t>
    </rPh>
    <rPh sb="4" eb="7">
      <t>ヒロシマチョウ</t>
    </rPh>
    <rPh sb="7" eb="9">
      <t>ミブ</t>
    </rPh>
    <phoneticPr fontId="6"/>
  </si>
  <si>
    <t>0826-72-7700</t>
    <phoneticPr fontId="6" type="Hiragana"/>
  </si>
  <si>
    <t>H22老施連実施
H27.4.27　法人内異動　特別養護老人ホーム正寿園→あけぼの通所リハビリテーション</t>
    <rPh sb="3" eb="4">
      <t>ロウ</t>
    </rPh>
    <rPh sb="4" eb="5">
      <t>シ</t>
    </rPh>
    <rPh sb="5" eb="6">
      <t>レン</t>
    </rPh>
    <rPh sb="6" eb="8">
      <t>ジッシ</t>
    </rPh>
    <rPh sb="18" eb="20">
      <t>ホウジン</t>
    </rPh>
    <rPh sb="20" eb="21">
      <t>ナイ</t>
    </rPh>
    <rPh sb="21" eb="23">
      <t>イドウ</t>
    </rPh>
    <rPh sb="24" eb="26">
      <t>トクベツ</t>
    </rPh>
    <rPh sb="26" eb="28">
      <t>ヨウゴ</t>
    </rPh>
    <rPh sb="28" eb="30">
      <t>ロウジン</t>
    </rPh>
    <rPh sb="33" eb="34">
      <t>セイ</t>
    </rPh>
    <rPh sb="34" eb="35">
      <t>コトブキ</t>
    </rPh>
    <rPh sb="35" eb="36">
      <t>エン</t>
    </rPh>
    <rPh sb="41" eb="43">
      <t>ツウショ</t>
    </rPh>
    <phoneticPr fontId="6"/>
  </si>
  <si>
    <t>1108</t>
    <phoneticPr fontId="6"/>
  </si>
  <si>
    <t>川先　公子</t>
    <rPh sb="0" eb="1">
      <t>カワ</t>
    </rPh>
    <rPh sb="1" eb="2">
      <t>サキ</t>
    </rPh>
    <rPh sb="3" eb="5">
      <t>キミコ</t>
    </rPh>
    <phoneticPr fontId="6"/>
  </si>
  <si>
    <t>カワサキ　キミコ</t>
    <phoneticPr fontId="6"/>
  </si>
  <si>
    <t>あけぼの訪問介護事業所</t>
    <rPh sb="4" eb="6">
      <t>ほうもん</t>
    </rPh>
    <rPh sb="6" eb="8">
      <t>かいご</t>
    </rPh>
    <rPh sb="8" eb="11">
      <t>じぎょうしょ</t>
    </rPh>
    <phoneticPr fontId="6" type="Hiragana"/>
  </si>
  <si>
    <t>山県郡北広島町壬生915-4</t>
    <rPh sb="0" eb="2">
      <t>ヤマガタ</t>
    </rPh>
    <rPh sb="2" eb="3">
      <t>グン</t>
    </rPh>
    <rPh sb="3" eb="7">
      <t>キタヒロシマチョウ</t>
    </rPh>
    <rPh sb="7" eb="9">
      <t>ミブ</t>
    </rPh>
    <phoneticPr fontId="6"/>
  </si>
  <si>
    <t>27.4.27　グループホームきららの里→あけぼの訪問介護事業所へ</t>
    <rPh sb="19" eb="20">
      <t>さと</t>
    </rPh>
    <rPh sb="25" eb="27">
      <t>ほうもん</t>
    </rPh>
    <rPh sb="27" eb="29">
      <t>かいご</t>
    </rPh>
    <rPh sb="29" eb="32">
      <t>じぎょうしょ</t>
    </rPh>
    <phoneticPr fontId="6" type="Hiragana"/>
  </si>
  <si>
    <t>1437</t>
    <phoneticPr fontId="6" type="Hiragana"/>
  </si>
  <si>
    <t>渡邊　良樹</t>
    <rPh sb="0" eb="2">
      <t>わたなべ</t>
    </rPh>
    <rPh sb="3" eb="5">
      <t>よしき</t>
    </rPh>
    <phoneticPr fontId="6" type="Hiragana"/>
  </si>
  <si>
    <t>ワタナベ　ヨシキ</t>
    <phoneticPr fontId="6" type="Hiragana"/>
  </si>
  <si>
    <t>広島-27-0317</t>
  </si>
  <si>
    <t>グループホーム　きららの星</t>
    <rPh sb="12" eb="13">
      <t>ホシ</t>
    </rPh>
    <phoneticPr fontId="6"/>
  </si>
  <si>
    <t>731-1526</t>
  </si>
  <si>
    <t>山県郡北広島町本地1931</t>
    <rPh sb="0" eb="2">
      <t>ヤマガタ</t>
    </rPh>
    <rPh sb="2" eb="3">
      <t>グン</t>
    </rPh>
    <rPh sb="3" eb="4">
      <t>キタ</t>
    </rPh>
    <rPh sb="6" eb="7">
      <t>チョウ</t>
    </rPh>
    <rPh sb="7" eb="9">
      <t>ホンジ</t>
    </rPh>
    <phoneticPr fontId="6"/>
  </si>
  <si>
    <t>0826-72-7324</t>
    <phoneticPr fontId="6" type="Hiragana"/>
  </si>
  <si>
    <t>有限会社トリオ</t>
    <rPh sb="0" eb="2">
      <t>ユウゲン</t>
    </rPh>
    <rPh sb="2" eb="4">
      <t>カイシャ</t>
    </rPh>
    <phoneticPr fontId="4"/>
  </si>
  <si>
    <t>R4</t>
    <phoneticPr fontId="6"/>
  </si>
  <si>
    <t>山本　圭太</t>
    <rPh sb="0" eb="2">
      <t>ヤマモト</t>
    </rPh>
    <rPh sb="3" eb="4">
      <t>ケイ</t>
    </rPh>
    <rPh sb="4" eb="5">
      <t>タ</t>
    </rPh>
    <phoneticPr fontId="1"/>
  </si>
  <si>
    <t>ヤマモト　ケイタ</t>
  </si>
  <si>
    <t>グループホーム　つつじの家</t>
    <rPh sb="12" eb="13">
      <t>イエ</t>
    </rPh>
    <phoneticPr fontId="15"/>
  </si>
  <si>
    <t>山県郡北広島町壬生915-1</t>
    <rPh sb="0" eb="2">
      <t>ヤマガタ</t>
    </rPh>
    <rPh sb="2" eb="3">
      <t>グン</t>
    </rPh>
    <rPh sb="3" eb="6">
      <t>キタヒロシマ</t>
    </rPh>
    <rPh sb="6" eb="7">
      <t>チョウ</t>
    </rPh>
    <rPh sb="7" eb="9">
      <t>ミブ</t>
    </rPh>
    <phoneticPr fontId="1"/>
  </si>
  <si>
    <t>0826-72-7575</t>
  </si>
  <si>
    <t>1056</t>
    <phoneticPr fontId="6" type="Hiragana"/>
  </si>
  <si>
    <t>仁井山　あけみ</t>
    <rPh sb="0" eb="1">
      <t>じん</t>
    </rPh>
    <rPh sb="2" eb="3">
      <t>やま</t>
    </rPh>
    <phoneticPr fontId="6" type="Hiragana"/>
  </si>
  <si>
    <t>ニイヤマ　アケミ</t>
    <phoneticPr fontId="6" type="Hiragana"/>
  </si>
  <si>
    <t>広島-19-0139</t>
  </si>
  <si>
    <t>グループホーム　松藾荘</t>
    <rPh sb="8" eb="9">
      <t>マツ</t>
    </rPh>
    <rPh sb="9" eb="10">
      <t>クサヨモギ</t>
    </rPh>
    <rPh sb="10" eb="11">
      <t>ソウ</t>
    </rPh>
    <phoneticPr fontId="6"/>
  </si>
  <si>
    <t>731-2323</t>
  </si>
  <si>
    <t>山県郡北広島町川小田75</t>
    <rPh sb="0" eb="2">
      <t>ヤマガタ</t>
    </rPh>
    <rPh sb="2" eb="3">
      <t>グン</t>
    </rPh>
    <rPh sb="3" eb="7">
      <t>キタヒロシマチョウ</t>
    </rPh>
    <rPh sb="7" eb="8">
      <t>カワ</t>
    </rPh>
    <rPh sb="8" eb="10">
      <t>オダ</t>
    </rPh>
    <phoneticPr fontId="6"/>
  </si>
  <si>
    <t>0826-35-0762</t>
    <phoneticPr fontId="6" type="Hiragana"/>
  </si>
  <si>
    <t>社会福祉法人北広島町社会福祉協議会</t>
    <rPh sb="6" eb="9">
      <t>きたひろしま</t>
    </rPh>
    <rPh sb="9" eb="10">
      <t>まち</t>
    </rPh>
    <rPh sb="10" eb="12">
      <t>しゃかい</t>
    </rPh>
    <rPh sb="12" eb="14">
      <t>ふくし</t>
    </rPh>
    <rPh sb="14" eb="17">
      <t>きょうぎかい</t>
    </rPh>
    <phoneticPr fontId="6" type="Hiragana"/>
  </si>
  <si>
    <t>731-2104</t>
    <phoneticPr fontId="6" type="Hiragana"/>
  </si>
  <si>
    <t>山県郡北広島町大朝2513-1</t>
    <rPh sb="0" eb="2">
      <t>やまがた</t>
    </rPh>
    <rPh sb="2" eb="3">
      <t>ぐん</t>
    </rPh>
    <rPh sb="3" eb="6">
      <t>きたひろしま</t>
    </rPh>
    <rPh sb="6" eb="7">
      <t>まち</t>
    </rPh>
    <rPh sb="7" eb="9">
      <t>おおあさ</t>
    </rPh>
    <phoneticPr fontId="6" type="Hiragana"/>
  </si>
  <si>
    <t>0826-82-2680</t>
    <phoneticPr fontId="6" type="Hiragana"/>
  </si>
  <si>
    <t>H27.2.13　新規登録（未登録状態だったので新たに登録する）</t>
    <rPh sb="9" eb="11">
      <t>しんき</t>
    </rPh>
    <rPh sb="11" eb="13">
      <t>とうろく</t>
    </rPh>
    <rPh sb="14" eb="17">
      <t>みとうろく</t>
    </rPh>
    <rPh sb="17" eb="19">
      <t>じょうたい</t>
    </rPh>
    <rPh sb="24" eb="25">
      <t>あら</t>
    </rPh>
    <rPh sb="27" eb="29">
      <t>とうろく</t>
    </rPh>
    <phoneticPr fontId="6" type="Hiragana"/>
  </si>
  <si>
    <t>0403</t>
    <phoneticPr fontId="6" type="Hiragana"/>
  </si>
  <si>
    <t>大倉　和美</t>
    <rPh sb="0" eb="2">
      <t>オオクラ</t>
    </rPh>
    <phoneticPr fontId="6"/>
  </si>
  <si>
    <t>オオクラ　カズミ</t>
    <phoneticPr fontId="6"/>
  </si>
  <si>
    <t>広島-18-0132</t>
    <rPh sb="0" eb="2">
      <t>ヒロシマ</t>
    </rPh>
    <phoneticPr fontId="6"/>
  </si>
  <si>
    <t>グループホーム　新庄</t>
    <rPh sb="8" eb="10">
      <t>シンジョウ</t>
    </rPh>
    <phoneticPr fontId="6"/>
  </si>
  <si>
    <t>731-2103</t>
  </si>
  <si>
    <t>山県郡北広島町新庄674-1</t>
    <rPh sb="0" eb="3">
      <t>ヤマガタグン</t>
    </rPh>
    <rPh sb="3" eb="6">
      <t>キタヒロシマ</t>
    </rPh>
    <rPh sb="6" eb="7">
      <t>チョウ</t>
    </rPh>
    <rPh sb="7" eb="9">
      <t>シンジョウ</t>
    </rPh>
    <phoneticPr fontId="9"/>
  </si>
  <si>
    <t>0826-82-3252</t>
    <phoneticPr fontId="6"/>
  </si>
  <si>
    <t>医療法人明和会</t>
    <rPh sb="0" eb="2">
      <t>イリョウ</t>
    </rPh>
    <rPh sb="2" eb="4">
      <t>ホウジン</t>
    </rPh>
    <rPh sb="4" eb="5">
      <t>メイ</t>
    </rPh>
    <rPh sb="5" eb="6">
      <t>ワ</t>
    </rPh>
    <rPh sb="6" eb="7">
      <t>カイ</t>
    </rPh>
    <phoneticPr fontId="6"/>
  </si>
  <si>
    <t>H20.3GHつつじの家から異動
Ｈ25.2.4ちよだ小規模多機能ホーム→グループホーム新庄</t>
    <rPh sb="11" eb="12">
      <t>イエ</t>
    </rPh>
    <rPh sb="14" eb="16">
      <t>イドウ</t>
    </rPh>
    <rPh sb="27" eb="30">
      <t>ショウキボ</t>
    </rPh>
    <rPh sb="30" eb="33">
      <t>タキノウ</t>
    </rPh>
    <rPh sb="44" eb="46">
      <t>シンジョウ</t>
    </rPh>
    <phoneticPr fontId="6"/>
  </si>
  <si>
    <t>1518</t>
    <phoneticPr fontId="6" type="Hiragana"/>
  </si>
  <si>
    <t>清水　香</t>
    <rPh sb="0" eb="2">
      <t>シミズ</t>
    </rPh>
    <rPh sb="3" eb="4">
      <t>カオリ</t>
    </rPh>
    <phoneticPr fontId="21"/>
  </si>
  <si>
    <t>シミズ　カオリ</t>
  </si>
  <si>
    <t>広島-26-0091</t>
  </si>
  <si>
    <t>0826-82-3252</t>
    <phoneticPr fontId="6" type="Hiragana"/>
  </si>
  <si>
    <t>沖廣　晃太</t>
    <rPh sb="0" eb="1">
      <t>オキ</t>
    </rPh>
    <rPh sb="1" eb="2">
      <t>ヒロ</t>
    </rPh>
    <rPh sb="3" eb="4">
      <t>アキラ</t>
    </rPh>
    <rPh sb="4" eb="5">
      <t>タ</t>
    </rPh>
    <phoneticPr fontId="4"/>
  </si>
  <si>
    <t>オキヒロ　コウタ</t>
  </si>
  <si>
    <t>広島-30-0203</t>
  </si>
  <si>
    <t>ケアハウスゆりかご</t>
  </si>
  <si>
    <t>731-1222</t>
  </si>
  <si>
    <t>山県郡北広島町阿坂4606-2</t>
    <rPh sb="0" eb="3">
      <t>ヤマガタグン</t>
    </rPh>
    <rPh sb="3" eb="6">
      <t>キタヒロシマ</t>
    </rPh>
    <rPh sb="6" eb="7">
      <t>チョウ</t>
    </rPh>
    <rPh sb="7" eb="9">
      <t>アサカ</t>
    </rPh>
    <phoneticPr fontId="4"/>
  </si>
  <si>
    <t>0826-84-1125</t>
    <phoneticPr fontId="6"/>
  </si>
  <si>
    <t>社会福祉法人山県東中部福祉会</t>
    <rPh sb="6" eb="8">
      <t>ヤマガタ</t>
    </rPh>
    <rPh sb="8" eb="9">
      <t>ヒガシ</t>
    </rPh>
    <rPh sb="9" eb="11">
      <t>チュウブ</t>
    </rPh>
    <rPh sb="11" eb="13">
      <t>フクシ</t>
    </rPh>
    <rPh sb="13" eb="14">
      <t>カイ</t>
    </rPh>
    <phoneticPr fontId="4"/>
  </si>
  <si>
    <t>山県郡北広島町阿坂4600</t>
    <rPh sb="0" eb="3">
      <t>ヤマガタグン</t>
    </rPh>
    <rPh sb="3" eb="4">
      <t>キタ</t>
    </rPh>
    <rPh sb="4" eb="7">
      <t>ヒロシマチョウ</t>
    </rPh>
    <rPh sb="7" eb="8">
      <t>ア</t>
    </rPh>
    <rPh sb="8" eb="9">
      <t>サカ</t>
    </rPh>
    <phoneticPr fontId="6"/>
  </si>
  <si>
    <t>0826-84-1125</t>
  </si>
  <si>
    <t>岡﨑　和志</t>
    <rPh sb="0" eb="2">
      <t>オカザキ</t>
    </rPh>
    <rPh sb="3" eb="5">
      <t>カズシ</t>
    </rPh>
    <phoneticPr fontId="9"/>
  </si>
  <si>
    <t>オカザキ　カズシ</t>
  </si>
  <si>
    <t>とよひら小規模多機能ホーム</t>
    <rPh sb="4" eb="7">
      <t>ショウキボ</t>
    </rPh>
    <rPh sb="7" eb="10">
      <t>タキノウ</t>
    </rPh>
    <phoneticPr fontId="9"/>
  </si>
  <si>
    <t>山県郡北広島町阿坂4705</t>
    <rPh sb="0" eb="2">
      <t>ヤマガタ</t>
    </rPh>
    <rPh sb="2" eb="3">
      <t>グン</t>
    </rPh>
    <rPh sb="3" eb="6">
      <t>キタヒロシマ</t>
    </rPh>
    <rPh sb="6" eb="7">
      <t>チョウ</t>
    </rPh>
    <rPh sb="7" eb="9">
      <t>アサカ</t>
    </rPh>
    <phoneticPr fontId="9"/>
  </si>
  <si>
    <t>0826-84-1158</t>
  </si>
  <si>
    <t>医療法人明和会</t>
    <rPh sb="0" eb="4">
      <t>イリョウホウジン</t>
    </rPh>
    <rPh sb="4" eb="6">
      <t>メイワ</t>
    </rPh>
    <rPh sb="6" eb="7">
      <t>カイ</t>
    </rPh>
    <phoneticPr fontId="9"/>
  </si>
  <si>
    <t>松本　一樹</t>
    <rPh sb="0" eb="2">
      <t>まつもと</t>
    </rPh>
    <rPh sb="3" eb="4">
      <t>いち</t>
    </rPh>
    <rPh sb="4" eb="5">
      <t>き</t>
    </rPh>
    <phoneticPr fontId="6" type="Hiragana"/>
  </si>
  <si>
    <t>マツモト　カズキ</t>
    <phoneticPr fontId="6" type="Hiragana"/>
  </si>
  <si>
    <t>広島-26-0021</t>
  </si>
  <si>
    <t>ゆりかご荘　デイサービスセンター</t>
    <rPh sb="4" eb="5">
      <t>そう</t>
    </rPh>
    <phoneticPr fontId="6" type="Hiragana"/>
  </si>
  <si>
    <t>山県郡北広島町阿坂4600</t>
    <rPh sb="0" eb="2">
      <t>ヤマガタ</t>
    </rPh>
    <rPh sb="2" eb="3">
      <t>グン</t>
    </rPh>
    <rPh sb="3" eb="6">
      <t>キタヒロシマ</t>
    </rPh>
    <rPh sb="6" eb="7">
      <t>チョウ</t>
    </rPh>
    <rPh sb="7" eb="8">
      <t>ア</t>
    </rPh>
    <rPh sb="8" eb="9">
      <t>サカ</t>
    </rPh>
    <phoneticPr fontId="6"/>
  </si>
  <si>
    <t>0826-84-1125</t>
    <phoneticPr fontId="6" type="Hiragana"/>
  </si>
  <si>
    <t>社会福祉法人山県東中部福祉会</t>
    <rPh sb="6" eb="8">
      <t>ヤマガタ</t>
    </rPh>
    <rPh sb="8" eb="9">
      <t>ヒガシ</t>
    </rPh>
    <rPh sb="9" eb="10">
      <t>ナカ</t>
    </rPh>
    <rPh sb="10" eb="11">
      <t>ブ</t>
    </rPh>
    <rPh sb="11" eb="13">
      <t>フクシ</t>
    </rPh>
    <rPh sb="13" eb="14">
      <t>カイ</t>
    </rPh>
    <phoneticPr fontId="6"/>
  </si>
  <si>
    <t>野見山　さゆり</t>
    <rPh sb="0" eb="3">
      <t>ノミヤマ</t>
    </rPh>
    <phoneticPr fontId="20"/>
  </si>
  <si>
    <t>ノミヤマ　サユリ</t>
  </si>
  <si>
    <t>広島-29-0193</t>
  </si>
  <si>
    <t>社会福祉法人山県東中部福祉会</t>
    <rPh sb="6" eb="8">
      <t>ヤマガタ</t>
    </rPh>
    <rPh sb="8" eb="9">
      <t>ヒガシ</t>
    </rPh>
    <rPh sb="9" eb="11">
      <t>チュウブ</t>
    </rPh>
    <rPh sb="11" eb="13">
      <t>フクシ</t>
    </rPh>
    <rPh sb="13" eb="14">
      <t>カイ</t>
    </rPh>
    <phoneticPr fontId="20"/>
  </si>
  <si>
    <t>野見山　渉</t>
    <rPh sb="0" eb="1">
      <t>の</t>
    </rPh>
    <rPh sb="1" eb="2">
      <t>み</t>
    </rPh>
    <rPh sb="2" eb="3">
      <t>やま</t>
    </rPh>
    <rPh sb="4" eb="5">
      <t>わたる</t>
    </rPh>
    <phoneticPr fontId="6" type="Hiragana"/>
  </si>
  <si>
    <t>ノミヤマ　ショウ</t>
    <phoneticPr fontId="6" type="Hiragana"/>
  </si>
  <si>
    <t>広島-26-0022</t>
  </si>
  <si>
    <t>地域密着型特別養護老人ホーム　ユニットゆりかご荘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23" eb="24">
      <t>ソウ</t>
    </rPh>
    <phoneticPr fontId="9"/>
  </si>
  <si>
    <t>山県郡北広島町阿坂4600番地</t>
    <rPh sb="0" eb="2">
      <t>ヤマガタ</t>
    </rPh>
    <rPh sb="2" eb="3">
      <t>グン</t>
    </rPh>
    <rPh sb="3" eb="7">
      <t>キタヒロシマチョウ</t>
    </rPh>
    <rPh sb="7" eb="8">
      <t>ア</t>
    </rPh>
    <rPh sb="8" eb="9">
      <t>サカ</t>
    </rPh>
    <rPh sb="13" eb="15">
      <t>バンチ</t>
    </rPh>
    <phoneticPr fontId="6"/>
  </si>
  <si>
    <t>Ｈ30.1.18　変更届　特別養護老人ホームゆりかご荘→地域密着型特別養護老人ホームユニットゆりかご荘へ</t>
    <rPh sb="9" eb="11">
      <t>ヘンコウ</t>
    </rPh>
    <rPh sb="11" eb="12">
      <t>トドケ</t>
    </rPh>
    <rPh sb="13" eb="22">
      <t>トクヨウ</t>
    </rPh>
    <rPh sb="26" eb="27">
      <t>ソウ</t>
    </rPh>
    <rPh sb="28" eb="30">
      <t>チイキ</t>
    </rPh>
    <rPh sb="30" eb="33">
      <t>ミッチャクガタ</t>
    </rPh>
    <rPh sb="33" eb="39">
      <t>トクベツヨウゴロウジン</t>
    </rPh>
    <rPh sb="50" eb="51">
      <t>ソウ</t>
    </rPh>
    <phoneticPr fontId="6"/>
  </si>
  <si>
    <t>松岡　静枝</t>
    <rPh sb="0" eb="1">
      <t>マツ</t>
    </rPh>
    <rPh sb="1" eb="2">
      <t>オカ</t>
    </rPh>
    <rPh sb="3" eb="5">
      <t>シズエ</t>
    </rPh>
    <phoneticPr fontId="6"/>
  </si>
  <si>
    <t>マツオカ　シズエ</t>
  </si>
  <si>
    <t>広島-27-0325</t>
  </si>
  <si>
    <t>社会福祉法人山県東中部福祉会</t>
    <rPh sb="6" eb="8">
      <t>ヤマガタ</t>
    </rPh>
    <rPh sb="8" eb="9">
      <t>ヒガシ</t>
    </rPh>
    <rPh sb="9" eb="11">
      <t>チュウブ</t>
    </rPh>
    <rPh sb="11" eb="13">
      <t>フクシ</t>
    </rPh>
    <rPh sb="13" eb="14">
      <t>カイ</t>
    </rPh>
    <phoneticPr fontId="14"/>
  </si>
  <si>
    <t>竹村　賢斗</t>
    <rPh sb="0" eb="2">
      <t>タケムラ</t>
    </rPh>
    <rPh sb="3" eb="5">
      <t>ケント</t>
    </rPh>
    <phoneticPr fontId="9"/>
  </si>
  <si>
    <t>タケムラ　ケント</t>
  </si>
  <si>
    <t>山県郡北広島町阿坂4600</t>
    <rPh sb="0" eb="3">
      <t>ヤマガタグン</t>
    </rPh>
    <rPh sb="3" eb="7">
      <t>キタヒロシマチョウ</t>
    </rPh>
    <rPh sb="7" eb="8">
      <t>ア</t>
    </rPh>
    <rPh sb="8" eb="9">
      <t>サカ</t>
    </rPh>
    <phoneticPr fontId="9"/>
  </si>
  <si>
    <t>社会福祉法人山県東中部福祉会</t>
    <rPh sb="6" eb="8">
      <t>ヤマガタ</t>
    </rPh>
    <rPh sb="8" eb="9">
      <t>アズマ</t>
    </rPh>
    <rPh sb="9" eb="11">
      <t>チュウブ</t>
    </rPh>
    <rPh sb="11" eb="13">
      <t>フクシ</t>
    </rPh>
    <rPh sb="13" eb="14">
      <t>カイ</t>
    </rPh>
    <phoneticPr fontId="9"/>
  </si>
  <si>
    <t>戸田　卓也</t>
    <rPh sb="0" eb="2">
      <t>トダ</t>
    </rPh>
    <rPh sb="3" eb="5">
      <t>タクヤ</t>
    </rPh>
    <phoneticPr fontId="9"/>
  </si>
  <si>
    <t>トダ　タクヤ</t>
  </si>
  <si>
    <t>山県郡北広島町阿坂4600番地</t>
    <rPh sb="0" eb="2">
      <t>ヤマガタ</t>
    </rPh>
    <rPh sb="2" eb="3">
      <t>グン</t>
    </rPh>
    <rPh sb="3" eb="6">
      <t>キタヒロシマ</t>
    </rPh>
    <rPh sb="6" eb="7">
      <t>チョウ</t>
    </rPh>
    <rPh sb="7" eb="9">
      <t>アサカ</t>
    </rPh>
    <rPh sb="13" eb="15">
      <t>バンチ</t>
    </rPh>
    <phoneticPr fontId="9"/>
  </si>
  <si>
    <t>社会福祉法人山県東中部福祉会</t>
    <rPh sb="6" eb="8">
      <t>ヤマガタ</t>
    </rPh>
    <rPh sb="8" eb="9">
      <t>ヒガシ</t>
    </rPh>
    <rPh sb="9" eb="11">
      <t>チュウブ</t>
    </rPh>
    <rPh sb="11" eb="14">
      <t>フクシカイ</t>
    </rPh>
    <phoneticPr fontId="9"/>
  </si>
  <si>
    <t>1126</t>
    <phoneticPr fontId="6"/>
  </si>
  <si>
    <t>水口　美代子</t>
    <rPh sb="0" eb="2">
      <t>ミズグチ</t>
    </rPh>
    <rPh sb="3" eb="6">
      <t>ミヨコ</t>
    </rPh>
    <phoneticPr fontId="6"/>
  </si>
  <si>
    <t>ミズグチ　ミヨコ</t>
    <phoneticPr fontId="6"/>
  </si>
  <si>
    <t>特別養護老人ホーム　やすらぎ</t>
    <rPh sb="0" eb="2">
      <t>トクベツ</t>
    </rPh>
    <rPh sb="2" eb="4">
      <t>ヨウゴ</t>
    </rPh>
    <rPh sb="4" eb="6">
      <t>ロウジン</t>
    </rPh>
    <phoneticPr fontId="6"/>
  </si>
  <si>
    <t>731-2104</t>
  </si>
  <si>
    <t>山県郡北広島町大朝13435-1</t>
    <rPh sb="0" eb="7">
      <t>ヤマガタグンキタヒロシマチョウ</t>
    </rPh>
    <rPh sb="7" eb="9">
      <t>オオアサ</t>
    </rPh>
    <phoneticPr fontId="21"/>
  </si>
  <si>
    <t>0826-82-3838</t>
  </si>
  <si>
    <t>0826-82-3840</t>
  </si>
  <si>
    <t>社会福祉法人山県東中部福祉会</t>
    <rPh sb="6" eb="8">
      <t>ヤマガタ</t>
    </rPh>
    <rPh sb="8" eb="10">
      <t>ヒガシナカ</t>
    </rPh>
    <rPh sb="10" eb="11">
      <t>ブ</t>
    </rPh>
    <rPh sb="11" eb="13">
      <t>フクシ</t>
    </rPh>
    <rPh sb="13" eb="14">
      <t>カイ</t>
    </rPh>
    <phoneticPr fontId="6"/>
  </si>
  <si>
    <t>1271</t>
  </si>
  <si>
    <t>山本  幸</t>
    <rPh sb="0" eb="2">
      <t>ヤマモト</t>
    </rPh>
    <rPh sb="4" eb="5">
      <t>ミユキ</t>
    </rPh>
    <phoneticPr fontId="6"/>
  </si>
  <si>
    <t>ヤマモト　ミユキ</t>
    <phoneticPr fontId="6" type="Hiragana"/>
  </si>
  <si>
    <t>0826-82-3838</t>
    <phoneticPr fontId="6"/>
  </si>
  <si>
    <t>社会福祉法人山県東中部福祉会</t>
  </si>
  <si>
    <t>石橋　ゆうこ</t>
    <rPh sb="0" eb="2">
      <t>イシバシ</t>
    </rPh>
    <phoneticPr fontId="21"/>
  </si>
  <si>
    <t>ヤマサキ　ユウコ</t>
  </si>
  <si>
    <t>社会福祉法人山県東中部福祉会</t>
    <rPh sb="6" eb="8">
      <t>ヤマガタ</t>
    </rPh>
    <rPh sb="8" eb="9">
      <t>ヒガシ</t>
    </rPh>
    <rPh sb="9" eb="11">
      <t>チュウブ</t>
    </rPh>
    <rPh sb="11" eb="13">
      <t>フクシ</t>
    </rPh>
    <rPh sb="13" eb="14">
      <t>カイ</t>
    </rPh>
    <phoneticPr fontId="21"/>
  </si>
  <si>
    <t>藤田　泰章</t>
    <rPh sb="0" eb="2">
      <t>フジタ</t>
    </rPh>
    <rPh sb="3" eb="4">
      <t>ヤス</t>
    </rPh>
    <rPh sb="4" eb="5">
      <t>ショウ</t>
    </rPh>
    <phoneticPr fontId="1"/>
  </si>
  <si>
    <t>フジタ　ヤスアキ</t>
  </si>
  <si>
    <t>山県郡北広島町大朝13435-1</t>
    <rPh sb="0" eb="3">
      <t>ヤマガタグン</t>
    </rPh>
    <rPh sb="3" eb="6">
      <t>キタヒロシマ</t>
    </rPh>
    <rPh sb="6" eb="7">
      <t>チョウ</t>
    </rPh>
    <rPh sb="7" eb="9">
      <t>オオアサ</t>
    </rPh>
    <phoneticPr fontId="1"/>
  </si>
  <si>
    <t>社会福祉法人山県東中部福祉会</t>
    <rPh sb="6" eb="8">
      <t>ヤマガタ</t>
    </rPh>
    <rPh sb="8" eb="9">
      <t>ヒガシ</t>
    </rPh>
    <rPh sb="9" eb="10">
      <t>チュウ</t>
    </rPh>
    <rPh sb="10" eb="11">
      <t>ブ</t>
    </rPh>
    <rPh sb="11" eb="13">
      <t>フクシ</t>
    </rPh>
    <rPh sb="13" eb="14">
      <t>カイ</t>
    </rPh>
    <phoneticPr fontId="1"/>
  </si>
  <si>
    <t>1454</t>
    <phoneticPr fontId="6" type="Hiragana"/>
  </si>
  <si>
    <t>髙田　治</t>
    <rPh sb="0" eb="2">
      <t>タカダ</t>
    </rPh>
    <rPh sb="3" eb="4">
      <t>オサム</t>
    </rPh>
    <phoneticPr fontId="6"/>
  </si>
  <si>
    <t>タカタ　オサム</t>
  </si>
  <si>
    <t>広島-27-0318</t>
  </si>
  <si>
    <t>特別養護老人ホーム　やまゆり</t>
    <rPh sb="0" eb="2">
      <t>トクベツ</t>
    </rPh>
    <rPh sb="2" eb="4">
      <t>ヨウゴ</t>
    </rPh>
    <rPh sb="4" eb="6">
      <t>ロウジン</t>
    </rPh>
    <phoneticPr fontId="6"/>
  </si>
  <si>
    <t>731-2206</t>
  </si>
  <si>
    <t>山県郡北広島町移原635</t>
    <rPh sb="0" eb="3">
      <t>ヤマガタグン</t>
    </rPh>
    <rPh sb="3" eb="6">
      <t>キタヒロシマ</t>
    </rPh>
    <rPh sb="6" eb="7">
      <t>チョウ</t>
    </rPh>
    <rPh sb="7" eb="8">
      <t>イ</t>
    </rPh>
    <rPh sb="8" eb="9">
      <t>ハラ</t>
    </rPh>
    <phoneticPr fontId="4"/>
  </si>
  <si>
    <t>0826-38-0177</t>
    <phoneticPr fontId="6" type="Hiragana"/>
  </si>
  <si>
    <t>社会福祉法人芸北福祉会</t>
    <rPh sb="6" eb="8">
      <t>ゲイホク</t>
    </rPh>
    <rPh sb="8" eb="10">
      <t>フクシ</t>
    </rPh>
    <rPh sb="10" eb="11">
      <t>カイ</t>
    </rPh>
    <phoneticPr fontId="6"/>
  </si>
  <si>
    <t>梶原　健</t>
    <rPh sb="0" eb="2">
      <t>カジハラ</t>
    </rPh>
    <rPh sb="3" eb="4">
      <t>ケン</t>
    </rPh>
    <phoneticPr fontId="4"/>
  </si>
  <si>
    <t>カジハラ　ケン</t>
  </si>
  <si>
    <t>広島-30-0204</t>
  </si>
  <si>
    <t>0826-38-0177</t>
  </si>
  <si>
    <t>1255</t>
    <phoneticPr fontId="6" type="Hiragana"/>
  </si>
  <si>
    <t>村竹　秀一</t>
    <rPh sb="0" eb="1">
      <t>ムラ</t>
    </rPh>
    <rPh sb="1" eb="2">
      <t>タケ</t>
    </rPh>
    <rPh sb="3" eb="5">
      <t>シュウイチ</t>
    </rPh>
    <phoneticPr fontId="6"/>
  </si>
  <si>
    <t>ムラタケ　シュウイチ</t>
    <phoneticPr fontId="6"/>
  </si>
  <si>
    <t>特別養護老人ホーム　ゆりかご荘</t>
    <rPh sb="0" eb="2">
      <t>トクベツ</t>
    </rPh>
    <rPh sb="2" eb="4">
      <t>ヨウゴ</t>
    </rPh>
    <rPh sb="4" eb="6">
      <t>ロウジン</t>
    </rPh>
    <rPh sb="14" eb="15">
      <t>ソウ</t>
    </rPh>
    <phoneticPr fontId="6"/>
  </si>
  <si>
    <t>山県郡北広島町阿坂4600</t>
    <rPh sb="0" eb="3">
      <t>ヤマガタグン</t>
    </rPh>
    <rPh sb="3" eb="6">
      <t>キタヒロシマ</t>
    </rPh>
    <rPh sb="6" eb="7">
      <t>チョウ</t>
    </rPh>
    <rPh sb="7" eb="9">
      <t>アサカ</t>
    </rPh>
    <phoneticPr fontId="4"/>
  </si>
  <si>
    <t>Ｈ30.1.18　変更届　特別養護老人ホームやすらぎ→特別養護老人ホームゆりかご荘</t>
    <rPh sb="9" eb="11">
      <t>ヘンコウ</t>
    </rPh>
    <rPh sb="11" eb="12">
      <t>トドケ</t>
    </rPh>
    <rPh sb="13" eb="22">
      <t>トクヨウ</t>
    </rPh>
    <rPh sb="27" eb="33">
      <t>トクベツヨウゴロウジン</t>
    </rPh>
    <rPh sb="40" eb="41">
      <t>ソウ</t>
    </rPh>
    <phoneticPr fontId="6"/>
  </si>
  <si>
    <t>石川　惠美子</t>
  </si>
  <si>
    <t>イシカワ　エミコ</t>
  </si>
  <si>
    <t>広島-24-0175</t>
    <phoneticPr fontId="6" type="Hiragana"/>
  </si>
  <si>
    <t>弓場　美春</t>
    <rPh sb="0" eb="2">
      <t>ゆば</t>
    </rPh>
    <rPh sb="3" eb="5">
      <t>みはる</t>
    </rPh>
    <phoneticPr fontId="6" type="Hiragana"/>
  </si>
  <si>
    <t>ユンバ　ミハル</t>
    <phoneticPr fontId="6" type="Hiragana"/>
  </si>
  <si>
    <t>広島-25-0035</t>
  </si>
  <si>
    <t>小野　さかえ</t>
    <rPh sb="0" eb="2">
      <t>オノ</t>
    </rPh>
    <phoneticPr fontId="4"/>
  </si>
  <si>
    <t>オノ　サカエ</t>
  </si>
  <si>
    <t>広島-30-0202</t>
  </si>
  <si>
    <t>社会福祉法人山県東中部福祉会</t>
    <rPh sb="6" eb="8">
      <t>ヤマガタ</t>
    </rPh>
    <rPh sb="8" eb="9">
      <t>トウ</t>
    </rPh>
    <rPh sb="9" eb="11">
      <t>チュウブ</t>
    </rPh>
    <rPh sb="11" eb="13">
      <t>フクシ</t>
    </rPh>
    <rPh sb="13" eb="14">
      <t>カイ</t>
    </rPh>
    <phoneticPr fontId="4"/>
  </si>
  <si>
    <t>松田　慶司</t>
    <rPh sb="0" eb="2">
      <t>マツダ</t>
    </rPh>
    <rPh sb="3" eb="5">
      <t>ケイジ</t>
    </rPh>
    <phoneticPr fontId="6"/>
  </si>
  <si>
    <t>マツダ　ケイジ</t>
  </si>
  <si>
    <t>社会福祉法人山県東中部福祉会</t>
    <rPh sb="6" eb="8">
      <t>ヤマガタ</t>
    </rPh>
    <rPh sb="8" eb="9">
      <t>ヒガシ</t>
    </rPh>
    <rPh sb="9" eb="11">
      <t>チュウブ</t>
    </rPh>
    <rPh sb="11" eb="13">
      <t>フクシ</t>
    </rPh>
    <rPh sb="13" eb="14">
      <t>カイ</t>
    </rPh>
    <phoneticPr fontId="6"/>
  </si>
  <si>
    <t>郷田　ひとみ</t>
    <rPh sb="0" eb="2">
      <t>ゴウダ</t>
    </rPh>
    <phoneticPr fontId="1"/>
  </si>
  <si>
    <t>ゴウダ　ヒトミ</t>
  </si>
  <si>
    <t>山県郡北広島町阿坂4600</t>
    <rPh sb="0" eb="3">
      <t>ヤマガタグン</t>
    </rPh>
    <rPh sb="3" eb="7">
      <t>キタヒロシマチョウ</t>
    </rPh>
    <rPh sb="7" eb="9">
      <t>アサカ</t>
    </rPh>
    <phoneticPr fontId="1"/>
  </si>
  <si>
    <t>社会福祉法人山県東中部福祉会</t>
    <rPh sb="6" eb="8">
      <t>ヤマガタ</t>
    </rPh>
    <rPh sb="8" eb="10">
      <t>トウチュウ</t>
    </rPh>
    <rPh sb="10" eb="11">
      <t>ブ</t>
    </rPh>
    <rPh sb="11" eb="13">
      <t>フクシ</t>
    </rPh>
    <rPh sb="13" eb="14">
      <t>カイ</t>
    </rPh>
    <phoneticPr fontId="1"/>
  </si>
  <si>
    <t>大崎上島町</t>
    <rPh sb="0" eb="2">
      <t>オオサキ</t>
    </rPh>
    <rPh sb="2" eb="4">
      <t>カミジマ</t>
    </rPh>
    <rPh sb="4" eb="5">
      <t>マチ</t>
    </rPh>
    <phoneticPr fontId="6"/>
  </si>
  <si>
    <t>1117</t>
    <phoneticPr fontId="6"/>
  </si>
  <si>
    <t>土本　洋子</t>
    <rPh sb="0" eb="2">
      <t>ツチモト</t>
    </rPh>
    <rPh sb="3" eb="5">
      <t>ヨウコ</t>
    </rPh>
    <phoneticPr fontId="6"/>
  </si>
  <si>
    <t>ツチモト　ヨウコ</t>
    <phoneticPr fontId="6"/>
  </si>
  <si>
    <t>広島-22-0596</t>
  </si>
  <si>
    <t>ふれあい工房</t>
    <rPh sb="4" eb="6">
      <t>コウボウ</t>
    </rPh>
    <phoneticPr fontId="6"/>
  </si>
  <si>
    <t>725-0301</t>
  </si>
  <si>
    <t>豊田郡大崎上島町中野5522-36</t>
    <rPh sb="0" eb="2">
      <t>トヨタ</t>
    </rPh>
    <rPh sb="2" eb="3">
      <t>グン</t>
    </rPh>
    <rPh sb="3" eb="5">
      <t>オオサキ</t>
    </rPh>
    <rPh sb="5" eb="7">
      <t>カミジマ</t>
    </rPh>
    <rPh sb="7" eb="8">
      <t>マチ</t>
    </rPh>
    <rPh sb="8" eb="10">
      <t>ナカノ</t>
    </rPh>
    <phoneticPr fontId="6"/>
  </si>
  <si>
    <t>0846-67-5117</t>
    <phoneticPr fontId="6" type="Hiragana"/>
  </si>
  <si>
    <t>0846-67-5118</t>
    <phoneticPr fontId="6" type="Hiragana"/>
  </si>
  <si>
    <t>社会福祉法人大崎福祉会</t>
    <rPh sb="6" eb="8">
      <t>オオサキ</t>
    </rPh>
    <rPh sb="8" eb="10">
      <t>フクシ</t>
    </rPh>
    <rPh sb="10" eb="11">
      <t>カイ</t>
    </rPh>
    <phoneticPr fontId="6"/>
  </si>
  <si>
    <t>725-0303</t>
  </si>
  <si>
    <t>豊田郡大崎上島町大串3032-1</t>
    <rPh sb="0" eb="2">
      <t>トヨタ</t>
    </rPh>
    <rPh sb="2" eb="3">
      <t>グン</t>
    </rPh>
    <rPh sb="3" eb="5">
      <t>オオサキ</t>
    </rPh>
    <rPh sb="5" eb="7">
      <t>カミジマ</t>
    </rPh>
    <rPh sb="7" eb="8">
      <t>マチ</t>
    </rPh>
    <rPh sb="8" eb="10">
      <t>オオクシ</t>
    </rPh>
    <phoneticPr fontId="6"/>
  </si>
  <si>
    <t>0846-67-5112</t>
  </si>
  <si>
    <t>27.2.21　法人内異動　特別養護老人ホーム大崎美浜荘→指定障害福祉サービス事業所第２ふれあい工房</t>
    <rPh sb="8" eb="10">
      <t>ほうじん</t>
    </rPh>
    <rPh sb="10" eb="11">
      <t>ない</t>
    </rPh>
    <rPh sb="11" eb="13">
      <t>いどう</t>
    </rPh>
    <rPh sb="14" eb="16">
      <t>とくべつ</t>
    </rPh>
    <rPh sb="16" eb="18">
      <t>ようご</t>
    </rPh>
    <rPh sb="18" eb="20">
      <t>ろうじん</t>
    </rPh>
    <rPh sb="23" eb="25">
      <t>おおさき</t>
    </rPh>
    <rPh sb="25" eb="27">
      <t>みはま</t>
    </rPh>
    <rPh sb="27" eb="28">
      <t>そう</t>
    </rPh>
    <rPh sb="29" eb="31">
      <t>してい</t>
    </rPh>
    <rPh sb="31" eb="33">
      <t>しょうがい</t>
    </rPh>
    <rPh sb="33" eb="35">
      <t>ふくし</t>
    </rPh>
    <rPh sb="39" eb="42">
      <t>じぎょうしょ</t>
    </rPh>
    <rPh sb="42" eb="43">
      <t>だい</t>
    </rPh>
    <rPh sb="48" eb="50">
      <t>こうぼう</t>
    </rPh>
    <phoneticPr fontId="6" type="Hiragana"/>
  </si>
  <si>
    <t>1019</t>
    <phoneticPr fontId="6" type="Hiragana"/>
  </si>
  <si>
    <t>進藤　雅通</t>
    <rPh sb="0" eb="2">
      <t>シンドウ</t>
    </rPh>
    <rPh sb="3" eb="4">
      <t>ミヤビ</t>
    </rPh>
    <rPh sb="4" eb="5">
      <t>トオ</t>
    </rPh>
    <phoneticPr fontId="6"/>
  </si>
  <si>
    <t>シントウ　マサミチ</t>
    <phoneticPr fontId="6"/>
  </si>
  <si>
    <t>広島-22-0300</t>
  </si>
  <si>
    <t>居宅介護支援事業所　おおさき</t>
    <rPh sb="0" eb="2">
      <t>キョタク</t>
    </rPh>
    <rPh sb="2" eb="4">
      <t>カイゴ</t>
    </rPh>
    <rPh sb="4" eb="6">
      <t>シエン</t>
    </rPh>
    <rPh sb="6" eb="9">
      <t>ジギョウショ</t>
    </rPh>
    <phoneticPr fontId="6"/>
  </si>
  <si>
    <t>0846-67-5030</t>
    <phoneticPr fontId="6"/>
  </si>
  <si>
    <t>0846-67-5031</t>
    <phoneticPr fontId="6"/>
  </si>
  <si>
    <t>725-0303</t>
    <phoneticPr fontId="6"/>
  </si>
  <si>
    <t>0846-67-5112</t>
    <phoneticPr fontId="6"/>
  </si>
  <si>
    <t>H21老施連実施
27.4.21　法人内異動　特別養護老人ホーム大崎美浜荘→居宅介護支援事業所おおさき</t>
    <rPh sb="3" eb="4">
      <t>ろう</t>
    </rPh>
    <rPh sb="4" eb="5">
      <t>し</t>
    </rPh>
    <rPh sb="5" eb="6">
      <t>れん</t>
    </rPh>
    <rPh sb="6" eb="8">
      <t>じっし</t>
    </rPh>
    <rPh sb="17" eb="19">
      <t>ほうじん</t>
    </rPh>
    <rPh sb="19" eb="20">
      <t>ない</t>
    </rPh>
    <rPh sb="20" eb="22">
      <t>いどう</t>
    </rPh>
    <rPh sb="23" eb="25">
      <t>とくべつ</t>
    </rPh>
    <rPh sb="25" eb="27">
      <t>ようご</t>
    </rPh>
    <rPh sb="27" eb="29">
      <t>ろうじん</t>
    </rPh>
    <rPh sb="32" eb="34">
      <t>おおさき</t>
    </rPh>
    <rPh sb="34" eb="36">
      <t>みはま</t>
    </rPh>
    <rPh sb="36" eb="37">
      <t>そう</t>
    </rPh>
    <rPh sb="38" eb="40">
      <t>きょたく</t>
    </rPh>
    <rPh sb="40" eb="42">
      <t>かいご</t>
    </rPh>
    <rPh sb="42" eb="44">
      <t>しえん</t>
    </rPh>
    <rPh sb="44" eb="47">
      <t>じぎょうしょ</t>
    </rPh>
    <phoneticPr fontId="6" type="Hiragana"/>
  </si>
  <si>
    <t>1038</t>
    <phoneticPr fontId="6" type="Hiragana"/>
  </si>
  <si>
    <t>安本　美保子</t>
    <rPh sb="0" eb="2">
      <t>ヤスモト</t>
    </rPh>
    <rPh sb="3" eb="6">
      <t>ミホコ</t>
    </rPh>
    <phoneticPr fontId="6"/>
  </si>
  <si>
    <t>ヤスモト　ミホコ</t>
    <phoneticPr fontId="6"/>
  </si>
  <si>
    <t>広島-22-0603</t>
  </si>
  <si>
    <t>大崎美浜荘デイサービスセンター</t>
    <rPh sb="0" eb="2">
      <t>オオサキ</t>
    </rPh>
    <rPh sb="2" eb="3">
      <t>ビ</t>
    </rPh>
    <rPh sb="3" eb="4">
      <t>ハマ</t>
    </rPh>
    <rPh sb="4" eb="5">
      <t>ソウ</t>
    </rPh>
    <phoneticPr fontId="6"/>
  </si>
  <si>
    <t>豊田郡大崎上島町大串3032-1</t>
    <rPh sb="0" eb="3">
      <t>トヨタグン</t>
    </rPh>
    <rPh sb="3" eb="5">
      <t>オオサキ</t>
    </rPh>
    <rPh sb="5" eb="7">
      <t>カミシマ</t>
    </rPh>
    <rPh sb="7" eb="8">
      <t>チョウ</t>
    </rPh>
    <rPh sb="8" eb="10">
      <t>オオクシ</t>
    </rPh>
    <phoneticPr fontId="6"/>
  </si>
  <si>
    <t>H21老施連実施
27.4.20　法人内異動特別養護老人ホーム大崎荘→特別養護老人ホーム大崎美浜荘→大崎美浜荘デイサービスセンターへ</t>
    <rPh sb="3" eb="4">
      <t>ろう</t>
    </rPh>
    <rPh sb="4" eb="5">
      <t>し</t>
    </rPh>
    <rPh sb="5" eb="6">
      <t>れん</t>
    </rPh>
    <rPh sb="6" eb="8">
      <t>じっし</t>
    </rPh>
    <rPh sb="17" eb="19">
      <t>ほうじん</t>
    </rPh>
    <rPh sb="19" eb="20">
      <t>ない</t>
    </rPh>
    <rPh sb="20" eb="22">
      <t>いどう</t>
    </rPh>
    <rPh sb="22" eb="24">
      <t>とくべつ</t>
    </rPh>
    <rPh sb="24" eb="26">
      <t>ようご</t>
    </rPh>
    <rPh sb="26" eb="28">
      <t>ろうじん</t>
    </rPh>
    <rPh sb="31" eb="33">
      <t>おおさき</t>
    </rPh>
    <rPh sb="33" eb="34">
      <t>そう</t>
    </rPh>
    <rPh sb="35" eb="37">
      <t>とくべつ</t>
    </rPh>
    <rPh sb="37" eb="39">
      <t>ようご</t>
    </rPh>
    <rPh sb="39" eb="41">
      <t>ろうじん</t>
    </rPh>
    <rPh sb="44" eb="46">
      <t>おおさき</t>
    </rPh>
    <rPh sb="46" eb="48">
      <t>みはま</t>
    </rPh>
    <rPh sb="48" eb="49">
      <t>そう</t>
    </rPh>
    <rPh sb="50" eb="52">
      <t>おおさき</t>
    </rPh>
    <rPh sb="52" eb="54">
      <t>みはま</t>
    </rPh>
    <rPh sb="54" eb="55">
      <t>そう</t>
    </rPh>
    <phoneticPr fontId="6" type="Hiragana"/>
  </si>
  <si>
    <t>1146</t>
    <phoneticPr fontId="6" type="Hiragana"/>
  </si>
  <si>
    <t>藤原　貞弘</t>
    <rPh sb="0" eb="2">
      <t>フジワラ</t>
    </rPh>
    <rPh sb="3" eb="5">
      <t>サダヒロ</t>
    </rPh>
    <phoneticPr fontId="6"/>
  </si>
  <si>
    <t>フジワラ　サダヒロ</t>
    <phoneticPr fontId="6"/>
  </si>
  <si>
    <t>広島-22-0602</t>
  </si>
  <si>
    <t>特別養護老人ホーム　大崎荘</t>
    <rPh sb="0" eb="2">
      <t>トクベツ</t>
    </rPh>
    <rPh sb="2" eb="4">
      <t>ヨウゴ</t>
    </rPh>
    <rPh sb="4" eb="6">
      <t>ロウジン</t>
    </rPh>
    <rPh sb="10" eb="12">
      <t>オオサキ</t>
    </rPh>
    <rPh sb="12" eb="13">
      <t>ソウ</t>
    </rPh>
    <phoneticPr fontId="6"/>
  </si>
  <si>
    <t>725-0402</t>
  </si>
  <si>
    <t>豊田郡大崎上島町沖浦1539番地1</t>
    <rPh sb="0" eb="3">
      <t>トヨタグン</t>
    </rPh>
    <rPh sb="3" eb="5">
      <t>オオサキ</t>
    </rPh>
    <rPh sb="5" eb="7">
      <t>カミジマ</t>
    </rPh>
    <rPh sb="7" eb="8">
      <t>マチ</t>
    </rPh>
    <rPh sb="8" eb="10">
      <t>オキウラ</t>
    </rPh>
    <rPh sb="14" eb="16">
      <t>バンチ</t>
    </rPh>
    <phoneticPr fontId="6"/>
  </si>
  <si>
    <t>0846-63-1112</t>
    <phoneticPr fontId="6" type="Hiragana"/>
  </si>
  <si>
    <t>H22老施連実施
Ｈ29.2.9　法人内異動　特別養護老人ホーム大崎美浜荘→特別養護老人ホーム　大崎荘へ異動</t>
    <rPh sb="3" eb="4">
      <t>ロウ</t>
    </rPh>
    <rPh sb="4" eb="5">
      <t>シ</t>
    </rPh>
    <rPh sb="5" eb="6">
      <t>レン</t>
    </rPh>
    <rPh sb="6" eb="8">
      <t>ジッシ</t>
    </rPh>
    <rPh sb="17" eb="19">
      <t>ホウジン</t>
    </rPh>
    <rPh sb="19" eb="20">
      <t>ナイ</t>
    </rPh>
    <rPh sb="20" eb="22">
      <t>イドウ</t>
    </rPh>
    <rPh sb="23" eb="29">
      <t>トクベツヨウゴロウジン</t>
    </rPh>
    <rPh sb="32" eb="34">
      <t>オオサキ</t>
    </rPh>
    <rPh sb="34" eb="36">
      <t>ミハマ</t>
    </rPh>
    <rPh sb="36" eb="37">
      <t>ソウ</t>
    </rPh>
    <rPh sb="38" eb="44">
      <t>トクベツヨウゴロウジン</t>
    </rPh>
    <rPh sb="48" eb="51">
      <t>オオサキソウ</t>
    </rPh>
    <rPh sb="52" eb="54">
      <t>イドウ</t>
    </rPh>
    <phoneticPr fontId="6"/>
  </si>
  <si>
    <t>1277</t>
  </si>
  <si>
    <t>下川　まゆみ</t>
    <rPh sb="0" eb="2">
      <t>シモガワ</t>
    </rPh>
    <phoneticPr fontId="6"/>
  </si>
  <si>
    <t>シモカワ　マユミ</t>
    <phoneticPr fontId="6" type="Hiragana"/>
  </si>
  <si>
    <t>0846-63-1112</t>
    <phoneticPr fontId="6"/>
  </si>
  <si>
    <t>社会福祉法人大崎福祉会</t>
  </si>
  <si>
    <t>1363</t>
    <phoneticPr fontId="6" type="Hiragana"/>
  </si>
  <si>
    <t>上利　雅子</t>
    <rPh sb="0" eb="1">
      <t>うえ</t>
    </rPh>
    <rPh sb="1" eb="2">
      <t>り</t>
    </rPh>
    <rPh sb="3" eb="5">
      <t>まさこ</t>
    </rPh>
    <phoneticPr fontId="6" type="Hiragana"/>
  </si>
  <si>
    <t>アガリ　マサコ</t>
    <phoneticPr fontId="6" type="Hiragana"/>
  </si>
  <si>
    <t>0846-63-1112</t>
  </si>
  <si>
    <t>1464</t>
    <phoneticPr fontId="6" type="Hiragana"/>
  </si>
  <si>
    <t>末田　尚行</t>
    <rPh sb="0" eb="2">
      <t>スエダ</t>
    </rPh>
    <rPh sb="3" eb="5">
      <t>ナオユキ</t>
    </rPh>
    <phoneticPr fontId="6"/>
  </si>
  <si>
    <t>スエダ　ナオユキ</t>
  </si>
  <si>
    <t>広島-27-0242</t>
  </si>
  <si>
    <t>30.6.28　法人内異動：特別養護老人ホーム大崎美浜荘→特別養護老人ホーム大崎荘</t>
    <rPh sb="8" eb="10">
      <t>ホウジン</t>
    </rPh>
    <rPh sb="10" eb="11">
      <t>ナイ</t>
    </rPh>
    <rPh sb="11" eb="13">
      <t>イドウ</t>
    </rPh>
    <rPh sb="14" eb="20">
      <t>トクベツヨウゴロウジン</t>
    </rPh>
    <rPh sb="23" eb="25">
      <t>オオサキ</t>
    </rPh>
    <rPh sb="25" eb="27">
      <t>ミハマ</t>
    </rPh>
    <rPh sb="27" eb="28">
      <t>ソウ</t>
    </rPh>
    <rPh sb="29" eb="31">
      <t>トクベツ</t>
    </rPh>
    <rPh sb="31" eb="33">
      <t>ヨウゴ</t>
    </rPh>
    <rPh sb="33" eb="35">
      <t>ロウジン</t>
    </rPh>
    <rPh sb="38" eb="40">
      <t>オオサキ</t>
    </rPh>
    <rPh sb="40" eb="41">
      <t>ソウ</t>
    </rPh>
    <phoneticPr fontId="6"/>
  </si>
  <si>
    <t>1345</t>
    <phoneticPr fontId="6" type="Hiragana"/>
  </si>
  <si>
    <t>岡﨑　幸子</t>
    <rPh sb="0" eb="1">
      <t>おか</t>
    </rPh>
    <rPh sb="3" eb="5">
      <t>さちこ</t>
    </rPh>
    <phoneticPr fontId="6" type="Hiragana"/>
  </si>
  <si>
    <t>オカザキ　サチコ</t>
    <phoneticPr fontId="6" type="Hiragana"/>
  </si>
  <si>
    <t>広島-25-0007</t>
  </si>
  <si>
    <t>特別養護老人ホーム　大崎美浜荘</t>
    <rPh sb="0" eb="9">
      <t>トクヨウ</t>
    </rPh>
    <rPh sb="10" eb="12">
      <t>オオサキ</t>
    </rPh>
    <rPh sb="12" eb="14">
      <t>ミハマ</t>
    </rPh>
    <rPh sb="14" eb="15">
      <t>ソウ</t>
    </rPh>
    <phoneticPr fontId="6"/>
  </si>
  <si>
    <t>豊田郡大崎上島町大串3032-1</t>
    <rPh sb="0" eb="3">
      <t>トヨタグン</t>
    </rPh>
    <rPh sb="3" eb="8">
      <t>オオサキカミジマチョウ</t>
    </rPh>
    <rPh sb="8" eb="10">
      <t>オオクシ</t>
    </rPh>
    <phoneticPr fontId="4"/>
  </si>
  <si>
    <t>0846-67-5112</t>
    <phoneticPr fontId="6" type="Hiragana"/>
  </si>
  <si>
    <t>0846-63-1113</t>
  </si>
  <si>
    <t>伊茂治　祐輝</t>
    <rPh sb="0" eb="1">
      <t>イ</t>
    </rPh>
    <rPh sb="1" eb="2">
      <t>モ</t>
    </rPh>
    <rPh sb="2" eb="3">
      <t>ジ</t>
    </rPh>
    <rPh sb="4" eb="6">
      <t>ユウキ</t>
    </rPh>
    <phoneticPr fontId="4"/>
  </si>
  <si>
    <t>イモジ　ユウキ</t>
  </si>
  <si>
    <t>広島-30-0215</t>
  </si>
  <si>
    <t>特別養護老人ホーム　大崎美浜荘</t>
    <rPh sb="0" eb="2">
      <t>トクベツ</t>
    </rPh>
    <rPh sb="2" eb="4">
      <t>ヨウゴ</t>
    </rPh>
    <rPh sb="4" eb="6">
      <t>ロウジン</t>
    </rPh>
    <rPh sb="10" eb="12">
      <t>オオサキ</t>
    </rPh>
    <rPh sb="12" eb="14">
      <t>ミハマ</t>
    </rPh>
    <rPh sb="14" eb="15">
      <t>ソウ</t>
    </rPh>
    <phoneticPr fontId="4"/>
  </si>
  <si>
    <t>社会福祉法人大崎福祉会</t>
    <rPh sb="6" eb="8">
      <t>オオサキ</t>
    </rPh>
    <rPh sb="8" eb="10">
      <t>フクシ</t>
    </rPh>
    <rPh sb="10" eb="11">
      <t>カイ</t>
    </rPh>
    <phoneticPr fontId="4"/>
  </si>
  <si>
    <t>小田　雄二郎</t>
    <rPh sb="0" eb="2">
      <t>オダ</t>
    </rPh>
    <rPh sb="3" eb="6">
      <t>ユウジロウ</t>
    </rPh>
    <phoneticPr fontId="4"/>
  </si>
  <si>
    <t>オダ　ユウジロウ</t>
  </si>
  <si>
    <t>広島-30-0216</t>
  </si>
  <si>
    <t>世羅町</t>
    <rPh sb="0" eb="2">
      <t>セラ</t>
    </rPh>
    <rPh sb="2" eb="3">
      <t>マチ</t>
    </rPh>
    <phoneticPr fontId="6"/>
  </si>
  <si>
    <t>岩田　利彦</t>
    <rPh sb="0" eb="2">
      <t>イワタ</t>
    </rPh>
    <rPh sb="3" eb="5">
      <t>トシヒコ</t>
    </rPh>
    <phoneticPr fontId="6"/>
  </si>
  <si>
    <t>イワタ　トシヒコ</t>
    <phoneticPr fontId="6"/>
  </si>
  <si>
    <t>広島-23-0299</t>
  </si>
  <si>
    <t>グループホーム　ふあみりい世羅西</t>
    <rPh sb="13" eb="16">
      <t>セラニシ</t>
    </rPh>
    <phoneticPr fontId="6"/>
  </si>
  <si>
    <t>722-1112</t>
  </si>
  <si>
    <t>世羅郡世羅町小国4277-1</t>
    <rPh sb="6" eb="8">
      <t>こくに</t>
    </rPh>
    <phoneticPr fontId="6" type="Hiragana"/>
  </si>
  <si>
    <t>0847-37-7335</t>
    <phoneticPr fontId="6" type="Hiragana"/>
  </si>
  <si>
    <t>㈲トッツ</t>
    <phoneticPr fontId="6"/>
  </si>
  <si>
    <t>722-0018</t>
    <phoneticPr fontId="6"/>
  </si>
  <si>
    <t>尾道市平原三丁目1-15</t>
    <rPh sb="0" eb="3">
      <t>オノミチシ</t>
    </rPh>
    <rPh sb="3" eb="5">
      <t>ヒラハラ</t>
    </rPh>
    <rPh sb="5" eb="6">
      <t>３</t>
    </rPh>
    <rPh sb="6" eb="8">
      <t>チョウメ</t>
    </rPh>
    <phoneticPr fontId="6"/>
  </si>
  <si>
    <t>0848-21-3111</t>
    <phoneticPr fontId="6"/>
  </si>
  <si>
    <t>Ｈ240816ＧＨ笑顔くいから変更
R2.3.16所属が「ふぁみりい」から「ふぁみりい世羅西」に変更</t>
    <rPh sb="9" eb="11">
      <t>えがお</t>
    </rPh>
    <rPh sb="15" eb="17">
      <t>へんこう</t>
    </rPh>
    <rPh sb="25" eb="27">
      <t>しょぞく</t>
    </rPh>
    <rPh sb="43" eb="46">
      <t>せらにし</t>
    </rPh>
    <rPh sb="48" eb="50">
      <t>へんこう</t>
    </rPh>
    <phoneticPr fontId="6" type="Hiragana"/>
  </si>
  <si>
    <t>1037</t>
    <phoneticPr fontId="6" type="Hiragana"/>
  </si>
  <si>
    <t>森宗　恵子</t>
    <rPh sb="0" eb="1">
      <t>モリ</t>
    </rPh>
    <rPh sb="1" eb="2">
      <t>ムネ</t>
    </rPh>
    <rPh sb="3" eb="5">
      <t>ケイコ</t>
    </rPh>
    <phoneticPr fontId="6"/>
  </si>
  <si>
    <t>モリムネ　ケイコ</t>
    <phoneticPr fontId="6"/>
  </si>
  <si>
    <t>広島-22-0057</t>
  </si>
  <si>
    <t>サンシャインせら
特別養護老人ホーム　せせらぎ園</t>
    <rPh sb="9" eb="18">
      <t>トクヨウ</t>
    </rPh>
    <rPh sb="23" eb="24">
      <t>エン</t>
    </rPh>
    <phoneticPr fontId="6"/>
  </si>
  <si>
    <t>722-1701</t>
  </si>
  <si>
    <t>世羅郡世羅町大字小国字東山889-23</t>
    <rPh sb="0" eb="3">
      <t>セラグン</t>
    </rPh>
    <rPh sb="3" eb="6">
      <t>セラチョウ</t>
    </rPh>
    <rPh sb="6" eb="8">
      <t>オオアザ</t>
    </rPh>
    <rPh sb="8" eb="9">
      <t>ショウ</t>
    </rPh>
    <rPh sb="9" eb="10">
      <t>クニ</t>
    </rPh>
    <rPh sb="10" eb="11">
      <t>アザ</t>
    </rPh>
    <rPh sb="11" eb="13">
      <t>ヒガシヤマ</t>
    </rPh>
    <phoneticPr fontId="6"/>
  </si>
  <si>
    <t>0847-37-2550</t>
    <phoneticPr fontId="6"/>
  </si>
  <si>
    <t>0847-37-2531</t>
    <phoneticPr fontId="6"/>
  </si>
  <si>
    <t>H21老施連</t>
    <rPh sb="3" eb="4">
      <t>ろう</t>
    </rPh>
    <rPh sb="4" eb="5">
      <t>し</t>
    </rPh>
    <rPh sb="5" eb="6">
      <t>れん</t>
    </rPh>
    <phoneticPr fontId="6" type="Hiragana"/>
  </si>
  <si>
    <t>1113</t>
    <phoneticPr fontId="6"/>
  </si>
  <si>
    <t>小津間　智恵子</t>
    <rPh sb="0" eb="1">
      <t>コ</t>
    </rPh>
    <rPh sb="1" eb="2">
      <t>ツ</t>
    </rPh>
    <rPh sb="2" eb="3">
      <t>マ</t>
    </rPh>
    <rPh sb="4" eb="7">
      <t>チエコ</t>
    </rPh>
    <phoneticPr fontId="6"/>
  </si>
  <si>
    <t>コヅマ　チエコ</t>
    <phoneticPr fontId="6"/>
  </si>
  <si>
    <t>広島-22-0058</t>
  </si>
  <si>
    <t>神石高原町</t>
    <rPh sb="0" eb="2">
      <t>ジンセキ</t>
    </rPh>
    <rPh sb="2" eb="4">
      <t>コウゲン</t>
    </rPh>
    <rPh sb="4" eb="5">
      <t>マチ</t>
    </rPh>
    <phoneticPr fontId="6"/>
  </si>
  <si>
    <t>1116</t>
    <phoneticPr fontId="6"/>
  </si>
  <si>
    <t>田中　瑞穂</t>
    <rPh sb="0" eb="2">
      <t>タナカ</t>
    </rPh>
    <rPh sb="3" eb="5">
      <t>ミズホ</t>
    </rPh>
    <phoneticPr fontId="6"/>
  </si>
  <si>
    <t>タナカ　ミズホ</t>
    <phoneticPr fontId="6"/>
  </si>
  <si>
    <t>広島-25-0037</t>
  </si>
  <si>
    <t>シルトピア油木デイサービスセンター</t>
    <rPh sb="5" eb="7">
      <t>ユキ</t>
    </rPh>
    <phoneticPr fontId="6"/>
  </si>
  <si>
    <t>720-1812</t>
  </si>
  <si>
    <t>神石郡神石高原町油木甲5071-1</t>
    <rPh sb="8" eb="10">
      <t>ユキ</t>
    </rPh>
    <phoneticPr fontId="6"/>
  </si>
  <si>
    <t>0847-82-2124</t>
    <phoneticPr fontId="6" type="Hiragana"/>
  </si>
  <si>
    <t>0847-82-2259</t>
    <phoneticPr fontId="6" type="Hiragana"/>
  </si>
  <si>
    <t>社会福祉法人東城有栖会</t>
    <rPh sb="6" eb="8">
      <t>トウジョウ</t>
    </rPh>
    <rPh sb="8" eb="9">
      <t>ユウ</t>
    </rPh>
    <rPh sb="9" eb="10">
      <t>ス</t>
    </rPh>
    <rPh sb="10" eb="11">
      <t>カイ</t>
    </rPh>
    <phoneticPr fontId="6"/>
  </si>
  <si>
    <t>1342</t>
    <phoneticPr fontId="6" type="Hiragana"/>
  </si>
  <si>
    <t>水永　芳香</t>
    <phoneticPr fontId="6" type="Hiragana"/>
  </si>
  <si>
    <t>ミズナガ　ヨシカ</t>
    <phoneticPr fontId="6" type="Hiragana"/>
  </si>
  <si>
    <t>広島-27-0048</t>
  </si>
  <si>
    <t>シルトピア油木居宅介護支援事業所</t>
    <phoneticPr fontId="6" type="Hiragana"/>
  </si>
  <si>
    <t>神石郡神石高原町油木甲5071-1</t>
  </si>
  <si>
    <t>社会福祉法人東城有栖会</t>
  </si>
  <si>
    <t>1127</t>
    <phoneticPr fontId="6"/>
  </si>
  <si>
    <t>三原　豊</t>
    <rPh sb="0" eb="2">
      <t>ミハラ</t>
    </rPh>
    <rPh sb="3" eb="4">
      <t>ユタ</t>
    </rPh>
    <phoneticPr fontId="6"/>
  </si>
  <si>
    <t>ミハラ　ユタカ</t>
    <phoneticPr fontId="6"/>
  </si>
  <si>
    <t>広島-22-0590</t>
  </si>
  <si>
    <t>安田いこいの家</t>
    <rPh sb="0" eb="2">
      <t>ヤスダ</t>
    </rPh>
    <rPh sb="6" eb="7">
      <t>イエ</t>
    </rPh>
    <phoneticPr fontId="6"/>
  </si>
  <si>
    <t>720-1811</t>
  </si>
  <si>
    <t>神石郡神石高原町安田677-1</t>
    <rPh sb="0" eb="3">
      <t>ジンセキグン</t>
    </rPh>
    <rPh sb="3" eb="5">
      <t>ジンセキ</t>
    </rPh>
    <rPh sb="5" eb="7">
      <t>コウゲン</t>
    </rPh>
    <rPh sb="7" eb="8">
      <t>マチ</t>
    </rPh>
    <rPh sb="8" eb="10">
      <t>ヤスダ</t>
    </rPh>
    <phoneticPr fontId="6"/>
  </si>
  <si>
    <t>0847-82-0560</t>
    <phoneticPr fontId="6" type="Hiragana"/>
  </si>
  <si>
    <t>ＮＰＯ法人高齢社会を活きる会</t>
    <rPh sb="3" eb="5">
      <t>ホウジン</t>
    </rPh>
    <rPh sb="5" eb="7">
      <t>コウレイ</t>
    </rPh>
    <rPh sb="7" eb="9">
      <t>シャカイ</t>
    </rPh>
    <rPh sb="10" eb="11">
      <t>イ</t>
    </rPh>
    <rPh sb="13" eb="14">
      <t>カイ</t>
    </rPh>
    <phoneticPr fontId="6"/>
  </si>
  <si>
    <t>720-1812</t>
    <phoneticPr fontId="6" type="Hiragana"/>
  </si>
  <si>
    <t>神石郡神石高原町油木3045</t>
    <rPh sb="0" eb="3">
      <t>じんせきぐん</t>
    </rPh>
    <rPh sb="3" eb="7">
      <t>じんせきこうげん</t>
    </rPh>
    <rPh sb="7" eb="8">
      <t>ちょう</t>
    </rPh>
    <rPh sb="8" eb="10">
      <t>ゆき</t>
    </rPh>
    <phoneticPr fontId="6" type="Hiragana"/>
  </si>
  <si>
    <t>1112</t>
    <phoneticPr fontId="6"/>
  </si>
  <si>
    <t>高下　義恵</t>
    <rPh sb="0" eb="1">
      <t>コウ</t>
    </rPh>
    <rPh sb="1" eb="2">
      <t>シタ</t>
    </rPh>
    <rPh sb="3" eb="4">
      <t>ギ</t>
    </rPh>
    <rPh sb="4" eb="5">
      <t>エ</t>
    </rPh>
    <phoneticPr fontId="6"/>
  </si>
  <si>
    <t>コウゲ　ヨシエ</t>
    <phoneticPr fontId="6"/>
  </si>
  <si>
    <t>特別養護老人ホーム　シルトピア油木</t>
    <rPh sb="0" eb="6">
      <t>トクベツヨウゴロウジン</t>
    </rPh>
    <rPh sb="15" eb="17">
      <t>ユキ</t>
    </rPh>
    <phoneticPr fontId="1"/>
  </si>
  <si>
    <t>1311</t>
    <phoneticPr fontId="6" type="Hiragana"/>
  </si>
  <si>
    <t>小畑　博教</t>
  </si>
  <si>
    <t>コバタケ　ヒロノリ</t>
  </si>
  <si>
    <t>広島-25-0038</t>
  </si>
  <si>
    <t>新内　伸子</t>
    <rPh sb="0" eb="2">
      <t>シンナイ</t>
    </rPh>
    <rPh sb="3" eb="5">
      <t>ノブコ</t>
    </rPh>
    <phoneticPr fontId="1"/>
  </si>
  <si>
    <t>シンナイ　ノブコ</t>
  </si>
  <si>
    <t>神石郡神石高原町油木甲5071-1</t>
    <rPh sb="0" eb="2">
      <t>ジンセキ</t>
    </rPh>
    <rPh sb="2" eb="3">
      <t>グン</t>
    </rPh>
    <rPh sb="3" eb="8">
      <t>ジンセキコウゲンチョウ</t>
    </rPh>
    <rPh sb="8" eb="10">
      <t>ユキ</t>
    </rPh>
    <rPh sb="10" eb="11">
      <t>コウ</t>
    </rPh>
    <phoneticPr fontId="1"/>
  </si>
  <si>
    <t>0847-82-2124</t>
  </si>
  <si>
    <t>社会福祉法人東城有栖会</t>
    <rPh sb="6" eb="8">
      <t>トウジョウ</t>
    </rPh>
    <rPh sb="8" eb="10">
      <t>アリス</t>
    </rPh>
    <rPh sb="10" eb="11">
      <t>カイ</t>
    </rPh>
    <phoneticPr fontId="1"/>
  </si>
  <si>
    <t>福島　佐弥</t>
    <rPh sb="0" eb="2">
      <t>フクシマ</t>
    </rPh>
    <rPh sb="3" eb="4">
      <t>タスク</t>
    </rPh>
    <rPh sb="4" eb="5">
      <t>ヤ</t>
    </rPh>
    <phoneticPr fontId="1"/>
  </si>
  <si>
    <t>フクシマ　サヤ</t>
  </si>
  <si>
    <t>神石郡神石高原町油木甲5071-1</t>
    <rPh sb="0" eb="2">
      <t>ジンセキ</t>
    </rPh>
    <rPh sb="2" eb="3">
      <t>グン</t>
    </rPh>
    <rPh sb="3" eb="5">
      <t>ジンセキ</t>
    </rPh>
    <rPh sb="5" eb="7">
      <t>コウゲン</t>
    </rPh>
    <rPh sb="7" eb="8">
      <t>チョウ</t>
    </rPh>
    <rPh sb="8" eb="10">
      <t>ユキ</t>
    </rPh>
    <rPh sb="10" eb="11">
      <t>コウ</t>
    </rPh>
    <phoneticPr fontId="1"/>
  </si>
  <si>
    <t>社会福祉法人東城有栖会</t>
    <rPh sb="6" eb="8">
      <t>トウジョウ</t>
    </rPh>
    <rPh sb="8" eb="9">
      <t>ユウ</t>
    </rPh>
    <rPh sb="9" eb="10">
      <t>ス</t>
    </rPh>
    <rPh sb="10" eb="11">
      <t>カイ</t>
    </rPh>
    <phoneticPr fontId="1"/>
  </si>
  <si>
    <t>1517</t>
    <phoneticPr fontId="6" type="Hiragana"/>
  </si>
  <si>
    <t>藤井　禎子</t>
    <rPh sb="0" eb="2">
      <t>フジイ</t>
    </rPh>
    <rPh sb="3" eb="5">
      <t>テイコ</t>
    </rPh>
    <phoneticPr fontId="21"/>
  </si>
  <si>
    <t>フジイ　テイコ</t>
  </si>
  <si>
    <t>広島-22-0393</t>
  </si>
  <si>
    <t>特別養護老人ホーム　四季の家</t>
    <rPh sb="0" eb="6">
      <t>トクベツヨウゴロウジン</t>
    </rPh>
    <rPh sb="10" eb="12">
      <t>シキ</t>
    </rPh>
    <rPh sb="13" eb="14">
      <t>イエ</t>
    </rPh>
    <phoneticPr fontId="9"/>
  </si>
  <si>
    <t>神石郡神石高原町油木甲5071-1</t>
    <rPh sb="0" eb="2">
      <t>ジンセキ</t>
    </rPh>
    <rPh sb="2" eb="3">
      <t>グン</t>
    </rPh>
    <rPh sb="3" eb="7">
      <t>ジンセキコウゲン</t>
    </rPh>
    <rPh sb="7" eb="8">
      <t>マチ</t>
    </rPh>
    <rPh sb="8" eb="10">
      <t>ユキ</t>
    </rPh>
    <rPh sb="10" eb="11">
      <t>コウ</t>
    </rPh>
    <phoneticPr fontId="9"/>
  </si>
  <si>
    <t>社会福祉法人東城有栖会</t>
    <rPh sb="6" eb="8">
      <t>トウジョウ</t>
    </rPh>
    <rPh sb="8" eb="10">
      <t>アリス</t>
    </rPh>
    <rPh sb="10" eb="11">
      <t>カイ</t>
    </rPh>
    <phoneticPr fontId="9"/>
  </si>
  <si>
    <t>江草　健</t>
    <rPh sb="0" eb="1">
      <t>エ</t>
    </rPh>
    <rPh sb="1" eb="2">
      <t>クサ</t>
    </rPh>
    <rPh sb="3" eb="4">
      <t>タケル</t>
    </rPh>
    <phoneticPr fontId="1"/>
  </si>
  <si>
    <t>エグサ　タケシ</t>
  </si>
  <si>
    <t>広島-30-0154</t>
  </si>
  <si>
    <t>1339</t>
    <phoneticPr fontId="6" type="Hiragana"/>
  </si>
  <si>
    <t>三石　まゆみ</t>
    <phoneticPr fontId="6" type="Hiragana"/>
  </si>
  <si>
    <t>ミツイシ　マユミ</t>
    <phoneticPr fontId="6" type="Hiragana"/>
  </si>
  <si>
    <t>広島-25-0008</t>
  </si>
  <si>
    <t>特別養護老人ホーム　神寿苑</t>
    <phoneticPr fontId="6" type="Hiragana"/>
  </si>
  <si>
    <t>729-3515</t>
  </si>
  <si>
    <t>神石郡神石高原町福永1466</t>
    <phoneticPr fontId="6"/>
  </si>
  <si>
    <t>0847-87-0190</t>
    <phoneticPr fontId="6"/>
  </si>
  <si>
    <t>社会福祉法人神寿福祉会</t>
  </si>
  <si>
    <t>H27.2.13住所変更　旧：福永甲1499-1　Ｒ3.10.20⇒1466番地</t>
    <rPh sb="8" eb="10">
      <t>じゅうしょ</t>
    </rPh>
    <rPh sb="10" eb="12">
      <t>へんこう</t>
    </rPh>
    <rPh sb="13" eb="14">
      <t>きゅう</t>
    </rPh>
    <rPh sb="15" eb="17">
      <t>ふくなが</t>
    </rPh>
    <rPh sb="17" eb="18">
      <t>こう</t>
    </rPh>
    <rPh sb="38" eb="40">
      <t>ばんち</t>
    </rPh>
    <phoneticPr fontId="6" type="Hiragana"/>
  </si>
  <si>
    <t>福本　高之</t>
    <rPh sb="0" eb="2">
      <t>フクモト</t>
    </rPh>
    <rPh sb="3" eb="5">
      <t>タカユキ</t>
    </rPh>
    <phoneticPr fontId="6"/>
  </si>
  <si>
    <t>フクモト　タカユキ</t>
    <phoneticPr fontId="6"/>
  </si>
  <si>
    <t>広島-23-0303</t>
  </si>
  <si>
    <t>認知症対応型共同生活介護事業所　ひまわり苑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2" eb="15">
      <t>ジギョウショ</t>
    </rPh>
    <rPh sb="20" eb="21">
      <t>エン</t>
    </rPh>
    <phoneticPr fontId="6"/>
  </si>
  <si>
    <t>神石郡神石高原町福永1501-2</t>
    <rPh sb="0" eb="2">
      <t>ジンセキ</t>
    </rPh>
    <rPh sb="2" eb="3">
      <t>グン</t>
    </rPh>
    <rPh sb="3" eb="8">
      <t>ジンセキコウゲンチョウ</t>
    </rPh>
    <rPh sb="8" eb="10">
      <t>フクナガ</t>
    </rPh>
    <phoneticPr fontId="6"/>
  </si>
  <si>
    <t>0847-87-0177</t>
    <phoneticPr fontId="6" type="Hiragana"/>
  </si>
  <si>
    <t>社会福祉法人神寿福祉会</t>
    <rPh sb="6" eb="7">
      <t>カミ</t>
    </rPh>
    <rPh sb="7" eb="8">
      <t>コトブキ</t>
    </rPh>
    <rPh sb="8" eb="10">
      <t>フクシ</t>
    </rPh>
    <rPh sb="10" eb="11">
      <t>カイ</t>
    </rPh>
    <phoneticPr fontId="6"/>
  </si>
  <si>
    <t>729-3515</t>
    <phoneticPr fontId="6" type="Hiragana"/>
  </si>
  <si>
    <t>神石郡神石高原町福永甲1499-1</t>
    <rPh sb="0" eb="3">
      <t>じんせきぐん</t>
    </rPh>
    <rPh sb="3" eb="7">
      <t>じんせきこうげん</t>
    </rPh>
    <rPh sb="7" eb="8">
      <t>ちょう</t>
    </rPh>
    <rPh sb="8" eb="10">
      <t>ふくなが</t>
    </rPh>
    <rPh sb="10" eb="11">
      <t>こう</t>
    </rPh>
    <phoneticPr fontId="6" type="Hiragana"/>
  </si>
  <si>
    <t>0847-87-0190</t>
    <phoneticPr fontId="6" type="Hiragana"/>
  </si>
  <si>
    <t>氏名掲載</t>
    <rPh sb="0" eb="2">
      <t>シメイ</t>
    </rPh>
    <rPh sb="2" eb="4">
      <t>ケイサイ</t>
    </rPh>
    <phoneticPr fontId="6"/>
  </si>
  <si>
    <t>可</t>
    <rPh sb="0" eb="1">
      <t>カ</t>
    </rPh>
    <phoneticPr fontId="6"/>
  </si>
  <si>
    <t>否</t>
    <rPh sb="0" eb="1">
      <t>ヒ</t>
    </rPh>
    <phoneticPr fontId="6"/>
  </si>
  <si>
    <t>オレンジ（認知症介護）アドバイザー認定名簿（市町別）【令和６年２月１日現在】</t>
    <rPh sb="5" eb="7">
      <t>ニンチ</t>
    </rPh>
    <rPh sb="7" eb="8">
      <t>ショウ</t>
    </rPh>
    <rPh sb="8" eb="10">
      <t>カイゴ</t>
    </rPh>
    <rPh sb="17" eb="19">
      <t>ニンテイ</t>
    </rPh>
    <rPh sb="19" eb="21">
      <t>メイボ</t>
    </rPh>
    <rPh sb="22" eb="23">
      <t>シ</t>
    </rPh>
    <rPh sb="23" eb="24">
      <t>マチ</t>
    </rPh>
    <rPh sb="24" eb="25">
      <t>ベツ</t>
    </rPh>
    <rPh sb="27" eb="29">
      <t>レイワ</t>
    </rPh>
    <rPh sb="30" eb="31">
      <t>ネン</t>
    </rPh>
    <rPh sb="32" eb="33">
      <t>ガツ</t>
    </rPh>
    <rPh sb="34" eb="37">
      <t>ニチゲンザイ</t>
    </rPh>
    <rPh sb="35" eb="37">
      <t>ゲンザイ</t>
    </rPh>
    <phoneticPr fontId="6"/>
  </si>
  <si>
    <t>※施設名の50音順に掲載</t>
    <phoneticPr fontId="2"/>
  </si>
  <si>
    <t>オレンジ（認知症介護）アドバイザーのいる施設</t>
    <rPh sb="5" eb="7">
      <t>ニンチ</t>
    </rPh>
    <rPh sb="7" eb="8">
      <t>ショウ</t>
    </rPh>
    <rPh sb="8" eb="10">
      <t>カイゴ</t>
    </rPh>
    <rPh sb="20" eb="22">
      <t>シセツ</t>
    </rPh>
    <phoneticPr fontId="6"/>
  </si>
  <si>
    <t>オレンジ（認知症介護）アドバイザー氏名</t>
    <rPh sb="5" eb="7">
      <t>ニンチ</t>
    </rPh>
    <rPh sb="7" eb="8">
      <t>ショウ</t>
    </rPh>
    <rPh sb="8" eb="10">
      <t>カイゴ</t>
    </rPh>
    <rPh sb="17" eb="19">
      <t>シメイ</t>
    </rPh>
    <phoneticPr fontId="6"/>
  </si>
  <si>
    <t>名称</t>
    <rPh sb="0" eb="2">
      <t>メイショウ</t>
    </rPh>
    <phoneticPr fontId="6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</si>
  <si>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</si>
  <si>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</si>
  <si>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いつかいち福寿苑</t>
    <rPh sb="5" eb="7">
      <t>ふくじゅ</t>
    </rPh>
    <rPh sb="7" eb="8">
      <t>その</t>
    </rPh>
    <phoneticPr fontId="12" type="Hiragana"/>
  </si>
  <si>
    <t>広島市佐伯区坪井1-31-7</t>
    <rPh sb="0" eb="3">
      <t>ヒロシマシ</t>
    </rPh>
    <rPh sb="3" eb="6">
      <t>サエキク</t>
    </rPh>
    <rPh sb="6" eb="8">
      <t>ツボイ</t>
    </rPh>
    <phoneticPr fontId="12"/>
  </si>
  <si>
    <t>082-943-2110</t>
  </si>
  <si>
    <t>大谷　明</t>
  </si>
  <si>
    <t>731-5141</t>
  </si>
  <si>
    <t>082-924-2567</t>
  </si>
  <si>
    <t>讃井　晴代</t>
    <phoneticPr fontId="6"/>
  </si>
  <si>
    <t>732-0002</t>
  </si>
  <si>
    <t>082-220-2050</t>
  </si>
  <si>
    <t>736-0082</t>
  </si>
  <si>
    <t>082-822-8181</t>
  </si>
  <si>
    <t>グループホーム　五日市・みどりの家</t>
    <phoneticPr fontId="6"/>
  </si>
  <si>
    <t>731-5128</t>
  </si>
  <si>
    <t>082-554-5701</t>
  </si>
  <si>
    <t>栄保　光希</t>
    <phoneticPr fontId="6"/>
  </si>
  <si>
    <t>730-0804</t>
  </si>
  <si>
    <t>082-503-0821</t>
  </si>
  <si>
    <t>吉田　隆史</t>
  </si>
  <si>
    <t>小田　知宏</t>
  </si>
  <si>
    <t>医療法人和同会有料老人ホーム　西広島あかり苑</t>
    <rPh sb="7" eb="11">
      <t>ユウリョウロウジン</t>
    </rPh>
    <rPh sb="15" eb="16">
      <t>ニシ</t>
    </rPh>
    <rPh sb="16" eb="18">
      <t>ヒロシマ</t>
    </rPh>
    <rPh sb="21" eb="22">
      <t>エン</t>
    </rPh>
    <phoneticPr fontId="2"/>
  </si>
  <si>
    <t>広島市西区田方2-16-45</t>
    <rPh sb="0" eb="3">
      <t>ヒロシマシ</t>
    </rPh>
    <rPh sb="3" eb="5">
      <t>ニシク</t>
    </rPh>
    <rPh sb="5" eb="7">
      <t>タガタ</t>
    </rPh>
    <phoneticPr fontId="2"/>
  </si>
  <si>
    <t>坂谷　大輔</t>
    <rPh sb="0" eb="2">
      <t>サカタニ</t>
    </rPh>
    <rPh sb="3" eb="5">
      <t>ダイスケ</t>
    </rPh>
    <phoneticPr fontId="2"/>
  </si>
  <si>
    <t>あかさき園　居宅介護支援事業所</t>
    <phoneticPr fontId="6"/>
  </si>
  <si>
    <t>737-1211</t>
  </si>
  <si>
    <t>0823-56-2555</t>
  </si>
  <si>
    <t>エンパワーライフ天応　看護小規模多機能型居宅介護</t>
  </si>
  <si>
    <t>737-0882</t>
  </si>
  <si>
    <t>0823-38-8202</t>
  </si>
  <si>
    <t>737-0912</t>
  </si>
  <si>
    <t>0823-30-3080</t>
  </si>
  <si>
    <t>グループホーム　ＴＯＹＯ</t>
  </si>
  <si>
    <t>737-0077</t>
  </si>
  <si>
    <t>0823-24-4307</t>
  </si>
  <si>
    <t>グループホーム　あすらや荘</t>
  </si>
  <si>
    <t>呉市郷原町2380</t>
  </si>
  <si>
    <t>0823-77-0949</t>
  </si>
  <si>
    <t>大前　美香</t>
  </si>
  <si>
    <t>グループホーム　かがやき</t>
  </si>
  <si>
    <t>0823-25-2110</t>
  </si>
  <si>
    <t>グループホーム　温養院　</t>
  </si>
  <si>
    <t>グループホーム　楽々八景山</t>
  </si>
  <si>
    <t>737-0904</t>
  </si>
  <si>
    <t>0823-30-3578</t>
  </si>
  <si>
    <t>呉</t>
    <rPh sb="0" eb="1">
      <t>クレ</t>
    </rPh>
    <phoneticPr fontId="12"/>
  </si>
  <si>
    <t>0823-22-9090</t>
  </si>
  <si>
    <t>グループホーム　呉ベタニアホーム長迫</t>
    <rPh sb="8" eb="9">
      <t>クレ</t>
    </rPh>
    <rPh sb="16" eb="18">
      <t>ナガサコ</t>
    </rPh>
    <phoneticPr fontId="12"/>
  </si>
  <si>
    <t>藤本　信治</t>
  </si>
  <si>
    <t>安藤　栄至</t>
    <rPh sb="0" eb="2">
      <t>アンドウ</t>
    </rPh>
    <rPh sb="3" eb="4">
      <t>サカエ</t>
    </rPh>
    <rPh sb="4" eb="5">
      <t>イタル</t>
    </rPh>
    <phoneticPr fontId="12"/>
  </si>
  <si>
    <t>大下　眞由美</t>
  </si>
  <si>
    <t>グループホーム　やまびこの里</t>
    <rPh sb="13" eb="14">
      <t>さと</t>
    </rPh>
    <phoneticPr fontId="34" type="Hiragana"/>
  </si>
  <si>
    <t>737-0924</t>
    <phoneticPr fontId="6"/>
  </si>
  <si>
    <t>呉市焼山南1-7-10</t>
    <rPh sb="0" eb="2">
      <t>クレシ</t>
    </rPh>
    <rPh sb="2" eb="4">
      <t>ヤケヤマ</t>
    </rPh>
    <rPh sb="4" eb="5">
      <t>ミナミ</t>
    </rPh>
    <phoneticPr fontId="34"/>
  </si>
  <si>
    <t>0823-27-</t>
    <phoneticPr fontId="6"/>
  </si>
  <si>
    <t>長埜　典子</t>
    <rPh sb="0" eb="1">
      <t>なが</t>
    </rPh>
    <rPh sb="1" eb="2">
      <t>の</t>
    </rPh>
    <rPh sb="3" eb="5">
      <t>のりこ</t>
    </rPh>
    <phoneticPr fontId="34" type="Hiragana"/>
  </si>
  <si>
    <t>0823-26-8844</t>
  </si>
  <si>
    <t>737-0112</t>
  </si>
  <si>
    <t>呉市広古新開8-2-40</t>
  </si>
  <si>
    <t>0823-36-2182
0823-36-2183</t>
  </si>
  <si>
    <t>前西　久美</t>
  </si>
  <si>
    <t>0823-54-1516</t>
  </si>
  <si>
    <t>デイサービスセンターグリーンヒル</t>
  </si>
  <si>
    <t>呉市郷原町12380-181</t>
    <rPh sb="0" eb="2">
      <t>クレシ</t>
    </rPh>
    <rPh sb="2" eb="4">
      <t>ゴウバラ</t>
    </rPh>
    <rPh sb="4" eb="5">
      <t>マチ</t>
    </rPh>
    <phoneticPr fontId="34"/>
  </si>
  <si>
    <t>岩西　栄美</t>
    <rPh sb="0" eb="2">
      <t>いわにし</t>
    </rPh>
    <rPh sb="3" eb="5">
      <t>えみ</t>
    </rPh>
    <phoneticPr fontId="34" type="Hiragana"/>
  </si>
  <si>
    <t>デイサービス　まる・さんかく・しかく</t>
  </si>
  <si>
    <t>737-0123</t>
  </si>
  <si>
    <t>0823-74-3360</t>
  </si>
  <si>
    <t>瀧永　理恵</t>
    <rPh sb="0" eb="1">
      <t>タキ</t>
    </rPh>
    <rPh sb="1" eb="2">
      <t>エイ</t>
    </rPh>
    <rPh sb="3" eb="5">
      <t>リエ</t>
    </rPh>
    <phoneticPr fontId="6"/>
  </si>
  <si>
    <t>0823-25-1610</t>
  </si>
  <si>
    <t>介護医療院　グリーン三条</t>
    <rPh sb="0" eb="2">
      <t>カイゴ</t>
    </rPh>
    <rPh sb="2" eb="4">
      <t>イリョウ</t>
    </rPh>
    <rPh sb="4" eb="5">
      <t>イン</t>
    </rPh>
    <rPh sb="10" eb="12">
      <t>サンジョウ</t>
    </rPh>
    <phoneticPr fontId="2"/>
  </si>
  <si>
    <t>呉市三条1-3-14</t>
    <rPh sb="0" eb="2">
      <t>クレシ</t>
    </rPh>
    <rPh sb="2" eb="4">
      <t>サンジョウ</t>
    </rPh>
    <phoneticPr fontId="2"/>
  </si>
  <si>
    <t>杉山　純也</t>
    <rPh sb="0" eb="2">
      <t>スギヤマ</t>
    </rPh>
    <rPh sb="3" eb="5">
      <t>ジュンヤ</t>
    </rPh>
    <phoneticPr fontId="2"/>
  </si>
  <si>
    <t>大田　徳之</t>
  </si>
  <si>
    <t>髙橋　勇太</t>
    <rPh sb="0" eb="2">
      <t>たかはし</t>
    </rPh>
    <rPh sb="3" eb="5">
      <t>ゆうた</t>
    </rPh>
    <phoneticPr fontId="34" type="Hiragana"/>
  </si>
  <si>
    <t>介護老人保健施設　呉中央コスモス園</t>
    <rPh sb="0" eb="8">
      <t>ロウケン</t>
    </rPh>
    <rPh sb="9" eb="10">
      <t>クレ</t>
    </rPh>
    <rPh sb="10" eb="12">
      <t>チュウオウ</t>
    </rPh>
    <rPh sb="16" eb="17">
      <t>エン</t>
    </rPh>
    <phoneticPr fontId="6"/>
  </si>
  <si>
    <t>0823-36-6661</t>
  </si>
  <si>
    <t>呉ハレルヤ会グループホーム　べたにあ</t>
    <rPh sb="0" eb="1">
      <t>クレ</t>
    </rPh>
    <rPh sb="5" eb="6">
      <t>カイ</t>
    </rPh>
    <phoneticPr fontId="6"/>
  </si>
  <si>
    <t>呉市中通四丁目9-17</t>
    <rPh sb="0" eb="2">
      <t>クレシ</t>
    </rPh>
    <rPh sb="2" eb="4">
      <t>ナカドオリ</t>
    </rPh>
    <rPh sb="4" eb="7">
      <t>ヨンチョウメ</t>
    </rPh>
    <phoneticPr fontId="6"/>
  </si>
  <si>
    <t>0823-32-5985</t>
    <phoneticPr fontId="6"/>
  </si>
  <si>
    <t>西川　美幸</t>
    <rPh sb="0" eb="2">
      <t>ニシカワ</t>
    </rPh>
    <rPh sb="3" eb="5">
      <t>ミユキ</t>
    </rPh>
    <phoneticPr fontId="6"/>
  </si>
  <si>
    <t>久保田　菜々</t>
    <rPh sb="0" eb="3">
      <t>クボタ</t>
    </rPh>
    <rPh sb="4" eb="6">
      <t>ナナ</t>
    </rPh>
    <phoneticPr fontId="3"/>
  </si>
  <si>
    <t>呉記念病院　介護医療院</t>
    <rPh sb="0" eb="5">
      <t>クレキネンビョウイン</t>
    </rPh>
    <rPh sb="6" eb="8">
      <t>カイゴ</t>
    </rPh>
    <rPh sb="8" eb="11">
      <t>イリョウイン</t>
    </rPh>
    <phoneticPr fontId="1"/>
  </si>
  <si>
    <t>呉市郷原町2379-42</t>
    <rPh sb="0" eb="1">
      <t>クレ</t>
    </rPh>
    <rPh sb="1" eb="2">
      <t>シ</t>
    </rPh>
    <rPh sb="2" eb="3">
      <t>ゴウ</t>
    </rPh>
    <rPh sb="3" eb="4">
      <t>ハラ</t>
    </rPh>
    <rPh sb="4" eb="5">
      <t>マチ</t>
    </rPh>
    <phoneticPr fontId="1"/>
  </si>
  <si>
    <t>0823-70-3200</t>
  </si>
  <si>
    <t>秋山　香</t>
    <rPh sb="0" eb="2">
      <t>アキヤマ</t>
    </rPh>
    <rPh sb="3" eb="4">
      <t>カオル</t>
    </rPh>
    <phoneticPr fontId="1"/>
  </si>
  <si>
    <t>呉市広白石４丁目1-11</t>
    <rPh sb="0" eb="2">
      <t>クレシ</t>
    </rPh>
    <rPh sb="2" eb="3">
      <t>ヒロ</t>
    </rPh>
    <rPh sb="3" eb="5">
      <t>シライシ</t>
    </rPh>
    <rPh sb="6" eb="8">
      <t>チョウメ</t>
    </rPh>
    <phoneticPr fontId="6"/>
  </si>
  <si>
    <t>0823-56-0055</t>
  </si>
  <si>
    <t>0823-87-0707</t>
  </si>
  <si>
    <t>特定施設入居者生活介護　ふたばハイツⅡ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35"/>
  </si>
  <si>
    <t>呉市広白石４丁目10-6</t>
    <rPh sb="0" eb="2">
      <t>クレシ</t>
    </rPh>
    <rPh sb="2" eb="3">
      <t>ヒロ</t>
    </rPh>
    <rPh sb="3" eb="5">
      <t>シライシ</t>
    </rPh>
    <rPh sb="6" eb="8">
      <t>チョウメ</t>
    </rPh>
    <phoneticPr fontId="35"/>
  </si>
  <si>
    <t>角谷　直美</t>
    <rPh sb="0" eb="2">
      <t>カドタニ</t>
    </rPh>
    <rPh sb="3" eb="5">
      <t>ナオミ</t>
    </rPh>
    <phoneticPr fontId="35"/>
  </si>
  <si>
    <t>片岡　邦枝</t>
    <rPh sb="0" eb="2">
      <t>カタオカ</t>
    </rPh>
    <rPh sb="3" eb="5">
      <t>クニエ</t>
    </rPh>
    <phoneticPr fontId="35"/>
  </si>
  <si>
    <t>大原　千鶴</t>
    <rPh sb="0" eb="2">
      <t>オオハラ</t>
    </rPh>
    <rPh sb="3" eb="5">
      <t>チヅル</t>
    </rPh>
    <phoneticPr fontId="9"/>
  </si>
  <si>
    <t>特別養護老人ホーム　あかさき園</t>
    <rPh sb="0" eb="2">
      <t>トクベツ</t>
    </rPh>
    <rPh sb="2" eb="4">
      <t>ヨウゴ</t>
    </rPh>
    <rPh sb="4" eb="6">
      <t>ロウジン</t>
    </rPh>
    <rPh sb="14" eb="15">
      <t>エン</t>
    </rPh>
    <phoneticPr fontId="6"/>
  </si>
  <si>
    <t>呉市音戸町畑一丁目2-51</t>
    <rPh sb="0" eb="2">
      <t>クレシ</t>
    </rPh>
    <rPh sb="2" eb="5">
      <t>オンドチョウ</t>
    </rPh>
    <rPh sb="5" eb="6">
      <t>ハタケ</t>
    </rPh>
    <rPh sb="6" eb="7">
      <t>１</t>
    </rPh>
    <rPh sb="7" eb="9">
      <t>チョウメ</t>
    </rPh>
    <phoneticPr fontId="6"/>
  </si>
  <si>
    <t>特別養護老人ホーム　かるが</t>
    <rPh sb="0" eb="9">
      <t>トクヨウ</t>
    </rPh>
    <phoneticPr fontId="6"/>
  </si>
  <si>
    <t>0823-20-3601</t>
  </si>
  <si>
    <t>特別養護老人ホーム　コスモス園</t>
    <rPh sb="0" eb="2">
      <t>トクベツ</t>
    </rPh>
    <rPh sb="2" eb="4">
      <t>ヨウゴ</t>
    </rPh>
    <rPh sb="4" eb="6">
      <t>ロウジン</t>
    </rPh>
    <rPh sb="14" eb="15">
      <t>エン</t>
    </rPh>
    <phoneticPr fontId="6"/>
  </si>
  <si>
    <t>石倉　友美</t>
  </si>
  <si>
    <t>加藤　美津子</t>
    <rPh sb="0" eb="2">
      <t>カトウ</t>
    </rPh>
    <rPh sb="3" eb="6">
      <t>ミツコ</t>
    </rPh>
    <phoneticPr fontId="35"/>
  </si>
  <si>
    <t>杉保　佐和美</t>
    <rPh sb="0" eb="2">
      <t>すぎやす</t>
    </rPh>
    <rPh sb="3" eb="6">
      <t>さわみ</t>
    </rPh>
    <phoneticPr fontId="34" type="Hiragana"/>
  </si>
  <si>
    <t>0823-77-1558</t>
  </si>
  <si>
    <t>竹原</t>
    <rPh sb="0" eb="2">
      <t>タケハラ</t>
    </rPh>
    <phoneticPr fontId="6"/>
  </si>
  <si>
    <t>0846-24-1287</t>
  </si>
  <si>
    <t>医療法人社団恵宣会　竹原むつみ　老人保健施設</t>
    <rPh sb="0" eb="6">
      <t>イリョウホウジンシャダン</t>
    </rPh>
    <rPh sb="6" eb="7">
      <t>エ</t>
    </rPh>
    <rPh sb="7" eb="8">
      <t>セン</t>
    </rPh>
    <rPh sb="8" eb="9">
      <t>カイ</t>
    </rPh>
    <rPh sb="10" eb="12">
      <t>タケハラ</t>
    </rPh>
    <rPh sb="16" eb="22">
      <t>ロウジンホケンシセツ</t>
    </rPh>
    <phoneticPr fontId="20"/>
  </si>
  <si>
    <t>畑下　敏洋</t>
    <rPh sb="0" eb="1">
      <t>ハタケ</t>
    </rPh>
    <rPh sb="1" eb="2">
      <t>シタ</t>
    </rPh>
    <rPh sb="3" eb="5">
      <t>トシヒロ</t>
    </rPh>
    <phoneticPr fontId="6"/>
  </si>
  <si>
    <t>0846-22-3007</t>
  </si>
  <si>
    <t>0846-22-3655</t>
  </si>
  <si>
    <t>0846-22-3332</t>
  </si>
  <si>
    <t>特別養護老人ホーム ハートフル竹原中央</t>
    <rPh sb="0" eb="6">
      <t>トクベツヨウゴロウジン</t>
    </rPh>
    <rPh sb="15" eb="17">
      <t>タケハラ</t>
    </rPh>
    <rPh sb="17" eb="19">
      <t>チュウオウ</t>
    </rPh>
    <phoneticPr fontId="14"/>
  </si>
  <si>
    <t>0846-23-5111</t>
  </si>
  <si>
    <t>0846-22-2071</t>
  </si>
  <si>
    <t>0846-26-0928</t>
  </si>
  <si>
    <t>老人保健施設　ゆさか</t>
  </si>
  <si>
    <t>0846-29-2190</t>
  </si>
  <si>
    <t>三原</t>
    <rPh sb="0" eb="2">
      <t>ミハラ</t>
    </rPh>
    <phoneticPr fontId="6"/>
  </si>
  <si>
    <t>河原　知代</t>
  </si>
  <si>
    <t>グループホーム　なごみ</t>
  </si>
  <si>
    <t>0848-67-0294</t>
  </si>
  <si>
    <t>吉井　誠太朗</t>
  </si>
  <si>
    <t>グループホーム　宮浦</t>
  </si>
  <si>
    <t>三原市宮浦6-22-6</t>
  </si>
  <si>
    <t>0848-67-4645</t>
  </si>
  <si>
    <t>三原市港町1丁目3-22</t>
    <rPh sb="0" eb="2">
      <t>ミハラ</t>
    </rPh>
    <rPh sb="2" eb="3">
      <t>シ</t>
    </rPh>
    <rPh sb="3" eb="5">
      <t>ミナトチョウ</t>
    </rPh>
    <rPh sb="6" eb="8">
      <t>チョウメ</t>
    </rPh>
    <phoneticPr fontId="9"/>
  </si>
  <si>
    <t>三原市宮浦六丁目6-5</t>
    <rPh sb="0" eb="3">
      <t>ミハラシ</t>
    </rPh>
    <rPh sb="3" eb="4">
      <t>ミヤ</t>
    </rPh>
    <rPh sb="4" eb="5">
      <t>ウラ</t>
    </rPh>
    <rPh sb="5" eb="6">
      <t>６</t>
    </rPh>
    <rPh sb="6" eb="8">
      <t>チョウメ</t>
    </rPh>
    <phoneticPr fontId="6"/>
  </si>
  <si>
    <t>0848-81-0207</t>
  </si>
  <si>
    <t>山本　亮太</t>
  </si>
  <si>
    <t>吉岡　朗</t>
    <rPh sb="0" eb="2">
      <t>ヨシオカ</t>
    </rPh>
    <rPh sb="3" eb="4">
      <t>アキラ</t>
    </rPh>
    <phoneticPr fontId="1"/>
  </si>
  <si>
    <t>玉江　裕樹</t>
    <rPh sb="0" eb="2">
      <t>タマエ</t>
    </rPh>
    <rPh sb="3" eb="5">
      <t>ヒロキ</t>
    </rPh>
    <phoneticPr fontId="6"/>
  </si>
  <si>
    <t>介護老人保健施設　里仁苑</t>
  </si>
  <si>
    <t>0848-62-4411</t>
  </si>
  <si>
    <t>介護老人保健施設ドリームせせらぎ</t>
    <rPh sb="0" eb="8">
      <t>カイゴロウジンホケンシセツ</t>
    </rPh>
    <phoneticPr fontId="1"/>
  </si>
  <si>
    <t>729-0411</t>
  </si>
  <si>
    <t>三原市本郷町船木3105-3</t>
    <rPh sb="0" eb="2">
      <t>ミハラ</t>
    </rPh>
    <rPh sb="2" eb="3">
      <t>シ</t>
    </rPh>
    <rPh sb="3" eb="6">
      <t>ホンゴウチョウ</t>
    </rPh>
    <rPh sb="6" eb="8">
      <t>フナキ</t>
    </rPh>
    <phoneticPr fontId="1"/>
  </si>
  <si>
    <t>0848-86-6868</t>
  </si>
  <si>
    <t>奥迫　香織</t>
    <rPh sb="0" eb="2">
      <t>オクサコ</t>
    </rPh>
    <rPh sb="3" eb="5">
      <t>カオリ</t>
    </rPh>
    <phoneticPr fontId="1"/>
  </si>
  <si>
    <t>0848-86-2450</t>
  </si>
  <si>
    <t>0848-61-4410</t>
  </si>
  <si>
    <t>地域密着型特別養護老人ホーム　サンライズマリン瀬戸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23" eb="25">
      <t>セト</t>
    </rPh>
    <phoneticPr fontId="19"/>
  </si>
  <si>
    <t>723-0017</t>
    <phoneticPr fontId="6"/>
  </si>
  <si>
    <t>三原市港町3-6-29</t>
    <rPh sb="0" eb="3">
      <t>ミハラシ</t>
    </rPh>
    <rPh sb="3" eb="5">
      <t>ミナトチョウ</t>
    </rPh>
    <phoneticPr fontId="34"/>
  </si>
  <si>
    <t>山根　祐輔</t>
    <rPh sb="0" eb="2">
      <t>やまね</t>
    </rPh>
    <rPh sb="3" eb="5">
      <t>ゆうすけ</t>
    </rPh>
    <phoneticPr fontId="34" type="Hiragana"/>
  </si>
  <si>
    <t>定期巡回・随時対応型訪問介護サンライズみはら</t>
    <rPh sb="0" eb="4">
      <t>テイキジュンカイ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phoneticPr fontId="9"/>
  </si>
  <si>
    <t>三原市宮浦4丁目4-29</t>
    <rPh sb="0" eb="2">
      <t>ミハラ</t>
    </rPh>
    <rPh sb="2" eb="3">
      <t>シ</t>
    </rPh>
    <rPh sb="3" eb="5">
      <t>ミヤウラ</t>
    </rPh>
    <rPh sb="6" eb="8">
      <t>チョウメ</t>
    </rPh>
    <phoneticPr fontId="9"/>
  </si>
  <si>
    <t>0848-60-0632</t>
  </si>
  <si>
    <t>菅田　明夏</t>
    <rPh sb="0" eb="2">
      <t>スガタ</t>
    </rPh>
    <rPh sb="3" eb="4">
      <t>ア</t>
    </rPh>
    <rPh sb="4" eb="5">
      <t>ナツ</t>
    </rPh>
    <phoneticPr fontId="3"/>
  </si>
  <si>
    <t>森　絵里香</t>
    <rPh sb="0" eb="1">
      <t>モリ</t>
    </rPh>
    <rPh sb="2" eb="5">
      <t>エリカ</t>
    </rPh>
    <phoneticPr fontId="6"/>
  </si>
  <si>
    <t>特別養護老人ホーム　三原慶雲寮</t>
    <rPh sb="0" eb="9">
      <t>トクヨウ</t>
    </rPh>
    <rPh sb="10" eb="12">
      <t>ミハラ</t>
    </rPh>
    <rPh sb="12" eb="13">
      <t>ケイ</t>
    </rPh>
    <rPh sb="13" eb="14">
      <t>クモ</t>
    </rPh>
    <rPh sb="14" eb="15">
      <t>リョウ</t>
    </rPh>
    <phoneticPr fontId="6"/>
  </si>
  <si>
    <t>0848-86-1750</t>
  </si>
  <si>
    <t>特別養護老人ホームサンライズ大池</t>
    <rPh sb="0" eb="6">
      <t>トクベツヨウゴロウジン</t>
    </rPh>
    <rPh sb="14" eb="16">
      <t>オオイケ</t>
    </rPh>
    <phoneticPr fontId="1"/>
  </si>
  <si>
    <t>三原市深町583</t>
    <rPh sb="0" eb="2">
      <t>ミハラ</t>
    </rPh>
    <rPh sb="2" eb="3">
      <t>シ</t>
    </rPh>
    <rPh sb="3" eb="5">
      <t>フカマチ</t>
    </rPh>
    <phoneticPr fontId="1"/>
  </si>
  <si>
    <t>中川　敬一</t>
    <rPh sb="0" eb="2">
      <t>ナカガワ</t>
    </rPh>
    <rPh sb="3" eb="5">
      <t>ケイイチ</t>
    </rPh>
    <phoneticPr fontId="1"/>
  </si>
  <si>
    <t>0848-86-6780</t>
  </si>
  <si>
    <t>三原</t>
    <rPh sb="0" eb="2">
      <t>ミハラ</t>
    </rPh>
    <phoneticPr fontId="4"/>
  </si>
  <si>
    <t>養護老人ホーム　三原慶雲寮</t>
    <rPh sb="0" eb="2">
      <t>ヨウゴ</t>
    </rPh>
    <rPh sb="2" eb="4">
      <t>ロウジン</t>
    </rPh>
    <rPh sb="8" eb="10">
      <t>ミハラ</t>
    </rPh>
    <rPh sb="10" eb="11">
      <t>ケイ</t>
    </rPh>
    <rPh sb="11" eb="12">
      <t>ウン</t>
    </rPh>
    <rPh sb="12" eb="13">
      <t>リョウ</t>
    </rPh>
    <phoneticPr fontId="4"/>
  </si>
  <si>
    <t>0848-64-7938</t>
  </si>
  <si>
    <t>尾道</t>
    <rPh sb="0" eb="2">
      <t>オノミチ</t>
    </rPh>
    <phoneticPr fontId="6"/>
  </si>
  <si>
    <t>(有)誠心ケアサービス居宅介護支援事業所</t>
    <phoneticPr fontId="6"/>
  </si>
  <si>
    <t>722-0344</t>
  </si>
  <si>
    <t>0848-77-0277</t>
  </si>
  <si>
    <t>オリーブハウス　因島</t>
  </si>
  <si>
    <t>0845-26-6022</t>
  </si>
  <si>
    <t>岩代　あけみ</t>
  </si>
  <si>
    <t>オリーブハウス　瀬戸田</t>
    <rPh sb="8" eb="11">
      <t>セトダ</t>
    </rPh>
    <phoneticPr fontId="24"/>
  </si>
  <si>
    <t>0848-36-5563</t>
  </si>
  <si>
    <t>グループホーム　びんご倶楽部</t>
    <rPh sb="11" eb="14">
      <t>クラブ</t>
    </rPh>
    <phoneticPr fontId="6"/>
  </si>
  <si>
    <t>722-2322</t>
    <phoneticPr fontId="6"/>
  </si>
  <si>
    <t>尾道市因島三庄町3472</t>
    <rPh sb="0" eb="2">
      <t>オノミチ</t>
    </rPh>
    <rPh sb="2" eb="3">
      <t>シ</t>
    </rPh>
    <rPh sb="3" eb="5">
      <t>インノシマ</t>
    </rPh>
    <rPh sb="5" eb="8">
      <t>ミツノショウチョウ</t>
    </rPh>
    <phoneticPr fontId="6"/>
  </si>
  <si>
    <t>0845-26-6177</t>
    <phoneticPr fontId="6"/>
  </si>
  <si>
    <t>田中　昌士</t>
    <rPh sb="3" eb="5">
      <t>マサシ</t>
    </rPh>
    <phoneticPr fontId="6"/>
  </si>
  <si>
    <t>グループホーム　みなりっこ</t>
  </si>
  <si>
    <t>0848-38-2039</t>
  </si>
  <si>
    <t>0845-27-2866</t>
  </si>
  <si>
    <t>尾道</t>
    <rPh sb="0" eb="2">
      <t>オノミチ</t>
    </rPh>
    <phoneticPr fontId="12"/>
  </si>
  <si>
    <t>グループホーム　ゆずっこ向島</t>
    <rPh sb="12" eb="14">
      <t>ムカイシマ</t>
    </rPh>
    <phoneticPr fontId="12"/>
  </si>
  <si>
    <t>722-0073</t>
  </si>
  <si>
    <t>尾道市向島町5794-1</t>
    <rPh sb="0" eb="3">
      <t>オノミチシ</t>
    </rPh>
    <rPh sb="3" eb="6">
      <t>ムカイシマチョウ</t>
    </rPh>
    <phoneticPr fontId="12"/>
  </si>
  <si>
    <t>0848-29-9177</t>
  </si>
  <si>
    <t>豊田　哲也</t>
    <rPh sb="0" eb="2">
      <t>トヨダ</t>
    </rPh>
    <rPh sb="3" eb="5">
      <t>テツヤ</t>
    </rPh>
    <phoneticPr fontId="6"/>
  </si>
  <si>
    <t>デイサービスセンター　ふぁみりい</t>
  </si>
  <si>
    <t>デイサービスセンター八朔の里</t>
    <rPh sb="10" eb="12">
      <t>ハッサク</t>
    </rPh>
    <rPh sb="13" eb="14">
      <t>サト</t>
    </rPh>
    <phoneticPr fontId="2"/>
  </si>
  <si>
    <t>尾道市因島田熊町10</t>
    <rPh sb="0" eb="3">
      <t>オノミチシ</t>
    </rPh>
    <rPh sb="3" eb="5">
      <t>インノシマ</t>
    </rPh>
    <rPh sb="5" eb="8">
      <t>タクマチョウ</t>
    </rPh>
    <phoneticPr fontId="2"/>
  </si>
  <si>
    <t>箱崎　由紀子</t>
    <rPh sb="0" eb="2">
      <t>ハコザキ</t>
    </rPh>
    <rPh sb="3" eb="6">
      <t>ユキコ</t>
    </rPh>
    <phoneticPr fontId="2"/>
  </si>
  <si>
    <t>0848-20-0780</t>
  </si>
  <si>
    <t>ゆずっこホームみなり</t>
    <phoneticPr fontId="2"/>
  </si>
  <si>
    <t>尾道市美ノ郷町三成1114-1</t>
    <rPh sb="0" eb="2">
      <t>オノミチ</t>
    </rPh>
    <rPh sb="2" eb="3">
      <t>シ</t>
    </rPh>
    <rPh sb="3" eb="4">
      <t>ミ</t>
    </rPh>
    <rPh sb="5" eb="7">
      <t>ゴウチョウ</t>
    </rPh>
    <rPh sb="7" eb="9">
      <t>ミツナリ</t>
    </rPh>
    <phoneticPr fontId="4"/>
  </si>
  <si>
    <t>0848-48-3877</t>
  </si>
  <si>
    <t>山本　萌</t>
    <rPh sb="0" eb="2">
      <t>ヤマモト</t>
    </rPh>
    <rPh sb="3" eb="4">
      <t>モエ</t>
    </rPh>
    <phoneticPr fontId="4"/>
  </si>
  <si>
    <t>介護老人保健施設　ビロードの丘</t>
    <rPh sb="0" eb="2">
      <t>かいご</t>
    </rPh>
    <rPh sb="2" eb="4">
      <t>ろうじん</t>
    </rPh>
    <rPh sb="4" eb="6">
      <t>ほけん</t>
    </rPh>
    <rPh sb="6" eb="8">
      <t>しせつ</t>
    </rPh>
    <rPh sb="14" eb="15">
      <t>おか</t>
    </rPh>
    <phoneticPr fontId="34" type="Hiragana"/>
  </si>
  <si>
    <t>尾道市因島中庄町1955</t>
    <rPh sb="0" eb="3">
      <t>オノミチシ</t>
    </rPh>
    <rPh sb="3" eb="5">
      <t>インノシマ</t>
    </rPh>
    <rPh sb="5" eb="8">
      <t>ナカノショウチョウ</t>
    </rPh>
    <phoneticPr fontId="34"/>
  </si>
  <si>
    <t>藤井　靖彦</t>
    <rPh sb="0" eb="2">
      <t>ふじい</t>
    </rPh>
    <rPh sb="3" eb="5">
      <t>やすひこ</t>
    </rPh>
    <phoneticPr fontId="34" type="Hiragana"/>
  </si>
  <si>
    <t>楽生苑　短期入所生活介護事業所</t>
    <rPh sb="0" eb="3">
      <t>ラクセイエン</t>
    </rPh>
    <rPh sb="4" eb="6">
      <t>タンキ</t>
    </rPh>
    <rPh sb="6" eb="8">
      <t>ニュウショ</t>
    </rPh>
    <rPh sb="8" eb="12">
      <t>セイカツカイゴ</t>
    </rPh>
    <rPh sb="12" eb="15">
      <t>ジギョウショ</t>
    </rPh>
    <phoneticPr fontId="9"/>
  </si>
  <si>
    <t>尾道市瀬戸田町林1288-6</t>
    <rPh sb="0" eb="2">
      <t>オノミチ</t>
    </rPh>
    <rPh sb="2" eb="3">
      <t>シ</t>
    </rPh>
    <rPh sb="3" eb="7">
      <t>セトダチョウ</t>
    </rPh>
    <rPh sb="7" eb="8">
      <t>ハヤシ</t>
    </rPh>
    <phoneticPr fontId="9"/>
  </si>
  <si>
    <t>雲谷　健人</t>
    <rPh sb="0" eb="2">
      <t>クモタニ</t>
    </rPh>
    <rPh sb="3" eb="5">
      <t>ケント</t>
    </rPh>
    <phoneticPr fontId="9"/>
  </si>
  <si>
    <t>公立みつぎ総合病院　介護老人保健施設　みつぎの苑</t>
    <rPh sb="0" eb="2">
      <t>コウリツ</t>
    </rPh>
    <rPh sb="5" eb="7">
      <t>ソウゴウ</t>
    </rPh>
    <rPh sb="7" eb="9">
      <t>ビョウイン</t>
    </rPh>
    <phoneticPr fontId="6"/>
  </si>
  <si>
    <t>児玉　絵里香</t>
  </si>
  <si>
    <t>仁井　章収</t>
    <rPh sb="0" eb="1">
      <t>ニ</t>
    </rPh>
    <rPh sb="1" eb="2">
      <t>イ</t>
    </rPh>
    <rPh sb="3" eb="4">
      <t>ショウ</t>
    </rPh>
    <rPh sb="4" eb="5">
      <t>オサ</t>
    </rPh>
    <phoneticPr fontId="35"/>
  </si>
  <si>
    <t>中本　由賀</t>
    <rPh sb="0" eb="2">
      <t>なかもと</t>
    </rPh>
    <rPh sb="3" eb="5">
      <t>ゆか</t>
    </rPh>
    <phoneticPr fontId="34" type="Hiragana"/>
  </si>
  <si>
    <t>公立みつぎ総合病院　特別養護老人ホーム　ふれあい</t>
    <rPh sb="0" eb="2">
      <t>コウリツ</t>
    </rPh>
    <rPh sb="5" eb="7">
      <t>ソウゴウ</t>
    </rPh>
    <rPh sb="7" eb="9">
      <t>ビョウイン</t>
    </rPh>
    <rPh sb="10" eb="12">
      <t>トクベツ</t>
    </rPh>
    <rPh sb="12" eb="14">
      <t>ヨウゴ</t>
    </rPh>
    <rPh sb="14" eb="16">
      <t>ロウジン</t>
    </rPh>
    <phoneticPr fontId="6"/>
  </si>
  <si>
    <t>宗岡　賢一</t>
    <rPh sb="0" eb="2">
      <t>ムネオカ</t>
    </rPh>
    <rPh sb="3" eb="5">
      <t>ケンイチ</t>
    </rPh>
    <phoneticPr fontId="6"/>
  </si>
  <si>
    <t>0848-76-2235</t>
  </si>
  <si>
    <t>小規模多機能ホーム　ひだまり</t>
    <rPh sb="0" eb="3">
      <t>ショウキボ</t>
    </rPh>
    <rPh sb="3" eb="6">
      <t>タキノウ</t>
    </rPh>
    <phoneticPr fontId="6"/>
  </si>
  <si>
    <t>黒田　正剛</t>
    <rPh sb="0" eb="2">
      <t>クロダ</t>
    </rPh>
    <rPh sb="3" eb="4">
      <t>マサ</t>
    </rPh>
    <rPh sb="4" eb="5">
      <t>ツヨシ</t>
    </rPh>
    <phoneticPr fontId="6"/>
  </si>
  <si>
    <t>柴田　幸恵</t>
    <rPh sb="0" eb="2">
      <t>シバタ</t>
    </rPh>
    <rPh sb="3" eb="5">
      <t>ユキエ</t>
    </rPh>
    <phoneticPr fontId="12"/>
  </si>
  <si>
    <t>0848-45-4478</t>
  </si>
  <si>
    <t>尾道市吉和町5116-1</t>
    <rPh sb="0" eb="3">
      <t>オノミチシ</t>
    </rPh>
    <rPh sb="3" eb="5">
      <t>ヨシワ</t>
    </rPh>
    <rPh sb="5" eb="6">
      <t>マチ</t>
    </rPh>
    <phoneticPr fontId="4"/>
  </si>
  <si>
    <t>星の里・にしざこの家　認知症対応型共同生活介護事業所</t>
    <rPh sb="0" eb="1">
      <t>ホシ</t>
    </rPh>
    <rPh sb="2" eb="3">
      <t>サト</t>
    </rPh>
    <rPh sb="9" eb="10">
      <t>イエ</t>
    </rPh>
    <rPh sb="11" eb="13">
      <t>ニンチ</t>
    </rPh>
    <rPh sb="13" eb="14">
      <t>ショウ</t>
    </rPh>
    <rPh sb="14" eb="17">
      <t>タイオウガタ</t>
    </rPh>
    <rPh sb="17" eb="19">
      <t>キョウドウ</t>
    </rPh>
    <rPh sb="19" eb="21">
      <t>セイカツ</t>
    </rPh>
    <rPh sb="21" eb="23">
      <t>カイゴ</t>
    </rPh>
    <rPh sb="23" eb="26">
      <t>ジギョウショ</t>
    </rPh>
    <phoneticPr fontId="4"/>
  </si>
  <si>
    <t>岡野　幸和</t>
  </si>
  <si>
    <t>尾道</t>
    <rPh sb="0" eb="2">
      <t>おのみち</t>
    </rPh>
    <phoneticPr fontId="6" type="Hiragana"/>
  </si>
  <si>
    <t>星の里・今津野の家</t>
  </si>
  <si>
    <t>722-1562</t>
  </si>
  <si>
    <t>0848-77-1100</t>
  </si>
  <si>
    <t>0848-56-1131</t>
  </si>
  <si>
    <t>0848-20-7824</t>
  </si>
  <si>
    <t>定期巡回長江</t>
    <phoneticPr fontId="6"/>
  </si>
  <si>
    <t>尾道市山波町343</t>
    <rPh sb="0" eb="3">
      <t>オノミチシ</t>
    </rPh>
    <rPh sb="3" eb="5">
      <t>ヤマナミ</t>
    </rPh>
    <rPh sb="5" eb="6">
      <t>チョウ</t>
    </rPh>
    <phoneticPr fontId="2"/>
  </si>
  <si>
    <t>吉岡　雅斗</t>
    <rPh sb="0" eb="2">
      <t>ヨシオカ</t>
    </rPh>
    <rPh sb="3" eb="5">
      <t>マサト</t>
    </rPh>
    <phoneticPr fontId="2"/>
  </si>
  <si>
    <t>特定施設入居者生活介護　きららラポール尾道</t>
    <phoneticPr fontId="6"/>
  </si>
  <si>
    <t>尾道市十四日町59-8</t>
  </si>
  <si>
    <t>本谷　奈緒美</t>
  </si>
  <si>
    <t>特別養護老人ホーム　クレアール楽生苑</t>
    <rPh sb="0" eb="6">
      <t>トクベツヨウゴロウジン</t>
    </rPh>
    <rPh sb="15" eb="18">
      <t>ラクセイエン</t>
    </rPh>
    <phoneticPr fontId="9"/>
  </si>
  <si>
    <t>尾道市瀬戸田町林1269-10</t>
    <rPh sb="0" eb="2">
      <t>オノミチ</t>
    </rPh>
    <rPh sb="2" eb="3">
      <t>シ</t>
    </rPh>
    <rPh sb="3" eb="7">
      <t>セトダチョウ</t>
    </rPh>
    <rPh sb="7" eb="8">
      <t>ハヤシ</t>
    </rPh>
    <phoneticPr fontId="9"/>
  </si>
  <si>
    <t>三川　麻美</t>
    <rPh sb="0" eb="2">
      <t>ミカワ</t>
    </rPh>
    <rPh sb="3" eb="5">
      <t>アサミ</t>
    </rPh>
    <phoneticPr fontId="9"/>
  </si>
  <si>
    <t>貝原　貴之</t>
    <rPh sb="0" eb="2">
      <t>カイハラ</t>
    </rPh>
    <rPh sb="3" eb="5">
      <t>タカユキ</t>
    </rPh>
    <phoneticPr fontId="9"/>
  </si>
  <si>
    <t>特別養護老人ホーム　はなの苑</t>
    <rPh sb="0" eb="2">
      <t>トクベツ</t>
    </rPh>
    <rPh sb="2" eb="4">
      <t>ヨウゴ</t>
    </rPh>
    <rPh sb="4" eb="6">
      <t>ロウジン</t>
    </rPh>
    <rPh sb="13" eb="14">
      <t>エン</t>
    </rPh>
    <phoneticPr fontId="6"/>
  </si>
  <si>
    <t>0845-26-0252</t>
  </si>
  <si>
    <t>0845-26-2233</t>
  </si>
  <si>
    <t>福山</t>
    <rPh sb="0" eb="2">
      <t>フクヤマ</t>
    </rPh>
    <phoneticPr fontId="6"/>
  </si>
  <si>
    <t>084-941-2350</t>
  </si>
  <si>
    <t>084-941-2357</t>
  </si>
  <si>
    <t>市来　則子</t>
    <rPh sb="0" eb="2">
      <t>いちき</t>
    </rPh>
    <rPh sb="3" eb="5">
      <t>のりこ</t>
    </rPh>
    <phoneticPr fontId="34" type="Hiragana"/>
  </si>
  <si>
    <t>084-987-1299</t>
  </si>
  <si>
    <t>ありがとう　デイサービス</t>
  </si>
  <si>
    <t>田丸　順子</t>
    <rPh sb="0" eb="2">
      <t>タマル</t>
    </rPh>
    <rPh sb="3" eb="5">
      <t>ジュンコ</t>
    </rPh>
    <phoneticPr fontId="2"/>
  </si>
  <si>
    <t>山田　真紀</t>
  </si>
  <si>
    <t>ありがとう　春日デイサービス</t>
    <rPh sb="6" eb="8">
      <t>カスガ</t>
    </rPh>
    <phoneticPr fontId="6"/>
  </si>
  <si>
    <t>721-0908</t>
  </si>
  <si>
    <t>福山市春日町吉田750-1</t>
    <rPh sb="0" eb="3">
      <t>フクヤマシ</t>
    </rPh>
    <rPh sb="3" eb="6">
      <t>カスガチョウ</t>
    </rPh>
    <rPh sb="6" eb="8">
      <t>ヨシダ</t>
    </rPh>
    <phoneticPr fontId="6"/>
  </si>
  <si>
    <t>084-941-6184</t>
  </si>
  <si>
    <t>林正　緑</t>
    <rPh sb="0" eb="1">
      <t>はやし</t>
    </rPh>
    <rPh sb="1" eb="2">
      <t>ただ</t>
    </rPh>
    <rPh sb="3" eb="4">
      <t>みどり</t>
    </rPh>
    <phoneticPr fontId="34" type="Hiragana"/>
  </si>
  <si>
    <t>084-971-5111</t>
  </si>
  <si>
    <t>オリーブハウス　千田</t>
  </si>
  <si>
    <t>720-0017</t>
  </si>
  <si>
    <t>福山市千田町3-6-6</t>
  </si>
  <si>
    <t>084-961-0060</t>
  </si>
  <si>
    <t>オリーブハウス　蔵王</t>
  </si>
  <si>
    <t>084-946-5453</t>
  </si>
  <si>
    <t>グループホーム　あけぼのあゆみホーム</t>
  </si>
  <si>
    <t>084-954-5704</t>
  </si>
  <si>
    <t>084-963-6555</t>
  </si>
  <si>
    <t>福山</t>
    <rPh sb="0" eb="1">
      <t>フク</t>
    </rPh>
    <rPh sb="1" eb="2">
      <t>ヤマ</t>
    </rPh>
    <phoneticPr fontId="6"/>
  </si>
  <si>
    <t>グループホーム　かざぐるま</t>
  </si>
  <si>
    <t>084-961-1200</t>
  </si>
  <si>
    <t>グループホーム　スマイル</t>
  </si>
  <si>
    <t>084-961-0206</t>
  </si>
  <si>
    <t>グループホーム　ちとせ</t>
  </si>
  <si>
    <t>084-933-6138</t>
  </si>
  <si>
    <t>グループホーム　ぬまくま</t>
  </si>
  <si>
    <t>福山市沼隈町大字常石1284-3</t>
  </si>
  <si>
    <t>故山　浩規</t>
  </si>
  <si>
    <t>グループホーム　バラの家</t>
  </si>
  <si>
    <t>720-0955</t>
  </si>
  <si>
    <t>藤谷　涼香</t>
    <rPh sb="0" eb="2">
      <t>フジタニ</t>
    </rPh>
    <rPh sb="3" eb="4">
      <t>リョウ</t>
    </rPh>
    <rPh sb="4" eb="5">
      <t>カオル</t>
    </rPh>
    <phoneticPr fontId="6"/>
  </si>
  <si>
    <t>グループホーム　ユー・アンド・ミー</t>
  </si>
  <si>
    <t>福山市内海町ロ2527</t>
  </si>
  <si>
    <t>084-980-9345</t>
  </si>
  <si>
    <t>清水　大作</t>
    <rPh sb="0" eb="2">
      <t>シミズ</t>
    </rPh>
    <rPh sb="3" eb="5">
      <t>タイサク</t>
    </rPh>
    <phoneticPr fontId="6"/>
  </si>
  <si>
    <t>松山　恭子</t>
    <rPh sb="0" eb="2">
      <t>マツヤマ</t>
    </rPh>
    <rPh sb="3" eb="5">
      <t>キョウコ</t>
    </rPh>
    <phoneticPr fontId="6"/>
  </si>
  <si>
    <t>グループホーム　ようき</t>
  </si>
  <si>
    <t>084-963-2689</t>
  </si>
  <si>
    <t>中司　勝久</t>
    <rPh sb="0" eb="2">
      <t>ナカツカ</t>
    </rPh>
    <rPh sb="3" eb="5">
      <t>カツヒサ</t>
    </rPh>
    <phoneticPr fontId="12"/>
  </si>
  <si>
    <t>084-930-0303</t>
  </si>
  <si>
    <t>084-963-7005</t>
  </si>
  <si>
    <t>0847-52-5426</t>
  </si>
  <si>
    <t>福山市水呑町3337-1</t>
  </si>
  <si>
    <t>084-972-5050</t>
  </si>
  <si>
    <t>084-923-7163</t>
  </si>
  <si>
    <t>福山</t>
    <rPh sb="0" eb="2">
      <t>ふくやま</t>
    </rPh>
    <phoneticPr fontId="6" type="Hiragana"/>
  </si>
  <si>
    <t>ケアステーション　さんよう</t>
  </si>
  <si>
    <t>720-0815</t>
  </si>
  <si>
    <t>084-973-0055</t>
  </si>
  <si>
    <t>コミュ・ケア　いこい</t>
  </si>
  <si>
    <t>福山</t>
    <rPh sb="0" eb="2">
      <t>フクヤマ</t>
    </rPh>
    <phoneticPr fontId="12"/>
  </si>
  <si>
    <t>コミュ・ケア　いつも</t>
  </si>
  <si>
    <t>084-930-4777</t>
  </si>
  <si>
    <t>高橋　民子</t>
  </si>
  <si>
    <t>コミュニティ　ようき</t>
  </si>
  <si>
    <t>720-2106</t>
  </si>
  <si>
    <t>084-963-6970</t>
  </si>
  <si>
    <t>084-983-2806</t>
  </si>
  <si>
    <t>森　彰子</t>
  </si>
  <si>
    <t>名越　裕晃</t>
  </si>
  <si>
    <t>720-1132</t>
  </si>
  <si>
    <t>084-977-1381</t>
  </si>
  <si>
    <t>ショートステイ　ぬくもり</t>
  </si>
  <si>
    <t>ショートステイ　しんがい</t>
  </si>
  <si>
    <t>791-0955</t>
    <phoneticPr fontId="6"/>
  </si>
  <si>
    <t>福山市新涯町3-19-27</t>
    <rPh sb="0" eb="3">
      <t>フクヤマシ</t>
    </rPh>
    <rPh sb="3" eb="6">
      <t>シンガイチョウ</t>
    </rPh>
    <phoneticPr fontId="34"/>
  </si>
  <si>
    <t>三笠　友美</t>
    <rPh sb="0" eb="2">
      <t>みかさ</t>
    </rPh>
    <rPh sb="3" eb="5">
      <t>ともみ</t>
    </rPh>
    <phoneticPr fontId="34" type="Hiragana"/>
  </si>
  <si>
    <t>デイサービス　レインボールーム</t>
  </si>
  <si>
    <t>でいさーびす　青空</t>
  </si>
  <si>
    <t>デイサービスセンター　くさど</t>
  </si>
  <si>
    <t>福山市草戸町5-8-24</t>
    <rPh sb="0" eb="3">
      <t>フクヤマシ</t>
    </rPh>
    <rPh sb="3" eb="6">
      <t>クサドチョウ</t>
    </rPh>
    <phoneticPr fontId="9"/>
  </si>
  <si>
    <t>石井　秀典</t>
    <rPh sb="0" eb="2">
      <t>イシイ</t>
    </rPh>
    <rPh sb="3" eb="5">
      <t>ヒデノリ</t>
    </rPh>
    <phoneticPr fontId="9"/>
  </si>
  <si>
    <t>デイサービスセンター　サムデイ</t>
  </si>
  <si>
    <t>084-934-8668</t>
  </si>
  <si>
    <t>デイサービスセンター　サムデイ　はんなり</t>
    <phoneticPr fontId="6"/>
  </si>
  <si>
    <t>福山市今津町3-7-27</t>
    <rPh sb="0" eb="3">
      <t>フクヤマシ</t>
    </rPh>
    <rPh sb="3" eb="6">
      <t>イマヅチョウ</t>
    </rPh>
    <phoneticPr fontId="4"/>
  </si>
  <si>
    <t>084-934-6545</t>
    <phoneticPr fontId="6"/>
  </si>
  <si>
    <t>佐藤　知美</t>
    <rPh sb="0" eb="2">
      <t>サトウ</t>
    </rPh>
    <rPh sb="3" eb="4">
      <t>トモ</t>
    </rPh>
    <rPh sb="4" eb="5">
      <t>ミ</t>
    </rPh>
    <phoneticPr fontId="6"/>
  </si>
  <si>
    <t>720-0046</t>
  </si>
  <si>
    <t>084-922-0421</t>
  </si>
  <si>
    <t>デイサービスセンター　ムジカ　アートスクエア</t>
  </si>
  <si>
    <t>720-2419</t>
  </si>
  <si>
    <t>084-949-3618</t>
  </si>
  <si>
    <t>のどか小規模多機能ホーム南蔵王</t>
    <rPh sb="3" eb="6">
      <t>ショウキボ</t>
    </rPh>
    <rPh sb="6" eb="9">
      <t>タキノウ</t>
    </rPh>
    <rPh sb="12" eb="13">
      <t>ミナミ</t>
    </rPh>
    <rPh sb="13" eb="15">
      <t>ザオウ</t>
    </rPh>
    <phoneticPr fontId="9"/>
  </si>
  <si>
    <t>ハッピーハート</t>
  </si>
  <si>
    <t>720-2104</t>
  </si>
  <si>
    <t>084-962-4555</t>
  </si>
  <si>
    <t>まりホーム内海</t>
    <rPh sb="5" eb="7">
      <t>ウツミ</t>
    </rPh>
    <phoneticPr fontId="9"/>
  </si>
  <si>
    <t>084-986-2255</t>
  </si>
  <si>
    <t>むつみ苑第二ショートスティ</t>
    <rPh sb="3" eb="4">
      <t>エン</t>
    </rPh>
    <rPh sb="4" eb="5">
      <t>ダイ</t>
    </rPh>
    <rPh sb="5" eb="6">
      <t>２</t>
    </rPh>
    <phoneticPr fontId="4"/>
  </si>
  <si>
    <t>廣本　勇太</t>
  </si>
  <si>
    <t>永和会多機能看護介護ステーション</t>
    <rPh sb="0" eb="2">
      <t>えいわ</t>
    </rPh>
    <rPh sb="2" eb="3">
      <t>かい</t>
    </rPh>
    <rPh sb="3" eb="6">
      <t>たきのう</t>
    </rPh>
    <rPh sb="6" eb="8">
      <t>かんご</t>
    </rPh>
    <rPh sb="8" eb="10">
      <t>かいご</t>
    </rPh>
    <phoneticPr fontId="34" type="Hiragana"/>
  </si>
  <si>
    <t>福山市柳津町98</t>
    <rPh sb="0" eb="3">
      <t>フクヤマシ</t>
    </rPh>
    <rPh sb="3" eb="5">
      <t>ヤナイヅ</t>
    </rPh>
    <rPh sb="5" eb="6">
      <t>マチ</t>
    </rPh>
    <phoneticPr fontId="34"/>
  </si>
  <si>
    <t>佐伯　恭子</t>
    <rPh sb="0" eb="2">
      <t>さえき</t>
    </rPh>
    <rPh sb="3" eb="5">
      <t>きょうこ</t>
    </rPh>
    <phoneticPr fontId="34" type="Hiragana"/>
  </si>
  <si>
    <t>永和会多機能看護介護ステーション（東村町）</t>
    <rPh sb="17" eb="20">
      <t>ヒガシムラマチ</t>
    </rPh>
    <phoneticPr fontId="6"/>
  </si>
  <si>
    <t>福山市東村町466-2</t>
    <rPh sb="0" eb="3">
      <t>フクヤマシ</t>
    </rPh>
    <rPh sb="3" eb="6">
      <t>ヒガシムラチョウ</t>
    </rPh>
    <phoneticPr fontId="2"/>
  </si>
  <si>
    <t>084-939-9550</t>
    <phoneticPr fontId="6"/>
  </si>
  <si>
    <t>宮澤　和磨</t>
    <rPh sb="0" eb="2">
      <t>ミヤザワ</t>
    </rPh>
    <rPh sb="3" eb="5">
      <t>カズマ</t>
    </rPh>
    <phoneticPr fontId="2"/>
  </si>
  <si>
    <t>永和会多機能看護介護ステーション（本郷町）</t>
    <rPh sb="0" eb="2">
      <t>エイワ</t>
    </rPh>
    <rPh sb="2" eb="3">
      <t>カイ</t>
    </rPh>
    <rPh sb="3" eb="6">
      <t>タキノウ</t>
    </rPh>
    <rPh sb="6" eb="8">
      <t>カンゴ</t>
    </rPh>
    <rPh sb="8" eb="10">
      <t>カイゴ</t>
    </rPh>
    <rPh sb="17" eb="20">
      <t>ホンゴウチョウ</t>
    </rPh>
    <phoneticPr fontId="9"/>
  </si>
  <si>
    <t>福山市本郷町2924-1</t>
    <rPh sb="0" eb="3">
      <t>フクヤマシ</t>
    </rPh>
    <rPh sb="3" eb="6">
      <t>ホンゴウチョウ</t>
    </rPh>
    <phoneticPr fontId="9"/>
  </si>
  <si>
    <t>髙垣　恭子</t>
    <rPh sb="0" eb="2">
      <t>タカガキ</t>
    </rPh>
    <rPh sb="3" eb="5">
      <t>キョウコ</t>
    </rPh>
    <phoneticPr fontId="9"/>
  </si>
  <si>
    <t>張谷　好美</t>
  </si>
  <si>
    <t>加茂グループホーム　愛</t>
    <rPh sb="0" eb="2">
      <t>カモ</t>
    </rPh>
    <rPh sb="10" eb="11">
      <t>アイ</t>
    </rPh>
    <phoneticPr fontId="12"/>
  </si>
  <si>
    <t>福山市加茂町下加茂塚脇1011-1</t>
    <rPh sb="0" eb="3">
      <t>フクヤマシ</t>
    </rPh>
    <rPh sb="3" eb="6">
      <t>カモチョウ</t>
    </rPh>
    <rPh sb="6" eb="7">
      <t>シモ</t>
    </rPh>
    <rPh sb="7" eb="9">
      <t>カモ</t>
    </rPh>
    <rPh sb="9" eb="11">
      <t>ツカワキ</t>
    </rPh>
    <phoneticPr fontId="12"/>
  </si>
  <si>
    <t>金尾　康子</t>
    <rPh sb="0" eb="2">
      <t>カネオ</t>
    </rPh>
    <rPh sb="3" eb="5">
      <t>ヤスコ</t>
    </rPh>
    <phoneticPr fontId="12"/>
  </si>
  <si>
    <t>介護付有料老人ホーム　えんじゅ王子</t>
  </si>
  <si>
    <t>084-973-8440</t>
  </si>
  <si>
    <t>介護老人保健施設　
駅家リハビリテーションSAKURA</t>
    <rPh sb="0" eb="2">
      <t>カイゴ</t>
    </rPh>
    <rPh sb="2" eb="4">
      <t>ロウジン</t>
    </rPh>
    <rPh sb="4" eb="6">
      <t>ホケン</t>
    </rPh>
    <rPh sb="6" eb="8">
      <t>シセツ</t>
    </rPh>
    <rPh sb="10" eb="12">
      <t>エキヤ</t>
    </rPh>
    <phoneticPr fontId="6"/>
  </si>
  <si>
    <t>小野　美香</t>
  </si>
  <si>
    <t>084-945-1717</t>
  </si>
  <si>
    <t>福山市春日町浦上1205</t>
    <rPh sb="0" eb="3">
      <t>フクヤマシ</t>
    </rPh>
    <rPh sb="3" eb="7">
      <t>カスガチョウウラ</t>
    </rPh>
    <rPh sb="7" eb="8">
      <t>ウエ</t>
    </rPh>
    <phoneticPr fontId="12"/>
  </si>
  <si>
    <t>三原　朋実</t>
    <rPh sb="0" eb="2">
      <t>ミハラ</t>
    </rPh>
    <rPh sb="3" eb="5">
      <t>トモミ</t>
    </rPh>
    <phoneticPr fontId="12"/>
  </si>
  <si>
    <t>看護小規模多機能型居宅介護　
ありがとういいね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6"/>
  </si>
  <si>
    <t>福山市春日町浦上1224</t>
    <rPh sb="0" eb="3">
      <t>フクヤマシ</t>
    </rPh>
    <rPh sb="3" eb="6">
      <t>カスガチョウ</t>
    </rPh>
    <rPh sb="6" eb="8">
      <t>ウラガミ</t>
    </rPh>
    <phoneticPr fontId="6"/>
  </si>
  <si>
    <t>藤井　潤子</t>
    <rPh sb="0" eb="2">
      <t>フジイ</t>
    </rPh>
    <rPh sb="3" eb="5">
      <t>ジュンコ</t>
    </rPh>
    <phoneticPr fontId="6"/>
  </si>
  <si>
    <t>0847-54-2277</t>
  </si>
  <si>
    <t>084-980-0334</t>
  </si>
  <si>
    <t>084-987-0924</t>
  </si>
  <si>
    <t>084-986-3232</t>
  </si>
  <si>
    <t>084-982-8666</t>
  </si>
  <si>
    <t>084-961-0688</t>
  </si>
  <si>
    <t>084-925-8020</t>
  </si>
  <si>
    <t>720-2416</t>
  </si>
  <si>
    <t>084-970-2117</t>
  </si>
  <si>
    <t>084-991-1775</t>
  </si>
  <si>
    <t>小規模多機能ホーム　ユー・アンド・ミー</t>
    <rPh sb="0" eb="3">
      <t>ショウキボ</t>
    </rPh>
    <rPh sb="3" eb="6">
      <t>タキノウ</t>
    </rPh>
    <phoneticPr fontId="6"/>
  </si>
  <si>
    <t>福山市内海町口2421</t>
  </si>
  <si>
    <t>084-980-9100</t>
  </si>
  <si>
    <t>岡崎　圭</t>
  </si>
  <si>
    <t>084-961-3010</t>
  </si>
  <si>
    <t>084-981-5507</t>
  </si>
  <si>
    <t>084-960-3367</t>
  </si>
  <si>
    <t>084-988-1888</t>
  </si>
  <si>
    <t>0847-51-9908</t>
  </si>
  <si>
    <t>松尾　範子</t>
  </si>
  <si>
    <t>多機能リハビリセンター
ありがとうデイサービス</t>
    <phoneticPr fontId="6"/>
  </si>
  <si>
    <t>釜山　亜希子</t>
  </si>
  <si>
    <t>多機能地域ケアホーム　ありがとうグループホーム</t>
    <rPh sb="0" eb="3">
      <t>タキノウ</t>
    </rPh>
    <rPh sb="3" eb="5">
      <t>チイキ</t>
    </rPh>
    <phoneticPr fontId="6"/>
  </si>
  <si>
    <t>神尾　功雄</t>
  </si>
  <si>
    <t>地域ケアステーション　ありがとう神辺川北デイサービス</t>
    <rPh sb="0" eb="2">
      <t>チイキ</t>
    </rPh>
    <rPh sb="16" eb="18">
      <t>カンナベ</t>
    </rPh>
    <rPh sb="18" eb="20">
      <t>カワキタ</t>
    </rPh>
    <phoneticPr fontId="24"/>
  </si>
  <si>
    <t>坂井　みどり</t>
    <rPh sb="0" eb="2">
      <t>サカイ</t>
    </rPh>
    <phoneticPr fontId="6"/>
  </si>
  <si>
    <t>遠藤　恵美</t>
    <rPh sb="0" eb="2">
      <t>エンドウ</t>
    </rPh>
    <rPh sb="3" eb="5">
      <t>エミ</t>
    </rPh>
    <phoneticPr fontId="24"/>
  </si>
  <si>
    <t>柏木　典子</t>
  </si>
  <si>
    <t>084-982-5586</t>
  </si>
  <si>
    <t>田口　展惠</t>
  </si>
  <si>
    <t>地域密着型特別養護老人ホーム　五本松の家</t>
    <rPh sb="0" eb="11">
      <t>チイキミッチャクガタトクベツヨウゴロウジン</t>
    </rPh>
    <rPh sb="15" eb="18">
      <t>ゴホンマツ</t>
    </rPh>
    <rPh sb="19" eb="20">
      <t>イエ</t>
    </rPh>
    <phoneticPr fontId="12"/>
  </si>
  <si>
    <t>福山市多治米町6-14-26</t>
    <rPh sb="0" eb="3">
      <t>フクヤマシ</t>
    </rPh>
    <rPh sb="3" eb="7">
      <t>タジメチョウ</t>
    </rPh>
    <phoneticPr fontId="12"/>
  </si>
  <si>
    <t>占部　景子</t>
    <rPh sb="0" eb="2">
      <t>ウラベ</t>
    </rPh>
    <rPh sb="3" eb="5">
      <t>ケイコ</t>
    </rPh>
    <phoneticPr fontId="12"/>
  </si>
  <si>
    <t>若林　香代</t>
    <rPh sb="0" eb="2">
      <t>ワカバヤシ</t>
    </rPh>
    <rPh sb="3" eb="5">
      <t>カヨ</t>
    </rPh>
    <phoneticPr fontId="2"/>
  </si>
  <si>
    <t>高田　和幸</t>
    <rPh sb="0" eb="2">
      <t>タカタ</t>
    </rPh>
    <rPh sb="3" eb="5">
      <t>カズユキ</t>
    </rPh>
    <phoneticPr fontId="6"/>
  </si>
  <si>
    <t>084-959-1250</t>
  </si>
  <si>
    <t>特別養護老人ホーム　くさど</t>
    <rPh sb="0" eb="2">
      <t>トクベツ</t>
    </rPh>
    <rPh sb="2" eb="4">
      <t>ヨウゴ</t>
    </rPh>
    <rPh sb="4" eb="6">
      <t>ロウジン</t>
    </rPh>
    <phoneticPr fontId="6"/>
  </si>
  <si>
    <t>楢村　泰広</t>
    <rPh sb="0" eb="2">
      <t>ナラムラ</t>
    </rPh>
    <rPh sb="3" eb="5">
      <t>ヤスヒロ</t>
    </rPh>
    <phoneticPr fontId="35"/>
  </si>
  <si>
    <t>田丸ナルミ</t>
    <rPh sb="0" eb="2">
      <t>タマル</t>
    </rPh>
    <phoneticPr fontId="6"/>
  </si>
  <si>
    <t>福山市新市町下安井3500</t>
    <rPh sb="0" eb="3">
      <t>フクヤマシ</t>
    </rPh>
    <rPh sb="3" eb="6">
      <t>シンイチチョウ</t>
    </rPh>
    <rPh sb="6" eb="7">
      <t>シモ</t>
    </rPh>
    <rPh sb="7" eb="9">
      <t>ヤスイ</t>
    </rPh>
    <phoneticPr fontId="6"/>
  </si>
  <si>
    <t>堀　直子</t>
    <rPh sb="0" eb="1">
      <t>ホリ</t>
    </rPh>
    <rPh sb="2" eb="4">
      <t>ナオコ</t>
    </rPh>
    <phoneticPr fontId="9"/>
  </si>
  <si>
    <t>特別養護老人ホーム　しんがい</t>
    <rPh sb="0" eb="9">
      <t>トクヨウ</t>
    </rPh>
    <phoneticPr fontId="18"/>
  </si>
  <si>
    <t>084-961-3955</t>
  </si>
  <si>
    <t>藏田　雅文</t>
    <rPh sb="0" eb="1">
      <t>くら</t>
    </rPh>
    <rPh sb="1" eb="2">
      <t>た</t>
    </rPh>
    <rPh sb="3" eb="5">
      <t>まさふみ</t>
    </rPh>
    <phoneticPr fontId="34" type="Hiragana"/>
  </si>
  <si>
    <t>084-947-3111</t>
  </si>
  <si>
    <t>721-0966</t>
  </si>
  <si>
    <t>084-973-6541</t>
  </si>
  <si>
    <t>特別養護老人ホーム　新山荘</t>
    <rPh sb="0" eb="2">
      <t>とくべつ</t>
    </rPh>
    <rPh sb="2" eb="4">
      <t>ようご</t>
    </rPh>
    <rPh sb="4" eb="6">
      <t>ろうじん</t>
    </rPh>
    <rPh sb="10" eb="12">
      <t>にいやま</t>
    </rPh>
    <rPh sb="12" eb="13">
      <t>そう</t>
    </rPh>
    <phoneticPr fontId="6" type="Hiragana"/>
  </si>
  <si>
    <t>福山市駅家町新山3578-2</t>
    <rPh sb="0" eb="3">
      <t>フクヤマシ</t>
    </rPh>
    <rPh sb="3" eb="6">
      <t>エキヤチョウ</t>
    </rPh>
    <rPh sb="6" eb="8">
      <t>ニイヤマ</t>
    </rPh>
    <phoneticPr fontId="6"/>
  </si>
  <si>
    <t>坂本　奈美枝</t>
    <rPh sb="0" eb="2">
      <t>サカモト</t>
    </rPh>
    <rPh sb="3" eb="6">
      <t>ナミエ</t>
    </rPh>
    <phoneticPr fontId="12"/>
  </si>
  <si>
    <t>084-951-3596</t>
  </si>
  <si>
    <t>特別養護老人ホーム　宣山荘</t>
    <phoneticPr fontId="6"/>
  </si>
  <si>
    <t>植本　貴志</t>
  </si>
  <si>
    <t>仁井　雅人</t>
    <rPh sb="0" eb="2">
      <t>ニイ</t>
    </rPh>
    <rPh sb="3" eb="5">
      <t>マサト</t>
    </rPh>
    <phoneticPr fontId="1"/>
  </si>
  <si>
    <t>特別養護老人ホーム　明翠園</t>
    <rPh sb="0" eb="2">
      <t>とくべつ</t>
    </rPh>
    <rPh sb="2" eb="4">
      <t>ようご</t>
    </rPh>
    <rPh sb="4" eb="6">
      <t>ろうじん</t>
    </rPh>
    <rPh sb="10" eb="13">
      <t>めいすいえん</t>
    </rPh>
    <phoneticPr fontId="6" type="Hiragana"/>
  </si>
  <si>
    <t>084-935-9901</t>
  </si>
  <si>
    <t>特別養護老人ホーム　悠芳苑</t>
  </si>
  <si>
    <t>横道　健太</t>
  </si>
  <si>
    <t>084-986-3993</t>
  </si>
  <si>
    <t>楠本病院</t>
    <rPh sb="0" eb="2">
      <t>クスモト</t>
    </rPh>
    <rPh sb="2" eb="4">
      <t>ビョウイン</t>
    </rPh>
    <phoneticPr fontId="35"/>
  </si>
  <si>
    <t>福山市曙町3-19-18</t>
    <rPh sb="0" eb="3">
      <t>フクヤマシ</t>
    </rPh>
    <rPh sb="3" eb="5">
      <t>アケボノチョウ</t>
    </rPh>
    <phoneticPr fontId="35"/>
  </si>
  <si>
    <t>森田　光江</t>
    <rPh sb="0" eb="2">
      <t>モリタ</t>
    </rPh>
    <rPh sb="3" eb="5">
      <t>ミツエ</t>
    </rPh>
    <phoneticPr fontId="35"/>
  </si>
  <si>
    <t>福山市木之庄町4丁目4番26号</t>
    <rPh sb="8" eb="10">
      <t>ちょうめ</t>
    </rPh>
    <rPh sb="11" eb="12">
      <t>ばん</t>
    </rPh>
    <rPh sb="14" eb="15">
      <t>ごう</t>
    </rPh>
    <phoneticPr fontId="6" type="Hiragana"/>
  </si>
  <si>
    <t>鴨野　一成</t>
  </si>
  <si>
    <t>084-926-4433</t>
  </si>
  <si>
    <t>平野　千尋</t>
  </si>
  <si>
    <t>084-930-4188</t>
  </si>
  <si>
    <t>福山市西南部地域包括支援センター</t>
    <rPh sb="0" eb="3">
      <t>フクヤマシ</t>
    </rPh>
    <rPh sb="3" eb="5">
      <t>セイナン</t>
    </rPh>
    <rPh sb="5" eb="6">
      <t>ブ</t>
    </rPh>
    <rPh sb="6" eb="8">
      <t>チイキ</t>
    </rPh>
    <rPh sb="8" eb="10">
      <t>ホウカツ</t>
    </rPh>
    <rPh sb="10" eb="12">
      <t>シエン</t>
    </rPh>
    <phoneticPr fontId="4"/>
  </si>
  <si>
    <t>福山市南松永町2-8-12</t>
    <rPh sb="0" eb="3">
      <t>フクヤマシ</t>
    </rPh>
    <rPh sb="3" eb="4">
      <t>ミナミ</t>
    </rPh>
    <rPh sb="4" eb="6">
      <t>マツナガ</t>
    </rPh>
    <rPh sb="6" eb="7">
      <t>チョウ</t>
    </rPh>
    <phoneticPr fontId="4"/>
  </si>
  <si>
    <t>髙原　裕子</t>
    <rPh sb="0" eb="1">
      <t>タカ</t>
    </rPh>
    <rPh sb="1" eb="2">
      <t>ハラ</t>
    </rPh>
    <rPh sb="3" eb="5">
      <t>ユウコ</t>
    </rPh>
    <phoneticPr fontId="4"/>
  </si>
  <si>
    <t>084-921-0210</t>
  </si>
  <si>
    <t>084-962-0088</t>
  </si>
  <si>
    <t>福山市本郷町2924-1</t>
  </si>
  <si>
    <t>721-0975</t>
    <phoneticPr fontId="6"/>
  </si>
  <si>
    <t>福山市西深津町６丁目6-10</t>
  </si>
  <si>
    <t>084-975-2575</t>
  </si>
  <si>
    <t>720-0201</t>
  </si>
  <si>
    <t>084-982-4110</t>
  </si>
  <si>
    <t>セイフティー信和　ショートステイ鵜飼</t>
    <rPh sb="6" eb="8">
      <t>シンワ</t>
    </rPh>
    <rPh sb="16" eb="18">
      <t>ウカイ</t>
    </rPh>
    <phoneticPr fontId="24"/>
  </si>
  <si>
    <t>セイフティー信和　ショートステイ広谷</t>
    <rPh sb="6" eb="8">
      <t>しんわ</t>
    </rPh>
    <rPh sb="16" eb="18">
      <t>ひろたに</t>
    </rPh>
    <phoneticPr fontId="6" type="Hiragana"/>
  </si>
  <si>
    <t>0847-45-0893</t>
  </si>
  <si>
    <t>0847-47-1255</t>
  </si>
  <si>
    <t>唐川　正彦</t>
    <rPh sb="0" eb="2">
      <t>カラカワ</t>
    </rPh>
    <rPh sb="3" eb="5">
      <t>マサヒコ</t>
    </rPh>
    <phoneticPr fontId="35"/>
  </si>
  <si>
    <t>0847-47-1006</t>
  </si>
  <si>
    <t>介護付有料老人ホーム　セイフティー信和</t>
    <rPh sb="0" eb="2">
      <t>かいご</t>
    </rPh>
    <rPh sb="2" eb="3">
      <t>つき</t>
    </rPh>
    <rPh sb="3" eb="5">
      <t>ゆうりょう</t>
    </rPh>
    <rPh sb="5" eb="7">
      <t>ろうじん</t>
    </rPh>
    <rPh sb="17" eb="19">
      <t>しんわ</t>
    </rPh>
    <phoneticPr fontId="6" type="Hiragana"/>
  </si>
  <si>
    <t>726-0005</t>
  </si>
  <si>
    <t>0847-43-3300</t>
  </si>
  <si>
    <t>唐川　真実</t>
  </si>
  <si>
    <t>749-3421</t>
  </si>
  <si>
    <t>0847-62-4313</t>
  </si>
  <si>
    <t>小規模多機能ホーム　ゆうゆう国府</t>
    <rPh sb="0" eb="3">
      <t>ショウキボ</t>
    </rPh>
    <rPh sb="3" eb="6">
      <t>タキノウ</t>
    </rPh>
    <rPh sb="14" eb="16">
      <t>コクフ</t>
    </rPh>
    <phoneticPr fontId="4"/>
  </si>
  <si>
    <t>0847-47-2710</t>
  </si>
  <si>
    <t>府中市桜が丘3-2-1</t>
    <rPh sb="0" eb="2">
      <t>フチュウ</t>
    </rPh>
    <rPh sb="2" eb="3">
      <t>シ</t>
    </rPh>
    <rPh sb="3" eb="4">
      <t>サクラ</t>
    </rPh>
    <rPh sb="5" eb="6">
      <t>オカ</t>
    </rPh>
    <phoneticPr fontId="9"/>
  </si>
  <si>
    <t>田中　実咲希</t>
    <rPh sb="0" eb="2">
      <t>タナカ</t>
    </rPh>
    <rPh sb="3" eb="4">
      <t>ミ</t>
    </rPh>
    <rPh sb="4" eb="5">
      <t>サキ</t>
    </rPh>
    <rPh sb="5" eb="6">
      <t>キ</t>
    </rPh>
    <phoneticPr fontId="3"/>
  </si>
  <si>
    <t>729-3211</t>
  </si>
  <si>
    <t>0847-68-2785</t>
  </si>
  <si>
    <t>府中ふれあいホームうかい</t>
  </si>
  <si>
    <t>府中市鵜飼町681-1</t>
    <rPh sb="0" eb="3">
      <t>フチュウシ</t>
    </rPh>
    <rPh sb="3" eb="5">
      <t>ウカイ</t>
    </rPh>
    <rPh sb="5" eb="6">
      <t>チョウ</t>
    </rPh>
    <phoneticPr fontId="9"/>
  </si>
  <si>
    <t>占部　厚行</t>
    <rPh sb="0" eb="2">
      <t>ウラベ</t>
    </rPh>
    <rPh sb="3" eb="5">
      <t>アツユキ</t>
    </rPh>
    <phoneticPr fontId="9"/>
  </si>
  <si>
    <t>三次</t>
    <rPh sb="0" eb="2">
      <t>ミヨシ</t>
    </rPh>
    <phoneticPr fontId="6"/>
  </si>
  <si>
    <t>グループホーム　ふの慈照園</t>
    <rPh sb="10" eb="11">
      <t>うつみ</t>
    </rPh>
    <rPh sb="11" eb="12">
      <t>あきら</t>
    </rPh>
    <rPh sb="12" eb="13">
      <t>えん</t>
    </rPh>
    <phoneticPr fontId="6" type="Hiragana"/>
  </si>
  <si>
    <t>グループホーム　みらさか</t>
  </si>
  <si>
    <t>三次</t>
    <rPh sb="0" eb="2">
      <t>ミヨシ</t>
    </rPh>
    <phoneticPr fontId="15"/>
  </si>
  <si>
    <t>グループホーム　みらさか　のぞみ苑</t>
    <rPh sb="16" eb="17">
      <t>エン</t>
    </rPh>
    <phoneticPr fontId="6"/>
  </si>
  <si>
    <t>田口　ちさと</t>
    <rPh sb="0" eb="2">
      <t>たぐち</t>
    </rPh>
    <phoneticPr fontId="34" type="Hiragana"/>
  </si>
  <si>
    <t>グループホーム　ゆうばえ</t>
  </si>
  <si>
    <t>0824-62-8801</t>
  </si>
  <si>
    <t>グループホーム　楽居</t>
    <rPh sb="8" eb="9">
      <t>ラク</t>
    </rPh>
    <rPh sb="9" eb="10">
      <t>イ</t>
    </rPh>
    <phoneticPr fontId="14"/>
  </si>
  <si>
    <t>0824-64-3336</t>
  </si>
  <si>
    <t>729-4211</t>
  </si>
  <si>
    <t>0824-43-3110</t>
  </si>
  <si>
    <t>0824-64-0321</t>
  </si>
  <si>
    <t>デイセンター　いこい</t>
  </si>
  <si>
    <t>0824-65-0606</t>
  </si>
  <si>
    <t>河野　留美</t>
    <rPh sb="0" eb="2">
      <t>コウノ</t>
    </rPh>
    <rPh sb="3" eb="5">
      <t>ルミ</t>
    </rPh>
    <phoneticPr fontId="6"/>
  </si>
  <si>
    <t>医療法人　岡崎医院　デイサービスセンター「たすく」</t>
    <rPh sb="0" eb="2">
      <t>イリョウ</t>
    </rPh>
    <rPh sb="2" eb="4">
      <t>ホウジン</t>
    </rPh>
    <rPh sb="5" eb="7">
      <t>オカザキ</t>
    </rPh>
    <rPh sb="7" eb="9">
      <t>イイン</t>
    </rPh>
    <phoneticPr fontId="21"/>
  </si>
  <si>
    <t>三次市十日市中1-10-23</t>
    <rPh sb="0" eb="3">
      <t>ミヨシシ</t>
    </rPh>
    <rPh sb="3" eb="6">
      <t>トウカイチ</t>
    </rPh>
    <rPh sb="6" eb="7">
      <t>ナカ</t>
    </rPh>
    <phoneticPr fontId="6"/>
  </si>
  <si>
    <t>0824-55-6116</t>
  </si>
  <si>
    <t>介護老人保健施設　ナーシングホーム沙羅</t>
    <rPh sb="0" eb="2">
      <t>カイゴ</t>
    </rPh>
    <rPh sb="2" eb="4">
      <t>ロウジン</t>
    </rPh>
    <rPh sb="4" eb="6">
      <t>ホケン</t>
    </rPh>
    <rPh sb="6" eb="8">
      <t>シセツ</t>
    </rPh>
    <rPh sb="17" eb="19">
      <t>サラ</t>
    </rPh>
    <phoneticPr fontId="14"/>
  </si>
  <si>
    <t>三次市山家町605-24</t>
    <rPh sb="0" eb="3">
      <t>ミヨシシ</t>
    </rPh>
    <rPh sb="3" eb="4">
      <t>ヤマ</t>
    </rPh>
    <rPh sb="4" eb="5">
      <t>イエ</t>
    </rPh>
    <rPh sb="5" eb="6">
      <t>マチ</t>
    </rPh>
    <phoneticPr fontId="14"/>
  </si>
  <si>
    <t>0824-62-8800</t>
  </si>
  <si>
    <t>介護老人保健施設　ピレネ</t>
  </si>
  <si>
    <t>三次市粟屋町1743-8</t>
  </si>
  <si>
    <t>0824-62-8126</t>
  </si>
  <si>
    <t>信上　久美子</t>
  </si>
  <si>
    <t>729-6211</t>
  </si>
  <si>
    <t>0824-66-3555</t>
  </si>
  <si>
    <t>0824-62-6611</t>
  </si>
  <si>
    <t>0824-52-3833</t>
  </si>
  <si>
    <t>小規模多機能ホーム　すいれん</t>
  </si>
  <si>
    <t>0824-62-3322</t>
  </si>
  <si>
    <t>0824-68-0344</t>
  </si>
  <si>
    <t>0824-53-2018</t>
  </si>
  <si>
    <t>728-0014</t>
  </si>
  <si>
    <t>0824-65-6850</t>
  </si>
  <si>
    <t>特別養護老人ホーム　こじか荘</t>
  </si>
  <si>
    <t>三次市吉舎町敷地10068-5</t>
  </si>
  <si>
    <t>特別養護老人ホーム　みよしの</t>
    <rPh sb="0" eb="9">
      <t>トクヨウ</t>
    </rPh>
    <phoneticPr fontId="24"/>
  </si>
  <si>
    <t>0824-65-0843</t>
  </si>
  <si>
    <t>特別養護老人ホーム　江水園</t>
  </si>
  <si>
    <t>三次市作木町香淀655</t>
  </si>
  <si>
    <t>特別養護老人ホーム　松伯園</t>
    <rPh sb="0" eb="6">
      <t>トクベツヨウゴロウジン</t>
    </rPh>
    <rPh sb="10" eb="11">
      <t>マツ</t>
    </rPh>
    <rPh sb="11" eb="12">
      <t>ハク</t>
    </rPh>
    <rPh sb="12" eb="13">
      <t>エン</t>
    </rPh>
    <phoneticPr fontId="6"/>
  </si>
  <si>
    <t>茶木　佳代子</t>
    <rPh sb="0" eb="2">
      <t>チャキ</t>
    </rPh>
    <rPh sb="3" eb="6">
      <t>カヨコ</t>
    </rPh>
    <phoneticPr fontId="1"/>
  </si>
  <si>
    <t>0847-67-2188</t>
  </si>
  <si>
    <t>養護老人ホーム　慈照園</t>
  </si>
  <si>
    <t>三次市山家町597番地</t>
  </si>
  <si>
    <t>長岡　展生</t>
  </si>
  <si>
    <t>庄原</t>
    <rPh sb="0" eb="2">
      <t>ショウバラ</t>
    </rPh>
    <phoneticPr fontId="6"/>
  </si>
  <si>
    <t>729-5121</t>
  </si>
  <si>
    <t>08477-3-0951</t>
  </si>
  <si>
    <t>グループホーム　なでしこ</t>
  </si>
  <si>
    <t>0824-72-3151</t>
  </si>
  <si>
    <t>0824-72-7375</t>
  </si>
  <si>
    <t>庄原市川北町890-1</t>
  </si>
  <si>
    <t>庄原</t>
    <rPh sb="0" eb="2">
      <t>しょうばら</t>
    </rPh>
    <phoneticPr fontId="6" type="Hiragana"/>
  </si>
  <si>
    <t>介護老人保健施設　愛生苑</t>
    <rPh sb="0" eb="2">
      <t>かいご</t>
    </rPh>
    <rPh sb="2" eb="4">
      <t>ろうじん</t>
    </rPh>
    <rPh sb="4" eb="6">
      <t>ほけん</t>
    </rPh>
    <rPh sb="6" eb="8">
      <t>しせつ</t>
    </rPh>
    <rPh sb="9" eb="10">
      <t>あい</t>
    </rPh>
    <rPh sb="10" eb="11">
      <t>う</t>
    </rPh>
    <rPh sb="11" eb="12">
      <t>えん</t>
    </rPh>
    <phoneticPr fontId="6" type="Hiragana"/>
  </si>
  <si>
    <t>庄原</t>
    <rPh sb="0" eb="2">
      <t>ショウバラ</t>
    </rPh>
    <phoneticPr fontId="12"/>
  </si>
  <si>
    <t>0824-72-3371</t>
  </si>
  <si>
    <t>0824-72-7503</t>
  </si>
  <si>
    <t>0824-72-3111</t>
  </si>
  <si>
    <t>庄原同仁病院介護医療院</t>
    <phoneticPr fontId="6"/>
  </si>
  <si>
    <t>庄原市川北町字久井田890-1</t>
    <rPh sb="0" eb="3">
      <t>ショウバラシ</t>
    </rPh>
    <rPh sb="3" eb="5">
      <t>カワキタ</t>
    </rPh>
    <rPh sb="5" eb="6">
      <t>チョウ</t>
    </rPh>
    <rPh sb="6" eb="7">
      <t>アザ</t>
    </rPh>
    <rPh sb="7" eb="10">
      <t>クイダ</t>
    </rPh>
    <phoneticPr fontId="35"/>
  </si>
  <si>
    <t>福光　登紀子</t>
    <rPh sb="0" eb="2">
      <t>フクミツ</t>
    </rPh>
    <rPh sb="3" eb="6">
      <t>トキコ</t>
    </rPh>
    <phoneticPr fontId="35"/>
  </si>
  <si>
    <t>通所介護　りんどう東</t>
    <rPh sb="0" eb="2">
      <t>つうしょ</t>
    </rPh>
    <rPh sb="2" eb="4">
      <t>かいご</t>
    </rPh>
    <rPh sb="9" eb="10">
      <t>ひがし</t>
    </rPh>
    <phoneticPr fontId="6" type="Hiragana"/>
  </si>
  <si>
    <t>0824-72-7370</t>
  </si>
  <si>
    <t>大倉　理子</t>
    <rPh sb="0" eb="2">
      <t>オオクラ</t>
    </rPh>
    <rPh sb="3" eb="5">
      <t>リコ</t>
    </rPh>
    <phoneticPr fontId="9"/>
  </si>
  <si>
    <t>大原　美樹</t>
    <rPh sb="0" eb="2">
      <t>オオハラ</t>
    </rPh>
    <rPh sb="3" eb="5">
      <t>ミキ</t>
    </rPh>
    <phoneticPr fontId="2"/>
  </si>
  <si>
    <t>風の街みやびら　特別養護老人ホーム</t>
    <rPh sb="0" eb="1">
      <t>カゼ</t>
    </rPh>
    <rPh sb="2" eb="3">
      <t>マチ</t>
    </rPh>
    <rPh sb="8" eb="10">
      <t>トクベツ</t>
    </rPh>
    <rPh sb="10" eb="12">
      <t>ヨウゴ</t>
    </rPh>
    <rPh sb="12" eb="14">
      <t>ロウジン</t>
    </rPh>
    <phoneticPr fontId="4"/>
  </si>
  <si>
    <t>大竹</t>
    <rPh sb="0" eb="2">
      <t>おおたけ</t>
    </rPh>
    <phoneticPr fontId="6" type="Hiragana"/>
  </si>
  <si>
    <t>738-0657</t>
  </si>
  <si>
    <t>0827-57-7288</t>
  </si>
  <si>
    <t>0827-52-3886</t>
  </si>
  <si>
    <t>東広島</t>
    <rPh sb="0" eb="3">
      <t>ヒガシヒロシマ</t>
    </rPh>
    <phoneticPr fontId="6"/>
  </si>
  <si>
    <t>東広島</t>
    <rPh sb="0" eb="3">
      <t>ひがしひろしま</t>
    </rPh>
    <phoneticPr fontId="6" type="Hiragana"/>
  </si>
  <si>
    <t>082-431-4333</t>
  </si>
  <si>
    <t>0846-46-1080</t>
  </si>
  <si>
    <t>佐々木　昌江</t>
  </si>
  <si>
    <t>グループホーム　湯舟の里</t>
  </si>
  <si>
    <t>東広島市高屋町造賀2957-1</t>
  </si>
  <si>
    <t>082-430-2210</t>
  </si>
  <si>
    <t>東広島</t>
    <rPh sb="0" eb="1">
      <t>ヒガシ</t>
    </rPh>
    <rPh sb="1" eb="3">
      <t>ヒロシマ</t>
    </rPh>
    <phoneticPr fontId="6"/>
  </si>
  <si>
    <t>東広島市西条町寺家4830-4</t>
    <rPh sb="0" eb="4">
      <t>ヒガシヒロシマシ</t>
    </rPh>
    <rPh sb="4" eb="7">
      <t>サイジョウチョウ</t>
    </rPh>
    <rPh sb="7" eb="9">
      <t>ジケ</t>
    </rPh>
    <phoneticPr fontId="6"/>
  </si>
  <si>
    <t>082-423-4689</t>
  </si>
  <si>
    <t>739-2622</t>
  </si>
  <si>
    <t>0823-83-6060</t>
  </si>
  <si>
    <t>デイサービスセンター　あんき</t>
  </si>
  <si>
    <t>082-430-2313</t>
  </si>
  <si>
    <t>医療法人社団愛心会グループホーム　ジューンベリーの家</t>
    <rPh sb="4" eb="6">
      <t>シャダン</t>
    </rPh>
    <rPh sb="25" eb="26">
      <t>イエ</t>
    </rPh>
    <phoneticPr fontId="12"/>
  </si>
  <si>
    <t>東広島市河内町入野2139-1</t>
    <rPh sb="0" eb="4">
      <t>ヒガシヒロシマシ</t>
    </rPh>
    <rPh sb="4" eb="9">
      <t>コウチチョウニュウノ</t>
    </rPh>
    <phoneticPr fontId="12"/>
  </si>
  <si>
    <t>田村　由美枝</t>
    <rPh sb="0" eb="2">
      <t>タムラ</t>
    </rPh>
    <rPh sb="3" eb="6">
      <t>ユミエ</t>
    </rPh>
    <phoneticPr fontId="12"/>
  </si>
  <si>
    <t>医療法人社団二山会　宗近病院</t>
    <rPh sb="0" eb="2">
      <t>イリョウ</t>
    </rPh>
    <rPh sb="2" eb="4">
      <t>ホウジン</t>
    </rPh>
    <rPh sb="4" eb="6">
      <t>シャダン</t>
    </rPh>
    <rPh sb="6" eb="7">
      <t>ニ</t>
    </rPh>
    <rPh sb="7" eb="8">
      <t>ヤマ</t>
    </rPh>
    <rPh sb="8" eb="9">
      <t>カイ</t>
    </rPh>
    <phoneticPr fontId="6"/>
  </si>
  <si>
    <t>金子　まゆみ</t>
    <rPh sb="0" eb="2">
      <t>カネコ</t>
    </rPh>
    <phoneticPr fontId="6"/>
  </si>
  <si>
    <t>739-0141</t>
  </si>
  <si>
    <t>082-427-3138</t>
  </si>
  <si>
    <t>082-434-0455</t>
  </si>
  <si>
    <t>0846-45-6100</t>
  </si>
  <si>
    <t>介護老人保健施設　きさか</t>
    <rPh sb="0" eb="8">
      <t>ロウケン</t>
    </rPh>
    <phoneticPr fontId="6"/>
  </si>
  <si>
    <t>平元　義経</t>
  </si>
  <si>
    <t>角西　恵</t>
  </si>
  <si>
    <t>082-422-9200</t>
  </si>
  <si>
    <t>松岡　 仕</t>
    <rPh sb="0" eb="2">
      <t>マツオカ</t>
    </rPh>
    <rPh sb="4" eb="5">
      <t>ツコウ</t>
    </rPh>
    <phoneticPr fontId="6"/>
  </si>
  <si>
    <t>739-2318</t>
  </si>
  <si>
    <t>082-432-2250</t>
  </si>
  <si>
    <t>地域密着型特別養護老人ホーム　ときわ</t>
    <rPh sb="0" eb="2">
      <t>チイキ</t>
    </rPh>
    <rPh sb="2" eb="4">
      <t>ミッチャク</t>
    </rPh>
    <rPh sb="4" eb="5">
      <t>カタ</t>
    </rPh>
    <rPh sb="5" eb="7">
      <t>トクベツ</t>
    </rPh>
    <rPh sb="7" eb="9">
      <t>ヨウゴ</t>
    </rPh>
    <rPh sb="9" eb="11">
      <t>ロウジン</t>
    </rPh>
    <phoneticPr fontId="9"/>
  </si>
  <si>
    <t>082-420-9208</t>
  </si>
  <si>
    <t>通所介護事業所　桜が丘保養園</t>
    <rPh sb="0" eb="4">
      <t>ツウショカイゴ</t>
    </rPh>
    <rPh sb="4" eb="7">
      <t>ジギョウショ</t>
    </rPh>
    <rPh sb="8" eb="9">
      <t>サクラ</t>
    </rPh>
    <rPh sb="10" eb="11">
      <t>オカ</t>
    </rPh>
    <rPh sb="11" eb="13">
      <t>ホヨウ</t>
    </rPh>
    <rPh sb="13" eb="14">
      <t>エン</t>
    </rPh>
    <phoneticPr fontId="35"/>
  </si>
  <si>
    <t>東広島市西条町寺家5976</t>
    <rPh sb="0" eb="4">
      <t>ヒガシヒロシマシ</t>
    </rPh>
    <rPh sb="4" eb="6">
      <t>サイジョウ</t>
    </rPh>
    <rPh sb="6" eb="7">
      <t>チョウ</t>
    </rPh>
    <rPh sb="7" eb="9">
      <t>ジケ</t>
    </rPh>
    <phoneticPr fontId="35"/>
  </si>
  <si>
    <t>中間　万季</t>
    <rPh sb="0" eb="2">
      <t>ナカマ</t>
    </rPh>
    <rPh sb="3" eb="4">
      <t>マン</t>
    </rPh>
    <rPh sb="4" eb="5">
      <t>キ</t>
    </rPh>
    <phoneticPr fontId="35"/>
  </si>
  <si>
    <t>永田　由己</t>
    <rPh sb="0" eb="2">
      <t>ながた</t>
    </rPh>
    <rPh sb="3" eb="4">
      <t>よし</t>
    </rPh>
    <rPh sb="4" eb="5">
      <t>おのれ</t>
    </rPh>
    <phoneticPr fontId="34" type="Hiragana"/>
  </si>
  <si>
    <t>特別養護老人ホーム　あきまろ園</t>
    <rPh sb="0" eb="9">
      <t>トクヨウ</t>
    </rPh>
    <rPh sb="14" eb="15">
      <t>エン</t>
    </rPh>
    <phoneticPr fontId="20"/>
  </si>
  <si>
    <t>平本　善幸</t>
    <rPh sb="0" eb="2">
      <t>ヒラモト</t>
    </rPh>
    <rPh sb="3" eb="5">
      <t>ヨシユキ</t>
    </rPh>
    <phoneticPr fontId="9"/>
  </si>
  <si>
    <t>淀瀬　将大</t>
    <rPh sb="0" eb="1">
      <t>よど</t>
    </rPh>
    <rPh sb="1" eb="2">
      <t>せ</t>
    </rPh>
    <rPh sb="3" eb="5">
      <t>まさひろ</t>
    </rPh>
    <phoneticPr fontId="34" type="Hiragana"/>
  </si>
  <si>
    <t>特別養護老人ホーム　桜が丘保養園</t>
  </si>
  <si>
    <t>大林　裕美</t>
  </si>
  <si>
    <t>082-429-0350</t>
  </si>
  <si>
    <t>082-436-0009</t>
  </si>
  <si>
    <t>特別養護老人ホーム　大仙園</t>
    <rPh sb="0" eb="9">
      <t>トクヨウ</t>
    </rPh>
    <rPh sb="10" eb="12">
      <t>ダイセン</t>
    </rPh>
    <rPh sb="12" eb="13">
      <t>エン</t>
    </rPh>
    <phoneticPr fontId="20"/>
  </si>
  <si>
    <t>東広島市河内町入野2138-14</t>
    <rPh sb="0" eb="4">
      <t>ヒガシヒロシマシ</t>
    </rPh>
    <rPh sb="4" eb="6">
      <t>コウチ</t>
    </rPh>
    <rPh sb="6" eb="7">
      <t>マチ</t>
    </rPh>
    <rPh sb="7" eb="9">
      <t>イリノ</t>
    </rPh>
    <phoneticPr fontId="6"/>
  </si>
  <si>
    <t>特別養護老人ホーム　豊邑苑</t>
  </si>
  <si>
    <t>東広島市豊栄町能良413</t>
  </si>
  <si>
    <t>認知症対応型通所介護いきいきデイもやい志和</t>
  </si>
  <si>
    <t>739-0265</t>
  </si>
  <si>
    <t>082-433-3899</t>
  </si>
  <si>
    <t>訪問マッサージKEiROW東広島中央ステーション</t>
  </si>
  <si>
    <t>東広島市西条町御薗宇6239-1　越川ビル102</t>
    <rPh sb="0" eb="4">
      <t>ヒガシヒロシマシ</t>
    </rPh>
    <rPh sb="4" eb="6">
      <t>サイジョウ</t>
    </rPh>
    <rPh sb="6" eb="7">
      <t>マチ</t>
    </rPh>
    <rPh sb="7" eb="9">
      <t>ミソノ</t>
    </rPh>
    <rPh sb="9" eb="10">
      <t>ウ</t>
    </rPh>
    <rPh sb="17" eb="19">
      <t>コシカワ</t>
    </rPh>
    <phoneticPr fontId="2"/>
  </si>
  <si>
    <t>082-426-4432</t>
  </si>
  <si>
    <t>仁尾　めぐみ</t>
    <phoneticPr fontId="6"/>
  </si>
  <si>
    <t>廿日市</t>
    <rPh sb="0" eb="3">
      <t>ハツカイチ</t>
    </rPh>
    <phoneticPr fontId="6"/>
  </si>
  <si>
    <t>グループホーム　あおば</t>
  </si>
  <si>
    <t>739-0401</t>
  </si>
  <si>
    <t>0829-56-5775</t>
  </si>
  <si>
    <t>グループホーム　ひまわり</t>
    <phoneticPr fontId="6"/>
  </si>
  <si>
    <t>廿日市市宮内字佐原田4207-4</t>
  </si>
  <si>
    <t>0829-38-0793</t>
  </si>
  <si>
    <t>グループホーム　宮内温泉ひまわり</t>
    <rPh sb="8" eb="10">
      <t>ミヤウチ</t>
    </rPh>
    <rPh sb="10" eb="12">
      <t>オンセン</t>
    </rPh>
    <phoneticPr fontId="6"/>
  </si>
  <si>
    <t>廿日市市宮内字佐原田4215-1</t>
    <rPh sb="0" eb="4">
      <t>ハツカイチシ</t>
    </rPh>
    <rPh sb="4" eb="6">
      <t>ミヤウチ</t>
    </rPh>
    <rPh sb="6" eb="7">
      <t>ジ</t>
    </rPh>
    <rPh sb="7" eb="9">
      <t>サハラ</t>
    </rPh>
    <rPh sb="9" eb="10">
      <t>タ</t>
    </rPh>
    <phoneticPr fontId="6"/>
  </si>
  <si>
    <t>0829-30-6071</t>
  </si>
  <si>
    <t>738-0027</t>
  </si>
  <si>
    <t>0829-20-5107</t>
  </si>
  <si>
    <t>ゆうわせせらぎ園</t>
    <rPh sb="7" eb="8">
      <t>エン</t>
    </rPh>
    <phoneticPr fontId="14"/>
  </si>
  <si>
    <t>医療法人ハートフル　介護付有料老人ホーム　望海の里</t>
    <rPh sb="0" eb="4">
      <t>イリョウホウジン</t>
    </rPh>
    <rPh sb="10" eb="12">
      <t>カイゴ</t>
    </rPh>
    <rPh sb="12" eb="13">
      <t>ツ</t>
    </rPh>
    <rPh sb="13" eb="15">
      <t>ユウリョウ</t>
    </rPh>
    <rPh sb="15" eb="17">
      <t>ロウジン</t>
    </rPh>
    <rPh sb="21" eb="22">
      <t>ノゾ</t>
    </rPh>
    <rPh sb="22" eb="23">
      <t>ウミ</t>
    </rPh>
    <rPh sb="24" eb="25">
      <t>サト</t>
    </rPh>
    <phoneticPr fontId="6"/>
  </si>
  <si>
    <t>山本　啓子</t>
    <rPh sb="3" eb="5">
      <t>ケイコ</t>
    </rPh>
    <phoneticPr fontId="6"/>
  </si>
  <si>
    <t>佐々木　恵美</t>
    <rPh sb="0" eb="3">
      <t>ささき</t>
    </rPh>
    <rPh sb="4" eb="6">
      <t>めぐみ</t>
    </rPh>
    <phoneticPr fontId="34" type="Hiragana"/>
  </si>
  <si>
    <t>0829-38-3111</t>
  </si>
  <si>
    <t>小規模多機能ホーム　宮内温泉湯治の館ひまわり</t>
    <rPh sb="0" eb="3">
      <t>しょうきぼ</t>
    </rPh>
    <rPh sb="3" eb="6">
      <t>たきのう</t>
    </rPh>
    <rPh sb="10" eb="14">
      <t>みやうちおんせん</t>
    </rPh>
    <rPh sb="14" eb="16">
      <t>とうじ</t>
    </rPh>
    <rPh sb="17" eb="18">
      <t>やかた</t>
    </rPh>
    <phoneticPr fontId="6" type="Hiragana"/>
  </si>
  <si>
    <t>青木　照美</t>
    <rPh sb="0" eb="2">
      <t>アオキ</t>
    </rPh>
    <rPh sb="3" eb="5">
      <t>テルミ</t>
    </rPh>
    <phoneticPr fontId="2"/>
  </si>
  <si>
    <t>0829-34-3555</t>
  </si>
  <si>
    <t>大野浦病院ラ・メール大野</t>
    <rPh sb="0" eb="3">
      <t>オオノウラ</t>
    </rPh>
    <rPh sb="3" eb="5">
      <t>ビョウイン</t>
    </rPh>
    <rPh sb="10" eb="12">
      <t>オオノ</t>
    </rPh>
    <phoneticPr fontId="34"/>
  </si>
  <si>
    <t>廿日市市丸石2-3-35</t>
    <rPh sb="0" eb="3">
      <t>ハツカイチ</t>
    </rPh>
    <rPh sb="3" eb="4">
      <t>シ</t>
    </rPh>
    <rPh sb="4" eb="6">
      <t>マルイシ</t>
    </rPh>
    <phoneticPr fontId="34"/>
  </si>
  <si>
    <t>0829-50-4315</t>
    <phoneticPr fontId="6"/>
  </si>
  <si>
    <t>土坂　知秀</t>
    <rPh sb="0" eb="2">
      <t>トサカ</t>
    </rPh>
    <rPh sb="3" eb="5">
      <t>トモヒデ</t>
    </rPh>
    <phoneticPr fontId="34"/>
  </si>
  <si>
    <t>廿日市</t>
    <rPh sb="0" eb="3">
      <t>ハツカイチ</t>
    </rPh>
    <phoneticPr fontId="4"/>
  </si>
  <si>
    <t>長谷　貴子</t>
    <rPh sb="0" eb="2">
      <t>ハセ</t>
    </rPh>
    <rPh sb="3" eb="5">
      <t>タカコ</t>
    </rPh>
    <phoneticPr fontId="35"/>
  </si>
  <si>
    <t>特別養護老人ホーム　阿品清鈴</t>
    <rPh sb="0" eb="9">
      <t>トクヨウ</t>
    </rPh>
    <rPh sb="10" eb="12">
      <t>アジナ</t>
    </rPh>
    <rPh sb="12" eb="14">
      <t>セイリン</t>
    </rPh>
    <phoneticPr fontId="20"/>
  </si>
  <si>
    <t>0829-36-2552</t>
  </si>
  <si>
    <t>田口　陽介</t>
  </si>
  <si>
    <t>特別養護老人ホーム　洗心園</t>
    <rPh sb="0" eb="2">
      <t>トクベツ</t>
    </rPh>
    <rPh sb="2" eb="4">
      <t>ヨウゴ</t>
    </rPh>
    <rPh sb="4" eb="6">
      <t>ロウジン</t>
    </rPh>
    <rPh sb="10" eb="13">
      <t>センシンエン</t>
    </rPh>
    <phoneticPr fontId="9"/>
  </si>
  <si>
    <t>廿日市市丸石2-7-47</t>
    <rPh sb="0" eb="4">
      <t>ハツカイチシ</t>
    </rPh>
    <rPh sb="4" eb="6">
      <t>マルイシ</t>
    </rPh>
    <phoneticPr fontId="9"/>
  </si>
  <si>
    <t>薬師堂　淳次</t>
    <rPh sb="0" eb="3">
      <t>ヤクシドウ</t>
    </rPh>
    <rPh sb="4" eb="6">
      <t>ジュンジ</t>
    </rPh>
    <phoneticPr fontId="9"/>
  </si>
  <si>
    <t>小川　丞</t>
    <rPh sb="0" eb="2">
      <t>オガワ</t>
    </rPh>
    <rPh sb="3" eb="4">
      <t>タスク</t>
    </rPh>
    <phoneticPr fontId="6"/>
  </si>
  <si>
    <t>須原なつき</t>
    <rPh sb="0" eb="2">
      <t>スハラ</t>
    </rPh>
    <phoneticPr fontId="6"/>
  </si>
  <si>
    <t>須原　広光</t>
    <rPh sb="0" eb="2">
      <t>すはら</t>
    </rPh>
    <rPh sb="3" eb="5">
      <t>ひろみつ</t>
    </rPh>
    <phoneticPr fontId="34" type="Hiragana"/>
  </si>
  <si>
    <t>認知症対応型共同生活介護事業所　佐方</t>
    <rPh sb="0" eb="12">
      <t>ニンチショウタイオウカタキョウドウセイカツカイゴ</t>
    </rPh>
    <rPh sb="12" eb="15">
      <t>ジギョウショ</t>
    </rPh>
    <rPh sb="16" eb="18">
      <t>サカタ</t>
    </rPh>
    <phoneticPr fontId="3"/>
  </si>
  <si>
    <t>738-0001</t>
  </si>
  <si>
    <t>廿日市市佐方4-9-13</t>
    <rPh sb="0" eb="4">
      <t>ハツカイチシ</t>
    </rPh>
    <rPh sb="4" eb="6">
      <t>サカタ</t>
    </rPh>
    <phoneticPr fontId="3"/>
  </si>
  <si>
    <t>0829-30-9077</t>
  </si>
  <si>
    <t>灘友　隆亮</t>
    <rPh sb="0" eb="1">
      <t>ナダ</t>
    </rPh>
    <rPh sb="1" eb="2">
      <t>トモ</t>
    </rPh>
    <rPh sb="3" eb="5">
      <t>リュウスケ</t>
    </rPh>
    <phoneticPr fontId="3"/>
  </si>
  <si>
    <t>0829-50-0031</t>
  </si>
  <si>
    <t>安芸高田</t>
    <rPh sb="0" eb="4">
      <t>アキタカタ</t>
    </rPh>
    <phoneticPr fontId="6"/>
  </si>
  <si>
    <t>グループホーム　向原</t>
    <rPh sb="8" eb="10">
      <t>ムカイハラ</t>
    </rPh>
    <phoneticPr fontId="18"/>
  </si>
  <si>
    <t>739-1201</t>
    <phoneticPr fontId="6"/>
  </si>
  <si>
    <t>佐久間　奈々</t>
    <rPh sb="0" eb="3">
      <t>サクマ</t>
    </rPh>
    <rPh sb="4" eb="6">
      <t>ナナ</t>
    </rPh>
    <phoneticPr fontId="6"/>
  </si>
  <si>
    <t>グループホーム　甲田</t>
    <rPh sb="8" eb="10">
      <t>コウダ</t>
    </rPh>
    <phoneticPr fontId="18"/>
  </si>
  <si>
    <t>0826-45-7777</t>
  </si>
  <si>
    <t>井上　由紀子</t>
    <rPh sb="0" eb="2">
      <t>イノウエ</t>
    </rPh>
    <rPh sb="3" eb="6">
      <t>ユキコ</t>
    </rPh>
    <phoneticPr fontId="6"/>
  </si>
  <si>
    <t>安芸高田</t>
    <rPh sb="0" eb="2">
      <t>アキ</t>
    </rPh>
    <rPh sb="2" eb="4">
      <t>タカタ</t>
    </rPh>
    <phoneticPr fontId="6"/>
  </si>
  <si>
    <t>デイサービス　むかいはら</t>
    <phoneticPr fontId="6"/>
  </si>
  <si>
    <t>安芸高田市向原町坂428-1</t>
    <rPh sb="0" eb="5">
      <t>アキタカタシ</t>
    </rPh>
    <rPh sb="5" eb="8">
      <t>ムカイハラチョウ</t>
    </rPh>
    <rPh sb="8" eb="9">
      <t>サカ</t>
    </rPh>
    <phoneticPr fontId="35"/>
  </si>
  <si>
    <t>光宗　美穂</t>
    <rPh sb="0" eb="1">
      <t>ミツ</t>
    </rPh>
    <rPh sb="1" eb="2">
      <t>ムネ</t>
    </rPh>
    <rPh sb="3" eb="5">
      <t>ミホ</t>
    </rPh>
    <phoneticPr fontId="35"/>
  </si>
  <si>
    <t>上岡　妙子</t>
  </si>
  <si>
    <t>0826-43-2555</t>
  </si>
  <si>
    <t>特定非営利活動法人　匠の家</t>
    <rPh sb="0" eb="9">
      <t>トクテイヒエイリカツドウホウジン</t>
    </rPh>
    <rPh sb="10" eb="11">
      <t>タクミ</t>
    </rPh>
    <rPh sb="12" eb="13">
      <t>イエ</t>
    </rPh>
    <phoneticPr fontId="12"/>
  </si>
  <si>
    <t>安芸高田市吉田町常友486</t>
    <rPh sb="0" eb="5">
      <t>アキタカタシ</t>
    </rPh>
    <rPh sb="5" eb="10">
      <t>ヨシダチョウツネトモ</t>
    </rPh>
    <phoneticPr fontId="12"/>
  </si>
  <si>
    <t>梶川　菜野</t>
    <rPh sb="0" eb="2">
      <t>カジカワ</t>
    </rPh>
    <rPh sb="3" eb="4">
      <t>サイ</t>
    </rPh>
    <rPh sb="4" eb="5">
      <t>ノ</t>
    </rPh>
    <phoneticPr fontId="12"/>
  </si>
  <si>
    <t>0826-47-2610</t>
  </si>
  <si>
    <t>田川　舞子</t>
    <rPh sb="0" eb="2">
      <t>タガワ</t>
    </rPh>
    <rPh sb="3" eb="5">
      <t>マイコ</t>
    </rPh>
    <phoneticPr fontId="12"/>
  </si>
  <si>
    <t>安芸高田</t>
    <rPh sb="0" eb="2">
      <t>あき</t>
    </rPh>
    <rPh sb="2" eb="4">
      <t>たかた</t>
    </rPh>
    <phoneticPr fontId="6" type="Hiragana"/>
  </si>
  <si>
    <t>八千代病院介護医療院</t>
    <rPh sb="0" eb="3">
      <t>ヤチヨ</t>
    </rPh>
    <rPh sb="3" eb="5">
      <t>ビョウイン</t>
    </rPh>
    <rPh sb="5" eb="7">
      <t>カイゴ</t>
    </rPh>
    <rPh sb="7" eb="9">
      <t>イリョウ</t>
    </rPh>
    <rPh sb="9" eb="10">
      <t>イン</t>
    </rPh>
    <phoneticPr fontId="6"/>
  </si>
  <si>
    <t>松本　恭太</t>
    <rPh sb="0" eb="2">
      <t>マツモト</t>
    </rPh>
    <rPh sb="3" eb="5">
      <t>キョウタ</t>
    </rPh>
    <phoneticPr fontId="35"/>
  </si>
  <si>
    <t>江田島</t>
    <rPh sb="0" eb="3">
      <t>エタジマ</t>
    </rPh>
    <phoneticPr fontId="6"/>
  </si>
  <si>
    <t>グループホーム　能美いこいの里</t>
  </si>
  <si>
    <t>0823-57-0040</t>
  </si>
  <si>
    <t>0823-57-7100</t>
  </si>
  <si>
    <t>江田島市江田島町江南1-24-12</t>
    <rPh sb="0" eb="3">
      <t>エタジマ</t>
    </rPh>
    <rPh sb="3" eb="4">
      <t>シ</t>
    </rPh>
    <rPh sb="4" eb="7">
      <t>エタジマ</t>
    </rPh>
    <rPh sb="7" eb="8">
      <t>マチ</t>
    </rPh>
    <rPh sb="8" eb="9">
      <t>エ</t>
    </rPh>
    <rPh sb="9" eb="10">
      <t>ナン</t>
    </rPh>
    <phoneticPr fontId="6"/>
  </si>
  <si>
    <t>0823-42-1122</t>
  </si>
  <si>
    <t>江田島</t>
    <rPh sb="0" eb="3">
      <t>エタジマ</t>
    </rPh>
    <phoneticPr fontId="15"/>
  </si>
  <si>
    <t>0823-42-6177</t>
  </si>
  <si>
    <t>堂中　真弓</t>
    <rPh sb="0" eb="2">
      <t>ドウナカ</t>
    </rPh>
    <rPh sb="3" eb="5">
      <t>マユミ</t>
    </rPh>
    <phoneticPr fontId="2"/>
  </si>
  <si>
    <t>江田島市江田島町宮ノ原３丁目20-1</t>
    <rPh sb="0" eb="3">
      <t>エタジマ</t>
    </rPh>
    <rPh sb="3" eb="4">
      <t>シ</t>
    </rPh>
    <rPh sb="4" eb="7">
      <t>エタジマ</t>
    </rPh>
    <rPh sb="7" eb="8">
      <t>マチ</t>
    </rPh>
    <rPh sb="8" eb="9">
      <t>ミヤ</t>
    </rPh>
    <rPh sb="10" eb="11">
      <t>ハラ</t>
    </rPh>
    <rPh sb="12" eb="14">
      <t>チョウメ</t>
    </rPh>
    <phoneticPr fontId="6"/>
  </si>
  <si>
    <t>0823-42-5252</t>
  </si>
  <si>
    <t>特別養護老人ホーム　誠心園</t>
    <rPh sb="0" eb="9">
      <t>トクヨウ</t>
    </rPh>
    <rPh sb="10" eb="13">
      <t>セイシンエン</t>
    </rPh>
    <phoneticPr fontId="20"/>
  </si>
  <si>
    <t>グループホーム　チェリーゴード</t>
  </si>
  <si>
    <t>安芸郡府中町柳ヶ丘40-12</t>
    <rPh sb="0" eb="2">
      <t>アキ</t>
    </rPh>
    <rPh sb="2" eb="3">
      <t>グン</t>
    </rPh>
    <rPh sb="3" eb="6">
      <t>フチュウチョウ</t>
    </rPh>
    <rPh sb="6" eb="7">
      <t>ヤナギ</t>
    </rPh>
    <rPh sb="8" eb="9">
      <t>オカ</t>
    </rPh>
    <phoneticPr fontId="6"/>
  </si>
  <si>
    <t>木下　直美</t>
  </si>
  <si>
    <t>グループホーム　ふれあい大須</t>
  </si>
  <si>
    <t>小野　智貴</t>
    <rPh sb="3" eb="4">
      <t>トモ</t>
    </rPh>
    <rPh sb="4" eb="5">
      <t>キ</t>
    </rPh>
    <phoneticPr fontId="6"/>
  </si>
  <si>
    <t>坂井　俊</t>
  </si>
  <si>
    <t>岩本　眞喜子</t>
  </si>
  <si>
    <t>デイサービス府中みどり園</t>
    <phoneticPr fontId="6"/>
  </si>
  <si>
    <t>安芸郡府中町浜田1-6-7</t>
    <rPh sb="0" eb="2">
      <t>アキ</t>
    </rPh>
    <rPh sb="2" eb="3">
      <t>グン</t>
    </rPh>
    <rPh sb="3" eb="5">
      <t>フチュウ</t>
    </rPh>
    <rPh sb="5" eb="6">
      <t>チョウ</t>
    </rPh>
    <rPh sb="6" eb="8">
      <t>ハマダ</t>
    </rPh>
    <phoneticPr fontId="3"/>
  </si>
  <si>
    <t>丸山　淳子</t>
    <rPh sb="0" eb="2">
      <t>マルヤマ</t>
    </rPh>
    <rPh sb="3" eb="5">
      <t>ジュンコ</t>
    </rPh>
    <phoneticPr fontId="3"/>
  </si>
  <si>
    <t>地域密着型特別養護老人ホーム　府中福寿苑</t>
    <rPh sb="0" eb="2">
      <t>チイキ</t>
    </rPh>
    <rPh sb="2" eb="4">
      <t>ミッチャク</t>
    </rPh>
    <rPh sb="4" eb="5">
      <t>ガタ</t>
    </rPh>
    <rPh sb="5" eb="14">
      <t>トクヨウ</t>
    </rPh>
    <rPh sb="15" eb="17">
      <t>フチュウ</t>
    </rPh>
    <rPh sb="17" eb="18">
      <t>フク</t>
    </rPh>
    <rPh sb="18" eb="19">
      <t>コトブキ</t>
    </rPh>
    <rPh sb="19" eb="20">
      <t>エン</t>
    </rPh>
    <phoneticPr fontId="24"/>
  </si>
  <si>
    <t>082-508-2110</t>
  </si>
  <si>
    <t>小代  桜</t>
    <rPh sb="0" eb="1">
      <t>ショウ</t>
    </rPh>
    <rPh sb="1" eb="2">
      <t>ダイ</t>
    </rPh>
    <rPh sb="4" eb="5">
      <t>サクラ</t>
    </rPh>
    <phoneticPr fontId="6"/>
  </si>
  <si>
    <t>府中みどり園</t>
    <rPh sb="0" eb="2">
      <t>フチュウ</t>
    </rPh>
    <rPh sb="5" eb="6">
      <t>エン</t>
    </rPh>
    <phoneticPr fontId="4"/>
  </si>
  <si>
    <t>藤原　長人</t>
    <rPh sb="0" eb="2">
      <t>フジワラ</t>
    </rPh>
    <rPh sb="3" eb="4">
      <t>オサ</t>
    </rPh>
    <rPh sb="4" eb="5">
      <t>ヒト</t>
    </rPh>
    <phoneticPr fontId="3"/>
  </si>
  <si>
    <t>金子　佑三子</t>
    <rPh sb="0" eb="2">
      <t>カネコ</t>
    </rPh>
    <rPh sb="3" eb="6">
      <t>ユミコ</t>
    </rPh>
    <phoneticPr fontId="3"/>
  </si>
  <si>
    <t>082-508-0223</t>
  </si>
  <si>
    <t>田村　 健</t>
    <rPh sb="0" eb="2">
      <t>タムラ</t>
    </rPh>
    <rPh sb="4" eb="5">
      <t>ケン</t>
    </rPh>
    <phoneticPr fontId="6"/>
  </si>
  <si>
    <t>海田</t>
    <rPh sb="0" eb="2">
      <t>カイタ</t>
    </rPh>
    <phoneticPr fontId="12"/>
  </si>
  <si>
    <t>デイサービスアイビーロード</t>
  </si>
  <si>
    <t>082-824-7150</t>
  </si>
  <si>
    <t>海田</t>
    <rPh sb="0" eb="2">
      <t>カイタ</t>
    </rPh>
    <phoneticPr fontId="6"/>
  </si>
  <si>
    <t>デイサービスセンター　げんきサポート</t>
  </si>
  <si>
    <t>安芸郡海田町新町21-10樋谷ﾋﾞﾙ３F</t>
    <rPh sb="0" eb="2">
      <t>アキ</t>
    </rPh>
    <rPh sb="2" eb="3">
      <t>グン</t>
    </rPh>
    <rPh sb="3" eb="5">
      <t>カイタ</t>
    </rPh>
    <rPh sb="5" eb="6">
      <t>チョウ</t>
    </rPh>
    <rPh sb="6" eb="8">
      <t>アラマチ</t>
    </rPh>
    <rPh sb="13" eb="15">
      <t>ヒタニ</t>
    </rPh>
    <phoneticPr fontId="1"/>
  </si>
  <si>
    <t>082-821-5616</t>
  </si>
  <si>
    <t>奥田　美沙緒</t>
    <rPh sb="0" eb="2">
      <t>オクダ</t>
    </rPh>
    <rPh sb="3" eb="4">
      <t>ミ</t>
    </rPh>
    <rPh sb="4" eb="5">
      <t>サ</t>
    </rPh>
    <rPh sb="5" eb="6">
      <t>オ</t>
    </rPh>
    <phoneticPr fontId="1"/>
  </si>
  <si>
    <t>海田</t>
    <rPh sb="0" eb="2">
      <t>かいた</t>
    </rPh>
    <phoneticPr fontId="6" type="Hiragana"/>
  </si>
  <si>
    <t>082-824-8213</t>
  </si>
  <si>
    <t>田中　功一</t>
  </si>
  <si>
    <t>石橋　由香</t>
  </si>
  <si>
    <t>熊野</t>
    <rPh sb="0" eb="2">
      <t>クマノ</t>
    </rPh>
    <phoneticPr fontId="6"/>
  </si>
  <si>
    <t>仁井本　昌子</t>
  </si>
  <si>
    <t>的塲　裕美</t>
    <rPh sb="0" eb="2">
      <t>マトバ</t>
    </rPh>
    <rPh sb="3" eb="5">
      <t>ヒロミ</t>
    </rPh>
    <phoneticPr fontId="3"/>
  </si>
  <si>
    <t>西田　美紀</t>
    <rPh sb="0" eb="2">
      <t>ニシダ</t>
    </rPh>
    <rPh sb="3" eb="5">
      <t>ミキ</t>
    </rPh>
    <phoneticPr fontId="6"/>
  </si>
  <si>
    <t>082-516-8008</t>
  </si>
  <si>
    <t>小規模多機能ホーム　舞良戸</t>
    <rPh sb="0" eb="3">
      <t>ショウキボ</t>
    </rPh>
    <rPh sb="3" eb="6">
      <t>タキノウ</t>
    </rPh>
    <rPh sb="10" eb="11">
      <t>マ</t>
    </rPh>
    <rPh sb="11" eb="12">
      <t>ヨ</t>
    </rPh>
    <rPh sb="12" eb="13">
      <t>ト</t>
    </rPh>
    <phoneticPr fontId="6"/>
  </si>
  <si>
    <t>安芸郡熊野町城之堀二丁目28-38</t>
    <rPh sb="0" eb="3">
      <t>アキグン</t>
    </rPh>
    <rPh sb="3" eb="6">
      <t>クマノチョウ</t>
    </rPh>
    <rPh sb="6" eb="7">
      <t>シロ</t>
    </rPh>
    <rPh sb="7" eb="8">
      <t>ノ</t>
    </rPh>
    <rPh sb="8" eb="9">
      <t>ホリ</t>
    </rPh>
    <rPh sb="9" eb="10">
      <t>２</t>
    </rPh>
    <rPh sb="10" eb="12">
      <t>チョウメ</t>
    </rPh>
    <phoneticPr fontId="6"/>
  </si>
  <si>
    <t>安芸郡熊野町神田14-10</t>
    <rPh sb="0" eb="3">
      <t>あきぐん</t>
    </rPh>
    <rPh sb="3" eb="5">
      <t>くまの</t>
    </rPh>
    <rPh sb="5" eb="6">
      <t>ちょう</t>
    </rPh>
    <rPh sb="6" eb="8">
      <t>かんだ</t>
    </rPh>
    <phoneticPr fontId="6" type="Hiragana"/>
  </si>
  <si>
    <t>082-854-4700</t>
  </si>
  <si>
    <t>只松　清子</t>
  </si>
  <si>
    <t>高齢者グループホーム　瓢箪家</t>
    <rPh sb="0" eb="3">
      <t>コウレイシャ</t>
    </rPh>
    <rPh sb="11" eb="13">
      <t>ヒョウタン</t>
    </rPh>
    <rPh sb="13" eb="14">
      <t>ヤ</t>
    </rPh>
    <phoneticPr fontId="19"/>
  </si>
  <si>
    <t>安芸郡熊野町城之堀2-28-41</t>
    <rPh sb="0" eb="3">
      <t>アキグン</t>
    </rPh>
    <rPh sb="3" eb="6">
      <t>クマノチョウ</t>
    </rPh>
    <rPh sb="6" eb="7">
      <t>シロ</t>
    </rPh>
    <rPh sb="7" eb="8">
      <t>ノ</t>
    </rPh>
    <rPh sb="8" eb="9">
      <t>ホリ</t>
    </rPh>
    <phoneticPr fontId="19"/>
  </si>
  <si>
    <t>082-577-7668</t>
    <phoneticPr fontId="6"/>
  </si>
  <si>
    <t>武田　順一</t>
    <rPh sb="0" eb="2">
      <t>タケダ</t>
    </rPh>
    <rPh sb="3" eb="5">
      <t>ジュンイチ</t>
    </rPh>
    <phoneticPr fontId="19"/>
  </si>
  <si>
    <t>養護老人ホーム　和楽園</t>
    <rPh sb="8" eb="11">
      <t>わらくえん</t>
    </rPh>
    <phoneticPr fontId="34" type="Hiragana"/>
  </si>
  <si>
    <t>安芸郡熊野町城之堀2-28-1</t>
    <rPh sb="0" eb="3">
      <t>アキグン</t>
    </rPh>
    <rPh sb="3" eb="6">
      <t>クマノチョウ</t>
    </rPh>
    <rPh sb="6" eb="7">
      <t>シロ</t>
    </rPh>
    <rPh sb="7" eb="8">
      <t>ノ</t>
    </rPh>
    <rPh sb="8" eb="9">
      <t>ホリ</t>
    </rPh>
    <phoneticPr fontId="33"/>
  </si>
  <si>
    <t>082-854-0253</t>
    <phoneticPr fontId="6"/>
  </si>
  <si>
    <t>加良　直美</t>
    <rPh sb="0" eb="1">
      <t>カ</t>
    </rPh>
    <rPh sb="1" eb="2">
      <t>ラ</t>
    </rPh>
    <rPh sb="3" eb="5">
      <t>ナオミ</t>
    </rPh>
    <phoneticPr fontId="33"/>
  </si>
  <si>
    <t>安芸郡熊野町城之堀二丁目28-1</t>
    <rPh sb="0" eb="2">
      <t>アキ</t>
    </rPh>
    <rPh sb="2" eb="3">
      <t>グン</t>
    </rPh>
    <rPh sb="3" eb="4">
      <t>クマ</t>
    </rPh>
    <rPh sb="4" eb="5">
      <t>ノ</t>
    </rPh>
    <rPh sb="5" eb="6">
      <t>チョウ</t>
    </rPh>
    <rPh sb="6" eb="7">
      <t>シロ</t>
    </rPh>
    <rPh sb="7" eb="8">
      <t>ノ</t>
    </rPh>
    <rPh sb="8" eb="9">
      <t>ホリ</t>
    </rPh>
    <rPh sb="9" eb="10">
      <t>２</t>
    </rPh>
    <rPh sb="10" eb="11">
      <t>チョウ</t>
    </rPh>
    <rPh sb="11" eb="12">
      <t>メ</t>
    </rPh>
    <phoneticPr fontId="6"/>
  </si>
  <si>
    <t>坂</t>
    <rPh sb="0" eb="1">
      <t>サカ</t>
    </rPh>
    <phoneticPr fontId="6"/>
  </si>
  <si>
    <t>サンキ・ウエルビイグループホーム　坂</t>
    <rPh sb="17" eb="18">
      <t>サカ</t>
    </rPh>
    <phoneticPr fontId="6"/>
  </si>
  <si>
    <t>731-4313</t>
    <phoneticPr fontId="6"/>
  </si>
  <si>
    <t>安芸郡坂町坂東2-23-8</t>
    <rPh sb="0" eb="3">
      <t>アキグン</t>
    </rPh>
    <rPh sb="3" eb="5">
      <t>サカマチ</t>
    </rPh>
    <rPh sb="5" eb="6">
      <t>サカ</t>
    </rPh>
    <rPh sb="6" eb="7">
      <t>ヒガシ</t>
    </rPh>
    <phoneticPr fontId="6"/>
  </si>
  <si>
    <t>082-824-7966</t>
    <phoneticPr fontId="6"/>
  </si>
  <si>
    <t>大霜　由紀</t>
    <rPh sb="0" eb="2">
      <t>オオシモ</t>
    </rPh>
    <rPh sb="3" eb="5">
      <t>ユキ</t>
    </rPh>
    <phoneticPr fontId="6"/>
  </si>
  <si>
    <t>介護老人保健施設　はまな荘</t>
    <rPh sb="0" eb="2">
      <t>カイゴ</t>
    </rPh>
    <rPh sb="2" eb="4">
      <t>ロウジン</t>
    </rPh>
    <rPh sb="4" eb="6">
      <t>ホケン</t>
    </rPh>
    <rPh sb="6" eb="8">
      <t>シセツ</t>
    </rPh>
    <rPh sb="12" eb="13">
      <t>ソウ</t>
    </rPh>
    <phoneticPr fontId="14"/>
  </si>
  <si>
    <t>社会福祉法人温賜財団済生会支部広島県済生会　
特別養護老人ホーム　たかね荘こやうら</t>
    <rPh sb="0" eb="6">
      <t>シャカイフクシホウジン</t>
    </rPh>
    <rPh sb="6" eb="7">
      <t>オン</t>
    </rPh>
    <rPh sb="7" eb="8">
      <t>タマモノ</t>
    </rPh>
    <rPh sb="8" eb="10">
      <t>ザイダン</t>
    </rPh>
    <rPh sb="10" eb="13">
      <t>サイセイカイ</t>
    </rPh>
    <rPh sb="13" eb="15">
      <t>シブ</t>
    </rPh>
    <rPh sb="15" eb="17">
      <t>ヒロシマ</t>
    </rPh>
    <rPh sb="17" eb="18">
      <t>ケン</t>
    </rPh>
    <rPh sb="18" eb="21">
      <t>サイセイカイ</t>
    </rPh>
    <rPh sb="23" eb="32">
      <t>トクヨウ</t>
    </rPh>
    <rPh sb="36" eb="37">
      <t>ソウ</t>
    </rPh>
    <phoneticPr fontId="6"/>
  </si>
  <si>
    <t>西𦚰　詠司</t>
    <phoneticPr fontId="6"/>
  </si>
  <si>
    <t>特別養護老人ホーム　たかね荘</t>
  </si>
  <si>
    <t>安芸郡坂町北新地2丁目3-10</t>
  </si>
  <si>
    <t>082-885-3636</t>
  </si>
  <si>
    <t>遠藤　和博</t>
  </si>
  <si>
    <t>弘岡　昇</t>
    <rPh sb="0" eb="1">
      <t>ヒロ</t>
    </rPh>
    <rPh sb="1" eb="2">
      <t>オカ</t>
    </rPh>
    <rPh sb="3" eb="4">
      <t>ノボル</t>
    </rPh>
    <phoneticPr fontId="1"/>
  </si>
  <si>
    <t>安芸太田</t>
    <rPh sb="0" eb="2">
      <t>アキ</t>
    </rPh>
    <rPh sb="2" eb="4">
      <t>オオタ</t>
    </rPh>
    <phoneticPr fontId="6"/>
  </si>
  <si>
    <t>0826-25-0330</t>
  </si>
  <si>
    <t>古川　幸子</t>
    <rPh sb="0" eb="2">
      <t>フルカワ</t>
    </rPh>
    <rPh sb="3" eb="5">
      <t>サチコ</t>
    </rPh>
    <phoneticPr fontId="35"/>
  </si>
  <si>
    <t>立花　彰</t>
    <rPh sb="0" eb="2">
      <t>タチバナ</t>
    </rPh>
    <rPh sb="3" eb="4">
      <t>アキラ</t>
    </rPh>
    <phoneticPr fontId="9"/>
  </si>
  <si>
    <t>0826-25-0123</t>
  </si>
  <si>
    <t>舞田　貴明</t>
  </si>
  <si>
    <t>北広島</t>
    <rPh sb="0" eb="1">
      <t>キタ</t>
    </rPh>
    <rPh sb="1" eb="3">
      <t>ヒロシマ</t>
    </rPh>
    <phoneticPr fontId="6"/>
  </si>
  <si>
    <t>0826-72-8122</t>
  </si>
  <si>
    <t>北広島</t>
    <rPh sb="0" eb="3">
      <t>キタヒロシマ</t>
    </rPh>
    <phoneticPr fontId="6"/>
  </si>
  <si>
    <t>05826-72-2500</t>
  </si>
  <si>
    <t>0826-72-7324</t>
  </si>
  <si>
    <t>グループホーム　つつじの家</t>
    <rPh sb="12" eb="13">
      <t>イエ</t>
    </rPh>
    <phoneticPr fontId="6"/>
  </si>
  <si>
    <t>山本　圭太</t>
    <phoneticPr fontId="6"/>
  </si>
  <si>
    <t>0826-35-0762</t>
  </si>
  <si>
    <t>山県郡北広島町新庄674-1</t>
    <rPh sb="0" eb="2">
      <t>ヤマガタ</t>
    </rPh>
    <rPh sb="2" eb="3">
      <t>グン</t>
    </rPh>
    <rPh sb="3" eb="4">
      <t>キタ</t>
    </rPh>
    <rPh sb="4" eb="7">
      <t>ヒロシマチョウ</t>
    </rPh>
    <rPh sb="7" eb="9">
      <t>シンジョウ</t>
    </rPh>
    <phoneticPr fontId="6"/>
  </si>
  <si>
    <t>0826-82-3252</t>
  </si>
  <si>
    <t>北広島</t>
    <rPh sb="0" eb="3">
      <t>キタヒロシマ</t>
    </rPh>
    <phoneticPr fontId="12"/>
  </si>
  <si>
    <t>ケアハウス　ゆりかご</t>
    <phoneticPr fontId="6"/>
  </si>
  <si>
    <t>とよひら小規模多機能ホーム</t>
    <phoneticPr fontId="6"/>
  </si>
  <si>
    <t>ゆりかご荘　デイサービスセンター</t>
    <rPh sb="4" eb="5">
      <t>ソウ</t>
    </rPh>
    <phoneticPr fontId="20"/>
  </si>
  <si>
    <t>北広島</t>
    <rPh sb="0" eb="3">
      <t>きたひろしま</t>
    </rPh>
    <phoneticPr fontId="6" type="Hiragana"/>
  </si>
  <si>
    <t>地域密着型特別養護老人ホームユニット　ゆりかご荘</t>
    <rPh sb="0" eb="2">
      <t>チイキ</t>
    </rPh>
    <rPh sb="2" eb="5">
      <t>ミッチャクガタ</t>
    </rPh>
    <rPh sb="5" eb="14">
      <t>トクヨウ</t>
    </rPh>
    <rPh sb="23" eb="24">
      <t>ソウ</t>
    </rPh>
    <phoneticPr fontId="6"/>
  </si>
  <si>
    <t>山県郡北広島町阿坂4600</t>
    <rPh sb="0" eb="2">
      <t>ヤマガタ</t>
    </rPh>
    <rPh sb="2" eb="3">
      <t>グン</t>
    </rPh>
    <rPh sb="3" eb="7">
      <t>キタヒロシマチョウ</t>
    </rPh>
    <rPh sb="7" eb="8">
      <t>ア</t>
    </rPh>
    <rPh sb="8" eb="9">
      <t>サカ</t>
    </rPh>
    <phoneticPr fontId="6"/>
  </si>
  <si>
    <t>竹村　賢斗</t>
    <rPh sb="0" eb="2">
      <t>タケムラ</t>
    </rPh>
    <rPh sb="3" eb="5">
      <t>ケント</t>
    </rPh>
    <phoneticPr fontId="3"/>
  </si>
  <si>
    <t>戸田　卓也</t>
    <rPh sb="0" eb="2">
      <t>トダ</t>
    </rPh>
    <rPh sb="3" eb="5">
      <t>タクヤ</t>
    </rPh>
    <phoneticPr fontId="6"/>
  </si>
  <si>
    <t>北広島</t>
    <rPh sb="0" eb="3">
      <t>キタヒロシマ</t>
    </rPh>
    <phoneticPr fontId="21"/>
  </si>
  <si>
    <t>特別養護老人ホーム　やすらぎ</t>
    <rPh sb="0" eb="9">
      <t>トクヨウ</t>
    </rPh>
    <phoneticPr fontId="21"/>
  </si>
  <si>
    <t>藤田　泰章</t>
    <rPh sb="0" eb="2">
      <t>フジタ</t>
    </rPh>
    <rPh sb="3" eb="4">
      <t>ヤス</t>
    </rPh>
    <rPh sb="4" eb="5">
      <t>ショウ</t>
    </rPh>
    <phoneticPr fontId="35"/>
  </si>
  <si>
    <t>特別養護老人ホーム　やまゆり</t>
    <rPh sb="0" eb="2">
      <t>トクベツ</t>
    </rPh>
    <rPh sb="2" eb="4">
      <t>ヨウゴ</t>
    </rPh>
    <rPh sb="4" eb="6">
      <t>ロウジン</t>
    </rPh>
    <phoneticPr fontId="4"/>
  </si>
  <si>
    <t>特別養護老人ホーム　ゆりかご荘</t>
    <rPh sb="0" eb="2">
      <t>トクベツ</t>
    </rPh>
    <rPh sb="2" eb="4">
      <t>ヨウゴ</t>
    </rPh>
    <rPh sb="4" eb="6">
      <t>ロウジン</t>
    </rPh>
    <rPh sb="14" eb="15">
      <t>ソウ</t>
    </rPh>
    <phoneticPr fontId="4"/>
  </si>
  <si>
    <t>郷田　ひとみ</t>
  </si>
  <si>
    <t>大崎上島</t>
    <rPh sb="0" eb="2">
      <t>オオサキ</t>
    </rPh>
    <rPh sb="2" eb="4">
      <t>カミジマ</t>
    </rPh>
    <phoneticPr fontId="6"/>
  </si>
  <si>
    <t>0846-67-5117</t>
  </si>
  <si>
    <t>0846-67-5030</t>
  </si>
  <si>
    <t>特別養護老人ホーム　大崎荘</t>
  </si>
  <si>
    <t>豊田郡大崎上島町神浦1539番地1</t>
    <rPh sb="14" eb="16">
      <t>ばんち</t>
    </rPh>
    <phoneticPr fontId="6" type="Hiragana"/>
  </si>
  <si>
    <t>世羅</t>
    <rPh sb="0" eb="2">
      <t>セラ</t>
    </rPh>
    <phoneticPr fontId="6"/>
  </si>
  <si>
    <t>グループホーム　ふあみりい世羅西</t>
    <phoneticPr fontId="6"/>
  </si>
  <si>
    <t>世羅郡世羅町小国4277-1</t>
    <rPh sb="6" eb="8">
      <t>こくに</t>
    </rPh>
    <phoneticPr fontId="2" type="Hiragana"/>
  </si>
  <si>
    <t>0847-37-7335</t>
  </si>
  <si>
    <t>世羅郡世羅町大字小国字東山889-23</t>
    <rPh sb="0" eb="3">
      <t>セラグン</t>
    </rPh>
    <rPh sb="3" eb="5">
      <t>セラ</t>
    </rPh>
    <rPh sb="5" eb="6">
      <t>チョウ</t>
    </rPh>
    <rPh sb="6" eb="8">
      <t>オオアザ</t>
    </rPh>
    <rPh sb="8" eb="10">
      <t>オグニ</t>
    </rPh>
    <rPh sb="10" eb="11">
      <t>アザ</t>
    </rPh>
    <rPh sb="11" eb="13">
      <t>ヒガシヤマ</t>
    </rPh>
    <phoneticPr fontId="6"/>
  </si>
  <si>
    <t>0847-37-2550</t>
  </si>
  <si>
    <t>神石高原</t>
    <rPh sb="0" eb="4">
      <t>ジンセキコウゲン</t>
    </rPh>
    <phoneticPr fontId="6"/>
  </si>
  <si>
    <t>シルトピア油木居宅介護支援事業所</t>
  </si>
  <si>
    <t>水永　芳香</t>
  </si>
  <si>
    <t>神石高原</t>
    <rPh sb="0" eb="2">
      <t>ジンセキ</t>
    </rPh>
    <rPh sb="2" eb="4">
      <t>コウゲン</t>
    </rPh>
    <phoneticPr fontId="6"/>
  </si>
  <si>
    <t>0847-82-0560</t>
  </si>
  <si>
    <t>特別養護老人ホーム　シルトピア油木</t>
    <rPh sb="0" eb="9">
      <t>トクヨウ</t>
    </rPh>
    <rPh sb="15" eb="17">
      <t>ユキ</t>
    </rPh>
    <phoneticPr fontId="6"/>
  </si>
  <si>
    <t>新内　伸子</t>
    <rPh sb="0" eb="2">
      <t>シンナイ</t>
    </rPh>
    <rPh sb="3" eb="5">
      <t>ノブコ</t>
    </rPh>
    <phoneticPr fontId="35"/>
  </si>
  <si>
    <t>福島　佐弥</t>
    <rPh sb="0" eb="2">
      <t>フクシマ</t>
    </rPh>
    <rPh sb="3" eb="4">
      <t>タスク</t>
    </rPh>
    <rPh sb="4" eb="5">
      <t>ヤ</t>
    </rPh>
    <phoneticPr fontId="9"/>
  </si>
  <si>
    <t>江草　健</t>
    <rPh sb="0" eb="1">
      <t>エ</t>
    </rPh>
    <rPh sb="1" eb="2">
      <t>クサ</t>
    </rPh>
    <rPh sb="3" eb="4">
      <t>タケル</t>
    </rPh>
    <phoneticPr fontId="2"/>
  </si>
  <si>
    <t>特別養護老人ホーム　神寿苑</t>
  </si>
  <si>
    <t>0847-87-0190</t>
  </si>
  <si>
    <t>三石　まゆみ</t>
  </si>
  <si>
    <t>神石高原</t>
    <rPh sb="0" eb="2">
      <t>じんせき</t>
    </rPh>
    <rPh sb="2" eb="4">
      <t>こうげん</t>
    </rPh>
    <phoneticPr fontId="6" type="Hiragana"/>
  </si>
  <si>
    <t>0847-87-0177</t>
  </si>
  <si>
    <t>未回答</t>
    <rPh sb="0" eb="1">
      <t>ミ</t>
    </rPh>
    <rPh sb="1" eb="3">
      <t>カイトウ</t>
    </rPh>
    <phoneticPr fontId="6"/>
  </si>
  <si>
    <t>空欄</t>
    <rPh sb="0" eb="2">
      <t>クウラン</t>
    </rPh>
    <phoneticPr fontId="6"/>
  </si>
  <si>
    <t>計</t>
    <rPh sb="0" eb="1">
      <t>ケイ</t>
    </rPh>
    <phoneticPr fontId="6"/>
  </si>
  <si>
    <t>⇐施設重複数</t>
    <rPh sb="1" eb="6">
      <t>シセツジュウフクスウ</t>
    </rPh>
    <phoneticPr fontId="6"/>
  </si>
  <si>
    <t>⇐施設数</t>
    <rPh sb="1" eb="4">
      <t>シセツスウ</t>
    </rPh>
    <phoneticPr fontId="6"/>
  </si>
  <si>
    <t>行ラベル</t>
  </si>
  <si>
    <t>総計</t>
  </si>
  <si>
    <t>安芸高田市</t>
  </si>
  <si>
    <t>安芸太田町</t>
  </si>
  <si>
    <t>海田町</t>
  </si>
  <si>
    <t>熊野町</t>
  </si>
  <si>
    <t>呉市</t>
  </si>
  <si>
    <t>広島市</t>
  </si>
  <si>
    <t>江田島市</t>
  </si>
  <si>
    <t>坂町</t>
  </si>
  <si>
    <t>三原市</t>
  </si>
  <si>
    <t>三次市</t>
  </si>
  <si>
    <t>庄原市</t>
  </si>
  <si>
    <t>神石高原町</t>
  </si>
  <si>
    <t>世羅町</t>
  </si>
  <si>
    <t>大崎上島町</t>
  </si>
  <si>
    <t>大竹市</t>
  </si>
  <si>
    <t>竹原市</t>
  </si>
  <si>
    <t>東広島市</t>
  </si>
  <si>
    <t>廿日市市</t>
  </si>
  <si>
    <t>尾道市</t>
  </si>
  <si>
    <t>福山市</t>
  </si>
  <si>
    <t>北広島町</t>
  </si>
  <si>
    <t>広島</t>
  </si>
  <si>
    <t>呉</t>
  </si>
  <si>
    <t>尾三</t>
  </si>
  <si>
    <t>備北</t>
  </si>
  <si>
    <t>福山・府中</t>
  </si>
  <si>
    <t>広島中央</t>
  </si>
  <si>
    <t>広島西</t>
  </si>
  <si>
    <t>(すべて)</t>
  </si>
  <si>
    <t>個数 / 氏名</t>
  </si>
  <si>
    <t>施設重複</t>
  </si>
  <si>
    <t>氏名公開</t>
  </si>
  <si>
    <t>可</t>
  </si>
  <si>
    <t>市町
番号</t>
    <rPh sb="0" eb="2">
      <t>シマチ</t>
    </rPh>
    <rPh sb="3" eb="5">
      <t>バンゴウ</t>
    </rPh>
    <phoneticPr fontId="5"/>
  </si>
  <si>
    <t>府中みどり園</t>
    <rPh sb="0" eb="2">
      <t>ふちゅう</t>
    </rPh>
    <phoneticPr fontId="6" type="Hiragana"/>
  </si>
  <si>
    <t>福田　聖太</t>
    <rPh sb="0" eb="2">
      <t>ふくだ</t>
    </rPh>
    <rPh sb="3" eb="5">
      <t>せいた</t>
    </rPh>
    <phoneticPr fontId="3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</si>
</sst>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</font>
    <font>
      <strike/>
      <sz val="6"/>
      <name val="ＭＳ Ｐゴシック"/>
      <family val="3"/>
      <charset val="128"/>
    </font>
    <font>
      <sz val="6"/>
      <name val="游ゴシック"/>
      <family val="3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theme="3"/>
      <name val="游ゴシック Light"/>
      <family val="2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6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 shrinkToFit="1"/>
    </xf>
    <xf numFmtId="0" fontId="4" fillId="0" borderId="3" xfId="0" applyFont="1" applyBorder="1" applyAlignment="1">
      <alignment horizontal="center" vertical="center" textRotation="255" wrapText="1" shrinkToFit="1"/>
    </xf>
    <xf numFmtId="0" fontId="4" fillId="0" borderId="6" xfId="0" applyFont="1" applyBorder="1" applyAlignment="1">
      <alignment horizontal="center" vertical="center" textRotation="255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49" fontId="0" fillId="0" borderId="11" xfId="2" applyNumberFormat="1" applyFont="1" applyBorder="1" applyAlignment="1">
      <alignment horizontal="center" vertical="center" shrinkToFit="1"/>
    </xf>
    <xf numFmtId="0" fontId="0" fillId="0" borderId="11" xfId="2" applyFont="1" applyBorder="1" applyAlignment="1">
      <alignment horizontal="left" vertical="center" shrinkToFit="1"/>
    </xf>
    <xf numFmtId="0" fontId="10" fillId="0" borderId="11" xfId="2" applyFont="1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2" applyFont="1" applyBorder="1" applyAlignment="1">
      <alignment horizontal="left" vertical="center" shrinkToFit="1"/>
    </xf>
    <xf numFmtId="0" fontId="0" fillId="0" borderId="11" xfId="2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0" xfId="2" applyFont="1" applyBorder="1" applyAlignment="1">
      <alignment vertical="center" shrinkToFit="1"/>
    </xf>
    <xf numFmtId="0" fontId="0" fillId="0" borderId="13" xfId="2" applyFont="1" applyBorder="1" applyAlignment="1">
      <alignment horizontal="center" vertical="center" shrinkToFit="1"/>
    </xf>
    <xf numFmtId="0" fontId="11" fillId="0" borderId="11" xfId="2" applyFont="1" applyBorder="1" applyAlignment="1">
      <alignment vertical="center" shrinkToFit="1"/>
    </xf>
    <xf numFmtId="57" fontId="12" fillId="0" borderId="9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0" fillId="0" borderId="12" xfId="2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2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shrinkToFit="1"/>
    </xf>
    <xf numFmtId="0" fontId="0" fillId="0" borderId="18" xfId="2" applyFont="1" applyBorder="1" applyAlignment="1">
      <alignment horizontal="left" vertical="center" shrinkToFit="1"/>
    </xf>
    <xf numFmtId="57" fontId="10" fillId="0" borderId="18" xfId="2" applyNumberFormat="1" applyFont="1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49" fontId="0" fillId="0" borderId="20" xfId="2" applyNumberFormat="1" applyFont="1" applyBorder="1" applyAlignment="1">
      <alignment horizontal="center" vertical="center" shrinkToFit="1"/>
    </xf>
    <xf numFmtId="49" fontId="0" fillId="0" borderId="18" xfId="2" applyNumberFormat="1" applyFont="1" applyBorder="1" applyAlignment="1">
      <alignment horizontal="center" vertical="center" shrinkToFit="1"/>
    </xf>
    <xf numFmtId="49" fontId="0" fillId="0" borderId="21" xfId="2" applyNumberFormat="1" applyFont="1" applyBorder="1" applyAlignment="1">
      <alignment horizontal="center" vertical="center" shrinkToFit="1"/>
    </xf>
    <xf numFmtId="0" fontId="0" fillId="0" borderId="17" xfId="2" applyFont="1" applyBorder="1" applyAlignment="1">
      <alignment horizontal="left" vertical="center" shrinkToFit="1"/>
    </xf>
    <xf numFmtId="0" fontId="0" fillId="0" borderId="18" xfId="2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57" fontId="12" fillId="0" borderId="16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wrapText="1"/>
    </xf>
    <xf numFmtId="0" fontId="0" fillId="0" borderId="19" xfId="2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6" fillId="0" borderId="22" xfId="0" applyFont="1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176" fontId="0" fillId="0" borderId="18" xfId="2" quotePrefix="1" applyNumberFormat="1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left" vertical="center" shrinkToFit="1"/>
    </xf>
    <xf numFmtId="0" fontId="0" fillId="0" borderId="21" xfId="0" applyBorder="1" applyAlignment="1">
      <alignment vertical="center" shrinkToFit="1"/>
    </xf>
    <xf numFmtId="0" fontId="0" fillId="0" borderId="17" xfId="2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57" fontId="12" fillId="0" borderId="16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18" xfId="2" applyFont="1" applyBorder="1" applyAlignment="1" applyProtection="1">
      <alignment horizontal="left" vertical="center" shrinkToFit="1"/>
      <protection locked="0"/>
    </xf>
    <xf numFmtId="0" fontId="10" fillId="0" borderId="18" xfId="2" applyFont="1" applyBorder="1" applyAlignment="1" applyProtection="1">
      <alignment horizontal="left" vertical="center" shrinkToFit="1"/>
      <protection locked="0"/>
    </xf>
    <xf numFmtId="0" fontId="0" fillId="0" borderId="20" xfId="2" applyFont="1" applyBorder="1" applyAlignment="1">
      <alignment horizontal="center" vertical="center" shrinkToFit="1"/>
    </xf>
    <xf numFmtId="0" fontId="11" fillId="0" borderId="18" xfId="2" applyFont="1" applyBorder="1" applyAlignment="1">
      <alignment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4" xfId="3" applyFont="1" applyBorder="1" applyAlignment="1">
      <alignment horizontal="left" vertical="center" shrinkToFit="1"/>
    </xf>
    <xf numFmtId="0" fontId="0" fillId="0" borderId="24" xfId="0" applyBorder="1" applyAlignment="1">
      <alignment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57" fontId="12" fillId="0" borderId="23" xfId="0" applyNumberFormat="1" applyFont="1" applyBorder="1" applyAlignment="1">
      <alignment horizontal="center" vertical="center" shrinkToFit="1"/>
    </xf>
    <xf numFmtId="0" fontId="0" fillId="0" borderId="29" xfId="0" applyBorder="1" applyAlignment="1">
      <alignment vertical="center" wrapText="1" shrinkToFit="1"/>
    </xf>
    <xf numFmtId="0" fontId="0" fillId="0" borderId="3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2" quotePrefix="1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horizontal="center" vertical="center" shrinkToFit="1"/>
    </xf>
    <xf numFmtId="0" fontId="0" fillId="0" borderId="18" xfId="4" applyFont="1" applyBorder="1" applyAlignment="1">
      <alignment horizontal="center" vertical="center" shrinkToFit="1"/>
    </xf>
    <xf numFmtId="0" fontId="0" fillId="0" borderId="18" xfId="4" applyFont="1" applyBorder="1" applyAlignment="1">
      <alignment horizontal="left" vertical="center" shrinkToFit="1"/>
    </xf>
    <xf numFmtId="0" fontId="0" fillId="0" borderId="19" xfId="4" applyFont="1" applyBorder="1" applyAlignment="1">
      <alignment horizontal="center" vertical="center" shrinkToFit="1"/>
    </xf>
    <xf numFmtId="0" fontId="0" fillId="0" borderId="17" xfId="5" applyFont="1" applyBorder="1" applyAlignment="1">
      <alignment horizontal="center" vertical="center" shrinkToFit="1"/>
    </xf>
    <xf numFmtId="0" fontId="0" fillId="0" borderId="18" xfId="2" applyFont="1" applyBorder="1" applyAlignment="1">
      <alignment vertical="center" shrinkToFit="1"/>
    </xf>
    <xf numFmtId="0" fontId="10" fillId="0" borderId="18" xfId="2" applyFont="1" applyBorder="1" applyAlignment="1">
      <alignment vertical="center" shrinkToFit="1"/>
    </xf>
    <xf numFmtId="0" fontId="0" fillId="0" borderId="22" xfId="0" applyBorder="1" applyAlignment="1">
      <alignment vertical="center" wrapText="1"/>
    </xf>
    <xf numFmtId="0" fontId="0" fillId="0" borderId="18" xfId="3" applyFont="1" applyBorder="1" applyAlignment="1">
      <alignment horizontal="left" vertical="center" shrinkToFit="1"/>
    </xf>
    <xf numFmtId="57" fontId="10" fillId="0" borderId="18" xfId="3" applyNumberFormat="1" applyFont="1" applyBorder="1" applyAlignment="1">
      <alignment horizontal="left" vertical="center" shrinkToFit="1"/>
    </xf>
    <xf numFmtId="49" fontId="0" fillId="0" borderId="20" xfId="3" applyNumberFormat="1" applyFont="1" applyBorder="1" applyAlignment="1">
      <alignment horizontal="center" vertical="center" shrinkToFit="1"/>
    </xf>
    <xf numFmtId="49" fontId="0" fillId="0" borderId="18" xfId="3" applyNumberFormat="1" applyFont="1" applyBorder="1" applyAlignment="1">
      <alignment horizontal="center" vertical="center" shrinkToFit="1"/>
    </xf>
    <xf numFmtId="49" fontId="0" fillId="0" borderId="21" xfId="3" applyNumberFormat="1" applyFont="1" applyBorder="1" applyAlignment="1">
      <alignment horizontal="center" vertical="center" shrinkToFit="1"/>
    </xf>
    <xf numFmtId="0" fontId="0" fillId="0" borderId="17" xfId="3" applyFont="1" applyBorder="1" applyAlignment="1">
      <alignment horizontal="left" vertical="center" shrinkToFit="1"/>
    </xf>
    <xf numFmtId="0" fontId="0" fillId="0" borderId="18" xfId="3" applyFont="1" applyBorder="1" applyAlignment="1">
      <alignment horizontal="center" vertical="center" shrinkToFit="1"/>
    </xf>
    <xf numFmtId="57" fontId="0" fillId="0" borderId="17" xfId="3" applyNumberFormat="1" applyFont="1" applyBorder="1" applyAlignment="1">
      <alignment vertical="center" shrinkToFit="1"/>
    </xf>
    <xf numFmtId="0" fontId="0" fillId="0" borderId="20" xfId="3" applyFont="1" applyBorder="1" applyAlignment="1">
      <alignment horizontal="center" vertical="center" shrinkToFit="1"/>
    </xf>
    <xf numFmtId="0" fontId="0" fillId="0" borderId="21" xfId="3" applyFont="1" applyBorder="1" applyAlignment="1">
      <alignment horizontal="center" vertical="center" shrinkToFit="1"/>
    </xf>
    <xf numFmtId="0" fontId="0" fillId="0" borderId="22" xfId="3" applyFont="1" applyBorder="1" applyAlignment="1">
      <alignment vertical="center" wrapText="1" shrinkToFit="1"/>
    </xf>
    <xf numFmtId="0" fontId="0" fillId="0" borderId="21" xfId="2" applyFont="1" applyBorder="1" applyAlignment="1">
      <alignment horizontal="center" vertical="center" shrinkToFit="1"/>
    </xf>
    <xf numFmtId="0" fontId="0" fillId="0" borderId="17" xfId="2" applyFont="1" applyBorder="1" applyAlignment="1" applyProtection="1">
      <alignment horizontal="left" vertical="center" shrinkToFit="1"/>
      <protection locked="0"/>
    </xf>
    <xf numFmtId="49" fontId="0" fillId="0" borderId="20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0" fontId="10" fillId="0" borderId="17" xfId="3" applyFont="1" applyBorder="1" applyAlignment="1">
      <alignment horizontal="left" vertical="center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21" xfId="0" applyBorder="1">
      <alignment vertical="center"/>
    </xf>
    <xf numFmtId="57" fontId="0" fillId="0" borderId="18" xfId="3" applyNumberFormat="1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3" fillId="0" borderId="22" xfId="0" applyFont="1" applyBorder="1" applyAlignment="1">
      <alignment vertical="center" wrapText="1" shrinkToFit="1"/>
    </xf>
    <xf numFmtId="0" fontId="0" fillId="0" borderId="18" xfId="2" applyFont="1" applyBorder="1" applyAlignment="1" applyProtection="1">
      <alignment horizontal="center" vertical="center" shrinkToFit="1"/>
      <protection locked="0"/>
    </xf>
    <xf numFmtId="0" fontId="0" fillId="0" borderId="19" xfId="2" applyFont="1" applyBorder="1" applyAlignment="1" applyProtection="1">
      <alignment horizontal="center" vertical="center" shrinkToFit="1"/>
      <protection locked="0"/>
    </xf>
    <xf numFmtId="0" fontId="0" fillId="0" borderId="18" xfId="2" quotePrefix="1" applyFont="1" applyBorder="1" applyAlignment="1">
      <alignment horizontal="center" vertical="center" shrinkToFit="1"/>
    </xf>
    <xf numFmtId="0" fontId="6" fillId="0" borderId="22" xfId="3" applyFont="1" applyBorder="1" applyAlignment="1">
      <alignment vertical="center" wrapText="1" shrinkToFit="1"/>
    </xf>
    <xf numFmtId="0" fontId="0" fillId="0" borderId="20" xfId="2" applyFont="1" applyBorder="1" applyAlignment="1" applyProtection="1">
      <alignment horizontal="center" vertical="center" shrinkToFit="1"/>
      <protection locked="0"/>
    </xf>
    <xf numFmtId="0" fontId="0" fillId="0" borderId="21" xfId="2" applyFont="1" applyBorder="1" applyAlignment="1" applyProtection="1">
      <alignment horizontal="center" vertical="center" shrinkToFit="1"/>
      <protection locked="0"/>
    </xf>
    <xf numFmtId="57" fontId="0" fillId="0" borderId="20" xfId="3" applyNumberFormat="1" applyFont="1" applyBorder="1" applyAlignment="1">
      <alignment horizontal="left" vertical="center" shrinkToFit="1"/>
    </xf>
    <xf numFmtId="57" fontId="0" fillId="0" borderId="21" xfId="3" applyNumberFormat="1" applyFont="1" applyBorder="1" applyAlignment="1">
      <alignment horizontal="center" vertical="center" shrinkToFit="1"/>
    </xf>
    <xf numFmtId="57" fontId="0" fillId="0" borderId="22" xfId="3" applyNumberFormat="1" applyFont="1" applyBorder="1" applyAlignment="1">
      <alignment vertical="center" wrapText="1" shrinkToFit="1"/>
    </xf>
    <xf numFmtId="0" fontId="0" fillId="0" borderId="19" xfId="3" applyFont="1" applyBorder="1" applyAlignment="1">
      <alignment horizontal="center" vertical="center" shrinkToFit="1"/>
    </xf>
    <xf numFmtId="57" fontId="13" fillId="0" borderId="22" xfId="0" applyNumberFormat="1" applyFont="1" applyBorder="1" applyAlignment="1">
      <alignment vertical="center" wrapText="1"/>
    </xf>
    <xf numFmtId="0" fontId="0" fillId="0" borderId="32" xfId="0" applyBorder="1" applyAlignment="1">
      <alignment horizontal="center" vertical="center" shrinkToFit="1"/>
    </xf>
    <xf numFmtId="49" fontId="0" fillId="0" borderId="27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33" xfId="0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57" fontId="12" fillId="0" borderId="9" xfId="0" applyNumberFormat="1" applyFont="1" applyBorder="1" applyAlignment="1">
      <alignment horizontal="center" vertical="center" shrinkToFit="1"/>
    </xf>
    <xf numFmtId="0" fontId="0" fillId="0" borderId="22" xfId="2" applyFont="1" applyBorder="1" applyAlignment="1">
      <alignment vertical="center" wrapText="1" shrinkToFit="1"/>
    </xf>
    <xf numFmtId="0" fontId="10" fillId="0" borderId="25" xfId="0" applyFont="1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0" fillId="0" borderId="15" xfId="0" applyBorder="1" applyAlignment="1">
      <alignment vertical="center" wrapText="1" shrinkToFit="1"/>
    </xf>
    <xf numFmtId="0" fontId="23" fillId="0" borderId="22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 shrinkToFit="1"/>
    </xf>
    <xf numFmtId="0" fontId="0" fillId="0" borderId="24" xfId="5" applyFont="1" applyBorder="1" applyAlignment="1">
      <alignment horizontal="center" vertical="center" shrinkToFit="1"/>
    </xf>
    <xf numFmtId="0" fontId="0" fillId="0" borderId="33" xfId="2" applyFont="1" applyBorder="1" applyAlignment="1">
      <alignment horizontal="center" vertical="center" shrinkToFit="1"/>
    </xf>
    <xf numFmtId="57" fontId="6" fillId="0" borderId="22" xfId="0" applyNumberFormat="1" applyFont="1" applyBorder="1" applyAlignment="1">
      <alignment vertical="center" wrapText="1"/>
    </xf>
    <xf numFmtId="49" fontId="0" fillId="0" borderId="18" xfId="2" quotePrefix="1" applyNumberFormat="1" applyFont="1" applyBorder="1" applyAlignment="1">
      <alignment horizontal="center" vertical="center" shrinkToFit="1"/>
    </xf>
    <xf numFmtId="0" fontId="0" fillId="0" borderId="17" xfId="3" applyFont="1" applyBorder="1" applyAlignment="1">
      <alignment vertical="center" shrinkToFit="1"/>
    </xf>
    <xf numFmtId="57" fontId="0" fillId="0" borderId="22" xfId="0" applyNumberFormat="1" applyBorder="1" applyAlignment="1">
      <alignment vertical="center" wrapText="1"/>
    </xf>
    <xf numFmtId="38" fontId="0" fillId="0" borderId="0" xfId="1" applyFont="1" applyFill="1">
      <alignment vertical="center"/>
    </xf>
    <xf numFmtId="57" fontId="0" fillId="0" borderId="22" xfId="0" applyNumberFormat="1" applyBorder="1" applyAlignment="1">
      <alignment vertical="center" wrapText="1" shrinkToFit="1"/>
    </xf>
    <xf numFmtId="57" fontId="0" fillId="0" borderId="18" xfId="4" applyNumberFormat="1" applyFont="1" applyBorder="1" applyAlignment="1">
      <alignment horizontal="left" vertical="center" shrinkToFit="1"/>
    </xf>
    <xf numFmtId="0" fontId="0" fillId="0" borderId="17" xfId="4" applyFont="1" applyBorder="1" applyAlignment="1">
      <alignment horizontal="left" vertical="center" shrinkToFit="1"/>
    </xf>
    <xf numFmtId="0" fontId="0" fillId="0" borderId="25" xfId="2" applyFont="1" applyBorder="1" applyAlignment="1">
      <alignment horizontal="left" vertical="center" shrinkToFit="1"/>
    </xf>
    <xf numFmtId="0" fontId="10" fillId="0" borderId="25" xfId="2" applyFont="1" applyBorder="1" applyAlignment="1">
      <alignment horizontal="left" vertical="center" shrinkToFit="1"/>
    </xf>
    <xf numFmtId="0" fontId="0" fillId="0" borderId="24" xfId="2" applyFont="1" applyBorder="1" applyAlignment="1">
      <alignment horizontal="left" vertical="center" shrinkToFit="1"/>
    </xf>
    <xf numFmtId="0" fontId="0" fillId="0" borderId="25" xfId="2" applyFon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4" xfId="2" applyFont="1" applyBorder="1" applyAlignment="1">
      <alignment vertical="center" shrinkToFit="1"/>
    </xf>
    <xf numFmtId="57" fontId="12" fillId="0" borderId="23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vertical="center" wrapText="1"/>
    </xf>
    <xf numFmtId="0" fontId="0" fillId="0" borderId="26" xfId="2" applyFont="1" applyBorder="1" applyAlignment="1">
      <alignment horizontal="center" vertical="center" shrinkToFit="1"/>
    </xf>
    <xf numFmtId="0" fontId="13" fillId="0" borderId="22" xfId="3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0" fillId="0" borderId="17" xfId="2" applyFont="1" applyBorder="1" applyAlignment="1" applyProtection="1">
      <alignment vertical="center" shrinkToFit="1"/>
      <protection locked="0"/>
    </xf>
    <xf numFmtId="0" fontId="0" fillId="0" borderId="20" xfId="2" applyFont="1" applyBorder="1" applyAlignment="1">
      <alignment vertical="center" shrinkToFit="1"/>
    </xf>
    <xf numFmtId="0" fontId="6" fillId="0" borderId="22" xfId="3" applyFont="1" applyBorder="1" applyAlignment="1">
      <alignment horizontal="left" vertical="center" wrapText="1"/>
    </xf>
    <xf numFmtId="0" fontId="0" fillId="0" borderId="20" xfId="3" applyFont="1" applyBorder="1" applyAlignment="1">
      <alignment vertical="center" shrinkToFit="1"/>
    </xf>
    <xf numFmtId="177" fontId="0" fillId="0" borderId="0" xfId="0" applyNumberFormat="1">
      <alignment vertical="center"/>
    </xf>
    <xf numFmtId="0" fontId="10" fillId="0" borderId="17" xfId="0" applyFont="1" applyBorder="1" applyAlignment="1">
      <alignment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quotePrefix="1" applyBorder="1" applyAlignment="1">
      <alignment horizontal="center" vertical="center" shrinkToFit="1"/>
    </xf>
    <xf numFmtId="0" fontId="0" fillId="0" borderId="20" xfId="4" applyFont="1" applyBorder="1" applyAlignment="1">
      <alignment vertical="center" shrinkToFit="1"/>
    </xf>
    <xf numFmtId="0" fontId="0" fillId="0" borderId="21" xfId="4" applyFont="1" applyBorder="1" applyAlignment="1">
      <alignment horizontal="center" vertical="center" shrinkToFit="1"/>
    </xf>
    <xf numFmtId="0" fontId="0" fillId="0" borderId="17" xfId="2" applyFont="1" applyBorder="1" applyAlignment="1">
      <alignment vertical="center" wrapText="1" shrinkToFit="1"/>
    </xf>
    <xf numFmtId="0" fontId="23" fillId="0" borderId="17" xfId="0" applyFont="1" applyBorder="1" applyAlignment="1">
      <alignment vertical="center" shrinkToFit="1"/>
    </xf>
    <xf numFmtId="0" fontId="11" fillId="0" borderId="21" xfId="0" applyFont="1" applyBorder="1" applyAlignment="1">
      <alignment horizontal="center" vertical="center" shrinkToFit="1"/>
    </xf>
    <xf numFmtId="38" fontId="0" fillId="0" borderId="17" xfId="1" applyFont="1" applyFill="1" applyBorder="1" applyAlignment="1">
      <alignment horizontal="left" vertical="center" shrinkToFit="1"/>
    </xf>
    <xf numFmtId="38" fontId="0" fillId="0" borderId="17" xfId="1" applyFont="1" applyFill="1" applyBorder="1" applyAlignment="1">
      <alignment horizontal="center" vertical="center"/>
    </xf>
    <xf numFmtId="38" fontId="0" fillId="0" borderId="18" xfId="1" applyFont="1" applyFill="1" applyBorder="1" applyAlignment="1">
      <alignment horizontal="center" vertical="center" shrinkToFit="1"/>
    </xf>
    <xf numFmtId="38" fontId="0" fillId="0" borderId="18" xfId="1" applyFont="1" applyFill="1" applyBorder="1" applyAlignment="1">
      <alignment horizontal="center" vertical="center"/>
    </xf>
    <xf numFmtId="49" fontId="0" fillId="0" borderId="18" xfId="1" applyNumberFormat="1" applyFont="1" applyFill="1" applyBorder="1" applyAlignment="1">
      <alignment horizontal="center" vertical="center" shrinkToFit="1"/>
    </xf>
    <xf numFmtId="38" fontId="0" fillId="0" borderId="18" xfId="1" applyFont="1" applyFill="1" applyBorder="1" applyAlignment="1">
      <alignment horizontal="left" vertical="center" shrinkToFit="1"/>
    </xf>
    <xf numFmtId="38" fontId="10" fillId="0" borderId="18" xfId="1" applyFont="1" applyFill="1" applyBorder="1" applyAlignment="1">
      <alignment horizontal="left" vertical="center" shrinkToFit="1"/>
    </xf>
    <xf numFmtId="38" fontId="0" fillId="0" borderId="19" xfId="1" applyFont="1" applyFill="1" applyBorder="1" applyAlignment="1">
      <alignment horizontal="center" vertical="center" shrinkToFit="1"/>
    </xf>
    <xf numFmtId="38" fontId="0" fillId="0" borderId="20" xfId="1" applyFont="1" applyFill="1" applyBorder="1" applyAlignment="1">
      <alignment horizontal="center" vertical="center" shrinkToFit="1"/>
    </xf>
    <xf numFmtId="38" fontId="0" fillId="0" borderId="21" xfId="1" applyFont="1" applyFill="1" applyBorder="1" applyAlignment="1">
      <alignment horizontal="center" vertical="center" shrinkToFit="1"/>
    </xf>
    <xf numFmtId="38" fontId="0" fillId="0" borderId="21" xfId="1" applyFont="1" applyFill="1" applyBorder="1" applyAlignment="1">
      <alignment vertical="center" shrinkToFit="1"/>
    </xf>
    <xf numFmtId="38" fontId="0" fillId="0" borderId="17" xfId="1" applyFont="1" applyFill="1" applyBorder="1" applyAlignment="1">
      <alignment vertical="center" shrinkToFit="1"/>
    </xf>
    <xf numFmtId="38" fontId="0" fillId="0" borderId="20" xfId="1" applyFont="1" applyFill="1" applyBorder="1" applyAlignment="1">
      <alignment vertical="center" shrinkToFit="1"/>
    </xf>
    <xf numFmtId="38" fontId="0" fillId="0" borderId="18" xfId="1" applyFont="1" applyFill="1" applyBorder="1" applyAlignment="1">
      <alignment vertical="center" shrinkToFit="1"/>
    </xf>
    <xf numFmtId="14" fontId="12" fillId="0" borderId="16" xfId="1" applyNumberFormat="1" applyFont="1" applyFill="1" applyBorder="1" applyAlignment="1">
      <alignment horizontal="center" vertical="center" shrinkToFit="1"/>
    </xf>
    <xf numFmtId="38" fontId="6" fillId="0" borderId="22" xfId="1" applyFont="1" applyFill="1" applyBorder="1" applyAlignment="1">
      <alignment vertical="center" wrapText="1"/>
    </xf>
    <xf numFmtId="49" fontId="0" fillId="0" borderId="18" xfId="0" quotePrefix="1" applyNumberFormat="1" applyBorder="1" applyAlignment="1">
      <alignment horizontal="center" vertical="center" shrinkToFit="1"/>
    </xf>
    <xf numFmtId="0" fontId="0" fillId="0" borderId="10" xfId="5" applyFont="1" applyBorder="1" applyAlignment="1">
      <alignment horizontal="center" vertical="center" shrinkToFit="1"/>
    </xf>
    <xf numFmtId="0" fontId="0" fillId="0" borderId="18" xfId="2" quotePrefix="1" applyFont="1" applyBorder="1" applyAlignment="1">
      <alignment vertical="center" shrinkToFit="1"/>
    </xf>
    <xf numFmtId="177" fontId="0" fillId="0" borderId="18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177" fontId="0" fillId="0" borderId="18" xfId="0" applyNumberFormat="1" applyBorder="1" applyAlignment="1">
      <alignment vertical="center" shrinkToFit="1"/>
    </xf>
    <xf numFmtId="177" fontId="10" fillId="0" borderId="18" xfId="0" applyNumberFormat="1" applyFont="1" applyBorder="1" applyAlignment="1">
      <alignment vertical="center" shrinkToFit="1"/>
    </xf>
    <xf numFmtId="177" fontId="0" fillId="0" borderId="19" xfId="0" applyNumberForma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 shrinkToFit="1"/>
    </xf>
    <xf numFmtId="177" fontId="0" fillId="0" borderId="21" xfId="0" applyNumberFormat="1" applyBorder="1" applyAlignment="1">
      <alignment horizontal="center" vertical="center" shrinkToFit="1"/>
    </xf>
    <xf numFmtId="177" fontId="0" fillId="0" borderId="17" xfId="0" applyNumberFormat="1" applyBorder="1" applyAlignment="1">
      <alignment vertical="center" shrinkToFit="1"/>
    </xf>
    <xf numFmtId="177" fontId="0" fillId="0" borderId="20" xfId="0" applyNumberFormat="1" applyBorder="1" applyAlignment="1">
      <alignment horizontal="center" vertical="center" shrinkToFit="1"/>
    </xf>
    <xf numFmtId="177" fontId="0" fillId="0" borderId="18" xfId="0" applyNumberFormat="1" applyBorder="1" applyAlignment="1">
      <alignment horizontal="left" vertical="center" shrinkToFit="1"/>
    </xf>
    <xf numFmtId="177" fontId="0" fillId="0" borderId="22" xfId="0" applyNumberFormat="1" applyBorder="1" applyAlignment="1">
      <alignment vertical="center" wrapText="1" shrinkToFit="1"/>
    </xf>
    <xf numFmtId="0" fontId="10" fillId="0" borderId="17" xfId="2" applyFont="1" applyBorder="1" applyAlignment="1">
      <alignment vertical="center" shrinkToFit="1"/>
    </xf>
    <xf numFmtId="0" fontId="11" fillId="0" borderId="17" xfId="2" applyFont="1" applyBorder="1" applyAlignment="1">
      <alignment horizontal="left" vertical="center" shrinkToFit="1"/>
    </xf>
    <xf numFmtId="0" fontId="0" fillId="0" borderId="29" xfId="0" applyBorder="1" applyAlignment="1">
      <alignment vertical="center" wrapText="1"/>
    </xf>
    <xf numFmtId="0" fontId="10" fillId="0" borderId="18" xfId="3" applyFont="1" applyBorder="1" applyAlignment="1">
      <alignment horizontal="left" vertical="center" shrinkToFit="1"/>
    </xf>
    <xf numFmtId="0" fontId="10" fillId="0" borderId="22" xfId="0" applyFont="1" applyBorder="1" applyAlignment="1">
      <alignment vertical="center" wrapText="1" shrinkToFit="1"/>
    </xf>
    <xf numFmtId="0" fontId="0" fillId="0" borderId="13" xfId="0" applyBorder="1" applyAlignment="1">
      <alignment horizontal="left" vertical="center" shrinkToFit="1"/>
    </xf>
    <xf numFmtId="0" fontId="13" fillId="0" borderId="15" xfId="0" applyFont="1" applyBorder="1" applyAlignment="1">
      <alignment vertical="center" wrapText="1" shrinkToFit="1"/>
    </xf>
    <xf numFmtId="0" fontId="23" fillId="0" borderId="17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 shrinkToFit="1"/>
    </xf>
    <xf numFmtId="0" fontId="6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 wrapText="1"/>
    </xf>
    <xf numFmtId="0" fontId="11" fillId="0" borderId="19" xfId="2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0" fillId="0" borderId="27" xfId="2" applyFont="1" applyBorder="1" applyAlignment="1">
      <alignment horizontal="center" vertical="center" shrinkToFit="1"/>
    </xf>
    <xf numFmtId="0" fontId="0" fillId="0" borderId="28" xfId="2" applyFont="1" applyBorder="1" applyAlignment="1">
      <alignment horizontal="center" vertical="center" shrinkToFit="1"/>
    </xf>
    <xf numFmtId="38" fontId="0" fillId="0" borderId="17" xfId="1" applyFont="1" applyFill="1" applyBorder="1" applyAlignment="1">
      <alignment horizontal="center" vertical="center" shrinkToFit="1"/>
    </xf>
    <xf numFmtId="57" fontId="12" fillId="0" borderId="16" xfId="1" applyNumberFormat="1" applyFont="1" applyFill="1" applyBorder="1" applyAlignment="1">
      <alignment horizontal="center" vertical="center" shrinkToFit="1"/>
    </xf>
    <xf numFmtId="38" fontId="13" fillId="0" borderId="22" xfId="1" applyFont="1" applyFill="1" applyBorder="1" applyAlignment="1">
      <alignment vertical="center" wrapText="1" shrinkToFit="1"/>
    </xf>
    <xf numFmtId="0" fontId="10" fillId="0" borderId="17" xfId="0" applyFont="1" applyBorder="1" applyAlignment="1">
      <alignment vertical="center" wrapText="1"/>
    </xf>
    <xf numFmtId="0" fontId="0" fillId="0" borderId="24" xfId="2" applyFont="1" applyBorder="1" applyAlignment="1">
      <alignment horizontal="center" vertical="center" shrinkToFit="1"/>
    </xf>
    <xf numFmtId="0" fontId="0" fillId="0" borderId="10" xfId="2" applyFont="1" applyBorder="1" applyAlignment="1">
      <alignment horizontal="center" vertical="center" shrinkToFit="1"/>
    </xf>
    <xf numFmtId="0" fontId="6" fillId="0" borderId="29" xfId="0" applyFont="1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20" fontId="0" fillId="0" borderId="17" xfId="3" applyNumberFormat="1" applyFont="1" applyBorder="1" applyAlignment="1">
      <alignment horizontal="left" vertical="center" shrinkToFit="1"/>
    </xf>
    <xf numFmtId="0" fontId="11" fillId="0" borderId="17" xfId="2" applyFont="1" applyBorder="1" applyAlignment="1">
      <alignment vertical="center" shrinkToFit="1"/>
    </xf>
    <xf numFmtId="0" fontId="13" fillId="0" borderId="29" xfId="0" applyFont="1" applyBorder="1" applyAlignment="1">
      <alignment vertical="center" wrapText="1" shrinkToFit="1"/>
    </xf>
    <xf numFmtId="0" fontId="0" fillId="0" borderId="11" xfId="2" applyFont="1" applyBorder="1" applyAlignment="1">
      <alignment vertical="center" shrinkToFit="1"/>
    </xf>
    <xf numFmtId="0" fontId="10" fillId="0" borderId="11" xfId="2" applyFont="1" applyBorder="1" applyAlignment="1">
      <alignment vertical="center" shrinkToFit="1"/>
    </xf>
    <xf numFmtId="0" fontId="29" fillId="0" borderId="0" xfId="0" applyFont="1">
      <alignment vertical="center"/>
    </xf>
    <xf numFmtId="0" fontId="6" fillId="0" borderId="15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horizontal="left" vertical="center" shrinkToFit="1"/>
    </xf>
    <xf numFmtId="57" fontId="12" fillId="0" borderId="0" xfId="0" applyNumberFormat="1" applyFont="1" applyAlignment="1">
      <alignment horizontal="center" vertical="center" shrinkToFit="1"/>
    </xf>
    <xf numFmtId="0" fontId="12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33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right" vertical="center"/>
    </xf>
    <xf numFmtId="0" fontId="12" fillId="0" borderId="32" xfId="0" applyFont="1" applyBorder="1" applyAlignment="1">
      <alignment horizontal="center" vertical="center" shrinkToFit="1"/>
    </xf>
    <xf numFmtId="0" fontId="12" fillId="4" borderId="39" xfId="0" applyFont="1" applyFill="1" applyBorder="1" applyAlignment="1">
      <alignment horizontal="center" vertical="center" shrinkToFit="1"/>
    </xf>
    <xf numFmtId="0" fontId="12" fillId="4" borderId="40" xfId="0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3" xfId="0" applyFont="1" applyBorder="1" applyAlignment="1">
      <alignment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left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left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5" xfId="0" applyFont="1" applyBorder="1" applyAlignment="1">
      <alignment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46" xfId="0" applyFont="1" applyBorder="1" applyAlignment="1">
      <alignment vertical="center" shrinkToFit="1"/>
    </xf>
    <xf numFmtId="0" fontId="12" fillId="0" borderId="43" xfId="6" applyFont="1" applyBorder="1" applyAlignment="1">
      <alignment horizontal="left" vertical="center" shrinkToFit="1"/>
    </xf>
    <xf numFmtId="57" fontId="12" fillId="0" borderId="43" xfId="6" applyNumberFormat="1" applyFont="1" applyBorder="1" applyAlignment="1">
      <alignment horizontal="center" vertical="center" shrinkToFit="1"/>
    </xf>
    <xf numFmtId="57" fontId="12" fillId="0" borderId="44" xfId="6" applyNumberFormat="1" applyFont="1" applyBorder="1" applyAlignment="1">
      <alignment horizontal="center" vertical="center" shrinkToFit="1"/>
    </xf>
    <xf numFmtId="57" fontId="12" fillId="0" borderId="45" xfId="6" applyNumberFormat="1" applyFont="1" applyBorder="1" applyAlignment="1">
      <alignment horizontal="center" vertical="center" shrinkToFit="1"/>
    </xf>
    <xf numFmtId="0" fontId="12" fillId="0" borderId="46" xfId="3" applyFont="1" applyBorder="1" applyAlignment="1">
      <alignment horizontal="left" vertical="center" shrinkToFit="1"/>
    </xf>
    <xf numFmtId="0" fontId="12" fillId="0" borderId="46" xfId="3" applyFont="1" applyBorder="1" applyAlignment="1">
      <alignment horizontal="center" vertical="center" shrinkToFit="1"/>
    </xf>
    <xf numFmtId="0" fontId="12" fillId="0" borderId="46" xfId="2" applyFont="1" applyBorder="1" applyAlignment="1">
      <alignment horizontal="center" vertical="center" shrinkToFit="1"/>
    </xf>
    <xf numFmtId="0" fontId="12" fillId="0" borderId="47" xfId="2" applyFont="1" applyBorder="1" applyAlignment="1">
      <alignment horizontal="center" vertical="center" shrinkToFit="1"/>
    </xf>
    <xf numFmtId="0" fontId="12" fillId="0" borderId="46" xfId="2" applyFont="1" applyBorder="1" applyAlignment="1">
      <alignment horizontal="left" vertical="center" shrinkToFit="1"/>
    </xf>
    <xf numFmtId="57" fontId="12" fillId="0" borderId="46" xfId="3" applyNumberFormat="1" applyFont="1" applyBorder="1" applyAlignment="1">
      <alignment horizontal="center" vertical="center" shrinkToFit="1"/>
    </xf>
    <xf numFmtId="57" fontId="12" fillId="0" borderId="47" xfId="3" applyNumberFormat="1" applyFont="1" applyBorder="1" applyAlignment="1">
      <alignment horizontal="center" vertical="center" shrinkToFit="1"/>
    </xf>
    <xf numFmtId="57" fontId="12" fillId="0" borderId="48" xfId="3" applyNumberFormat="1" applyFont="1" applyBorder="1" applyAlignment="1">
      <alignment horizontal="center" vertical="center" shrinkToFit="1"/>
    </xf>
    <xf numFmtId="0" fontId="11" fillId="0" borderId="46" xfId="0" applyFont="1" applyBorder="1" applyAlignment="1">
      <alignment vertical="center" wrapText="1"/>
    </xf>
    <xf numFmtId="0" fontId="33" fillId="0" borderId="0" xfId="0" applyFont="1" applyAlignment="1">
      <alignment vertical="center" shrinkToFit="1"/>
    </xf>
    <xf numFmtId="0" fontId="12" fillId="0" borderId="46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6" xfId="0" applyFont="1" applyBorder="1" applyAlignment="1">
      <alignment vertical="center" wrapText="1" shrinkToFit="1"/>
    </xf>
    <xf numFmtId="0" fontId="12" fillId="0" borderId="49" xfId="0" applyFont="1" applyBorder="1" applyAlignment="1">
      <alignment vertical="center" shrinkToFit="1"/>
    </xf>
    <xf numFmtId="0" fontId="12" fillId="0" borderId="49" xfId="2" applyFont="1" applyBorder="1" applyAlignment="1">
      <alignment horizontal="left" vertical="center" shrinkToFit="1"/>
    </xf>
    <xf numFmtId="0" fontId="12" fillId="0" borderId="49" xfId="2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39" xfId="0" applyFont="1" applyBorder="1" applyAlignment="1">
      <alignment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49" xfId="0" applyFont="1" applyBorder="1">
      <alignment vertical="center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6" xfId="0" applyFont="1" applyBorder="1" applyAlignment="1">
      <alignment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1" fillId="0" borderId="46" xfId="0" applyFont="1" applyBorder="1" applyAlignment="1">
      <alignment vertical="center" wrapText="1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7" xfId="0" applyFont="1" applyBorder="1" applyAlignment="1">
      <alignment vertical="center" shrinkToFit="1"/>
    </xf>
    <xf numFmtId="0" fontId="14" fillId="0" borderId="0" xfId="0" applyFont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0" borderId="25" xfId="2" applyFont="1" applyBorder="1" applyAlignment="1" applyProtection="1">
      <alignment horizontal="center" vertical="center" shrinkToFit="1"/>
      <protection locked="0"/>
    </xf>
    <xf numFmtId="0" fontId="0" fillId="0" borderId="0" xfId="3" applyFont="1" applyAlignment="1">
      <alignment horizontal="left" vertical="center" shrinkToFit="1"/>
    </xf>
    <xf numFmtId="0" fontId="0" fillId="0" borderId="0" xfId="0" applyAlignment="1">
      <alignment horizontal="right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20" fontId="0" fillId="0" borderId="18" xfId="0" applyNumberFormat="1" applyBorder="1" applyAlignment="1">
      <alignment horizontal="center" vertical="center" shrinkToFit="1"/>
    </xf>
    <xf numFmtId="176" fontId="0" fillId="0" borderId="25" xfId="2" quotePrefix="1" applyNumberFormat="1" applyFont="1" applyBorder="1" applyAlignment="1">
      <alignment horizontal="center" vertical="center" shrinkToFit="1"/>
    </xf>
    <xf numFmtId="57" fontId="0" fillId="0" borderId="25" xfId="4" applyNumberFormat="1" applyFont="1" applyBorder="1" applyAlignment="1">
      <alignment horizontal="left" vertical="center" shrinkToFit="1"/>
    </xf>
    <xf numFmtId="20" fontId="0" fillId="0" borderId="18" xfId="3" applyNumberFormat="1" applyFont="1" applyBorder="1" applyAlignment="1">
      <alignment horizontal="left" vertical="center" shrinkToFit="1"/>
    </xf>
    <xf numFmtId="20" fontId="10" fillId="0" borderId="18" xfId="0" applyNumberFormat="1" applyFont="1" applyBorder="1" applyAlignment="1">
      <alignment horizontal="left" vertical="center" shrinkToFit="1"/>
    </xf>
    <xf numFmtId="0" fontId="0" fillId="0" borderId="19" xfId="0" applyBorder="1" applyAlignment="1">
      <alignment vertical="center" shrinkToFit="1"/>
    </xf>
    <xf numFmtId="20" fontId="0" fillId="0" borderId="19" xfId="0" applyNumberFormat="1" applyBorder="1" applyAlignment="1">
      <alignment horizontal="center" vertical="center" shrinkToFit="1"/>
    </xf>
    <xf numFmtId="20" fontId="0" fillId="0" borderId="20" xfId="0" applyNumberFormat="1" applyBorder="1" applyAlignment="1">
      <alignment horizontal="center" vertical="center" shrinkToFit="1"/>
    </xf>
    <xf numFmtId="57" fontId="0" fillId="0" borderId="18" xfId="2" applyNumberFormat="1" applyFont="1" applyBorder="1" applyAlignment="1">
      <alignment horizontal="center" vertical="center" shrinkToFit="1"/>
    </xf>
    <xf numFmtId="20" fontId="0" fillId="0" borderId="21" xfId="0" applyNumberFormat="1" applyBorder="1" applyAlignment="1">
      <alignment horizontal="center" vertical="center" shrinkToFit="1"/>
    </xf>
    <xf numFmtId="57" fontId="0" fillId="0" borderId="21" xfId="2" applyNumberFormat="1" applyFont="1" applyBorder="1" applyAlignment="1">
      <alignment horizontal="center" vertical="center" shrinkToFit="1"/>
    </xf>
    <xf numFmtId="0" fontId="0" fillId="0" borderId="24" xfId="4" applyFont="1" applyBorder="1" applyAlignment="1">
      <alignment horizontal="left" vertical="center" shrinkToFit="1"/>
    </xf>
    <xf numFmtId="0" fontId="0" fillId="0" borderId="24" xfId="2" applyFont="1" applyBorder="1" applyAlignment="1" applyProtection="1">
      <alignment horizontal="left" vertical="center" shrinkToFit="1"/>
      <protection locked="0"/>
    </xf>
    <xf numFmtId="0" fontId="0" fillId="0" borderId="25" xfId="2" applyFont="1" applyBorder="1" applyAlignment="1" applyProtection="1">
      <alignment horizontal="left" vertical="center" shrinkToFit="1"/>
      <protection locked="0"/>
    </xf>
    <xf numFmtId="20" fontId="0" fillId="0" borderId="18" xfId="0" applyNumberFormat="1" applyBorder="1" applyAlignment="1">
      <alignment vertical="center" shrinkToFit="1"/>
    </xf>
    <xf numFmtId="20" fontId="0" fillId="0" borderId="17" xfId="0" applyNumberFormat="1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20" fontId="0" fillId="0" borderId="18" xfId="0" applyNumberFormat="1" applyBorder="1" applyAlignment="1">
      <alignment horizontal="left" vertical="center" shrinkToFit="1"/>
    </xf>
    <xf numFmtId="0" fontId="6" fillId="0" borderId="15" xfId="0" applyFont="1" applyBorder="1" applyAlignment="1">
      <alignment vertical="center" wrapText="1" shrinkToFit="1"/>
    </xf>
    <xf numFmtId="20" fontId="6" fillId="0" borderId="22" xfId="0" applyNumberFormat="1" applyFont="1" applyBorder="1" applyAlignment="1">
      <alignment vertical="center" wrapText="1" shrinkToFit="1"/>
    </xf>
    <xf numFmtId="0" fontId="23" fillId="0" borderId="15" xfId="0" applyFont="1" applyBorder="1" applyAlignment="1">
      <alignment vertical="center" wrapText="1" shrinkToFit="1"/>
    </xf>
    <xf numFmtId="38" fontId="0" fillId="0" borderId="22" xfId="1" applyFont="1" applyFill="1" applyBorder="1" applyAlignment="1">
      <alignment vertical="center" wrapText="1" shrinkToFit="1"/>
    </xf>
    <xf numFmtId="0" fontId="32" fillId="0" borderId="0" xfId="0" applyFont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wrapText="1" shrinkToFit="1"/>
    </xf>
    <xf numFmtId="0" fontId="12" fillId="0" borderId="32" xfId="0" applyFont="1" applyBorder="1" applyAlignment="1">
      <alignment horizontal="center" vertical="center" shrinkToFit="1"/>
    </xf>
    <xf numFmtId="0" fontId="12" fillId="4" borderId="35" xfId="0" applyFont="1" applyFill="1" applyBorder="1" applyAlignment="1">
      <alignment horizontal="center" vertical="center" shrinkToFit="1"/>
    </xf>
    <xf numFmtId="0" fontId="12" fillId="4" borderId="39" xfId="0" applyFont="1" applyFill="1" applyBorder="1" applyAlignment="1">
      <alignment horizontal="center" vertical="center" shrinkToFit="1"/>
    </xf>
    <xf numFmtId="0" fontId="12" fillId="4" borderId="36" xfId="0" applyFont="1" applyFill="1" applyBorder="1" applyAlignment="1">
      <alignment horizontal="center" vertical="center" shrinkToFit="1"/>
    </xf>
    <xf numFmtId="0" fontId="12" fillId="4" borderId="37" xfId="0" applyFont="1" applyFill="1" applyBorder="1" applyAlignment="1">
      <alignment horizontal="center" vertical="center" shrinkToFit="1"/>
    </xf>
    <xf numFmtId="0" fontId="12" fillId="4" borderId="38" xfId="0" applyFont="1" applyFill="1" applyBorder="1" applyAlignment="1">
      <alignment horizontal="center" vertical="center" shrinkToFit="1"/>
    </xf>
    <xf numFmtId="0" fontId="12" fillId="4" borderId="41" xfId="0" applyFont="1" applyFill="1" applyBorder="1" applyAlignment="1">
      <alignment horizontal="center" vertical="center" shrinkToFit="1"/>
    </xf>
    <xf numFmtId="0" fontId="12" fillId="4" borderId="42" xfId="0" applyFont="1" applyFill="1" applyBorder="1" applyAlignment="1">
      <alignment horizontal="center" vertical="center" shrinkToFit="1"/>
    </xf>
  </cellXfs>
  <cellStyles count="7">
    <cellStyle name="桁区切り" xfId="1" builtinId="6"/>
    <cellStyle name="標準" xfId="0" builtinId="0"/>
    <cellStyle name="標準_Sheet1" xfId="2" xr:uid="{40B2FC14-C1E3-4386-A820-98B5F385AC89}"/>
    <cellStyle name="標準_Sheet1_登録名簿_★登録名簿240401～" xfId="5" xr:uid="{A1EDE382-B6AE-46DC-8A9C-C4C5BCBCD74C}"/>
    <cellStyle name="標準_Sheet2" xfId="3" xr:uid="{9EEEE70D-C169-415B-A832-03D435C4FD6F}"/>
    <cellStyle name="標準_Sheet2_登録名簿_★登録名簿240401～" xfId="4" xr:uid="{F8DAC21E-17B0-41AF-9A24-C24D42CDB7B4}"/>
    <cellStyle name="標準_Sheet2_登録名簿_HP登録名簿250331★" xfId="6" xr:uid="{9C17E64E-EC1F-408D-889F-F5F0F74E73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650545</xdr:colOff>
      <xdr:row>779</xdr:row>
      <xdr:rowOff>286616</xdr:rowOff>
    </xdr:from>
    <xdr:to>
      <xdr:col>18</xdr:col>
      <xdr:colOff>376225</xdr:colOff>
      <xdr:row>782</xdr:row>
      <xdr:rowOff>269546</xdr:rowOff>
    </xdr:to>
    <xdr:sp macro="" textlink="">
      <xdr:nvSpPr>
        <xdr:cNvPr id="3" name="Rectangle 29">
          <a:extLst>
            <a:ext uri="{FF2B5EF4-FFF2-40B4-BE49-F238E27FC236}">
              <a16:creationId xmlns:a16="http://schemas.microsoft.com/office/drawing/2014/main" id="{10CE1E12-F9FC-49FC-9567-AA75FFDC395A}"/>
            </a:ext>
          </a:extLst>
        </xdr:cNvPr>
        <xdr:cNvSpPr>
          <a:spLocks noChangeArrowheads="1"/>
        </xdr:cNvSpPr>
      </xdr:nvSpPr>
      <xdr:spPr bwMode="auto">
        <a:xfrm>
          <a:off x="4670095" y="376428866"/>
          <a:ext cx="6726555" cy="6592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 医師　　　　 　２ 保健師　　　　　 ３ 助産師　　　 ４ 看護師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 准看護師　　６ 理学療法士 　　７ 作業療法士 　８ 社会福祉士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 介護福祉士　10言語聴覚士　11 精神保健福祉士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12介護支援専門員（ｹｱﾏﾈｼﾞｬｰ）　13　訪問介護員（ヘルパー）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　その他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広島県" refreshedDate="45329.494094791669" createdVersion="8" refreshedVersion="8" minRefreshableVersion="3" recordCount="777" xr:uid="{C495A265-603A-4D3D-B73D-0B226968D50C}">
  <cacheSource type="worksheet">
    <worksheetSource ref="B1:AD778" sheet="Sheet2"/>
  </cacheSource>
  <cacheFields count="29">
    <cacheField name="市町一連№" numFmtId="0">
      <sharedItems containsString="0" containsBlank="1" containsNumber="1" containsInteger="1" minValue="1" maxValue="270"/>
    </cacheField>
    <cacheField name="市町コード" numFmtId="0">
      <sharedItems containsString="0" containsBlank="1" containsNumber="1" containsInteger="1" minValue="1" maxValue="23"/>
    </cacheField>
    <cacheField name="市町" numFmtId="0">
      <sharedItems containsBlank="1" count="24">
        <s v="広島市"/>
        <s v="呉市"/>
        <s v="竹原市"/>
        <s v="三原市"/>
        <s v="尾道市"/>
        <s v="福山市"/>
        <s v="府中市"/>
        <s v="三次市"/>
        <s v="庄原市"/>
        <s v="大竹市"/>
        <s v="東広島市"/>
        <s v="廿日市市"/>
        <s v="安芸高田市"/>
        <s v="江田島市"/>
        <s v="府中町"/>
        <s v="海田町"/>
        <s v="熊野町"/>
        <s v="坂町"/>
        <s v="安芸太田町"/>
        <s v="北広島町"/>
        <s v="大崎上島町"/>
        <s v="世羅町"/>
        <s v="神石高原町"/>
        <m/>
      </sharedItems>
    </cacheField>
    <cacheField name="圏域" numFmtId="0">
      <sharedItems containsBlank="1" count="8">
        <s v="広島"/>
        <s v="呉"/>
        <s v="広島中央"/>
        <s v="尾三"/>
        <s v="福山・府中"/>
        <s v="備北"/>
        <s v="広島西"/>
        <m/>
      </sharedItems>
    </cacheField>
    <cacheField name="氏名公開" numFmtId="0">
      <sharedItems containsBlank="1" count="4">
        <s v="可"/>
        <m/>
        <s v="否" u="1"/>
        <s v="未回答" u="1"/>
      </sharedItems>
    </cacheField>
    <cacheField name="公表可否" numFmtId="0">
      <sharedItems containsBlank="1" containsMixedTypes="1" containsNumber="1" containsInteger="1" minValue="1" maxValue="2"/>
    </cacheField>
    <cacheField name="修了年度" numFmtId="0">
      <sharedItems containsBlank="1"/>
    </cacheField>
    <cacheField name="認定番号" numFmtId="0">
      <sharedItems containsBlank="1" containsMixedTypes="1" containsNumber="1" containsInteger="1" minValue="1104" maxValue="23070"/>
    </cacheField>
    <cacheField name="氏名" numFmtId="0">
      <sharedItems containsBlank="1"/>
    </cacheField>
    <cacheField name="フリガナ" numFmtId="0">
      <sharedItems containsBlank="1"/>
    </cacheField>
    <cacheField name="キャラバン・メイト" numFmtId="0">
      <sharedItems containsBlank="1"/>
    </cacheField>
    <cacheField name="資格１" numFmtId="0">
      <sharedItems containsBlank="1" containsMixedTypes="1" containsNumber="1" containsInteger="1" minValue="1" maxValue="15"/>
    </cacheField>
    <cacheField name="資格２" numFmtId="0">
      <sharedItems containsBlank="1" containsMixedTypes="1" containsNumber="1" containsInteger="1" minValue="4" maxValue="14"/>
    </cacheField>
    <cacheField name="資格３" numFmtId="0">
      <sharedItems containsBlank="1" containsMixedTypes="1" containsNumber="1" containsInteger="1" minValue="11" maxValue="14"/>
    </cacheField>
    <cacheField name="資格４" numFmtId="0">
      <sharedItems containsBlank="1" containsMixedTypes="1" containsNumber="1" containsInteger="1" minValue="12" maxValue="14"/>
    </cacheField>
    <cacheField name="資格５" numFmtId="0">
      <sharedItems containsString="0" containsBlank="1" containsNumber="1" containsInteger="1" minValue="13" maxValue="13"/>
    </cacheField>
    <cacheField name="勤務先名称" numFmtId="0">
      <sharedItems containsBlank="1" count="512">
        <s v="サンキ・ウェルビィ　介護センター中央"/>
        <s v="グループホーム　千同ひまわり"/>
        <s v="グループホーム　ふれあい戸坂山根"/>
        <s v="医療法人和同会有料老人ホーム　西広島あかり苑"/>
        <s v="いつかいち福寿苑"/>
        <s v="すまいる　川内"/>
        <s v="グループホーム　もえぎ野"/>
        <s v="グループホーム　五日市・みどりの家"/>
        <s v="あかさき園　居宅介護支援事業所"/>
        <s v="エンパワーライフ天応　看護小規模多機能型居宅介護"/>
        <s v="グループホーム　（夢）"/>
        <s v="グループホーム　ＴＯＹＯ"/>
        <s v="グループホーム　あすらや荘"/>
        <s v="グループホーム　かがやき"/>
        <s v="グループホーム　やまびこの里"/>
        <s v="グループホーム　温養院"/>
        <s v="グループホーム　楽々八景山"/>
        <s v="ぐるーぷほーむ　九嶺"/>
        <s v="グループホーム　歩歩"/>
        <s v="ケアハウス　呉ベタニアホーム"/>
        <s v="サンキウエルビィ　小規模多機能センター呉_x000a_サンキウエルビィ　グループホーム呉"/>
        <s v="たちばな苑グループホーム"/>
        <s v="デイサービス　まる・さんかく・しかく"/>
        <s v="デイサービスセンターグリーンヒル"/>
        <s v="マッターホルンリハビリテーション病院"/>
        <s v="医療法人社団永楽会　居宅介護支援事業所"/>
        <s v="医療法人社団永楽会　前田病院"/>
        <s v="介護医療院　グリーン三条"/>
        <s v="介護老人保健施設　グリーン三条"/>
        <s v="介護老人保健施設　パナケイア"/>
        <s v="介護老人保健施設　呉中央コスモス園"/>
        <s v="居宅介護支援事業所さつき"/>
        <s v="呉グループホームべたにあ"/>
        <s v="呉ベタニアホーム"/>
        <s v="呉ベタニアホーム　長迫"/>
        <s v="呉記念病院　介護医療院"/>
        <s v="高齢者複合福祉施設　ふたばの街"/>
        <s v="混合型特定施設　ルネッサンス音戸"/>
        <s v="小規模多機能ホーム　呉ベタニアホーム長迫"/>
        <s v="小規模多機能型居宅介護　なのはな"/>
        <s v="小規模多機能型居宅介護　ふたばセンター"/>
        <s v="特定施設入居者生活介護　ふたばハイツ"/>
        <s v="特定施設入居者生活介護　ふたばハイツⅡ"/>
        <s v="特別養護老人ホーム　あかさき園"/>
        <s v="特別養護老人ホーム　かるが"/>
        <s v="特別養護老人ホーム　コスモス園"/>
        <s v="特別養護老人ホーム　温養院"/>
        <s v="特別養護老人ホーム　郷原の里"/>
        <s v="グループホーム　ゆかりの里"/>
        <s v="介護老人保健施設　まお"/>
        <s v="居宅介護支援事業所　ロータス　イン　的場"/>
        <s v="社会福祉法人　的場会"/>
        <s v="竹原むつみ　老人保健施設"/>
        <s v="通所介護事業所　明珠"/>
        <s v="特別養護老人ホーム　瀬戸内園"/>
        <s v="特別養護老人ホームハートフル竹原中央"/>
        <s v="認知症対応型デイサービスセンター　ともの家"/>
        <s v="馬場病院"/>
        <s v="養護老人ホーム　竹原市黒滝ホーム"/>
        <s v="老人保健施設　ゆさか"/>
        <s v="介護老人保健施設ドリームせせらぎ"/>
        <s v="介護老人保健施設　里仁苑"/>
        <s v="グループホーム　たんぽぽ"/>
        <s v="グループホーム　なごみ"/>
        <s v="グループホーム　宮浦"/>
        <s v="里仁会訪問看護ステーション　里仁苑"/>
        <s v="サンライズ　ケアプランセンター"/>
        <s v="すなみ荘　デイサービスセンター"/>
        <s v="地域密着型特別養護老人ホーム　サンライズマリン瀬戸"/>
        <s v="定期巡回・随時対応型訪問介護サンライズみはら"/>
        <s v="トータルケアサンライズ　宮浦"/>
        <s v="特別養護老人ホーム　梅菅園"/>
        <s v="特別養護老人ホーム　すなみ荘"/>
        <s v="特別養護老人ホーム　三原慶雲寮"/>
        <s v="特別養護老人ホームサンライズ大池"/>
        <s v="本郷中央病院"/>
        <s v="三原市西部地域包括支援センター　大空"/>
        <s v="三原市東部地域包括支援センター　どりぃむ"/>
        <s v="養護老人ホーム　三原慶雲寮"/>
        <s v="介護老人保健施設　桃源の郷"/>
        <s v="(有)誠心ケアサービス居宅介護支援事業所"/>
        <s v="あけぼの居宅介護支援事業所"/>
        <s v="オリーブハウス　因島"/>
        <s v="オリーブハウス　瀬戸田"/>
        <s v="グループホーム　きららラポール尾道"/>
        <s v="グループホーム　こころ　尾道駅前"/>
        <s v="グループホーム　みなりっこ"/>
        <s v="グループホーム　ももの樹_x000a_デイサービス　れもんの樹"/>
        <s v="グループホーム　ゆずっこ向島"/>
        <s v="グループホームびんご倶楽部"/>
        <s v="ケアハウス　楽生苑"/>
        <s v="デイサービスセンター　ふぁみりい"/>
        <s v="デイサービスセンター　楽生苑"/>
        <s v="デイサービスセンター　恋の水"/>
        <s v="デイサービスセンター八朔の里"/>
        <s v="ねんりんハウス　尾道"/>
        <s v="ゆずっこホームみなり"/>
        <s v="医療法人社団　湯浅内科"/>
        <s v="介護老人保健施設　ビロードの丘"/>
        <s v="介護老人保健施設　やすらぎの家"/>
        <s v="楽生苑　居宅介護支援事業所"/>
        <s v="楽生苑　短期入所生活介護事業所"/>
        <s v="公立みつぎ総合病院"/>
        <s v="公立みつぎ総合病院　グループホーム　かえで"/>
        <s v="公立みつぎ総合病院　介護老人保健施設　みつぎの苑"/>
        <s v="公立みつぎ総合病院　特別養護老人ホームふれあい"/>
        <s v="公立みつぎ総合病院　訪問看護ステーションみつぎ"/>
        <s v="高齢者ケアセンター　はなの苑"/>
        <s v="山本病院"/>
        <s v="小規模多機能ホーム　楽生苑　みのりの里"/>
        <s v="小規模多機能ホーム　長江"/>
        <s v="小規模多機能ホーム「ひだまり」"/>
        <s v="小規模多機能型居宅介護　ようき向島"/>
        <s v="星の里・にしざこの家"/>
        <s v="星の里・にしざこの家　認知症対応型共同生活介護事業所"/>
        <s v="星の里・今津野の家"/>
        <s v="星の里・山波の家"/>
        <s v="星の里短期入所生活介護事業所"/>
        <s v="地域密着型特別養護老人ホーム　楽生苑いこいの里"/>
        <s v="定期巡回長江"/>
        <s v="特定施設入居者生活介護きららラポール尾道"/>
        <s v="特別養護老人ホーム　クレアール楽生苑"/>
        <s v="特別養護老人ホーム　しまなみ苑"/>
        <s v="特別養護老人ホーム　はなの苑"/>
        <s v="特別養護老人ホーム　楽生苑"/>
        <s v="特別養護老人ホーム　橘花苑"/>
        <s v="尾道市社会福祉協議会　因島デイサービスセンター"/>
        <s v="老人保健施設　あおかげ苑"/>
        <s v="アクティブワンデイサービス"/>
        <s v="アクティブワン小規模多機能"/>
        <s v="アクティブワン訪問介護"/>
        <s v="あぶと健生苑"/>
        <s v="ありがとう　デイサービス"/>
        <s v="ありがとう　ビューティデイサービス"/>
        <s v="ありがとう　ミラクルデイサービス"/>
        <s v="ありがとうリハビリショート"/>
        <s v="ありがとう介護支援ステーション"/>
        <s v="ありがとう春日デイサービス"/>
        <s v="オリーブハウス　千田"/>
        <s v="オリーブハウス　蔵王"/>
        <s v="グループホーム　あけぼのあゆみホーム"/>
        <s v="グループホーム　オリーブハウス御幸"/>
        <s v="グループホーム　かがやきホーム　新湯野"/>
        <s v="グループホーム　かざぐるま"/>
        <s v="グループホーム　サンフェニックス"/>
        <s v="グループホーム　スマイル"/>
        <s v="グループホーム　ちとせ"/>
        <s v="グループホーム　どんぐり村"/>
        <s v="グループホーム　ぬまくま"/>
        <s v="グループホーム　バラの家"/>
        <s v="グループホーム　ユー・アンド・ミー"/>
        <s v="グループホーム　ゆずっこ高西"/>
        <s v="グループホーム　ようき"/>
        <s v="グループホーム　わらえ"/>
        <s v="グループホーム　敬愛"/>
        <s v="グループホーム　古都"/>
        <s v="グループホーム　春里"/>
        <s v="グループホーム　沼南ひだまり"/>
        <s v="グループホーム　楓"/>
        <s v="グループホーム　木之庄"/>
        <s v="ケアステーション　さんよう"/>
        <s v="コミュ・ケア　いこい"/>
        <s v="コミュ・ケア　いつも"/>
        <s v="コミュニティ　ようき"/>
        <s v="コミュニティーホーム　仁伍"/>
        <s v="さくらの丘クリニック"/>
        <s v="サンキ・ウエルビィ小規模多機能センター駅家"/>
        <s v="しまたに居宅支援事業所"/>
        <s v="ショートステイ　ぬくもり"/>
        <s v="ショートステイしんがい"/>
        <s v="デイサービス　レインボールーム"/>
        <s v="でいさーびす　青空"/>
        <s v="デイサービスセンター　くさど"/>
        <s v="デイサービスセンター　サムデイ"/>
        <s v="デイサービスセンター　とおり町　きなこ"/>
        <s v="デイサービスセンター　ムジカ　アートスクエア"/>
        <s v="デイサービスセンターサムデイはんなり"/>
        <s v="のどか小規模多機能ホーム南蔵王"/>
        <s v="ハッピーハート"/>
        <s v="ふくでん社会福祉士事務所"/>
        <s v="まりホーム熊野"/>
        <s v="まりホーム内海"/>
        <s v="むつみ苑　第二ショートスティ"/>
        <s v="愛燦燦かわぐち"/>
        <s v="医療法人村上会　福山回生病院"/>
        <s v="永和会多機能看護介護ステーション"/>
        <s v="永和会多機能看護介護ステーション（東村町）"/>
        <s v="永和会多機能看護介護ステーション（本郷町）"/>
        <s v="加茂グループホーム　愛"/>
        <s v="介護付有料老人ホーム　えんじゅ王子"/>
        <s v="介護福祉サービス株式会社　ゆうゆう新市"/>
        <s v="介護老人保健施設　かなえ"/>
        <s v="介護老人保健施設　サンビレッジ"/>
        <s v="介護老人保健施設　ハイトピア・カイセイ"/>
        <s v="介護老人保健施設　駅家リハビリテーションSAKURA"/>
        <s v="㈱QOLサービス"/>
        <s v="看護小規模多機能型居宅介護_x000a_ありがとういいね"/>
        <s v="居宅介護支援事業所　未来の扉"/>
        <s v="居宅介護支援事業所　和楽"/>
        <s v="山陽ぬまくま腎クリニック　デイケアさんよう沼隈"/>
        <s v="社会福祉法人　沼隈社会福祉協会"/>
        <s v="社会福祉法人　内海福祉会　むつみ苑デイサービスセンター"/>
        <s v="社会福祉法人春海会　エクセル福山"/>
        <s v="小規模ケアホーム　家族"/>
        <s v="小規模多機能ホーム　ケアコンシェルジュ楓"/>
        <s v="小規模多機能ホーム　スマイル"/>
        <s v="小規模多機能ホーム　つどおう家"/>
        <s v="小規模多機能ホーム　芦花"/>
        <s v="小規模多機能ホームユー・アンド・ミー"/>
        <s v="小規模多機能型居宅介護　バラの家"/>
        <s v="小規模多機能型居宅介護　ようき道上"/>
        <s v="小規模多機能型居宅介護事業所　コミュ・ケアいつも"/>
        <s v="小規模多機能型居宅介護事業所　仁伍"/>
        <s v="沼隈病院　療養病棟"/>
        <s v="総合福祉施設いぶき　看護小規模多機能型居宅　暖"/>
        <s v="多機能ケアサービス白ゆり新市西"/>
        <s v="多機能リハビリセンター_x000a_ありがとうデイサービス"/>
        <s v="多機能地域ケアホーム　ありがとう"/>
        <s v="多機能地域ケアホーム_x000a_ありがとうグループホーム"/>
        <s v="地域ケアステーション_x000a_ありがとう神辺川北デイサービス"/>
        <s v="地域福祉センター　向永谷"/>
        <s v="地域密着型介護老人福祉施設入所者生活介護事業所　北本庄"/>
        <s v="地域密着型特別養護老人ホーム　サテライト松風園"/>
        <s v="地域密着型特別養護老人ホーム　愛"/>
        <s v="地域密着型特別養護老人ホーム　五本松の家"/>
        <s v="地域密着型特別養護老人ホーム　桜"/>
        <s v="地域密着型特別養護老人ホーム　東光園春日"/>
        <s v="地域密着型特別養護老人ホーム　悠芳苑"/>
        <s v="通所介護事業所　ジョイトピアおおさ"/>
        <s v="島谷病院　介護療養型医療施設"/>
        <s v="特別養護老人ホーム　くさど"/>
        <s v="特別養護老人ホーム　ジョイトピアおおさ"/>
        <s v="特別養護老人ホーム　しんがい"/>
        <s v="特別養護老人ホーム　幸楽園"/>
        <s v="特別養護老人ホーム　手城福助苑"/>
        <s v="特別養護老人ホーム　新山荘"/>
        <s v="特別養護老人ホーム　瀬戸寮"/>
        <s v="特別養護老人ホーム　宣山荘"/>
        <s v="特別養護老人ホーム　藤江荘"/>
        <s v="特別養護老人ホーム　明翠園"/>
        <s v="特別養護老人ホーム　悠芳苑"/>
        <s v="内海福祉会居宅介護支援事業所"/>
        <s v="楠本病院"/>
        <s v="認知症対応型共同生活介護事業所　仁伍"/>
        <s v="認知症対応型通所　ふぁみりえ山陽くさど"/>
        <s v="認知症対応型通所介護　ありがとうデイの家"/>
        <s v="福山ケアセンター　そよ風"/>
        <s v="福山市西南部地域包括支援センター"/>
        <s v="福山市地域包括支援センター　野上"/>
        <s v="福祉施設リーフ神辺　"/>
        <s v="福祉施設リーフ神辺　ショートステイリーフ神辺"/>
        <s v="複合型サービス　訪問看護　コミュ・ケア　いこい"/>
        <s v="有料老人ホーム　桜並木"/>
        <s v="老人保健施設　ぬまくま"/>
        <s v="鞆の浦・さくらホーム"/>
        <s v="セイフティー信和　居宅介護支援事業所"/>
        <s v="セイフティー信和_x000a_ショートステイ鵜飼"/>
        <s v="セイフティー信和ショートステイ広谷"/>
        <s v="セイフティー信和デイサービスセンター"/>
        <s v="ふれあいの家"/>
        <s v="介護付有料老人ホーム　セイフティー信和"/>
        <s v="介護福祉サービス株式会社　ゆうゆう永井"/>
        <s v="介護老人福祉施設　あいあい"/>
        <s v="介護老人保健施設　かがやき苑"/>
        <s v="小規模多機能ホーム　ゆうゆう国府"/>
        <s v="地域密着型特別養護老人ホーム　あいあい"/>
        <s v="特別養護老人ホーム　セイフティー信和"/>
        <s v="箱田苑居宅介護支援事業所"/>
        <s v="府中ふれあいホームうかい"/>
        <s v="グループホーム　かわち「ぬくもりの家」"/>
        <s v="グループホーム　ふの慈照園"/>
        <s v="グループホーム　みらさか"/>
        <s v="グループホーム　ゆうばえ"/>
        <s v="グループホーム　楽居"/>
        <s v="グループホーム　三次楽々苑"/>
        <s v="グループホームみらさか　のぞみ苑"/>
        <s v="ケアハウス　吉舎"/>
        <s v="ケアハウス　菩提樹"/>
        <s v="デイセンター　いこい"/>
        <s v="ふれあいの家えんや"/>
        <s v="医療法人　岡崎医院"/>
        <s v="医療法人微風会　ビハーラ花の里病院"/>
        <s v="岡崎医院デイサービスセンター「たすく」"/>
        <s v="岡崎医院居宅介護支援事業所"/>
        <s v="介護老人保健施設　ナーシングホーム沙羅"/>
        <s v="介護老人保健施設　ピレネ"/>
        <s v="居宅介護支援事業所　ゆうしゃいん"/>
        <s v="三次地区医師会_x000a_介護老人保健施設　あさぎり"/>
        <s v="三次病院"/>
        <s v="社会福祉法人美和会_x000a_デイサービスセンター　スマイル"/>
        <s v="小規模多機能ホーム　すいれん"/>
        <s v="小規模多機能型居宅介護支援事業所　ゆうしゃいん三次"/>
        <s v="松伯園デイ・サービスセンター"/>
        <s v="通所介護　ひめゆり"/>
        <s v="特別養護老人ホーム　くるみ荘"/>
        <s v="特別養護老人ホーム　こじか荘"/>
        <s v="特別養護老人ホーム　すいれん"/>
        <s v="特別養護老人ホーム　みよしの"/>
        <s v="特別養護老人ホーム　ルンビニ園"/>
        <s v="特別養護老人ホーム　喜楽園"/>
        <s v="特別養護老人ホーム　江水園"/>
        <s v="特別養護老人ホーム　松伯園"/>
        <s v="特別養護老人ホーム　水明園"/>
        <s v="特別養護老人ホーム　美山荘"/>
        <s v="養護老人ホーム　慈照園"/>
        <s v="グループホーム　ウェルネス東城"/>
        <s v="グループホーム　なでしこ"/>
        <s v="グループホーム　ボレロの家"/>
        <s v="医療法人ながえ会　庄原同仁病院"/>
        <s v="介護老人保健施設　愛生苑"/>
        <s v="小規模多機能ホーム　本町相扶園"/>
        <s v="小規模多機能型居宅介護　花ばたけ"/>
        <s v="庄原赤十字病院"/>
        <s v="庄原同仁病院介護医療院"/>
        <s v="地域密着型通所介護事業所　萌"/>
        <s v="通所介護りんどう東"/>
        <s v="特別養護老人ホーム　ハートウイング"/>
        <s v="特別養護老人ホーム　愛善苑"/>
        <s v="認知症対応型グループホーム　口和"/>
        <s v="風の街みやびら　特別養護老人ホーム"/>
        <s v="株式会社ＪＡＷＡ　街かどケアホーム　ゆめか"/>
        <s v="小規模多機能ホーム　ふきのとう_x000a_グループホーム　ふきのとう"/>
        <s v="グループホーム　ふれあい西条"/>
        <s v="グループホーム　ふれあい西条Ⅱ"/>
        <s v="グループホーム　金泉"/>
        <s v="グループホーム　長寿苑"/>
        <s v="グループホーム　湯舟の里"/>
        <s v="こころよい訪問介護事業所"/>
        <s v="さくら園・もみじ園"/>
        <s v="デイサービスセンター　あんき"/>
        <s v="医療法人社団愛心会グループホーム　ジューンベリーの家"/>
        <s v="医療法人社団二山会　宗近病院"/>
        <s v="介護支援センター　つむぎ"/>
        <s v="介護支援センター　つむぎ_x000a_看護小規模多機能　泊まれて通える施設　つむぎ"/>
        <s v="介護老人保健施設　あきまろ園"/>
        <s v="介護老人保健施設　きさか"/>
        <s v="介護老人保健施設　ゆうゆうの園"/>
        <s v="介護老人保健施設　葵の園・東広島"/>
        <s v="在宅介護支援センター豊邑苑　居宅介護支援事業所"/>
        <s v="地域密着型特別養護老人ホーム　ときわ"/>
        <s v="通所介護事業所　桜が丘保養園"/>
        <s v="特別養護老人ホーム　あきまろ園"/>
        <s v="特別養護老人ホーム　御薗寮"/>
        <s v="特別養護老人ホーム　桜が丘保養園"/>
        <s v="特別養護老人ホーム　新生園"/>
        <s v="特別養護老人ホーム　造賀福祉園"/>
        <s v="特別養護老人ホーム　大仙園"/>
        <s v="特別養護老人ホーム　豊邑苑"/>
        <s v="認知症対応型通所介護いきいきデイもやい志和"/>
        <s v="訪問マッサージKEiROW東広島中央ステーション"/>
        <s v="グループホーム　あおば"/>
        <s v="グループホーム　ひまわり"/>
        <s v="グループホーム宮内温泉ひまわり"/>
        <s v="さいきせせらぎ園"/>
        <s v="デイサービスセンター廿日市駅前ひまわり"/>
        <s v="ゆうわせせらぎ園"/>
        <s v="医療法人ハートフル　廿日市在宅総合ケアセンターあまの　あまのクリニック"/>
        <s v="介護付有料老人ホーム　望海の里"/>
        <s v="介護老人保健施設　シェスタ"/>
        <s v="介護老人保健施設　ひまわり"/>
        <s v="小規模多機能ホーム　宮内温泉湯治の館ひまわり"/>
        <s v="双樹クリニック"/>
        <s v="大野浦病院ラ・メール大野"/>
        <s v="特別養護老人ホーム　さいきせせらぎ園"/>
        <s v="特別養護老人ホーム　洗心園"/>
        <s v="廿日市高齢者ケアセンター　デイサービスセンター　第２清鈴園"/>
        <s v="廿日市高齢者ケアセンター　特別養護老人ホーム　阿品清鈴"/>
        <s v="認知症対応型共同生活介護事業所　佐方"/>
        <s v="老人保健施設　べにまんさくの里"/>
        <s v="グループホーム　向原"/>
        <s v="グループホーム　甲田"/>
        <s v="デイサービスむかいはら"/>
        <s v="居宅介護支援事業所　かがやき"/>
        <s v="小規模多機能型居宅介護　ケアホーム匠"/>
        <s v="地域密着型ユニット型特別養護老人ホーム　甲田"/>
        <s v="通所介護事業所　吉田"/>
        <s v="特定非営利活動法人　匠の家"/>
        <s v="特別養護老人ホーム　かがやき"/>
        <s v="特別養護老人ホーム　清風会さくら"/>
        <s v="認知症対応型共同生活介護　ケアホーム匠"/>
        <s v="八千代病院　介護医療院"/>
        <s v="訪問介護事業所　かがやき"/>
        <s v="グループホーム　能美いこいの里"/>
        <s v="ケアハウス　江能"/>
        <s v="介護老人保健施設　あすなろ"/>
        <s v="誠心園　グループホーム"/>
        <s v="誠心園　居宅介護支援事業所"/>
        <s v="特別養護老人ホーム　江能"/>
        <s v="特別養護老人ホーム　誠心園"/>
        <s v="グループホーム　チェリーゴード"/>
        <s v="グループホーム　ふれあい大須"/>
        <s v="グループホーム　府中みどり園"/>
        <s v="デイサービス府中みどり園"/>
        <s v="社会福祉法人FIG福祉会　高齢者総合ｻｰﾋﾞｽｾﾝﾀｰ　ﾁｪﾘｰｺﾞｰﾄﾞご利用者総合相談室"/>
        <s v="地域密着型特別養護老人ホーム　府中福寿苑"/>
        <s v="府中みどり園"/>
        <s v="特別養護老人ホーム　府中みどり園"/>
        <s v="老人保健施設　チェリーゴード"/>
        <s v="デイサービスアイビーロード"/>
        <s v="デイサービスセンター　げんきサポート"/>
        <s v="株式会社明浩　ヘルパーステーション　お陽さま"/>
        <s v="特別養護老人ホーム　花みずき"/>
        <s v="グループホーム　くまの"/>
        <s v="ヒロエの杜　デイサービス"/>
        <s v="高齢者グループホーム　瓢箪家"/>
        <s v="小規模多機能ホーム　舞良戸"/>
        <s v="特定非営利活動法人　芸南たすけあい　熊野事務所"/>
        <s v="特別養護老人ホーム　誠和園"/>
        <s v="養護老人ホーム　和楽園"/>
        <s v="サンキ・ウエルビィ　グループホーム坂"/>
        <s v="介護老人保健施設　はまな荘"/>
        <s v="特別養護老人ホーム　たかね荘"/>
        <s v="特別養護老人ホーム　たかね荘こやうら"/>
        <s v="グループホーム　なごみの里"/>
        <s v="特別養護老人ホーム　寿光園"/>
        <s v="老人保健施設ひこばえ"/>
        <s v="あけぼの通所リハビリテーション"/>
        <s v="あけぼの訪問介護事業所"/>
        <s v="グループホーム　きららの星"/>
        <s v="グループホーム　つつじの家"/>
        <s v="グループホーム　松藾荘"/>
        <s v="グループホーム　新庄"/>
        <s v="ケアハウスゆりかご"/>
        <s v="とよひら小規模多機能ホーム"/>
        <s v="ゆりかご荘　デイサービスセンター"/>
        <s v="地域密着型特別養護老人ホーム　ユニットゆりかご荘"/>
        <s v="特別養護老人ホーム　やすらぎ"/>
        <s v="特別養護老人ホーム　やまゆり"/>
        <s v="特別養護老人ホーム　ゆりかご荘"/>
        <s v="ふれあい工房"/>
        <s v="居宅介護支援事業所　おおさき"/>
        <s v="大崎美浜荘デイサービスセンター"/>
        <s v="特別養護老人ホーム　大崎荘"/>
        <s v="特別養護老人ホーム　大崎美浜荘"/>
        <s v="グループホーム　ふあみりい世羅西"/>
        <s v="サンシャインせら_x000a_特別養護老人ホーム　せせらぎ園"/>
        <s v="シルトピア油木デイサービスセンター"/>
        <s v="シルトピア油木居宅介護支援事業所"/>
        <s v="安田いこいの家"/>
        <s v="特別養護老人ホーム　シルトピア油木"/>
        <s v="特別養護老人ホーム　四季の家"/>
        <s v="特別養護老人ホーム　神寿苑"/>
        <s v="認知症対応型共同生活介護事業所　ひまわり苑"/>
        <m/>
        <s v="グループホーム　蒲刈" u="1"/>
        <s v="グループホーム　夕霧の家" u="1"/>
        <s v="グループホームセラピス" u="1"/>
        <s v="ふたば訪問介護事業所白石" u="1"/>
        <s v="介護老人保健施設　ルネッサンス瀬戸内" u="1"/>
        <s v="介護老人保健施設阿賀コスモス園" u="1"/>
        <s v="地域密着型介護老人福祉施設入所者生活介護事業所糸崎　コミュニティケアセンター糸崎" u="1"/>
        <s v="特別養護老人ホーム　くすのき・めぐみ苑" u="1"/>
        <s v="公立みつぎ総合病院地域密着型特別養護老人ホーム「ふれあい」" u="1"/>
        <s v="ありがとう　メディケアデイサービス" u="1"/>
        <s v="ありがとういいね" u="1"/>
        <s v="ありがとう総合訪問センター_x000a_訪問介護" u="1"/>
        <s v="ありがとう総合訪問センター_x000a_訪問看護" u="1"/>
        <s v="ありがとう脳疾患リハビリデイサービス" u="1"/>
        <s v="オリーブハウス　御幸" u="1"/>
        <s v="グループホーム　ひよし" u="1"/>
        <s v="グループホーム　やすらぎ" u="1"/>
        <s v="グループホーム　ようき道上" u="1"/>
        <s v="グループホーム　太陽" u="1"/>
        <s v="グループホームあけぼのあゆみホーム" u="1"/>
        <s v="グループホームふくし" u="1"/>
        <s v="ケアハウス　エクセル福山" u="1"/>
        <s v="サンスクエア沼南居宅介護支援事業所" u="1"/>
        <s v="ショートステイ　まり沼隈" u="1"/>
        <s v="デイサービスさんさん山陽" u="1"/>
        <s v="デイサービスセンター喜望" u="1"/>
        <s v="ヘルパーステーション　芦花" u="1"/>
        <s v="介護老人保健施設　サンスクエア沼南" u="1"/>
        <s v="介護老人保健施設　せんだの里" u="1"/>
        <s v="居宅介護支援事業かなえ介護支援サービス" u="1"/>
        <s v="小規模多機能型居宅介護ふくし" u="1"/>
        <s v="沼南ひだまり" u="1"/>
        <s v="多機能地域ケアホーム_x000a_ありがとう介護支援ステーション" u="1"/>
        <s v="地域福祉センター　仁伍" u="1"/>
        <s v="地域密着型特別養護老人ホーム　エクセル福山" u="1"/>
        <s v="地域密着型特別養護老人ホーム　まり沼隈" u="1"/>
        <s v="地域密着型養護老人ホーム新山荘" u="1"/>
        <s v="定期巡回・随時対応型訪問介護かなえ介護支援サービス" u="1"/>
        <s v="特別養護老人ホーム　サテライト松風園" u="1"/>
        <s v="特別養護老人ホーム　むつみ苑" u="1"/>
        <s v="特別養護老人ホームひかり" u="1"/>
        <s v="特別養護老人ホームむつみ苑" u="1"/>
        <s v="グループホーム さくぎ" u="1"/>
        <s v="デイサービスセンター　三次相扶園" u="1"/>
        <s v="居宅介護支援事業所　めぐみ" u="1"/>
        <s v="ビハーラ相扶" u="1"/>
        <s v="相扶の郷居宅介護支援事業所" u="1"/>
        <s v="東寿園ありす相談支援事業所" u="1"/>
        <s v="東寿園デイサービスセンター　しらたき" u="1"/>
        <s v="特別養護老人ホーム　相扶園" u="1"/>
        <s v="風の街みやびら　デイサービスえがお" u="1"/>
        <s v="養護老人ホーム　寿園" u="1"/>
        <s v="グループホームふきのとう" u="1"/>
        <s v="グループホームふれあい西条" u="1"/>
        <s v="グループホームふれあい八本松" u="1"/>
        <s v="グループホーム田口" u="1"/>
        <s v="看護小規模多機能　泊まれて通える施設　つむぎ" u="1"/>
        <s v="看護小規模多機能型居宅介護きさか" u="1"/>
        <s v="特別養護老人ホームあきまろ園" u="1"/>
        <s v="サービス付き高齢者向け住宅 特定施設入居者生活介護ヴィラひまわり" u="1"/>
        <s v="デイサービスセンター光の園" u="1"/>
        <s v="養護老人ホーム　さいきせせらぎ園" u="1"/>
        <s v="グループホーム　高田楽々苑" u="1"/>
        <s v="小規模多機能型居宅介護事業所鹿川" u="1"/>
        <s v="グループホーム　ふれあい青崎東" u="1"/>
        <s v="安芸太田町社協小規模多機能居宅介護事業所「ふれあい」" u="1"/>
        <s v="グループホーム　とよひら" u="1"/>
        <s v="くるみ居宅介護支援事業所" u="1"/>
      </sharedItems>
    </cacheField>
    <cacheField name="郵便番号" numFmtId="0">
      <sharedItems containsBlank="1"/>
    </cacheField>
    <cacheField name="勤務先住所" numFmtId="0">
      <sharedItems containsBlank="1"/>
    </cacheField>
    <cacheField name="勤務先℡" numFmtId="0">
      <sharedItems containsBlank="1"/>
    </cacheField>
    <cacheField name="勤務先ＦＡＸ" numFmtId="0">
      <sharedItems containsBlank="1"/>
    </cacheField>
    <cacheField name="所属法人名称" numFmtId="0">
      <sharedItems containsBlank="1"/>
    </cacheField>
    <cacheField name="郵便番号2" numFmtId="0">
      <sharedItems containsBlank="1"/>
    </cacheField>
    <cacheField name="所属法人住所" numFmtId="0">
      <sharedItems containsBlank="1"/>
    </cacheField>
    <cacheField name="所属法人℡" numFmtId="0">
      <sharedItems containsBlank="1" containsMixedTypes="1" containsNumber="1" containsInteger="1" minValue="823876123" maxValue="823876123"/>
    </cacheField>
    <cacheField name="手帳交付日" numFmtId="0">
      <sharedItems containsDate="1" containsBlank="1" containsMixedTypes="1" minDate="2006-03-14T00:00:00" maxDate="2023-12-23T00:00:00"/>
    </cacheField>
    <cacheField name="備考" numFmtId="0">
      <sharedItems containsBlank="1"/>
    </cacheField>
    <cacheField name="施設重複" numFmtId="0">
      <sharedItems containsMixedTypes="1" containsNumber="1" containsInteger="1" minValue="330" maxValue="512" count="8">
        <s v=""/>
        <s v="重複"/>
        <n v="330"/>
        <n v="445"/>
        <n v="331" u="1"/>
        <n v="444" u="1"/>
        <n v="468" u="1"/>
        <n v="512" u="1"/>
      </sharedItems>
    </cacheField>
    <cacheField name="重複確認用名称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7">
  <r>
    <n v="1"/>
    <n v="1"/>
    <x v="0"/>
    <x v="0"/>
    <x v="0"/>
    <n v="1"/>
    <s v="H24"/>
    <s v="1290"/>
    <s v="吉田　隆史"/>
    <s v="ヨシダ　タカシ"/>
    <s v="-"/>
    <n v="9"/>
    <m/>
    <m/>
    <m/>
    <m/>
    <x v="0"/>
    <s v="730-0804"/>
    <s v="広島市中区広瀬町5-27"/>
    <s v="082-503-0821"/>
    <m/>
    <s v="サンキ・ウエルビィ㈱"/>
    <s v="733-0833"/>
    <s v="広島市西区商工センター六丁目1-11"/>
    <s v="082-270-2266"/>
    <d v="2013-03-21T00:00:00"/>
    <s v="H27.4.24　事業所内異動　グループホーム坂→サンキ・ウェルビィ介護センター中央へ"/>
    <x v="0"/>
    <s v="広島市サンキ・ウェルビィ　介護センター中央"/>
  </r>
  <r>
    <n v="2"/>
    <n v="1"/>
    <x v="0"/>
    <x v="0"/>
    <x v="0"/>
    <n v="1"/>
    <s v="H17"/>
    <s v="0613"/>
    <s v="讃井　晴代"/>
    <s v="サナイ　ハルヨ"/>
    <s v="-"/>
    <n v="9"/>
    <m/>
    <m/>
    <m/>
    <m/>
    <x v="1"/>
    <s v="731-5141"/>
    <s v="広島市佐伯区千同２丁目6-29"/>
    <s v="082-924-2567"/>
    <m/>
    <s v="医療法人みやうち"/>
    <s v="738-0034"/>
    <s v="廿日市市宮内字佐原田4209-2"/>
    <s v="0829-38-2111"/>
    <d v="2010-07-30T00:00:00"/>
    <s v="H27.4.27　法人内異動ではなく，他のグループ会社に異動。母体は同じだが，法人名変更。グループホームひまわり→グループホーム千同ひまわりへ　Ｒ2.6.18有限会社メディカルサービス廿日市→医療法人みやうち／ヴィラひまわりR3.11.6→グループホーム千同ひまわりへ"/>
    <x v="0"/>
    <s v="広島市グループホーム　千同ひまわり"/>
  </r>
  <r>
    <n v="3"/>
    <n v="1"/>
    <x v="0"/>
    <x v="0"/>
    <x v="0"/>
    <n v="1"/>
    <s v="H19"/>
    <s v="0829"/>
    <s v="山口　克恵"/>
    <s v="ヤマグチ　カツエ"/>
    <s v="広島-22-0297"/>
    <n v="9"/>
    <n v="12"/>
    <m/>
    <m/>
    <m/>
    <x v="2"/>
    <s v="732-0002"/>
    <s v="広島市東区戸坂山根1-1-19"/>
    <s v="082-220-2050"/>
    <m/>
    <s v="医療法人好縁会"/>
    <s v="739-0041"/>
    <s v="東広島市西条町寺家7432-1"/>
    <s v="082-424-1121"/>
    <d v="2010-07-30T00:00:00"/>
    <s v="H20.11GHふれあい大須から異動_x000a_未着のため再交付H22.9.29_x000a_Ｈ29.10.4　ふれあい訪問介護ステーション戸坂→ＧＨふれあい戸坂山根に_x000a_Ｈ27.4.28　法人内異動ふれあい訪問介護ステーション→ふれあい訪問介護ステーション戸坂へ_x000a_Ｈ27.4.30　ステッカー希望（再交付）"/>
    <x v="0"/>
    <s v="広島市グループホーム　ふれあい戸坂山根"/>
  </r>
  <r>
    <n v="4"/>
    <n v="1"/>
    <x v="0"/>
    <x v="0"/>
    <x v="0"/>
    <n v="1"/>
    <s v="R2"/>
    <n v="20037"/>
    <s v="坂谷　大輔"/>
    <s v="サカタニ　ダイスケ"/>
    <s v="-"/>
    <n v="9"/>
    <m/>
    <m/>
    <m/>
    <m/>
    <x v="3"/>
    <s v="733-0851"/>
    <s v="広島市西区田方2-16-45"/>
    <s v="082-271-6511"/>
    <m/>
    <s v="医療法人和同会"/>
    <s v="755-0151"/>
    <s v=" 山口県宇部市大字西岐波 229-3"/>
    <s v="0836-51-6222（"/>
    <d v="2021-02-24T00:00:00"/>
    <m/>
    <x v="0"/>
    <s v="広島市医療法人和同会有料老人ホーム　西広島あかり苑"/>
  </r>
  <r>
    <n v="5"/>
    <n v="1"/>
    <x v="0"/>
    <x v="0"/>
    <x v="0"/>
    <n v="1"/>
    <s v="H24"/>
    <n v="1287"/>
    <s v="大谷　明"/>
    <s v="オオタニ　アキラ"/>
    <s v="広島-24-0169"/>
    <n v="9"/>
    <n v="12"/>
    <m/>
    <m/>
    <m/>
    <x v="4"/>
    <s v="731-5142"/>
    <s v="広島市佐伯区坪井1-31-7"/>
    <s v="082-943-2110"/>
    <m/>
    <s v="社会福祉法人かきつばた福祉会"/>
    <s v="732-0014"/>
    <s v="広島市東区戸坂大上1丁目5-1-8"/>
    <s v="082-220-2110"/>
    <d v="2013-03-21T00:00:00"/>
    <s v="Ｈ27.12.21　勤務先変更　特別養護老人ホーム府中みどり園→府中福寿苑へ　R2.10.27→いつかいち福寿苑へ"/>
    <x v="0"/>
    <s v="広島市いつかいち福寿苑"/>
  </r>
  <r>
    <n v="6"/>
    <n v="1"/>
    <x v="0"/>
    <x v="0"/>
    <x v="0"/>
    <n v="1"/>
    <s v="H27"/>
    <s v="1447"/>
    <s v="追坂　葉子"/>
    <s v="オイサカ　ヨウコ"/>
    <s v="-"/>
    <n v="9"/>
    <m/>
    <m/>
    <m/>
    <m/>
    <x v="5"/>
    <s v="731-0102"/>
    <s v="広島市安佐南区川内５丁目1-49"/>
    <s v="082-846-6672"/>
    <s v="082-876-3120"/>
    <s v="特定非営利活動法人地域の絆"/>
    <s v="720-0082"/>
    <s v="福山市木之庄町四丁目4-28"/>
    <s v="084-973-0832"/>
    <d v="2015-10-28T00:00:00"/>
    <m/>
    <x v="0"/>
    <s v="広島市すまいる　川内"/>
  </r>
  <r>
    <n v="7"/>
    <n v="1"/>
    <x v="0"/>
    <x v="0"/>
    <x v="0"/>
    <n v="1"/>
    <s v="R4"/>
    <n v="22005"/>
    <s v="小田　知宏"/>
    <s v="オダ　トモヒロ"/>
    <m/>
    <m/>
    <m/>
    <m/>
    <m/>
    <m/>
    <x v="5"/>
    <s v="731-0102"/>
    <s v="広島市安佐南区川内５丁目1-49"/>
    <s v="082-846-6672"/>
    <m/>
    <s v="特定非営利活動法人地域の絆"/>
    <s v="720-0082"/>
    <s v="福山市木之庄町四丁目4-28"/>
    <s v="084-973-0832"/>
    <d v="2022-12-20T00:00:00"/>
    <m/>
    <x v="1"/>
    <s v="広島市すまいる　川内"/>
  </r>
  <r>
    <n v="8"/>
    <n v="1"/>
    <x v="0"/>
    <x v="0"/>
    <x v="0"/>
    <n v="1"/>
    <s v="H17"/>
    <s v="0639"/>
    <s v="坂本　裕二"/>
    <s v="サカモト　ユウジﾞ"/>
    <s v="-"/>
    <s v="9"/>
    <s v="8"/>
    <s v="12"/>
    <m/>
    <m/>
    <x v="6"/>
    <s v="736-0082"/>
    <s v="広島市安芸区船越南3-23-6"/>
    <s v="082-822-8181"/>
    <m/>
    <s v="有限会社もえぎ"/>
    <s v="736-0082"/>
    <s v="広島市安芸区船越南３丁目23-6"/>
    <s v="082-822-8181"/>
    <s v="Ｈ17"/>
    <s v="Ｈ29.9.28　新規登録　Ｈ17認定者。番号無→番号作成Ｎｏ．0639で"/>
    <x v="0"/>
    <s v="広島市グループホーム　もえぎ野"/>
  </r>
  <r>
    <n v="9"/>
    <n v="1"/>
    <x v="0"/>
    <x v="0"/>
    <x v="0"/>
    <n v="1"/>
    <s v="H29"/>
    <n v="1637"/>
    <s v="栄保　光希"/>
    <s v="エイヤス　コウキ"/>
    <s v="広島-29-0152"/>
    <n v="9"/>
    <m/>
    <m/>
    <m/>
    <m/>
    <x v="7"/>
    <s v="731-5128"/>
    <s v="広島市佐伯区五日市中央5-1-18"/>
    <s v="082-554-5701"/>
    <m/>
    <m/>
    <m/>
    <m/>
    <m/>
    <d v="2018-01-23T00:00:00"/>
    <s v="R3.10.25抹消届・異動　R4.1.17変更届⇒GH五日市・みどりの家"/>
    <x v="0"/>
    <s v="広島市グループホーム　五日市・みどりの家"/>
  </r>
  <r>
    <n v="1"/>
    <n v="2"/>
    <x v="1"/>
    <x v="1"/>
    <x v="0"/>
    <n v="1"/>
    <s v="H23"/>
    <n v="1204"/>
    <s v="大段　孝則"/>
    <s v="オオダン　タカノリ"/>
    <s v="広島-23-0279"/>
    <n v="9"/>
    <n v="12"/>
    <m/>
    <m/>
    <m/>
    <x v="8"/>
    <s v="737-1211"/>
    <s v="呉市音戸町畑一丁目2-51"/>
    <s v="0823-56-2555"/>
    <m/>
    <s v="社会福祉法人白寿会"/>
    <s v="737-0911"/>
    <s v="呉市焼山北三丁目21-5"/>
    <s v="0823-33-8000"/>
    <d v="2011-10-17T00:00:00"/>
    <s v="R3.11.2　短期入所⇒居宅介護"/>
    <x v="0"/>
    <s v="呉市あかさき園　居宅介護支援事業所"/>
  </r>
  <r>
    <n v="2"/>
    <n v="2"/>
    <x v="1"/>
    <x v="1"/>
    <x v="0"/>
    <n v="1"/>
    <s v="H25"/>
    <s v="1359"/>
    <s v="清水　由香里"/>
    <s v="シミズ　ユカリ"/>
    <s v="広島-25-0026"/>
    <n v="9"/>
    <n v="12"/>
    <n v="13"/>
    <m/>
    <m/>
    <x v="9"/>
    <s v="737-0882"/>
    <s v="呉市天応東久保1-5-20"/>
    <s v="0823-38-8202"/>
    <s v="082-553-0486"/>
    <m/>
    <m/>
    <m/>
    <m/>
    <d v="2014-02-19T00:00:00"/>
    <s v="R3.12.21変更届　誠和園⇒ｴﾝﾊﾟﾜｰﾗｲﾌ"/>
    <x v="0"/>
    <s v="呉市エンパワーライフ天応　看護小規模多機能型居宅介護"/>
  </r>
  <r>
    <n v="3"/>
    <n v="2"/>
    <x v="1"/>
    <x v="1"/>
    <x v="0"/>
    <n v="1"/>
    <s v="H22"/>
    <s v="1157"/>
    <s v="加藤　剛"/>
    <s v="カトウ　ツヨシ"/>
    <s v="広島-22-0619"/>
    <n v="9"/>
    <m/>
    <m/>
    <m/>
    <m/>
    <x v="10"/>
    <s v="737-0912"/>
    <s v="呉市焼山本庄四丁目2-18"/>
    <s v="0823-30-3080"/>
    <m/>
    <s v="光電産業㈱"/>
    <s v="739-0912"/>
    <s v="呉市焼山本庄四丁目2-18"/>
    <s v="0823-33-4328"/>
    <d v="2011-02-14T00:00:00"/>
    <m/>
    <x v="0"/>
    <s v="呉市グループホーム　（夢）"/>
  </r>
  <r>
    <n v="4"/>
    <n v="2"/>
    <x v="1"/>
    <x v="1"/>
    <x v="0"/>
    <n v="1"/>
    <s v="H26"/>
    <s v="1381"/>
    <s v="原　明美"/>
    <s v="ハラ　アケミ"/>
    <s v="-"/>
    <n v="9"/>
    <n v="12"/>
    <n v="13"/>
    <m/>
    <m/>
    <x v="10"/>
    <s v="737-0912"/>
    <s v="呉市焼山本庄四丁目2-18"/>
    <s v="0823-30-3080"/>
    <m/>
    <s v="光電産業㈱"/>
    <s v="739-0912"/>
    <s v="呉市焼山本庄四丁目2-18"/>
    <s v="0823-33-4328"/>
    <d v="2014-10-31T00:00:00"/>
    <m/>
    <x v="1"/>
    <s v="呉市グループホーム　（夢）"/>
  </r>
  <r>
    <n v="5"/>
    <n v="2"/>
    <x v="1"/>
    <x v="1"/>
    <x v="0"/>
    <n v="1"/>
    <s v="H22"/>
    <s v="1109"/>
    <s v="川﨑　智恵子"/>
    <s v="カワサキ　チエコ"/>
    <s v="広島-22-0595"/>
    <n v="9"/>
    <n v="12"/>
    <m/>
    <m/>
    <m/>
    <x v="11"/>
    <s v="737-0077"/>
    <s v="呉市伏原二丁目7-22"/>
    <s v="0823-24-4307"/>
    <m/>
    <s v="医療法人社団豊和会"/>
    <s v="737-0077"/>
    <s v="呉市伏原一丁目8-13"/>
    <s v="0823-21-0333"/>
    <d v="2010-11-29T00:00:00"/>
    <m/>
    <x v="0"/>
    <s v="呉市グループホーム　ＴＯＹＯ"/>
  </r>
  <r>
    <n v="6"/>
    <n v="2"/>
    <x v="1"/>
    <x v="1"/>
    <x v="0"/>
    <n v="1"/>
    <s v="H24"/>
    <s v="1291"/>
    <s v="大前　美香"/>
    <s v="オオマエ　ミカ"/>
    <s v="広島-24-0144"/>
    <s v="9"/>
    <m/>
    <m/>
    <m/>
    <m/>
    <x v="12"/>
    <s v="737-0161"/>
    <s v="呉市郷原町2380"/>
    <s v="0823-77-0949"/>
    <m/>
    <s v="社会福祉法人三篠会"/>
    <m/>
    <m/>
    <m/>
    <d v="2013-03-21T00:00:00"/>
    <m/>
    <x v="0"/>
    <s v="呉市グループホーム　あすらや荘"/>
  </r>
  <r>
    <n v="7"/>
    <n v="2"/>
    <x v="1"/>
    <x v="1"/>
    <x v="0"/>
    <n v="1"/>
    <s v="H15"/>
    <s v="0407"/>
    <s v="冨山　みさこ"/>
    <s v="トミヤマ　ミサコ"/>
    <s v="広島-19-0117"/>
    <n v="4"/>
    <n v="12"/>
    <m/>
    <m/>
    <m/>
    <x v="13"/>
    <s v="737-0051"/>
    <s v="呉市中央二丁目6-20"/>
    <s v="0823-25-2110"/>
    <s v="0823-25-2160"/>
    <s v="医療法人社団永楽会"/>
    <s v="737-0051"/>
    <s v="呉市中央二丁目6-20"/>
    <s v="0823-25-2600"/>
    <d v="2010-07-30T00:00:00"/>
    <m/>
    <x v="0"/>
    <s v="呉市グループホーム　かがやき"/>
  </r>
  <r>
    <n v="8"/>
    <n v="2"/>
    <x v="1"/>
    <x v="1"/>
    <x v="0"/>
    <n v="1"/>
    <s v="H20"/>
    <s v="0922"/>
    <s v="橋本　龍子"/>
    <s v="ハシモト　リュウコ"/>
    <s v="広島-20-0321"/>
    <n v="9"/>
    <n v="13"/>
    <m/>
    <m/>
    <m/>
    <x v="13"/>
    <s v="737-0051"/>
    <s v="呉市中央二丁目6-20"/>
    <s v="0823-25-2110"/>
    <s v="0823-25-2160"/>
    <s v="医療法人社団永楽会"/>
    <s v="737-0051"/>
    <s v="呉市中央二丁目6-20"/>
    <s v="0823-25-2600"/>
    <d v="2010-07-30T00:00:00"/>
    <m/>
    <x v="1"/>
    <s v="呉市グループホーム　かがやき"/>
  </r>
  <r>
    <n v="9"/>
    <n v="2"/>
    <x v="1"/>
    <x v="1"/>
    <x v="0"/>
    <s v="可"/>
    <s v="R5"/>
    <n v="23037"/>
    <s v="長埜　典子"/>
    <s v="ナガノ　ノリコ"/>
    <m/>
    <m/>
    <m/>
    <m/>
    <m/>
    <m/>
    <x v="14"/>
    <s v="737-0924"/>
    <s v="呉市焼山南1-7-10"/>
    <s v="0823-27-3787"/>
    <m/>
    <s v="医療法人社団　生和会"/>
    <m/>
    <m/>
    <m/>
    <d v="2023-12-22T00:00:00"/>
    <m/>
    <x v="0"/>
    <s v="呉市グループホーム　やまびこの里"/>
  </r>
  <r>
    <n v="10"/>
    <n v="2"/>
    <x v="1"/>
    <x v="1"/>
    <x v="0"/>
    <n v="1"/>
    <s v="H21"/>
    <s v="1028"/>
    <s v="浜本　良子"/>
    <s v="ハマモト　ヨシコ"/>
    <s v="広島-22-0302"/>
    <n v="9"/>
    <m/>
    <m/>
    <m/>
    <m/>
    <x v="15"/>
    <s v="737-0935"/>
    <s v="呉市焼山中央6丁目6-13"/>
    <s v="0823-33-3858"/>
    <m/>
    <s v="社会福祉法人呉同済義会"/>
    <s v="737-0051"/>
    <s v="呉市中央五丁目12-21"/>
    <s v="0823-21-5395"/>
    <d v="2010-07-30T00:00:00"/>
    <s v="H21老施連実施_x000a_Ｈ27.5.13グループホーム温養院→特別養護老人ホーム温養院→養護老人ホーム呉保生院R3.11.25呉保生院⇒GH温養院"/>
    <x v="0"/>
    <s v="呉市グループホーム　温養院"/>
  </r>
  <r>
    <n v="13"/>
    <n v="2"/>
    <x v="1"/>
    <x v="1"/>
    <x v="0"/>
    <n v="1"/>
    <s v="H28"/>
    <s v="1566"/>
    <s v="池田　美由紀"/>
    <s v="イケダ　ミユキ"/>
    <s v="広島-23-0333"/>
    <n v="9"/>
    <n v="13"/>
    <m/>
    <m/>
    <m/>
    <x v="16"/>
    <s v="737-0904"/>
    <s v="呉市焼山町字打田623番"/>
    <s v="0823-30-3578"/>
    <m/>
    <s v="社会福祉法人天寿会"/>
    <m/>
    <m/>
    <m/>
    <d v="2017-01-11T00:00:00"/>
    <m/>
    <x v="0"/>
    <s v="呉市グループホーム　楽々八景山"/>
  </r>
  <r>
    <n v="15"/>
    <n v="2"/>
    <x v="1"/>
    <x v="1"/>
    <x v="0"/>
    <n v="1"/>
    <s v="H30"/>
    <n v="18048"/>
    <s v="木田　律子"/>
    <s v="キダ　リツコ"/>
    <s v="広島-30-0068"/>
    <n v="9"/>
    <m/>
    <m/>
    <m/>
    <m/>
    <x v="17"/>
    <s v="737-0045"/>
    <s v="呉市本通1-1-1　メガネ橋プラザ4階"/>
    <s v="0823-22-9090"/>
    <m/>
    <s v="医療法人エムエム会"/>
    <s v="737-0046"/>
    <s v="呉市中通一丁目5-25"/>
    <s v="0823-22-6868"/>
    <d v="2019-01-10T00:00:00"/>
    <m/>
    <x v="0"/>
    <s v="呉市ぐるーぷほーむ　九嶺"/>
  </r>
  <r>
    <n v="16"/>
    <n v="2"/>
    <x v="1"/>
    <x v="1"/>
    <x v="0"/>
    <n v="1"/>
    <s v="R4"/>
    <n v="22051"/>
    <s v="大下　眞由美"/>
    <s v="オオシモ　マユミ"/>
    <m/>
    <m/>
    <m/>
    <m/>
    <m/>
    <m/>
    <x v="18"/>
    <s v="737-1217"/>
    <s v="呉市音戸町渡子2-16-20"/>
    <s v="0823-36-6611"/>
    <m/>
    <s v="株式会社歩歩"/>
    <m/>
    <m/>
    <m/>
    <d v="2023-02-28T00:00:00"/>
    <m/>
    <x v="0"/>
    <s v="呉市グループホーム　歩歩"/>
  </r>
  <r>
    <n v="19"/>
    <n v="2"/>
    <x v="1"/>
    <x v="1"/>
    <x v="0"/>
    <n v="1"/>
    <s v="H16"/>
    <s v="0509"/>
    <s v="里村　佳子"/>
    <s v="サトムラ　ヨシコ"/>
    <s v="広島-18-0062"/>
    <s v="12"/>
    <m/>
    <m/>
    <m/>
    <m/>
    <x v="19"/>
    <s v="737-0045"/>
    <s v="呉市本通四丁目3-21"/>
    <s v="0823-26-8844"/>
    <s v="0823-24-1570"/>
    <s v="社会福祉法人政樹会"/>
    <s v="737-0045"/>
    <s v="呉市本通四丁目3-21"/>
    <s v="0823-26-8844"/>
    <d v="2010-07-30T00:00:00"/>
    <s v="H20認知症介護指導者（県）"/>
    <x v="0"/>
    <s v="呉市ケアハウス　呉ベタニアホーム"/>
  </r>
  <r>
    <n v="20"/>
    <n v="2"/>
    <x v="1"/>
    <x v="1"/>
    <x v="0"/>
    <n v="1"/>
    <s v="H25"/>
    <n v="1315"/>
    <s v="前西　久美"/>
    <s v="マエニシ　クミ"/>
    <s v="広島-23-0334"/>
    <s v="9"/>
    <s v="12"/>
    <m/>
    <m/>
    <m/>
    <x v="20"/>
    <s v="737-0112"/>
    <s v="呉市広古新開8-2-40"/>
    <s v="0823-36-2182_x000a_0823-36-2183"/>
    <m/>
    <s v="サンキ・ウエルビィ㈱"/>
    <s v="733-0833"/>
    <s v="広島市西区商工センター六丁目1-11"/>
    <s v="082-270-2266"/>
    <d v="2013-11-06T00:00:00"/>
    <s v="Ｈ27.12.1　追記事業所　グループホーム呉：２事業所兼務"/>
    <x v="0"/>
    <s v="呉市サンキウエルビィ　小規模多機能センター呉_x000a_サンキウエルビィ　グループホーム呉"/>
  </r>
  <r>
    <n v="21"/>
    <n v="2"/>
    <x v="1"/>
    <x v="1"/>
    <x v="0"/>
    <n v="1"/>
    <s v="H23"/>
    <s v="1232"/>
    <s v="有田　美千代"/>
    <s v="アリタ　ミチヨ"/>
    <s v="広島-19-0094"/>
    <n v="9"/>
    <n v="13"/>
    <m/>
    <m/>
    <m/>
    <x v="21"/>
    <s v="737-1377"/>
    <s v="呉市倉橋町14948"/>
    <s v="0823-54-1516"/>
    <m/>
    <s v="社会福祉法人たちばな福祉会"/>
    <s v="737-1377"/>
    <s v="呉市倉橋町14649"/>
    <s v="0823-54-1515"/>
    <d v="2012-02-08T00:00:00"/>
    <m/>
    <x v="0"/>
    <s v="呉市たちばな苑グループホーム"/>
  </r>
  <r>
    <n v="22"/>
    <n v="2"/>
    <x v="1"/>
    <x v="1"/>
    <x v="0"/>
    <n v="1"/>
    <s v="H29"/>
    <n v="1604"/>
    <s v="沖原　富子"/>
    <s v="オキハラ　トミコ"/>
    <s v="広島-22-0195"/>
    <n v="9"/>
    <n v="13"/>
    <m/>
    <m/>
    <m/>
    <x v="22"/>
    <s v="737-0123"/>
    <s v="呉市広横路２丁目2-18"/>
    <s v="0823-74-3360"/>
    <m/>
    <s v="企業組合労協センター事業団"/>
    <m/>
    <m/>
    <m/>
    <d v="2017-10-13T00:00:00"/>
    <m/>
    <x v="0"/>
    <s v="呉市デイサービス　まる・さんかく・しかく"/>
  </r>
  <r>
    <n v="23"/>
    <n v="2"/>
    <x v="1"/>
    <x v="1"/>
    <x v="0"/>
    <s v="可"/>
    <s v="R5"/>
    <n v="23059"/>
    <s v="岩西　栄美"/>
    <s v="イワニシ　エミ"/>
    <m/>
    <m/>
    <m/>
    <m/>
    <m/>
    <m/>
    <x v="23"/>
    <s v="737-0161"/>
    <s v="呉市郷原町12380-181"/>
    <s v="0823-77-0119"/>
    <m/>
    <s v="社会福祉法人　広島岳心会"/>
    <m/>
    <m/>
    <m/>
    <d v="2023-12-22T00:00:00"/>
    <m/>
    <x v="0"/>
    <s v="呉市デイサービスセンターグリーンヒル"/>
  </r>
  <r>
    <n v="25"/>
    <n v="2"/>
    <x v="1"/>
    <x v="1"/>
    <x v="0"/>
    <n v="1"/>
    <s v="H20"/>
    <s v="0930"/>
    <s v="楠本　正幸"/>
    <s v="クスモト　マサユキ"/>
    <s v="-"/>
    <s v="13"/>
    <m/>
    <m/>
    <m/>
    <m/>
    <x v="24"/>
    <s v="737-0046"/>
    <s v="呉市中通1-5-25"/>
    <s v="0823-22-6868"/>
    <s v="0823-22-6868"/>
    <s v="医療法人エム・エム会"/>
    <s v="737-0046"/>
    <s v="呉市中通一丁目5-25"/>
    <s v="0823-22-6868"/>
    <d v="2010-11-25T00:00:00"/>
    <s v="H22.10再照会回答"/>
    <x v="0"/>
    <s v="呉市マッターホルンリハビリテーション病院"/>
  </r>
  <r>
    <n v="26"/>
    <n v="2"/>
    <x v="1"/>
    <x v="1"/>
    <x v="0"/>
    <n v="1"/>
    <s v="H29"/>
    <n v="1621"/>
    <s v="山口　望"/>
    <s v="ヤマグチ　ノゾム"/>
    <s v="広島-29-0011"/>
    <n v="9"/>
    <m/>
    <m/>
    <m/>
    <m/>
    <x v="24"/>
    <s v="737-0046"/>
    <s v="呉市中通1-5-25"/>
    <s v="0823-22-6868"/>
    <m/>
    <s v="医療法人エム・エム会"/>
    <s v="737-0046"/>
    <s v="呉市中通一丁目5-25"/>
    <s v="0823-22-6868"/>
    <d v="2017-10-13T00:00:00"/>
    <m/>
    <x v="1"/>
    <s v="呉市マッターホルンリハビリテーション病院"/>
  </r>
  <r>
    <n v="29"/>
    <n v="2"/>
    <x v="1"/>
    <x v="1"/>
    <x v="0"/>
    <n v="1"/>
    <s v="H30"/>
    <n v="18060"/>
    <s v="柴垣　文江"/>
    <s v="シバガキ　フミエ"/>
    <s v="広島-30-0065"/>
    <n v="8"/>
    <n v="9"/>
    <n v="12"/>
    <m/>
    <m/>
    <x v="24"/>
    <s v="737-0046"/>
    <s v="呉市中通1-5-25"/>
    <s v="0823-22-6868"/>
    <m/>
    <s v="医療法人エムエム会"/>
    <s v="737-0046"/>
    <s v="呉市中通一丁目5-25"/>
    <s v="0823-22-6868"/>
    <d v="2019-01-10T00:00:00"/>
    <m/>
    <x v="1"/>
    <s v="呉市マッターホルンリハビリテーション病院"/>
  </r>
  <r>
    <n v="30"/>
    <n v="2"/>
    <x v="1"/>
    <x v="1"/>
    <x v="0"/>
    <n v="1"/>
    <s v="H31"/>
    <n v="19027"/>
    <s v="瀧永　理恵"/>
    <s v="タキナガ　リエ"/>
    <s v="-"/>
    <n v="9"/>
    <m/>
    <m/>
    <m/>
    <m/>
    <x v="24"/>
    <s v="737-0046"/>
    <s v="呉市中通1-5-25"/>
    <s v="0823-22-6868"/>
    <m/>
    <s v="医療法人エムエム会"/>
    <s v="737-0046"/>
    <s v="呉市中通一丁目5-25"/>
    <s v="0823-22-6868"/>
    <d v="2020-01-13T00:00:00"/>
    <m/>
    <x v="1"/>
    <s v="呉市マッターホルンリハビリテーション病院"/>
  </r>
  <r>
    <n v="31"/>
    <n v="2"/>
    <x v="1"/>
    <x v="1"/>
    <x v="0"/>
    <n v="1"/>
    <s v="H15"/>
    <s v="0402"/>
    <s v="大上　晶子"/>
    <s v="オオウエ　アキコ"/>
    <s v="-"/>
    <n v="4"/>
    <n v="12"/>
    <m/>
    <m/>
    <m/>
    <x v="25"/>
    <s v="737-0051"/>
    <s v="呉市中央二丁目6-20"/>
    <s v="0823-25-1610"/>
    <s v="0823-25-1612"/>
    <s v="医療法人社団永楽会"/>
    <s v="737-0051"/>
    <s v="呉市中央二丁目6-20"/>
    <s v="0823-25-2600"/>
    <d v="2010-07-30T00:00:00"/>
    <m/>
    <x v="0"/>
    <s v="呉市医療法人社団永楽会　居宅介護支援事業所"/>
  </r>
  <r>
    <n v="32"/>
    <n v="2"/>
    <x v="1"/>
    <x v="1"/>
    <x v="0"/>
    <n v="1"/>
    <s v="H16"/>
    <s v="0502"/>
    <s v="枝常　しほ"/>
    <s v="エダツネ　シホ"/>
    <s v="-"/>
    <n v="4"/>
    <n v="12"/>
    <m/>
    <m/>
    <m/>
    <x v="26"/>
    <s v="737-0051"/>
    <s v="呉市中央二丁目6-20"/>
    <s v="0823-25-2600"/>
    <s v="0823-25-7170"/>
    <s v="医療法人社団永楽会"/>
    <s v="737-0051"/>
    <s v="呉市中央二丁目6-20"/>
    <s v="0823-25-2600"/>
    <d v="2010-07-30T00:00:00"/>
    <m/>
    <x v="0"/>
    <s v="呉市医療法人社団永楽会　前田病院"/>
  </r>
  <r>
    <n v="33"/>
    <n v="2"/>
    <x v="1"/>
    <x v="1"/>
    <x v="0"/>
    <n v="1"/>
    <s v="R2"/>
    <n v="20032"/>
    <s v="杉山　純也"/>
    <s v="スギヤマ　ジュンヤ"/>
    <s v="-"/>
    <n v="9"/>
    <m/>
    <m/>
    <m/>
    <m/>
    <x v="27"/>
    <s v="737-0821"/>
    <s v="呉市三条1-3-14"/>
    <s v="0823-23-0303"/>
    <m/>
    <s v="医療法人社団中川会"/>
    <s v="737-0046"/>
    <s v="呉市中通1丁目3-8"/>
    <s v="0823-22-2510"/>
    <d v="2021-02-24T00:00:00"/>
    <m/>
    <x v="0"/>
    <s v="呉市介護医療院　グリーン三条"/>
  </r>
  <r>
    <n v="34"/>
    <n v="2"/>
    <x v="1"/>
    <x v="1"/>
    <x v="0"/>
    <n v="1"/>
    <s v="H25"/>
    <s v="1361"/>
    <s v="森山　睦子"/>
    <s v="モリヤマ　ムツコ"/>
    <s v="広島-26-0007"/>
    <s v="5"/>
    <m/>
    <m/>
    <m/>
    <m/>
    <x v="28"/>
    <s v="737-0821"/>
    <s v="呉市三条1-3-14"/>
    <s v="0823-23-0303"/>
    <m/>
    <s v="医療法人社団中川会"/>
    <s v="737-0046"/>
    <s v="呉市中通1丁目3-8"/>
    <s v="0823-22-2510"/>
    <d v="2014-02-19T00:00:00"/>
    <m/>
    <x v="0"/>
    <s v="呉市介護老人保健施設　グリーン三条"/>
  </r>
  <r>
    <n v="35"/>
    <n v="2"/>
    <x v="1"/>
    <x v="1"/>
    <x v="0"/>
    <n v="1"/>
    <s v="H27"/>
    <s v="1457"/>
    <s v="町支　潮美"/>
    <s v="チョウシ　シオミ"/>
    <s v="広島-28-0015"/>
    <n v="5"/>
    <m/>
    <m/>
    <m/>
    <m/>
    <x v="28"/>
    <s v="737-0821"/>
    <s v="呉市三条1-3-14"/>
    <s v="0823-23-0303"/>
    <m/>
    <s v="医療法人社団中川会"/>
    <s v="737-0046"/>
    <s v="呉市中通1丁目3-8"/>
    <s v="0823-22-2510"/>
    <d v="2015-10-28T00:00:00"/>
    <m/>
    <x v="1"/>
    <s v="呉市介護老人保健施設　グリーン三条"/>
  </r>
  <r>
    <n v="36"/>
    <n v="2"/>
    <x v="1"/>
    <x v="1"/>
    <x v="0"/>
    <n v="1"/>
    <s v="H28"/>
    <s v="1543"/>
    <s v="宇都宮　久美"/>
    <s v="ウツノミヤ　クミ"/>
    <s v="広島-28-0014"/>
    <s v="9"/>
    <m/>
    <m/>
    <m/>
    <m/>
    <x v="28"/>
    <s v="737-0821"/>
    <s v="呉市三条1-3-14"/>
    <s v="0823-23-0303"/>
    <m/>
    <s v="医療法人社団中川会"/>
    <s v="737-0046"/>
    <s v="呉市中通1丁目3-8"/>
    <s v="0823-22-2510"/>
    <d v="2016-10-12T00:00:00"/>
    <m/>
    <x v="1"/>
    <s v="呉市介護老人保健施設　グリーン三条"/>
  </r>
  <r>
    <n v="37"/>
    <n v="2"/>
    <x v="1"/>
    <x v="1"/>
    <x v="0"/>
    <n v="1"/>
    <s v="H29"/>
    <n v="1660"/>
    <s v="長谷川　かおり"/>
    <s v="ハセガワ　カオリ"/>
    <s v="-"/>
    <n v="9"/>
    <m/>
    <m/>
    <m/>
    <m/>
    <x v="28"/>
    <s v="737-0821"/>
    <s v="呉市三条1-3-14"/>
    <s v="0823-23-0303"/>
    <m/>
    <s v="医療法人社団中川会"/>
    <s v="737-0046"/>
    <s v="呉市中通1丁目3-8"/>
    <s v="0823-22-2510"/>
    <d v="2018-01-23T00:00:00"/>
    <m/>
    <x v="1"/>
    <s v="呉市介護老人保健施設　グリーン三条"/>
  </r>
  <r>
    <n v="39"/>
    <n v="2"/>
    <x v="1"/>
    <x v="1"/>
    <x v="0"/>
    <n v="1"/>
    <s v="H27"/>
    <s v="1503"/>
    <s v="賀谷　かをる"/>
    <s v="カヤ　カヲル"/>
    <s v="広島-27-0189"/>
    <s v="9"/>
    <m/>
    <m/>
    <m/>
    <m/>
    <x v="29"/>
    <s v="737-0143"/>
    <s v="呉市広白石4-7-22"/>
    <s v="0823-70-0556"/>
    <m/>
    <s v="医療法人社団和恒会"/>
    <s v="737-0143"/>
    <s v="呉市広白石4丁目7-22"/>
    <s v="0823-70-0555"/>
    <d v="2016-01-20T00:00:00"/>
    <m/>
    <x v="0"/>
    <s v="呉市介護老人保健施設　パナケイア"/>
  </r>
  <r>
    <n v="40"/>
    <n v="2"/>
    <x v="1"/>
    <x v="1"/>
    <x v="0"/>
    <n v="1"/>
    <s v="H28"/>
    <s v="1544"/>
    <s v="藤井　裕美"/>
    <s v="フジイ　ヒロミ"/>
    <s v="広島-28-0012"/>
    <s v="9"/>
    <m/>
    <m/>
    <m/>
    <m/>
    <x v="29"/>
    <s v="737-0143"/>
    <s v="呉市広白石4-7-22"/>
    <s v="0823-70-0556"/>
    <m/>
    <s v="医療法人社団和恒会"/>
    <s v="737-0143"/>
    <s v="呉市広白石4丁目7-22"/>
    <s v="0823-70-0555"/>
    <d v="2016-10-12T00:00:00"/>
    <m/>
    <x v="1"/>
    <s v="呉市介護老人保健施設　パナケイア"/>
  </r>
  <r>
    <n v="41"/>
    <n v="2"/>
    <x v="1"/>
    <x v="1"/>
    <x v="0"/>
    <n v="1"/>
    <s v="H28"/>
    <s v="1582"/>
    <s v="原田　志穂"/>
    <s v="ハラダ　シホ"/>
    <s v="-"/>
    <s v="9"/>
    <m/>
    <m/>
    <m/>
    <m/>
    <x v="29"/>
    <s v="737-0143"/>
    <s v="呉市広白石4-7-22"/>
    <s v="0823-70-0556"/>
    <m/>
    <s v="医療法人社団和恒会"/>
    <s v="737-0143"/>
    <s v="呉市広白石4丁目7-22"/>
    <s v="0823-70-0555"/>
    <d v="2017-01-11T00:00:00"/>
    <m/>
    <x v="1"/>
    <s v="呉市介護老人保健施設　パナケイア"/>
  </r>
  <r>
    <n v="42"/>
    <n v="2"/>
    <x v="1"/>
    <x v="1"/>
    <x v="0"/>
    <n v="1"/>
    <s v="H29"/>
    <n v="1661"/>
    <s v="山本　真"/>
    <s v="ヤマモト　マコト"/>
    <s v="広島-29-0012"/>
    <n v="9"/>
    <m/>
    <m/>
    <m/>
    <m/>
    <x v="29"/>
    <s v="737-0143"/>
    <s v="呉市広白石4-7-22"/>
    <s v="0823-70-0556"/>
    <m/>
    <s v="医療法人社団和恒会"/>
    <s v="737-0143"/>
    <s v="呉市広白石4丁目7-22"/>
    <s v="0823-70-0555"/>
    <d v="2018-01-23T00:00:00"/>
    <m/>
    <x v="1"/>
    <s v="呉市介護老人保健施設　パナケイア"/>
  </r>
  <r>
    <n v="44"/>
    <n v="2"/>
    <x v="1"/>
    <x v="1"/>
    <x v="0"/>
    <n v="1"/>
    <s v="H31"/>
    <n v="19028"/>
    <s v="大上　美和"/>
    <s v="オオウエ　ミワ"/>
    <s v="-"/>
    <n v="9"/>
    <m/>
    <m/>
    <m/>
    <m/>
    <x v="29"/>
    <s v="737-0143"/>
    <s v="呉市広白石4-7-22"/>
    <s v="0823-70-0556"/>
    <m/>
    <s v="医療法人社団和恒会"/>
    <s v="737-0143"/>
    <s v="呉市広白石4丁目7-22"/>
    <s v="0823-70-0555"/>
    <d v="2020-01-13T00:00:00"/>
    <m/>
    <x v="1"/>
    <s v="呉市介護老人保健施設　パナケイア"/>
  </r>
  <r>
    <n v="45"/>
    <n v="2"/>
    <x v="1"/>
    <x v="1"/>
    <x v="0"/>
    <n v="1"/>
    <s v="R4"/>
    <n v="22047"/>
    <s v="大田　徳之"/>
    <s v="オオタ　ノリユキ"/>
    <m/>
    <m/>
    <m/>
    <m/>
    <m/>
    <m/>
    <x v="29"/>
    <s v="737-0143"/>
    <s v="呉市広白石4-7-22"/>
    <s v="0823‐70‐0556"/>
    <m/>
    <s v="医療法人社団和恒会"/>
    <s v="737-0143"/>
    <s v="呉市広白石4丁目7-22"/>
    <s v="0823-70-0555"/>
    <d v="2023-02-28T00:00:00"/>
    <m/>
    <x v="1"/>
    <s v="呉市介護老人保健施設　パナケイア"/>
  </r>
  <r>
    <n v="46"/>
    <n v="2"/>
    <x v="1"/>
    <x v="1"/>
    <x v="0"/>
    <s v="可"/>
    <s v="R5"/>
    <n v="23060"/>
    <s v="髙橋　勇太"/>
    <s v="タカハシ　ユウタ"/>
    <m/>
    <m/>
    <m/>
    <m/>
    <m/>
    <m/>
    <x v="29"/>
    <s v="737-0143"/>
    <s v="呉市広白石4-7-22"/>
    <s v="0823-70-0556"/>
    <m/>
    <s v="医療法人社団和恒会"/>
    <s v="737-0143"/>
    <s v="呉市広白石4丁目7-22"/>
    <s v="0823-70-0555"/>
    <d v="2023-12-22T00:00:00"/>
    <m/>
    <x v="1"/>
    <s v="呉市介護老人保健施設　パナケイア"/>
  </r>
  <r>
    <n v="48"/>
    <n v="2"/>
    <x v="1"/>
    <x v="1"/>
    <x v="0"/>
    <n v="1"/>
    <s v="H22"/>
    <s v="1164"/>
    <s v="佐々木　みどり"/>
    <s v="ササキ　ミドリ"/>
    <s v="広島-22-0614"/>
    <n v="9"/>
    <n v="12"/>
    <n v="13"/>
    <n v="14"/>
    <m/>
    <x v="30"/>
    <s v="737-0811"/>
    <s v="呉市西中央三丁目6-7"/>
    <s v="0823-32-7100"/>
    <m/>
    <s v="社会福祉法人白寿会"/>
    <s v="737-0911"/>
    <s v="呉市焼山北三丁目21-5"/>
    <s v="0823-33-8000"/>
    <d v="2011-02-14T00:00:00"/>
    <m/>
    <x v="0"/>
    <s v="呉市介護老人保健施設　呉中央コスモス園"/>
  </r>
  <r>
    <n v="49"/>
    <n v="2"/>
    <x v="1"/>
    <x v="1"/>
    <x v="0"/>
    <n v="1"/>
    <s v="H23"/>
    <n v="1207"/>
    <s v="石田　由美"/>
    <s v="イシダ　ユミ"/>
    <s v="広島-23-0278"/>
    <n v="9"/>
    <m/>
    <m/>
    <m/>
    <m/>
    <x v="30"/>
    <s v="737-0811"/>
    <s v="呉市西中央三丁目6-7"/>
    <s v="0823-32-7100"/>
    <m/>
    <s v="社会福祉法人白寿会"/>
    <s v="737-0911"/>
    <s v="呉市焼山北三丁目21-5"/>
    <s v="0823-33-8000"/>
    <d v="2011-10-17T00:00:00"/>
    <s v="H27.2.12　苗字変更（大西→石田）"/>
    <x v="1"/>
    <s v="呉市介護老人保健施設　呉中央コスモス園"/>
  </r>
  <r>
    <n v="50"/>
    <n v="2"/>
    <x v="1"/>
    <x v="1"/>
    <x v="0"/>
    <n v="1"/>
    <s v="H26"/>
    <n v="1425"/>
    <s v="半原　奈美"/>
    <s v="ハンバラ　ナミ"/>
    <s v="広島-26-0010"/>
    <n v="8"/>
    <n v="9"/>
    <m/>
    <m/>
    <m/>
    <x v="30"/>
    <s v="737-0811"/>
    <s v="呉市西中央三丁目6-7"/>
    <s v="0823-32-7100"/>
    <m/>
    <s v="社会福祉法人白寿会"/>
    <s v="737-0911"/>
    <s v="呉市焼山北三丁目21-5"/>
    <s v="0823-33-8000"/>
    <d v="2015-01-27T00:00:00"/>
    <m/>
    <x v="1"/>
    <s v="呉市介護老人保健施設　呉中央コスモス園"/>
  </r>
  <r>
    <n v="52"/>
    <n v="2"/>
    <x v="1"/>
    <x v="1"/>
    <x v="0"/>
    <n v="1"/>
    <s v="H29"/>
    <n v="1619"/>
    <s v="上田　薫"/>
    <s v="ウエダ　カオリ"/>
    <s v="-"/>
    <n v="5"/>
    <n v="12"/>
    <m/>
    <m/>
    <m/>
    <x v="30"/>
    <s v="737-0811"/>
    <s v="呉市西中央三丁目6-7"/>
    <s v="0823-32-7100"/>
    <m/>
    <s v="社会福祉法人白寿会"/>
    <s v="737-0911"/>
    <s v="呉市焼山北三丁目21-5"/>
    <s v="0823-33-8000"/>
    <d v="2017-10-13T00:00:00"/>
    <m/>
    <x v="1"/>
    <s v="呉市介護老人保健施設　呉中央コスモス園"/>
  </r>
  <r>
    <n v="53"/>
    <n v="2"/>
    <x v="1"/>
    <x v="1"/>
    <x v="0"/>
    <n v="1"/>
    <s v="H30"/>
    <n v="18071"/>
    <s v="竹本　安希"/>
    <s v="タケモト　アキ"/>
    <s v="広島-30-0066"/>
    <n v="9"/>
    <m/>
    <m/>
    <m/>
    <m/>
    <x v="30"/>
    <s v="737-0811"/>
    <s v="呉市西中央三丁目6-7"/>
    <s v="0823-32-7100"/>
    <m/>
    <s v="社会福祉法人白寿会"/>
    <s v="737-0911"/>
    <s v="呉市焼山北三丁目21-5"/>
    <s v="0823-33-8000"/>
    <d v="2019-01-10T00:00:00"/>
    <m/>
    <x v="1"/>
    <s v="呉市介護老人保健施設　呉中央コスモス園"/>
  </r>
  <r>
    <n v="56"/>
    <n v="2"/>
    <x v="1"/>
    <x v="1"/>
    <x v="0"/>
    <n v="1"/>
    <s v="H30"/>
    <n v="18073"/>
    <s v="竹内　恭子"/>
    <s v="タケウチ　キョウコ"/>
    <s v="広島-30-0071"/>
    <n v="9"/>
    <n v="12"/>
    <n v="13"/>
    <m/>
    <m/>
    <x v="31"/>
    <s v="737-2518"/>
    <s v="呉市安浦町内海北6-3-20"/>
    <s v="0823-36-6661"/>
    <m/>
    <s v="医療法人社団たつき会菅田医院"/>
    <s v="737-2607"/>
    <s v="呉市川尻町東1丁目21-1"/>
    <s v=":0823-87-2529"/>
    <d v="2019-01-10T00:00:00"/>
    <m/>
    <x v="0"/>
    <s v="呉市居宅介護支援事業所さつき"/>
  </r>
  <r>
    <n v="57"/>
    <n v="2"/>
    <x v="1"/>
    <x v="1"/>
    <x v="0"/>
    <n v="1"/>
    <s v="H31"/>
    <s v="19004"/>
    <s v="西川　美幸"/>
    <s v="ニシカワ　ミユキ"/>
    <s v="-"/>
    <n v="9"/>
    <m/>
    <m/>
    <m/>
    <m/>
    <x v="32"/>
    <s v="737-0046"/>
    <s v="呉市中通4-9-17"/>
    <s v="0823-32-5985"/>
    <m/>
    <s v="社会福祉法人呉ハレルヤ会"/>
    <m/>
    <m/>
    <m/>
    <d v="2020-01-13T00:00:00"/>
    <m/>
    <x v="0"/>
    <s v="呉市呉グループホームべたにあ"/>
  </r>
  <r>
    <n v="58"/>
    <n v="2"/>
    <x v="1"/>
    <x v="1"/>
    <x v="0"/>
    <n v="1"/>
    <s v="R5"/>
    <n v="23006"/>
    <s v="久保田　菜々"/>
    <s v="クボタ　ナナ"/>
    <m/>
    <m/>
    <m/>
    <m/>
    <m/>
    <m/>
    <x v="32"/>
    <s v="737-0046"/>
    <s v="呉市中通4-9-17"/>
    <s v="0823-32-5985"/>
    <m/>
    <s v="社会福祉法人呉ハレルヤ会"/>
    <m/>
    <m/>
    <m/>
    <d v="2023-09-29T00:00:00"/>
    <m/>
    <x v="1"/>
    <s v="呉市呉グループホームべたにあ"/>
  </r>
  <r>
    <n v="59"/>
    <n v="2"/>
    <x v="1"/>
    <x v="1"/>
    <x v="0"/>
    <n v="1"/>
    <s v="H21"/>
    <s v="1034"/>
    <s v="宮岡　尚子"/>
    <s v="ミヤオカ　タカコ"/>
    <s v="広島-22-0271"/>
    <s v="9"/>
    <s v="12"/>
    <m/>
    <m/>
    <m/>
    <x v="33"/>
    <s v="737-0045"/>
    <s v="呉市本通4丁目3-21"/>
    <s v="0823-26-8844"/>
    <s v="0823-24-1570"/>
    <s v="社会福祉法人政樹会"/>
    <s v="737-0045"/>
    <s v="呉市本通四丁目3-21"/>
    <s v="0823-26-8844"/>
    <d v="2010-07-30T00:00:00"/>
    <s v="Ｈ27.2.20　法人内異動　グループホーム呉ベタニアホーム長迫→呉ベタニアホーム"/>
    <x v="0"/>
    <s v="呉市呉ベタニアホーム"/>
  </r>
  <r>
    <n v="60"/>
    <n v="2"/>
    <x v="1"/>
    <x v="1"/>
    <x v="0"/>
    <n v="1"/>
    <s v="R4"/>
    <n v="22039"/>
    <s v="藤本　信治"/>
    <s v="フジモト　ノブハル"/>
    <m/>
    <m/>
    <m/>
    <m/>
    <m/>
    <m/>
    <x v="34"/>
    <s v="737-0035"/>
    <s v="呉市長迫町10-3"/>
    <s v="0823-23-2003"/>
    <m/>
    <s v="社会福祉法人呉ハレルヤ会"/>
    <m/>
    <m/>
    <m/>
    <d v="2023-02-28T00:00:00"/>
    <m/>
    <x v="0"/>
    <s v="呉市呉ベタニアホーム　長迫"/>
  </r>
  <r>
    <n v="61"/>
    <n v="2"/>
    <x v="1"/>
    <x v="1"/>
    <x v="0"/>
    <n v="1"/>
    <s v="R2"/>
    <n v="20008"/>
    <s v="安藤　栄至"/>
    <s v="アンドウ　エイジ"/>
    <s v="-"/>
    <n v="9"/>
    <n v="12"/>
    <m/>
    <m/>
    <m/>
    <x v="34"/>
    <s v="737-0035"/>
    <s v="呉市長迫町10-3"/>
    <s v="0823-23-2003"/>
    <m/>
    <s v="社会福祉法人呉ハレルヤ会"/>
    <m/>
    <m/>
    <m/>
    <d v="2021-02-24T00:00:00"/>
    <m/>
    <x v="1"/>
    <s v="呉市呉ベタニアホーム　長迫"/>
  </r>
  <r>
    <n v="62"/>
    <n v="2"/>
    <x v="1"/>
    <x v="1"/>
    <x v="0"/>
    <n v="1"/>
    <s v="H28"/>
    <s v="1565"/>
    <s v="村上　賢"/>
    <s v="ムラカミ　サトシ"/>
    <s v="-"/>
    <s v="9"/>
    <s v="12"/>
    <m/>
    <m/>
    <m/>
    <x v="34"/>
    <s v="737-0035"/>
    <s v="呉市長迫町10-3"/>
    <s v="0823-23-2003"/>
    <m/>
    <s v="社会福祉法人政樹会"/>
    <m/>
    <m/>
    <m/>
    <d v="2017-01-11T00:00:00"/>
    <m/>
    <x v="1"/>
    <s v="呉市呉ベタニアホーム　長迫"/>
  </r>
  <r>
    <n v="63"/>
    <n v="2"/>
    <x v="1"/>
    <x v="1"/>
    <x v="0"/>
    <n v="1"/>
    <s v="R5"/>
    <n v="23022"/>
    <s v="秋山　香"/>
    <s v="アキヤマ　カオル"/>
    <m/>
    <m/>
    <m/>
    <m/>
    <m/>
    <m/>
    <x v="35"/>
    <s v="737-0161"/>
    <s v="呉市郷原町2379-42"/>
    <s v="0823-70-3200"/>
    <m/>
    <s v="医療法人社団有信会"/>
    <s v="737-0161"/>
    <s v="呉市郷原町2379-42"/>
    <s v="0823-70-3200"/>
    <d v="2023-09-29T00:00:00"/>
    <m/>
    <x v="0"/>
    <s v="呉市呉記念病院　介護医療院"/>
  </r>
  <r>
    <n v="64"/>
    <n v="2"/>
    <x v="1"/>
    <x v="1"/>
    <x v="0"/>
    <n v="1"/>
    <s v="H29"/>
    <n v="1607"/>
    <s v="川口　真"/>
    <s v="カワグチ　マコト"/>
    <s v="広島-29-0009"/>
    <n v="9"/>
    <m/>
    <m/>
    <m/>
    <m/>
    <x v="36"/>
    <s v="737-0143"/>
    <s v="呉市広白石4-1-11"/>
    <s v="0823-76-3315"/>
    <m/>
    <s v="医療法人社団和恒会"/>
    <s v="737-0143"/>
    <s v="呉市広白石4丁目7-22"/>
    <s v="0823-70-0555"/>
    <d v="2017-10-13T00:00:00"/>
    <m/>
    <x v="0"/>
    <s v="呉市高齢者複合福祉施設　ふたばの街"/>
  </r>
  <r>
    <n v="65"/>
    <n v="2"/>
    <x v="1"/>
    <x v="1"/>
    <x v="0"/>
    <n v="1"/>
    <s v="H17"/>
    <s v="0624"/>
    <s v="中田　久美"/>
    <s v="ナカダ　クミ"/>
    <s v="広島-18-0082"/>
    <n v="9"/>
    <n v="12"/>
    <m/>
    <m/>
    <m/>
    <x v="37"/>
    <s v="737-1211"/>
    <s v="呉市音戸町畑３丁目20-34"/>
    <s v="0823-56-0055"/>
    <m/>
    <s v="医療法人社団林医院"/>
    <s v="737-1377"/>
    <s v="呉市倉橋町11777"/>
    <s v="0823-54-0200"/>
    <d v="2010-07-30T00:00:00"/>
    <s v="H23.1.10変更届（GH森蔵の家から異動）_x000a_H27.2.17　法人内異動　居宅介護支援事業所ひとりだちホームエイド→小規模多機能型居宅介護事業所朝顔の家へ_x000a_Ｈ28.12.9　法人内異動　小規模多機能型居宅介護事業所朝顔の家→混合型特定施設ルネッサンス音戸へ"/>
    <x v="0"/>
    <s v="呉市混合型特定施設　ルネッサンス音戸"/>
  </r>
  <r>
    <n v="66"/>
    <n v="2"/>
    <x v="1"/>
    <x v="1"/>
    <x v="0"/>
    <n v="1"/>
    <s v="H30"/>
    <n v="18047"/>
    <s v="住田　敬太"/>
    <s v="スミダ　ケイタ"/>
    <s v="広島-22-0125"/>
    <n v="9"/>
    <m/>
    <m/>
    <m/>
    <m/>
    <x v="38"/>
    <s v="737-0035"/>
    <s v="呉市長迫町10-3"/>
    <s v="0823-23-2003"/>
    <m/>
    <s v="社会福祉法人呉ハレルヤ会"/>
    <m/>
    <m/>
    <m/>
    <d v="2019-01-10T00:00:00"/>
    <m/>
    <x v="0"/>
    <s v="呉市小規模多機能ホーム　呉ベタニアホーム長迫"/>
  </r>
  <r>
    <n v="67"/>
    <n v="2"/>
    <x v="1"/>
    <x v="1"/>
    <x v="0"/>
    <n v="1"/>
    <s v="H26"/>
    <n v="1426"/>
    <s v="青木　惣子"/>
    <s v="アオキ　ミナコ"/>
    <s v="広島-26-0008"/>
    <n v="9"/>
    <m/>
    <m/>
    <m/>
    <m/>
    <x v="39"/>
    <s v="737-2607"/>
    <s v="呉市川尻町東3丁目8-5"/>
    <s v="0823-87-0707"/>
    <m/>
    <s v="医療法人社団住吉医院"/>
    <s v="737-2607"/>
    <s v="呉市川尻町東1丁目10-12 "/>
    <n v="823876123"/>
    <d v="2015-01-27T00:00:00"/>
    <s v="H27.10.10　介護老人保健施設グリーン三条⇒医療法人社団住吉医院へ（大シール送付）_x000a_Ｈ30.3.15　変更届　グリーン三条⇒小規模多機能型居宅介護なのはなへ"/>
    <x v="0"/>
    <s v="呉市小規模多機能型居宅介護　なのはな"/>
  </r>
  <r>
    <n v="68"/>
    <n v="2"/>
    <x v="1"/>
    <x v="1"/>
    <x v="0"/>
    <n v="1"/>
    <s v="H29"/>
    <n v="1603"/>
    <s v="宮﨑　裕佳子"/>
    <s v="ミヤザキ　ユカコ"/>
    <s v="広島-29-0003"/>
    <n v="9"/>
    <n v="12"/>
    <m/>
    <m/>
    <m/>
    <x v="39"/>
    <s v="737-2607"/>
    <s v="呉市川尻町東3丁目8-5"/>
    <s v="0823-87-0707"/>
    <m/>
    <s v="医療法人社団住吉医院"/>
    <s v="737-2607"/>
    <s v="呉市川尻町東1丁目10-12 "/>
    <n v="823876123"/>
    <d v="2017-10-13T00:00:00"/>
    <m/>
    <x v="1"/>
    <s v="呉市小規模多機能型居宅介護　なのはな"/>
  </r>
  <r>
    <n v="69"/>
    <n v="2"/>
    <x v="1"/>
    <x v="1"/>
    <x v="0"/>
    <n v="1"/>
    <s v="H29"/>
    <n v="1606"/>
    <s v="大髙下　秀和"/>
    <s v="オオコウゲ　ヒデカズ"/>
    <s v="広島-29-0005"/>
    <n v="8"/>
    <n v="9"/>
    <m/>
    <m/>
    <m/>
    <x v="40"/>
    <s v="737-0143"/>
    <s v="呉市広白石4-1-11"/>
    <s v="0823-76-3315"/>
    <m/>
    <s v="医療法人社団和恒会"/>
    <s v="737-0143"/>
    <s v="呉市広白石4丁目7-22"/>
    <s v="0823-70-0555"/>
    <d v="2017-10-13T00:00:00"/>
    <m/>
    <x v="0"/>
    <s v="呉市小規模多機能型居宅介護　ふたばセンター"/>
  </r>
  <r>
    <n v="70"/>
    <n v="2"/>
    <x v="1"/>
    <x v="1"/>
    <x v="0"/>
    <n v="1"/>
    <s v="H29"/>
    <n v="1605"/>
    <s v="岩城　豪志"/>
    <s v="イワシロ　ツヨシ"/>
    <s v="広島-29-0007"/>
    <n v="9"/>
    <m/>
    <m/>
    <m/>
    <m/>
    <x v="41"/>
    <s v="737-0143"/>
    <s v="呉市広白石4-1-11"/>
    <s v="0823-76-3315"/>
    <m/>
    <s v="医療法人社団和恒会"/>
    <s v="737-0143"/>
    <s v="呉市広白石4丁目7-22"/>
    <s v="0823-70-0555"/>
    <d v="2017-10-13T00:00:00"/>
    <m/>
    <x v="0"/>
    <s v="呉市特定施設入居者生活介護　ふたばハイツ"/>
  </r>
  <r>
    <n v="71"/>
    <n v="2"/>
    <x v="1"/>
    <x v="1"/>
    <x v="0"/>
    <n v="1"/>
    <s v="R3"/>
    <n v="21019"/>
    <s v="横山　千佳"/>
    <s v="ヨコヤマ　チカ"/>
    <m/>
    <n v="9"/>
    <m/>
    <m/>
    <m/>
    <m/>
    <x v="41"/>
    <s v="737-0143"/>
    <s v="呉市広白石4-1-11"/>
    <s v="0823-76-3315"/>
    <m/>
    <s v="医療法人社団和恒会"/>
    <s v="737-0143"/>
    <s v="呉市広白石4丁目7-22"/>
    <s v="0823-70-0555"/>
    <d v="2022-01-07T00:00:00"/>
    <m/>
    <x v="1"/>
    <s v="呉市特定施設入居者生活介護　ふたばハイツ"/>
  </r>
  <r>
    <n v="72"/>
    <n v="2"/>
    <x v="1"/>
    <x v="1"/>
    <x v="0"/>
    <n v="1"/>
    <s v="H31"/>
    <n v="19065"/>
    <s v="角谷　直美"/>
    <s v="カドタニ　ナオミ"/>
    <m/>
    <n v="9"/>
    <m/>
    <m/>
    <m/>
    <m/>
    <x v="42"/>
    <s v="737-0143"/>
    <s v="呉市広白石4-10-6"/>
    <s v="0823-76-3317"/>
    <m/>
    <s v="医療法人社団和恒会"/>
    <s v="737-0143"/>
    <s v="呉市広白石4丁目7-22"/>
    <s v="0823-70-0555"/>
    <d v="2020-10-06T00:00:00"/>
    <m/>
    <x v="0"/>
    <s v="呉市特定施設入居者生活介護　ふたばハイツⅡ"/>
  </r>
  <r>
    <n v="73"/>
    <n v="2"/>
    <x v="1"/>
    <x v="1"/>
    <x v="0"/>
    <n v="1"/>
    <s v="H31"/>
    <n v="19066"/>
    <s v="片岡　邦枝"/>
    <s v="カタオカ　クニエ"/>
    <m/>
    <n v="9"/>
    <n v="12"/>
    <m/>
    <m/>
    <m/>
    <x v="42"/>
    <s v="737-0143"/>
    <s v="呉市広白石4-10-6"/>
    <s v="0823-76-3317"/>
    <m/>
    <s v="医療法人社団和恒会"/>
    <s v="737-0143"/>
    <s v="呉市広白石4丁目7-22"/>
    <s v="0823-70-0555"/>
    <d v="2020-10-06T00:00:00"/>
    <m/>
    <x v="1"/>
    <s v="呉市特定施設入居者生活介護　ふたばハイツⅡ"/>
  </r>
  <r>
    <n v="74"/>
    <n v="2"/>
    <x v="1"/>
    <x v="1"/>
    <x v="0"/>
    <n v="1"/>
    <s v="R2"/>
    <n v="20033"/>
    <s v="大原　千鶴"/>
    <s v="オオハラ　チヅル"/>
    <s v="-"/>
    <n v="9"/>
    <m/>
    <m/>
    <m/>
    <m/>
    <x v="42"/>
    <s v="737-0143"/>
    <s v="呉市広白石4-10-6"/>
    <s v="0823-76-3317"/>
    <m/>
    <s v="医療法人社団和恒会"/>
    <s v="737-0143"/>
    <s v="呉市広白石4丁目7-22"/>
    <s v="0823-70-0555"/>
    <d v="2021-02-24T00:00:00"/>
    <m/>
    <x v="1"/>
    <s v="呉市特定施設入居者生活介護　ふたばハイツⅡ"/>
  </r>
  <r>
    <n v="75"/>
    <n v="2"/>
    <x v="1"/>
    <x v="1"/>
    <x v="0"/>
    <n v="1"/>
    <s v="H20"/>
    <s v="0904"/>
    <s v="榎　雅敏"/>
    <s v="エノキ　マサトシ"/>
    <s v="-"/>
    <s v="9"/>
    <m/>
    <m/>
    <m/>
    <m/>
    <x v="43"/>
    <s v="737-1211"/>
    <s v="呉市音戸町畑一丁目2-51"/>
    <s v="0823-56-2555"/>
    <s v="0823-56-2646"/>
    <s v="社会福祉法人白寿会"/>
    <s v="737-0911"/>
    <s v="呉市焼山北三丁目21-5"/>
    <s v="0823-33-8000"/>
    <d v="2010-07-30T00:00:00"/>
    <m/>
    <x v="0"/>
    <s v="呉市特別養護老人ホーム　あかさき園"/>
  </r>
  <r>
    <n v="76"/>
    <n v="2"/>
    <x v="1"/>
    <x v="1"/>
    <x v="0"/>
    <n v="1"/>
    <s v="H27"/>
    <s v="1459"/>
    <s v="行成　洋"/>
    <s v="ユキナリ　ヨウ"/>
    <s v="広島-27-0168"/>
    <n v="9"/>
    <n v="12"/>
    <m/>
    <m/>
    <m/>
    <x v="44"/>
    <s v="737-0862"/>
    <s v="呉市狩留賀町3-16"/>
    <s v="0823-20-3601"/>
    <m/>
    <s v="社会福祉法人かるが会"/>
    <m/>
    <m/>
    <m/>
    <d v="2015-10-28T00:00:00"/>
    <m/>
    <x v="0"/>
    <s v="呉市特別養護老人ホーム　かるが"/>
  </r>
  <r>
    <n v="77"/>
    <n v="2"/>
    <x v="1"/>
    <x v="1"/>
    <x v="0"/>
    <n v="1"/>
    <s v="H28"/>
    <s v="1542"/>
    <s v="田中　法子"/>
    <s v="タナカ　ノリコ"/>
    <s v="広島-28-0011"/>
    <n v="9"/>
    <n v="12"/>
    <m/>
    <m/>
    <m/>
    <x v="44"/>
    <s v="737-0862"/>
    <s v="呉市狩留賀町3-16"/>
    <s v="0823-20-3601"/>
    <m/>
    <s v="社会福祉法人かるが会"/>
    <m/>
    <m/>
    <m/>
    <d v="2016-10-12T00:00:00"/>
    <m/>
    <x v="1"/>
    <s v="呉市特別養護老人ホーム　かるが"/>
  </r>
  <r>
    <n v="80"/>
    <n v="2"/>
    <x v="1"/>
    <x v="1"/>
    <x v="0"/>
    <s v="可"/>
    <s v="R5"/>
    <n v="23061"/>
    <s v="杉保　佐和美"/>
    <s v="スギヤス　サワミ"/>
    <m/>
    <m/>
    <m/>
    <m/>
    <m/>
    <m/>
    <x v="45"/>
    <s v="737-0911"/>
    <s v="呉市焼山北3-21-5"/>
    <s v="0823-33-8000"/>
    <m/>
    <s v="社会福祉法人　白寿会"/>
    <m/>
    <m/>
    <m/>
    <d v="2023-12-22T00:00:00"/>
    <m/>
    <x v="0"/>
    <s v="呉市特別養護老人ホーム　コスモス園"/>
  </r>
  <r>
    <n v="81"/>
    <n v="2"/>
    <x v="1"/>
    <x v="1"/>
    <x v="0"/>
    <n v="1"/>
    <s v="H21"/>
    <s v="1024"/>
    <s v="中尾　麗子"/>
    <s v="ナカオ　レイコ"/>
    <s v="-"/>
    <s v="9"/>
    <m/>
    <m/>
    <m/>
    <m/>
    <x v="45"/>
    <s v="737-0911"/>
    <s v="呉市焼山北三丁目21-5"/>
    <s v="0823-33-8000"/>
    <s v="0823-33-6104"/>
    <s v="社会福祉法人白寿会"/>
    <s v="737-0911"/>
    <s v="呉市焼山北三丁目21-5"/>
    <s v="0823-33-8000"/>
    <d v="2010-07-30T00:00:00"/>
    <m/>
    <x v="1"/>
    <s v="呉市特別養護老人ホーム　コスモス園"/>
  </r>
  <r>
    <n v="82"/>
    <n v="2"/>
    <x v="1"/>
    <x v="1"/>
    <x v="0"/>
    <n v="1"/>
    <s v="H24"/>
    <s v="1303"/>
    <s v="石倉　友美"/>
    <s v="イシクラ　トモミ"/>
    <s v="広島-24-0143"/>
    <s v="9"/>
    <s v="12"/>
    <m/>
    <m/>
    <m/>
    <x v="45"/>
    <s v="737-0911"/>
    <s v="呉市焼山北三丁目21-5"/>
    <s v="0823-33-8000"/>
    <s v="0823-33-6104"/>
    <s v="社会福祉法人白寿会"/>
    <s v="737-0911"/>
    <s v="呉市焼山北三丁目21-5"/>
    <s v="0823-33-8000"/>
    <d v="2013-03-21T00:00:00"/>
    <m/>
    <x v="1"/>
    <s v="呉市特別養護老人ホーム　コスモス園"/>
  </r>
  <r>
    <n v="83"/>
    <n v="2"/>
    <x v="1"/>
    <x v="1"/>
    <x v="0"/>
    <n v="1"/>
    <s v="H26"/>
    <s v="1395"/>
    <s v="中林　奈津美"/>
    <s v="ナカバヤシ　ナツミ"/>
    <s v="-"/>
    <s v="9"/>
    <m/>
    <m/>
    <m/>
    <m/>
    <x v="45"/>
    <s v="737-0911"/>
    <s v="呉市焼山北三丁目21-5"/>
    <s v="0823-33-8000"/>
    <m/>
    <s v="社会福祉法人白寿会"/>
    <s v="737-0911"/>
    <s v="呉市焼山北三丁目21-5"/>
    <s v="0823-33-8000"/>
    <d v="2014-10-31T00:00:00"/>
    <m/>
    <x v="1"/>
    <s v="呉市特別養護老人ホーム　コスモス園"/>
  </r>
  <r>
    <n v="84"/>
    <n v="2"/>
    <x v="1"/>
    <x v="1"/>
    <x v="0"/>
    <n v="1"/>
    <s v="H27"/>
    <s v="1502"/>
    <s v="夏川　あゆみ"/>
    <s v="ナツカワ　アユミ"/>
    <s v="広島-27-0188"/>
    <s v="9"/>
    <m/>
    <m/>
    <m/>
    <m/>
    <x v="45"/>
    <s v="737-0911"/>
    <s v="呉市焼山北三丁目21-5"/>
    <s v="0823-33-8000"/>
    <m/>
    <s v="社会福祉法人白寿会"/>
    <s v="737-0911"/>
    <s v="呉市焼山北三丁目21-5"/>
    <s v="0823-33-8000"/>
    <d v="2016-01-20T00:00:00"/>
    <m/>
    <x v="1"/>
    <s v="呉市特別養護老人ホーム　コスモス園"/>
  </r>
  <r>
    <n v="85"/>
    <n v="2"/>
    <x v="1"/>
    <x v="1"/>
    <x v="0"/>
    <n v="1"/>
    <s v="H28"/>
    <s v="1546"/>
    <s v="田中　秀和"/>
    <s v="タナカ　ヒデカズ"/>
    <s v="広島-28-0013"/>
    <s v="9"/>
    <m/>
    <m/>
    <m/>
    <m/>
    <x v="45"/>
    <s v="737-0911"/>
    <s v="呉市焼山北三丁目21-5"/>
    <s v="0823-33-8000"/>
    <m/>
    <s v="社会福祉法人白寿会"/>
    <s v="737-0911"/>
    <s v="呉市焼山北三丁目21-5"/>
    <s v="0823-33-8000"/>
    <d v="2016-10-12T00:00:00"/>
    <m/>
    <x v="1"/>
    <s v="呉市特別養護老人ホーム　コスモス園"/>
  </r>
  <r>
    <n v="86"/>
    <n v="2"/>
    <x v="1"/>
    <x v="1"/>
    <x v="0"/>
    <n v="1"/>
    <s v="H29"/>
    <n v="1662"/>
    <s v="井上　里美"/>
    <s v="イノウエ　サトミ"/>
    <s v="広島-29-0121"/>
    <n v="9"/>
    <m/>
    <m/>
    <m/>
    <m/>
    <x v="45"/>
    <s v="737-0911"/>
    <s v="呉市焼山北三丁目21-5"/>
    <s v="0823-33-8000"/>
    <m/>
    <s v="社会福祉法人白寿会"/>
    <s v="737-0911"/>
    <s v="呉市焼山北三丁目21-5"/>
    <s v="0823-33-8000"/>
    <d v="2018-01-23T00:00:00"/>
    <m/>
    <x v="1"/>
    <s v="呉市特別養護老人ホーム　コスモス園"/>
  </r>
  <r>
    <n v="88"/>
    <n v="2"/>
    <x v="1"/>
    <x v="1"/>
    <x v="0"/>
    <n v="1"/>
    <s v="H31"/>
    <n v="19068"/>
    <s v="加藤　美津子"/>
    <s v="オカゾエ　ミツコ"/>
    <m/>
    <n v="9"/>
    <m/>
    <m/>
    <m/>
    <m/>
    <x v="45"/>
    <s v="737-0911"/>
    <s v="呉市焼山北三丁目21-5"/>
    <s v="0823-33-8000"/>
    <m/>
    <s v="社会福祉法人白寿会"/>
    <s v="737-0911"/>
    <s v="呉市焼山北三丁目21-5"/>
    <s v="0823-33-8000"/>
    <d v="2020-10-06T00:00:00"/>
    <m/>
    <x v="1"/>
    <s v="呉市特別養護老人ホーム　コスモス園"/>
  </r>
  <r>
    <n v="91"/>
    <n v="2"/>
    <x v="1"/>
    <x v="1"/>
    <x v="0"/>
    <n v="1"/>
    <s v="H27"/>
    <s v="1483"/>
    <s v="加藤　理左"/>
    <s v="カトウ　リサ"/>
    <s v="広島-27-0169"/>
    <n v="9"/>
    <n v="12"/>
    <m/>
    <m/>
    <m/>
    <x v="46"/>
    <s v="737-0935"/>
    <s v="呉市焼山中央6丁目6-13"/>
    <s v="0823-33-3858"/>
    <m/>
    <s v="社会福祉法人呉同済義会"/>
    <s v="737-0051"/>
    <s v="呉市中央五丁目12-21"/>
    <s v="0823-21-5395"/>
    <d v="2016-01-20T00:00:00"/>
    <s v="R3.11.25グループホーム⇒特養へ"/>
    <x v="0"/>
    <s v="呉市特別養護老人ホーム　温養院"/>
  </r>
  <r>
    <n v="92"/>
    <n v="2"/>
    <x v="1"/>
    <x v="1"/>
    <x v="0"/>
    <n v="1"/>
    <s v="H29"/>
    <n v="1602"/>
    <s v="青野　宏美"/>
    <s v="アオノ　ヒロミ"/>
    <s v="広島-29-0053"/>
    <n v="9"/>
    <m/>
    <m/>
    <m/>
    <m/>
    <x v="46"/>
    <s v="737-0935"/>
    <s v="呉市焼山中央6丁目6-13"/>
    <s v="0823-33-3858"/>
    <m/>
    <s v="社会福祉法人呉同済義会"/>
    <s v="737-0051"/>
    <s v="呉市中央五丁目12-21"/>
    <s v="0823-21-5395"/>
    <d v="2017-10-13T00:00:00"/>
    <s v="R3.11.25グループホーム⇒特養へ"/>
    <x v="1"/>
    <s v="呉市特別養護老人ホーム　温養院"/>
  </r>
  <r>
    <n v="93"/>
    <n v="2"/>
    <x v="1"/>
    <x v="1"/>
    <x v="0"/>
    <n v="1"/>
    <s v="H19"/>
    <s v="0823"/>
    <s v="檜垣　江利子"/>
    <s v="ヒガキ　エリコ"/>
    <s v="広島-19-0122"/>
    <s v="9"/>
    <m/>
    <m/>
    <m/>
    <m/>
    <x v="47"/>
    <s v="737-0161"/>
    <s v="呉市郷原町1882-12"/>
    <s v="0823-77-1558"/>
    <s v="0823-77-1833"/>
    <s v="社会福祉法人明輝福祉会"/>
    <s v="737-0161"/>
    <s v="呉市郷原町1882-12"/>
    <s v="0823-77-1558"/>
    <d v="2010-07-30T00:00:00"/>
    <m/>
    <x v="0"/>
    <s v="呉市特別養護老人ホーム　郷原の里"/>
  </r>
  <r>
    <n v="94"/>
    <n v="2"/>
    <x v="1"/>
    <x v="1"/>
    <x v="0"/>
    <n v="1"/>
    <s v="H21"/>
    <s v="1040"/>
    <s v="山道　典充"/>
    <s v="ヤマミチ　ノリミツ"/>
    <s v="広島-22-0273"/>
    <s v="13"/>
    <m/>
    <m/>
    <m/>
    <m/>
    <x v="47"/>
    <s v="737-0161"/>
    <s v="呉市郷原町1882-12"/>
    <s v="0823-77-1558"/>
    <s v="0823-77-1833"/>
    <s v="社会福祉法人明輝福祉会"/>
    <s v="737-0161"/>
    <s v="呉市郷原町1882-12"/>
    <s v="0823-77-1558"/>
    <d v="2010-07-30T00:00:00"/>
    <s v="H21老施連実施"/>
    <x v="1"/>
    <s v="呉市特別養護老人ホーム　郷原の里"/>
  </r>
  <r>
    <n v="1"/>
    <n v="3"/>
    <x v="2"/>
    <x v="2"/>
    <x v="0"/>
    <n v="1"/>
    <s v="H17"/>
    <s v="0620"/>
    <s v="堂前　可子"/>
    <s v="ドウマエ　ヨシコ"/>
    <s v="広島-19-0121"/>
    <n v="9"/>
    <s v="12"/>
    <m/>
    <m/>
    <m/>
    <x v="48"/>
    <s v="729-2312"/>
    <s v="竹原市福田町堂沖尻1300-1"/>
    <s v="0846-24-1287"/>
    <s v="0846-24-1287"/>
    <s v="㈲いのくち"/>
    <s v="729-2316"/>
    <s v="竹原市忠海中町二丁目10-1"/>
    <s v="0846-26-2246"/>
    <d v="2010-07-30T00:00:00"/>
    <m/>
    <x v="0"/>
    <s v="竹原市グループホーム　ゆかりの里"/>
  </r>
  <r>
    <n v="2"/>
    <n v="3"/>
    <x v="2"/>
    <x v="2"/>
    <x v="0"/>
    <n v="1"/>
    <s v="H24"/>
    <s v="1264"/>
    <s v="三好　 操"/>
    <s v="ミヨシ　ミサオ"/>
    <s v="広島-24-0146"/>
    <n v="9"/>
    <m/>
    <m/>
    <m/>
    <m/>
    <x v="48"/>
    <s v="729-2312"/>
    <s v="竹原市福田町1300-1"/>
    <s v="0846-24-1287"/>
    <m/>
    <s v="㈲いのくち"/>
    <s v="729-2316"/>
    <s v="竹原市忠海中町二丁目10-1"/>
    <s v="0846-26-2246"/>
    <d v="2012-12-03T00:00:00"/>
    <m/>
    <x v="1"/>
    <s v="竹原市グループホーム　ゆかりの里"/>
  </r>
  <r>
    <n v="3"/>
    <n v="3"/>
    <x v="2"/>
    <x v="2"/>
    <x v="0"/>
    <n v="1"/>
    <s v="H28"/>
    <s v="1567"/>
    <s v="藤冨　冨仁美"/>
    <s v="フジトミ　フジミ"/>
    <s v="広島-28-0032"/>
    <s v="9"/>
    <s v="12"/>
    <m/>
    <m/>
    <m/>
    <x v="48"/>
    <s v="729-2312"/>
    <s v="竹原市福田町1300-1"/>
    <s v="0846-24-1287"/>
    <m/>
    <s v="㈲いのくち"/>
    <s v="729-2316"/>
    <s v="竹原市忠海中町二丁目10-1"/>
    <s v="0846-26-2246"/>
    <d v="2017-01-11T00:00:00"/>
    <m/>
    <x v="1"/>
    <s v="竹原市グループホーム　ゆかりの里"/>
  </r>
  <r>
    <n v="4"/>
    <n v="3"/>
    <x v="2"/>
    <x v="2"/>
    <x v="0"/>
    <n v="1"/>
    <s v="H23"/>
    <s v="1253"/>
    <s v="藤井　信次"/>
    <s v="フジイ　シンジ"/>
    <s v="広島-23-0305"/>
    <n v="9"/>
    <m/>
    <m/>
    <m/>
    <m/>
    <x v="49"/>
    <s v="725-0012"/>
    <s v="竹原市下野町3126-1"/>
    <s v="0846-22-3007"/>
    <m/>
    <s v="医療法人社団仁慈会"/>
    <s v="725-0012"/>
    <s v="竹原市下野町3136"/>
    <s v="0846-22-6121"/>
    <d v="2012-02-08T00:00:00"/>
    <m/>
    <x v="0"/>
    <s v="竹原市介護老人保健施設　まお"/>
  </r>
  <r>
    <n v="5"/>
    <n v="3"/>
    <x v="2"/>
    <x v="2"/>
    <x v="0"/>
    <n v="1"/>
    <s v="H23"/>
    <s v="1242"/>
    <s v="佐渡　裕子"/>
    <s v="サド　ユウコ"/>
    <s v="広島-23-0306"/>
    <n v="9"/>
    <n v="12"/>
    <m/>
    <m/>
    <m/>
    <x v="50"/>
    <s v="725-0021"/>
    <s v="竹原市竹原町3643"/>
    <s v="0846-22-3655"/>
    <m/>
    <s v="社会福祉法人的場会"/>
    <s v="725-0024"/>
    <s v="竹原市港町四丁目5-1"/>
    <s v="0846-22-8017"/>
    <d v="2012-02-08T00:00:00"/>
    <s v="H250423勤務先変更"/>
    <x v="0"/>
    <s v="竹原市居宅介護支援事業所　ロータス　イン　的場"/>
  </r>
  <r>
    <n v="6"/>
    <n v="3"/>
    <x v="2"/>
    <x v="2"/>
    <x v="0"/>
    <n v="1"/>
    <s v="H22"/>
    <s v="1176"/>
    <s v="増谷　正樹"/>
    <s v="マスタニ　マサキ"/>
    <s v="-"/>
    <n v="9"/>
    <m/>
    <m/>
    <m/>
    <m/>
    <x v="51"/>
    <s v="725-0024"/>
    <s v="竹原市港町四丁目5-1"/>
    <s v="0846-22-8017"/>
    <m/>
    <s v="社会福祉法人的場会"/>
    <s v="725-0024"/>
    <s v="竹原市港町四丁目5-1"/>
    <s v="0846-22-8017"/>
    <d v="2011-02-14T00:00:00"/>
    <m/>
    <x v="0"/>
    <s v="竹原市社会福祉法人　的場会"/>
  </r>
  <r>
    <n v="7"/>
    <n v="3"/>
    <x v="2"/>
    <x v="2"/>
    <x v="0"/>
    <n v="1"/>
    <s v="H29"/>
    <n v="1623"/>
    <s v="杉本　満津美"/>
    <s v="スギモト　マツミ"/>
    <s v="-"/>
    <n v="4"/>
    <m/>
    <m/>
    <m/>
    <m/>
    <x v="52"/>
    <s v="725-0012"/>
    <s v="竹原市下野町650番地"/>
    <s v="0846-22-7623"/>
    <m/>
    <s v="医療法人社団恵宣会"/>
    <m/>
    <m/>
    <m/>
    <d v="2017-10-13T00:00:00"/>
    <m/>
    <x v="0"/>
    <s v="竹原市竹原むつみ　老人保健施設"/>
  </r>
  <r>
    <n v="8"/>
    <n v="3"/>
    <x v="2"/>
    <x v="2"/>
    <x v="0"/>
    <n v="1"/>
    <s v="H30"/>
    <n v="18074"/>
    <s v="百田　敏啓"/>
    <s v="ヒャクダ　トシヒロ"/>
    <s v="-"/>
    <n v="9"/>
    <m/>
    <m/>
    <m/>
    <m/>
    <x v="52"/>
    <s v="725-0012"/>
    <s v="竹原市下野町650番地"/>
    <s v="0846-22-7623"/>
    <m/>
    <s v="医療法人社団恵宣会"/>
    <m/>
    <m/>
    <m/>
    <d v="2019-01-10T00:00:00"/>
    <m/>
    <x v="1"/>
    <s v="竹原市竹原むつみ　老人保健施設"/>
  </r>
  <r>
    <n v="9"/>
    <n v="3"/>
    <x v="2"/>
    <x v="2"/>
    <x v="0"/>
    <n v="1"/>
    <s v="H31"/>
    <n v="19029"/>
    <s v="畑下　敏洋"/>
    <s v="ハタシタ　トシヒロ"/>
    <m/>
    <n v="9"/>
    <m/>
    <m/>
    <m/>
    <m/>
    <x v="52"/>
    <s v="725-0012"/>
    <s v="竹原市下野町650"/>
    <s v="0846-22-7623"/>
    <m/>
    <s v="医療法人社団恵宣会"/>
    <m/>
    <m/>
    <m/>
    <d v="2020-01-13T00:00:00"/>
    <m/>
    <x v="1"/>
    <s v="竹原市竹原むつみ　老人保健施設"/>
  </r>
  <r>
    <n v="10"/>
    <n v="3"/>
    <x v="2"/>
    <x v="2"/>
    <x v="0"/>
    <n v="1"/>
    <s v="H30"/>
    <n v="18029"/>
    <s v="新原　里江"/>
    <s v="シンバラ　サトエ"/>
    <s v="広島-30-0079"/>
    <n v="9"/>
    <n v="12"/>
    <m/>
    <m/>
    <m/>
    <x v="53"/>
    <s v="725-0021"/>
    <s v="竹原市竹原町3643"/>
    <s v="0846-22-3332"/>
    <m/>
    <s v="社会福祉法人的場会"/>
    <s v="725-0024"/>
    <s v="竹原市港町四丁目5-1"/>
    <s v="0846-22-8017"/>
    <d v="2018-10-16T00:00:00"/>
    <m/>
    <x v="0"/>
    <s v="竹原市通所介護事業所　明珠"/>
  </r>
  <r>
    <n v="11"/>
    <n v="3"/>
    <x v="2"/>
    <x v="2"/>
    <x v="0"/>
    <n v="1"/>
    <s v="R3"/>
    <n v="21020"/>
    <s v="新開　奈美"/>
    <s v="シンガイ　ナミ"/>
    <m/>
    <n v="9"/>
    <m/>
    <m/>
    <m/>
    <m/>
    <x v="54"/>
    <s v="725-0024"/>
    <s v="竹原市港町4-5-1"/>
    <s v="0846-22-8017"/>
    <m/>
    <s v="社会福祉法人的場会"/>
    <s v="725-0024"/>
    <s v="竹原市港町四丁目5-1"/>
    <s v="0846-22-8017"/>
    <d v="2022-01-07T00:00:00"/>
    <m/>
    <x v="0"/>
    <s v="竹原市特別養護老人ホーム　瀬戸内園"/>
  </r>
  <r>
    <n v="12"/>
    <n v="3"/>
    <x v="2"/>
    <x v="2"/>
    <x v="0"/>
    <n v="1"/>
    <s v="H27"/>
    <s v="1505"/>
    <s v="土本　亮介"/>
    <s v="ツチモト　リョウスケ"/>
    <s v="広島-27-0224"/>
    <n v="9"/>
    <n v="13"/>
    <m/>
    <m/>
    <m/>
    <x v="55"/>
    <s v="725-0026"/>
    <s v="竹原市中央3-10-14"/>
    <s v="0846-23-5111"/>
    <m/>
    <s v="社会福祉法人仁寿会"/>
    <m/>
    <m/>
    <m/>
    <d v="2016-01-20T00:00:00"/>
    <m/>
    <x v="0"/>
    <s v="竹原市特別養護老人ホームハートフル竹原中央"/>
  </r>
  <r>
    <n v="13"/>
    <n v="3"/>
    <x v="2"/>
    <x v="2"/>
    <x v="0"/>
    <n v="1"/>
    <s v="H29"/>
    <n v="1640"/>
    <s v="増谷　友子"/>
    <s v="マスタニ　トモコ"/>
    <s v="広島-29-0037"/>
    <n v="4"/>
    <m/>
    <m/>
    <m/>
    <m/>
    <x v="56"/>
    <s v="725-0021"/>
    <s v="竹原市竹原町3541-12"/>
    <s v="0846-24-6222"/>
    <m/>
    <s v="株式会社ともの家"/>
    <m/>
    <m/>
    <m/>
    <d v="2018-01-23T00:00:00"/>
    <m/>
    <x v="0"/>
    <s v="竹原市認知症対応型デイサービスセンター　ともの家"/>
  </r>
  <r>
    <n v="14"/>
    <n v="3"/>
    <x v="2"/>
    <x v="2"/>
    <x v="0"/>
    <n v="1"/>
    <s v="H22"/>
    <s v="1177"/>
    <s v="升谷　美和子"/>
    <s v="マスタニ　ミワコ"/>
    <s v="広島-27-0239"/>
    <n v="9"/>
    <m/>
    <m/>
    <m/>
    <m/>
    <x v="57"/>
    <s v="725-0012"/>
    <s v="竹原市下野町1744"/>
    <s v="0846-22-2071"/>
    <s v="0846-22-4515"/>
    <s v="医療法人楽生会"/>
    <s v="725-0012"/>
    <s v="竹原市下野町1744"/>
    <s v="0846-22-2071"/>
    <d v="2011-02-14T00:00:00"/>
    <m/>
    <x v="0"/>
    <s v="竹原市馬場病院"/>
  </r>
  <r>
    <n v="15"/>
    <n v="3"/>
    <x v="2"/>
    <x v="2"/>
    <x v="0"/>
    <n v="1"/>
    <s v="H14"/>
    <s v="0306"/>
    <s v="西田　由美子"/>
    <s v="ニシダ　ユミコ"/>
    <s v="広島-18-0143"/>
    <n v="8"/>
    <n v="9"/>
    <n v="12"/>
    <n v="14"/>
    <m/>
    <x v="58"/>
    <s v="729-2316"/>
    <s v="竹原市忠海中町三丁目13-1"/>
    <s v="0846-26-0928"/>
    <s v="0846-26-0952"/>
    <s v="社会福祉法人中国新聞社会事業団"/>
    <s v="730-0854"/>
    <s v="広島市中区土橋町7-1"/>
    <s v="082-236-2424"/>
    <d v="2010-07-30T00:00:00"/>
    <s v="H15認知症介護指導者（県）"/>
    <x v="0"/>
    <s v="竹原市養護老人ホーム　竹原市黒滝ホーム"/>
  </r>
  <r>
    <n v="16"/>
    <n v="3"/>
    <x v="2"/>
    <x v="2"/>
    <x v="0"/>
    <n v="1"/>
    <s v="H18"/>
    <s v="0726"/>
    <s v="横畑　祥世"/>
    <s v="ヨコハタ　サチヨ"/>
    <s v="広島-22-0274"/>
    <s v="8"/>
    <s v="12"/>
    <m/>
    <m/>
    <m/>
    <x v="59"/>
    <s v="725-0002"/>
    <s v="竹原市西野町槙ケ坪184"/>
    <s v="0846-29-2190"/>
    <s v="0846-29-2510"/>
    <s v="医療法人社団仁寿会"/>
    <s v="725-0026"/>
    <s v="竹原市中央三丁目15-1"/>
    <s v="0846-22-2325"/>
    <d v="2010-07-30T00:00:00"/>
    <m/>
    <x v="0"/>
    <s v="竹原市老人保健施設　ゆさか"/>
  </r>
  <r>
    <n v="1"/>
    <n v="4"/>
    <x v="3"/>
    <x v="3"/>
    <x v="0"/>
    <n v="1"/>
    <s v="R5"/>
    <n v="23025"/>
    <s v="奥迫　香織"/>
    <s v="オクサコ　カオリ"/>
    <m/>
    <m/>
    <m/>
    <m/>
    <m/>
    <m/>
    <x v="60"/>
    <s v="729-0411"/>
    <s v="三原市本郷町船木3105-3"/>
    <s v="0848-86-6868"/>
    <m/>
    <s v="医療法人仁康会"/>
    <s v="729-2361"/>
    <s v="三原市小泉町4245"/>
    <s v="0848-66-3355"/>
    <d v="2023-09-29T00:00:00"/>
    <m/>
    <x v="0"/>
    <s v="三原市介護老人保健施設ドリームせせらぎ"/>
  </r>
  <r>
    <n v="2"/>
    <n v="4"/>
    <x v="3"/>
    <x v="3"/>
    <x v="0"/>
    <n v="1"/>
    <s v="H13"/>
    <s v="0210"/>
    <s v="矢田部　宏ニ"/>
    <s v="ヤタベ　コウジ"/>
    <s v="-"/>
    <n v="4"/>
    <m/>
    <m/>
    <m/>
    <m/>
    <x v="61"/>
    <s v="723-0052"/>
    <s v="三原市皆実３丁目3-28"/>
    <s v="0848-62-4411"/>
    <s v="0848-62-0230"/>
    <s v="社会医療法人里仁会"/>
    <s v="723-8686"/>
    <s v="三原市円一町二丁目5-1"/>
    <s v="0848-63-5500"/>
    <d v="2010-11-25T00:00:00"/>
    <s v="H22.10再照会回答_x000a_所属法人H21.10名称変更_x000a_Ｈ24.4月移転　三原市宮浦六丁目16-17⇒三原市皆実3-3-28"/>
    <x v="0"/>
    <s v="三原市介護老人保健施設　里仁苑"/>
  </r>
  <r>
    <n v="3"/>
    <n v="4"/>
    <x v="3"/>
    <x v="3"/>
    <x v="0"/>
    <n v="1"/>
    <s v="H28"/>
    <s v="1587"/>
    <s v="松本　邦江"/>
    <s v="マツモト　クニエ"/>
    <s v="広島-28-0040"/>
    <n v="9"/>
    <m/>
    <m/>
    <m/>
    <m/>
    <x v="61"/>
    <s v="723-0052"/>
    <s v="三原市皆実３丁目3-28"/>
    <s v="0848-62-4411"/>
    <s v="0848-62-0230"/>
    <s v="社会医療法人里仁会"/>
    <s v="723-8686"/>
    <s v="三原市円一町二丁目5－１"/>
    <s v="0848-63-5500"/>
    <s v="0848-63-5500"/>
    <m/>
    <x v="1"/>
    <s v="三原市介護老人保健施設　里仁苑"/>
  </r>
  <r>
    <n v="4"/>
    <n v="4"/>
    <x v="3"/>
    <x v="3"/>
    <x v="0"/>
    <n v="1"/>
    <s v="H16"/>
    <s v="0513"/>
    <s v="箱田　小百合"/>
    <s v="ハコダ　サユリ"/>
    <s v="広島-18-0072"/>
    <n v="4"/>
    <n v="12"/>
    <m/>
    <m/>
    <m/>
    <x v="62"/>
    <s v="723-0041"/>
    <s v="三原市和田三丁目10-19"/>
    <s v="0848-81-0670"/>
    <s v="0848-81-0671"/>
    <s v="特定非営利活動法人はあとうおーむ"/>
    <s v="723-0041"/>
    <s v="三原市和田三丁目10-19"/>
    <s v="0848-81-0670"/>
    <d v="2010-07-30T00:00:00"/>
    <s v="H21認知症介護指導者（県）"/>
    <x v="0"/>
    <s v="三原市グループホーム　たんぽぽ"/>
  </r>
  <r>
    <n v="5"/>
    <n v="4"/>
    <x v="3"/>
    <x v="3"/>
    <x v="0"/>
    <n v="1"/>
    <s v="H18"/>
    <s v="0705"/>
    <s v="河原　知代"/>
    <s v="カワハラ　チヨ"/>
    <s v="-"/>
    <n v="9"/>
    <m/>
    <m/>
    <m/>
    <m/>
    <x v="62"/>
    <s v="723-0041"/>
    <s v="三原市和田三丁目10-19"/>
    <s v="0848-81-0670"/>
    <s v="0848-81-0671"/>
    <s v="特定非営利活動法人はあとうおーむ"/>
    <s v="723-0041"/>
    <s v="三原市和田三丁目10-19"/>
    <s v="0848-81-0670"/>
    <d v="2010-07-30T00:00:00"/>
    <m/>
    <x v="1"/>
    <s v="三原市グループホーム　たんぽぽ"/>
  </r>
  <r>
    <n v="6"/>
    <n v="4"/>
    <x v="3"/>
    <x v="3"/>
    <x v="0"/>
    <n v="1"/>
    <s v="R4"/>
    <n v="22013"/>
    <s v="吉井　誠太朗"/>
    <s v="ヨシイ　セイタロウ"/>
    <m/>
    <m/>
    <m/>
    <m/>
    <m/>
    <m/>
    <x v="63"/>
    <s v="723-0046"/>
    <s v="三原市明神2丁目11-13"/>
    <s v="0848-67-0294"/>
    <m/>
    <s v="有限会社まつした"/>
    <m/>
    <m/>
    <m/>
    <d v="2022-12-20T00:00:00"/>
    <m/>
    <x v="0"/>
    <s v="三原市グループホーム　なごみ"/>
  </r>
  <r>
    <n v="7"/>
    <n v="4"/>
    <x v="3"/>
    <x v="3"/>
    <x v="0"/>
    <n v="1"/>
    <s v="H27"/>
    <s v="1487"/>
    <s v="長田　磨美"/>
    <s v="ナガタ　マミ"/>
    <s v="広島-27-0244"/>
    <n v="9"/>
    <m/>
    <m/>
    <m/>
    <m/>
    <x v="64"/>
    <s v="723-0051"/>
    <s v="三原市宮浦6-22-6"/>
    <s v="0848-67-4645"/>
    <m/>
    <s v="社会福祉法人興仁会"/>
    <m/>
    <m/>
    <m/>
    <d v="2016-01-20T00:00:00"/>
    <m/>
    <x v="0"/>
    <s v="三原市グループホーム　宮浦"/>
  </r>
  <r>
    <n v="8"/>
    <n v="4"/>
    <x v="3"/>
    <x v="3"/>
    <x v="0"/>
    <n v="1"/>
    <s v="H20"/>
    <s v="0916"/>
    <s v="清水　紀代子"/>
    <s v="シミズ　キヨコ"/>
    <s v="広島-20-0340"/>
    <n v="4"/>
    <m/>
    <m/>
    <m/>
    <m/>
    <x v="65"/>
    <s v="723-0052"/>
    <s v="三原市皆実３丁目3-28"/>
    <s v="0848-64-7938"/>
    <m/>
    <s v="社会医療法人里仁会"/>
    <s v="723-8686"/>
    <s v="三原市円一町二丁目5－１"/>
    <s v="0848-63-5500"/>
    <d v="2010-07-30T00:00:00"/>
    <s v="H24.11.26退職のため抹消届"/>
    <x v="0"/>
    <s v="三原市里仁会訪問看護ステーション　里仁苑"/>
  </r>
  <r>
    <n v="9"/>
    <n v="4"/>
    <x v="3"/>
    <x v="3"/>
    <x v="0"/>
    <n v="1"/>
    <s v="R4"/>
    <n v="22041"/>
    <s v="渡辺　秀昭"/>
    <s v="ワタナベ　ヒデアキ"/>
    <m/>
    <m/>
    <m/>
    <m/>
    <m/>
    <m/>
    <x v="66"/>
    <s v="723-0017"/>
    <s v="三原市港町1-3-22"/>
    <s v="0848-61-5355"/>
    <m/>
    <s v="社会福祉法人泰清会"/>
    <s v="723-0001"/>
    <s v="三原市深町583"/>
    <s v="0848-60-0630"/>
    <d v="2023-02-28T00:00:00"/>
    <m/>
    <x v="0"/>
    <s v="三原市サンライズ　ケアプランセンター"/>
  </r>
  <r>
    <n v="10"/>
    <n v="4"/>
    <x v="3"/>
    <x v="3"/>
    <x v="0"/>
    <n v="1"/>
    <s v="R4"/>
    <n v="22031"/>
    <s v="金居　由華"/>
    <s v="カナイ　ユカ"/>
    <m/>
    <m/>
    <m/>
    <m/>
    <m/>
    <m/>
    <x v="67"/>
    <s v="723-0035"/>
    <s v="三原市須波ハイツ4-14-1"/>
    <s v="0848-69-3268"/>
    <m/>
    <s v="社会福祉法人松友福祉会"/>
    <s v="723-0035"/>
    <s v="三原市須波ハイツ二丁目3-1"/>
    <s v="0848-69-0181"/>
    <d v="2022-12-20T00:00:00"/>
    <m/>
    <x v="0"/>
    <s v="三原市すなみ荘　デイサービスセンター"/>
  </r>
  <r>
    <n v="15"/>
    <n v="4"/>
    <x v="3"/>
    <x v="3"/>
    <x v="0"/>
    <s v="可"/>
    <s v="R5"/>
    <n v="23046"/>
    <s v="山根　祐輔"/>
    <s v="ヤマネ　ユウスケ"/>
    <m/>
    <m/>
    <m/>
    <m/>
    <m/>
    <m/>
    <x v="68"/>
    <s v="723-0017"/>
    <s v="三原市港町3-6-29"/>
    <s v="0848-81-0130"/>
    <m/>
    <s v="社会福祉法人　泰清会"/>
    <m/>
    <m/>
    <m/>
    <d v="2023-12-22T00:00:00"/>
    <m/>
    <x v="0"/>
    <s v="三原市地域密着型特別養護老人ホーム　サンライズマリン瀬戸"/>
  </r>
  <r>
    <n v="17"/>
    <n v="4"/>
    <x v="3"/>
    <x v="3"/>
    <x v="0"/>
    <n v="1"/>
    <s v="R4"/>
    <n v="22040"/>
    <s v="梅﨑　浩"/>
    <s v="ウメザキ　ヒロシ"/>
    <m/>
    <m/>
    <m/>
    <m/>
    <m/>
    <m/>
    <x v="69"/>
    <s v="723-0051"/>
    <s v="三原市宮浦4-4-29"/>
    <s v="0848-60-0631"/>
    <m/>
    <s v="社会福祉法人泰清会"/>
    <s v="723-0001"/>
    <s v="三原市深町583"/>
    <s v="0848-60-0630"/>
    <d v="2023-02-28T00:00:00"/>
    <m/>
    <x v="0"/>
    <s v="三原市定期巡回・随時対応型訪問介護サンライズみはら"/>
  </r>
  <r>
    <n v="18"/>
    <n v="4"/>
    <x v="3"/>
    <x v="3"/>
    <x v="0"/>
    <n v="1"/>
    <s v="R5"/>
    <n v="23008"/>
    <s v="菅田　明夏"/>
    <s v="スガタ　サヤカ"/>
    <m/>
    <m/>
    <m/>
    <m/>
    <m/>
    <m/>
    <x v="69"/>
    <s v="723-0051"/>
    <s v="三原市宮浦4-4-29"/>
    <s v="0848-60-0632"/>
    <m/>
    <s v="社会福祉法人泰清会"/>
    <s v="723-0001"/>
    <s v="三原市深町583"/>
    <s v="0848-60-0630"/>
    <d v="2023-09-29T00:00:00"/>
    <m/>
    <x v="1"/>
    <s v="三原市定期巡回・随時対応型訪問介護サンライズみはら"/>
  </r>
  <r>
    <n v="19"/>
    <n v="4"/>
    <x v="3"/>
    <x v="3"/>
    <x v="0"/>
    <n v="1"/>
    <s v="H19"/>
    <s v="0809"/>
    <s v="小池　都孔美"/>
    <s v="コイケ　ツグミ"/>
    <s v="広島-19-0157"/>
    <n v="9"/>
    <n v="12"/>
    <m/>
    <m/>
    <m/>
    <x v="70"/>
    <s v="723-0051"/>
    <s v="三原市宮浦6-6-5"/>
    <s v="0848-81-0207"/>
    <s v="0848-81-0029"/>
    <s v="社会福祉法人泰清会"/>
    <s v="723-0001"/>
    <s v="三原市深町583"/>
    <s v="0848-60-0630"/>
    <d v="2010-07-30T00:00:00"/>
    <s v="H22.10.16宮沖から異動"/>
    <x v="0"/>
    <s v="三原市トータルケアサンライズ　宮浦"/>
  </r>
  <r>
    <n v="20"/>
    <n v="4"/>
    <x v="3"/>
    <x v="3"/>
    <x v="0"/>
    <n v="1"/>
    <s v="H14"/>
    <s v="0305"/>
    <s v="鳥越　小百合"/>
    <s v="トリゴエ　サユリ"/>
    <s v="広島-18-0076"/>
    <n v="8"/>
    <n v="9"/>
    <n v="12"/>
    <m/>
    <m/>
    <x v="71"/>
    <s v="729-0414"/>
    <s v="三原市下北方二丁目9-1"/>
    <s v="0848-86-1750"/>
    <m/>
    <s v="社会福祉法人本郷福祉会"/>
    <s v="729-0414"/>
    <s v="三原市下北方二丁目9-1"/>
    <s v="0848-86-1750"/>
    <d v="2010-07-30T00:00:00"/>
    <s v="特別養護老人ホーム梅菅園から異動　R3.11.4　グループホーム⇒特養へ"/>
    <x v="0"/>
    <s v="三原市特別養護老人ホーム　梅菅園"/>
  </r>
  <r>
    <n v="21"/>
    <n v="4"/>
    <x v="3"/>
    <x v="3"/>
    <x v="0"/>
    <n v="1"/>
    <s v="H20"/>
    <s v="0934"/>
    <s v="山垣内　京子"/>
    <s v="カマカキウチ　キョウコ"/>
    <s v="広島-20-0311"/>
    <s v="9"/>
    <s v="12"/>
    <m/>
    <m/>
    <m/>
    <x v="72"/>
    <s v="723-0035"/>
    <s v="三原市須波ハイツ2-3-1"/>
    <s v="0848-69-0181"/>
    <s v="0848-69-1479"/>
    <s v="社会福祉法人松友福祉会"/>
    <s v="723-0035"/>
    <s v="三原市須波ハイツ二丁目3-1"/>
    <s v="0848-69-0181"/>
    <d v="2010-07-30T00:00:00"/>
    <s v="H27.2.9　新規登録"/>
    <x v="0"/>
    <s v="三原市特別養護老人ホーム　すなみ荘"/>
  </r>
  <r>
    <n v="22"/>
    <n v="4"/>
    <x v="3"/>
    <x v="3"/>
    <x v="0"/>
    <n v="1"/>
    <s v="H27"/>
    <s v="1467"/>
    <s v="荒木　佳江"/>
    <s v="アラキ　カエ"/>
    <s v="広島-27-0240"/>
    <n v="9"/>
    <m/>
    <m/>
    <m/>
    <m/>
    <x v="72"/>
    <s v="723-0035"/>
    <s v="三原市須波ハイツ2-3-1"/>
    <s v="0848-69-0181"/>
    <m/>
    <s v="社会福祉法人松友福祉会"/>
    <s v="723-0035"/>
    <s v="三原市須波ハイツ二丁目3-1"/>
    <s v="0848-69-0181"/>
    <d v="2015-10-28T00:00:00"/>
    <m/>
    <x v="1"/>
    <s v="三原市特別養護老人ホーム　すなみ荘"/>
  </r>
  <r>
    <n v="23"/>
    <n v="4"/>
    <x v="3"/>
    <x v="3"/>
    <x v="0"/>
    <n v="1"/>
    <s v="H28"/>
    <s v="1550"/>
    <s v="有根元　慈恵"/>
    <s v="ウネモト　チカエ"/>
    <s v="広島-28-0038"/>
    <n v="9"/>
    <n v="12"/>
    <m/>
    <m/>
    <m/>
    <x v="72"/>
    <s v="723-0035"/>
    <s v="三原市須波ハイツ2-3-1"/>
    <s v="0848-69-0181"/>
    <m/>
    <s v="社会福祉法人松友福祉会"/>
    <s v="723-0035"/>
    <s v="三原市須波ハイツ二丁目3-1"/>
    <s v="0848-69-0181"/>
    <d v="2016-10-12T00:00:00"/>
    <m/>
    <x v="1"/>
    <s v="三原市特別養護老人ホーム　すなみ荘"/>
  </r>
  <r>
    <n v="24"/>
    <n v="4"/>
    <x v="3"/>
    <x v="3"/>
    <x v="0"/>
    <n v="1"/>
    <s v="H29"/>
    <n v="1667"/>
    <s v="村上　智則"/>
    <s v="ムラカミ　トモノリ"/>
    <s v="-"/>
    <n v="9"/>
    <m/>
    <m/>
    <m/>
    <m/>
    <x v="72"/>
    <s v="723-0035"/>
    <s v="三原市須波ハイツ2-3-1"/>
    <s v="0848-69-0181"/>
    <m/>
    <s v="社会福祉法人松友福祉会"/>
    <s v="723-0035"/>
    <s v="三原市須波ハイツ二丁目3-1"/>
    <s v="0848-69-0181"/>
    <d v="2018-01-23T00:00:00"/>
    <m/>
    <x v="1"/>
    <s v="三原市特別養護老人ホーム　すなみ荘"/>
  </r>
  <r>
    <n v="25"/>
    <n v="4"/>
    <x v="3"/>
    <x v="3"/>
    <x v="0"/>
    <n v="1"/>
    <s v="H30"/>
    <n v="18035"/>
    <s v="野竹　宏昭"/>
    <s v="ノタケ　ヒロアキ"/>
    <s v="-"/>
    <n v="9"/>
    <m/>
    <m/>
    <m/>
    <m/>
    <x v="72"/>
    <s v="723-0035"/>
    <s v="三原市須波ハイツ2-3-1"/>
    <s v="0848-69-0181"/>
    <m/>
    <s v="社会福祉法人松友福祉会"/>
    <s v="723-0035"/>
    <s v="三原市須波ハイツ二丁目3-1"/>
    <s v="0848-69-0181"/>
    <d v="2018-10-16T00:00:00"/>
    <m/>
    <x v="1"/>
    <s v="三原市特別養護老人ホーム　すなみ荘"/>
  </r>
  <r>
    <n v="26"/>
    <n v="4"/>
    <x v="3"/>
    <x v="3"/>
    <x v="0"/>
    <n v="1"/>
    <s v="H31"/>
    <n v="19033"/>
    <s v="森　絵里香"/>
    <s v="モリ　エリカ"/>
    <s v="-"/>
    <n v="9"/>
    <m/>
    <m/>
    <m/>
    <m/>
    <x v="72"/>
    <s v="723-0035"/>
    <s v="三原市須波ハイツ2-3-1"/>
    <s v="0848-69-0181"/>
    <m/>
    <s v="社会福祉法人松友福祉会"/>
    <s v="723-0035"/>
    <s v="三原市須波ハイツ二丁目3-1"/>
    <s v="0848-69-0181"/>
    <d v="2020-01-13T00:00:00"/>
    <m/>
    <x v="1"/>
    <s v="三原市特別養護老人ホーム　すなみ荘"/>
  </r>
  <r>
    <n v="27"/>
    <n v="4"/>
    <x v="3"/>
    <x v="3"/>
    <x v="0"/>
    <n v="1"/>
    <s v="R2"/>
    <n v="20024"/>
    <s v="高橋　有倫"/>
    <s v="タカハシ　ユリ"/>
    <s v="-"/>
    <n v="9"/>
    <m/>
    <m/>
    <m/>
    <m/>
    <x v="72"/>
    <s v="723-0035"/>
    <s v="三原市須波ハイツ2-3-1"/>
    <s v="0848-69-0181"/>
    <m/>
    <s v="社会福祉法人松友福祉会"/>
    <s v="723-0035"/>
    <s v="三原市須波ハイツ二丁目3-1"/>
    <s v="0848-69-0181"/>
    <d v="2021-02-24T00:00:00"/>
    <m/>
    <x v="1"/>
    <s v="三原市特別養護老人ホーム　すなみ荘"/>
  </r>
  <r>
    <n v="28"/>
    <n v="4"/>
    <x v="3"/>
    <x v="3"/>
    <x v="0"/>
    <n v="1"/>
    <s v="R3"/>
    <n v="21022"/>
    <s v="天田　雅美"/>
    <s v="テンダ　マサミ"/>
    <m/>
    <n v="9"/>
    <m/>
    <m/>
    <m/>
    <m/>
    <x v="72"/>
    <s v="723-0035"/>
    <s v="三原市須波ハイツ2-3-1"/>
    <s v="0848-69-0181"/>
    <m/>
    <s v="社会福祉法人松友福祉会"/>
    <s v="723-0035"/>
    <s v="三原市須波ハイツ二丁目3-1"/>
    <s v="0848-69-0181"/>
    <d v="2022-01-07T00:00:00"/>
    <m/>
    <x v="1"/>
    <s v="三原市特別養護老人ホーム　すなみ荘"/>
  </r>
  <r>
    <n v="29"/>
    <n v="4"/>
    <x v="3"/>
    <x v="3"/>
    <x v="0"/>
    <n v="1"/>
    <s v="H18"/>
    <s v="0722"/>
    <s v="元永　文子"/>
    <s v="モトナガ　フミコ"/>
    <s v="-"/>
    <s v="9"/>
    <s v="12"/>
    <m/>
    <m/>
    <m/>
    <x v="73"/>
    <s v="723-0131"/>
    <s v="三原市小坂町1550"/>
    <s v="0848-66-2630"/>
    <s v="0848-66-3601"/>
    <s v="社会福祉法人三原福祉会"/>
    <s v="723-0131"/>
    <s v="三原市小坂町1550"/>
    <s v="0848-66-2630"/>
    <d v="2010-07-30T00:00:00"/>
    <m/>
    <x v="0"/>
    <s v="三原市特別養護老人ホーム　三原慶雲寮"/>
  </r>
  <r>
    <n v="30"/>
    <n v="4"/>
    <x v="3"/>
    <x v="3"/>
    <x v="0"/>
    <n v="1"/>
    <s v="H22"/>
    <s v="1145"/>
    <s v="中村　朋子"/>
    <s v="ナカムラ　トモコ"/>
    <s v="-"/>
    <n v="9"/>
    <m/>
    <m/>
    <m/>
    <m/>
    <x v="73"/>
    <s v="723-0131"/>
    <s v="三原市小坂町1550"/>
    <s v="0848-66-2630"/>
    <s v="0848-66-3601"/>
    <s v="社会福祉法人三原福祉会"/>
    <s v="723-0131"/>
    <s v="三原市小坂町1550"/>
    <s v="0848-66-2630"/>
    <d v="2011-01-12T00:00:00"/>
    <s v="H22老施連実施_x000a_H27.2.11　苗字変更（平林→中村）"/>
    <x v="1"/>
    <s v="三原市特別養護老人ホーム　三原慶雲寮"/>
  </r>
  <r>
    <n v="31"/>
    <n v="4"/>
    <x v="3"/>
    <x v="3"/>
    <x v="0"/>
    <n v="1"/>
    <s v="H25"/>
    <s v="1367"/>
    <s v="花戸　ゆかり"/>
    <s v="ハナト　ユカリ"/>
    <s v="-"/>
    <n v="9"/>
    <m/>
    <m/>
    <m/>
    <m/>
    <x v="73"/>
    <s v="723-0131"/>
    <s v="三原市小坂町1550"/>
    <s v="0848-66-2630"/>
    <s v="0848-66-3601"/>
    <s v="社会福祉法人三原福祉会"/>
    <s v="723-0131"/>
    <s v="三原市小坂町1550"/>
    <s v="0848-66-2630"/>
    <d v="2014-02-19T00:00:00"/>
    <m/>
    <x v="1"/>
    <s v="三原市特別養護老人ホーム　三原慶雲寮"/>
  </r>
  <r>
    <n v="32"/>
    <n v="4"/>
    <x v="3"/>
    <x v="3"/>
    <x v="0"/>
    <n v="1"/>
    <s v="H26"/>
    <s v="1399"/>
    <s v="宮垣　沙織"/>
    <s v="ミヤガキ　サオリ"/>
    <s v="-"/>
    <n v="9"/>
    <m/>
    <m/>
    <m/>
    <m/>
    <x v="73"/>
    <s v="723-0131"/>
    <s v="三原市小坂町1550"/>
    <s v="0848-66-2630"/>
    <m/>
    <s v="社会福祉法人三原福祉会"/>
    <s v="723-0131"/>
    <s v="三原市小坂町1550"/>
    <s v="0848-66-2630"/>
    <d v="2014-10-31T00:00:00"/>
    <m/>
    <x v="1"/>
    <s v="三原市特別養護老人ホーム　三原慶雲寮"/>
  </r>
  <r>
    <n v="33"/>
    <n v="4"/>
    <x v="3"/>
    <x v="3"/>
    <x v="0"/>
    <n v="1"/>
    <s v="H27"/>
    <s v="1468"/>
    <s v="大本　幸夫"/>
    <s v="オオモト　ユキオ"/>
    <s v="-"/>
    <s v="9"/>
    <m/>
    <m/>
    <m/>
    <m/>
    <x v="73"/>
    <s v="723-0131"/>
    <s v="三原市小坂町1550"/>
    <s v="0848-66-2630"/>
    <m/>
    <s v="社会福祉法人三原福祉会"/>
    <s v="723-0131"/>
    <s v="三原市小坂町1550"/>
    <s v="0848-66-2630"/>
    <d v="2015-10-28T00:00:00"/>
    <m/>
    <x v="1"/>
    <s v="三原市特別養護老人ホーム　三原慶雲寮"/>
  </r>
  <r>
    <n v="34"/>
    <n v="4"/>
    <x v="3"/>
    <x v="3"/>
    <x v="0"/>
    <n v="1"/>
    <s v="H28"/>
    <s v="1551"/>
    <s v="赤松　弘美"/>
    <s v="アカマツ　ヒロミ"/>
    <s v="-"/>
    <s v="9"/>
    <m/>
    <m/>
    <m/>
    <m/>
    <x v="73"/>
    <s v="723-0131"/>
    <s v="三原市小坂町1550"/>
    <s v="0848-66-2630"/>
    <m/>
    <s v="社会福祉法人三原福祉会"/>
    <s v="723-0131"/>
    <s v="三原市小坂町1550"/>
    <s v="0848-66-2630"/>
    <d v="2016-10-12T00:00:00"/>
    <m/>
    <x v="1"/>
    <s v="三原市特別養護老人ホーム　三原慶雲寮"/>
  </r>
  <r>
    <n v="36"/>
    <n v="4"/>
    <x v="3"/>
    <x v="3"/>
    <x v="0"/>
    <n v="1"/>
    <s v="R5"/>
    <n v="23023"/>
    <s v="中川　敬一"/>
    <s v="ナカガワ　ケイイチ"/>
    <m/>
    <m/>
    <m/>
    <m/>
    <m/>
    <m/>
    <x v="74"/>
    <s v="723-0001"/>
    <s v="三原市深町583"/>
    <s v="0848-60-0630"/>
    <m/>
    <s v="社会福祉法人泰清会"/>
    <s v="723-0001"/>
    <s v="三原市深町583"/>
    <s v="0848-60-0630"/>
    <d v="2023-09-29T00:00:00"/>
    <m/>
    <x v="0"/>
    <s v="三原市特別養護老人ホームサンライズ大池"/>
  </r>
  <r>
    <n v="38"/>
    <n v="4"/>
    <x v="3"/>
    <x v="3"/>
    <x v="0"/>
    <n v="1"/>
    <s v="H27"/>
    <s v="1466"/>
    <s v="長光　智志"/>
    <s v="ナガミツ　サトシ"/>
    <s v="-"/>
    <n v="9"/>
    <m/>
    <m/>
    <m/>
    <m/>
    <x v="75"/>
    <s v="729-0414"/>
    <s v="三原市下北方1-7-30"/>
    <s v="0848-86-6780"/>
    <m/>
    <s v="医療法人仁康会"/>
    <s v="729-2361"/>
    <s v="三原市小泉町4245"/>
    <s v="0848-66-3355"/>
    <d v="2015-10-28T00:00:00"/>
    <m/>
    <x v="0"/>
    <s v="三原市本郷中央病院"/>
  </r>
  <r>
    <n v="39"/>
    <n v="4"/>
    <x v="3"/>
    <x v="3"/>
    <x v="0"/>
    <n v="1"/>
    <s v="H22"/>
    <s v="1167"/>
    <s v="田中　文恵"/>
    <s v="タナカ　フミエ"/>
    <s v="広島22-0615"/>
    <n v="12"/>
    <n v="8"/>
    <m/>
    <m/>
    <m/>
    <x v="76"/>
    <s v="729-0414"/>
    <s v="三原市下北方１丁目6番５号"/>
    <s v="0848-86-2450"/>
    <m/>
    <m/>
    <m/>
    <m/>
    <m/>
    <d v="2011-02-14T00:00:00"/>
    <s v="H23.5.19　三原市あすなろから転職_x000a_H27.10.13　退職（星の里居宅介護支援事業所）_x000a_H27.10.9　三原市西部地域包括支援センター大空へ（新たに社会福祉士の資格取得）"/>
    <x v="0"/>
    <s v="三原市三原市西部地域包括支援センター　大空"/>
  </r>
  <r>
    <n v="40"/>
    <n v="4"/>
    <x v="3"/>
    <x v="3"/>
    <x v="0"/>
    <n v="1"/>
    <s v="H22"/>
    <s v="1106"/>
    <s v="片江　敏之"/>
    <s v="カタエ　トシユキ"/>
    <s v="広島-22-0308"/>
    <n v="9"/>
    <m/>
    <m/>
    <m/>
    <m/>
    <x v="77"/>
    <s v="723-0003"/>
    <s v="三原市中之町六丁目31-1"/>
    <s v="0848-61-4410"/>
    <m/>
    <s v="医療法人大慈会"/>
    <s v="723-0003"/>
    <s v="三原市中之町六丁目31-1"/>
    <s v="0848-63-8877"/>
    <d v="2010-11-29T00:00:00"/>
    <m/>
    <x v="0"/>
    <s v="三原市三原市東部地域包括支援センター　どりぃむ"/>
  </r>
  <r>
    <n v="41"/>
    <n v="4"/>
    <x v="3"/>
    <x v="3"/>
    <x v="0"/>
    <n v="1"/>
    <s v="H30"/>
    <n v="18034"/>
    <s v="中本　多美"/>
    <s v="ナカモト　カズミ"/>
    <s v="広島-30-0085"/>
    <n v="9"/>
    <n v="12"/>
    <m/>
    <m/>
    <m/>
    <x v="78"/>
    <s v="723-0131"/>
    <s v="三原市小坂町1563"/>
    <s v="0848-66-2630"/>
    <m/>
    <s v="社会福祉法人三原福祉会"/>
    <s v="723-0131"/>
    <s v="三原市小坂町1550"/>
    <s v="0848-66-2630"/>
    <d v="2018-10-16T00:00:00"/>
    <m/>
    <x v="0"/>
    <s v="三原市養護老人ホーム　三原慶雲寮"/>
  </r>
  <r>
    <n v="42"/>
    <n v="4"/>
    <x v="3"/>
    <x v="3"/>
    <x v="0"/>
    <n v="1"/>
    <s v="H30"/>
    <n v="18078"/>
    <s v="末廣　恵"/>
    <s v="スエヒロ　メグミ"/>
    <s v="広島-30-0086"/>
    <n v="9"/>
    <m/>
    <m/>
    <m/>
    <m/>
    <x v="78"/>
    <s v="723-0131"/>
    <s v="三原市小坂町1563"/>
    <s v="0848-66-2630"/>
    <m/>
    <s v="社会福祉法人三原福祉会"/>
    <s v="723-0131"/>
    <s v="三原市小坂町1550"/>
    <s v="0848-66-2630"/>
    <d v="2019-01-10T00:00:00"/>
    <m/>
    <x v="1"/>
    <s v="三原市養護老人ホーム　三原慶雲寮"/>
  </r>
  <r>
    <n v="43"/>
    <n v="4"/>
    <x v="3"/>
    <x v="3"/>
    <x v="0"/>
    <n v="1"/>
    <s v="H24"/>
    <s v="1307"/>
    <s v="山本　亮太"/>
    <s v="ヤマモト　リョウタ"/>
    <s v="広島-24-0147"/>
    <n v="9"/>
    <m/>
    <m/>
    <m/>
    <m/>
    <x v="79"/>
    <s v="729-2361"/>
    <s v="三原市小泉町4258"/>
    <s v="0848-66-3877"/>
    <s v="0848-66-3610"/>
    <s v="医療法人仁康会"/>
    <s v="729-2361"/>
    <s v="三原市小泉町4245"/>
    <s v="0848-66-3355"/>
    <d v="2013-03-21T00:00:00"/>
    <m/>
    <x v="0"/>
    <s v="三原市介護老人保健施設　桃源の郷"/>
  </r>
  <r>
    <n v="44"/>
    <n v="4"/>
    <x v="3"/>
    <x v="3"/>
    <x v="0"/>
    <n v="1"/>
    <s v="H31"/>
    <n v="19034"/>
    <s v="玉江　祐樹"/>
    <s v="タマエ　ユウキ"/>
    <s v="-"/>
    <n v="9"/>
    <m/>
    <m/>
    <m/>
    <m/>
    <x v="79"/>
    <s v="729-2361"/>
    <s v="三原市小泉町4258"/>
    <s v="0848-66-3877"/>
    <m/>
    <s v="医療法人仁康会"/>
    <s v="729-2361"/>
    <s v="三原市小泉町4245"/>
    <s v="0848-66-3355"/>
    <d v="2020-01-13T00:00:00"/>
    <s v="R3.10.20　HP掲載承諾書受領"/>
    <x v="1"/>
    <s v="三原市介護老人保健施設　桃源の郷"/>
  </r>
  <r>
    <n v="45"/>
    <n v="4"/>
    <x v="3"/>
    <x v="3"/>
    <x v="0"/>
    <n v="1"/>
    <s v="R5"/>
    <n v="23024"/>
    <s v="吉岡　朗"/>
    <s v="ヨシオカ　アキラ"/>
    <m/>
    <m/>
    <m/>
    <m/>
    <m/>
    <m/>
    <x v="79"/>
    <s v="729-2361"/>
    <s v="三原市小泉町4258"/>
    <s v="0848-66-3877"/>
    <m/>
    <s v="医療法人仁康会"/>
    <s v="729-2361"/>
    <s v="三原市小泉町4245"/>
    <s v="0848-66-3355"/>
    <d v="2023-09-29T00:00:00"/>
    <m/>
    <x v="1"/>
    <s v="三原市介護老人保健施設　桃源の郷"/>
  </r>
  <r>
    <n v="46"/>
    <n v="4"/>
    <x v="3"/>
    <x v="3"/>
    <x v="0"/>
    <n v="1"/>
    <s v="H19"/>
    <s v="0834"/>
    <s v="原　弘道"/>
    <s v="ハラ　ヒロミチ"/>
    <s v="広島-19-0101"/>
    <s v="9"/>
    <m/>
    <m/>
    <m/>
    <m/>
    <x v="79"/>
    <s v="729-2361"/>
    <s v="三原市小泉町4258"/>
    <s v="0848-66-3877"/>
    <s v="0848-66-3610"/>
    <s v="医療法人仁康会"/>
    <s v="729-2361"/>
    <s v="三原市小泉町4245"/>
    <s v="0848-66-3355"/>
    <d v="2010-11-25T00:00:00"/>
    <s v="H22.10再照会回答"/>
    <x v="1"/>
    <s v="三原市介護老人保健施設　桃源の郷"/>
  </r>
  <r>
    <n v="1"/>
    <n v="5"/>
    <x v="4"/>
    <x v="3"/>
    <x v="0"/>
    <n v="1"/>
    <s v="H25"/>
    <s v="1364"/>
    <s v="野口　笑"/>
    <s v="ノグチ　エミ"/>
    <s v="広島-24-0272"/>
    <n v="9"/>
    <n v="12"/>
    <m/>
    <m/>
    <m/>
    <x v="80"/>
    <s v="722-0046"/>
    <s v="尾道市長江1-6-10"/>
    <s v="0848-24-2641"/>
    <m/>
    <s v="(有)誠心ケアサービス居宅介護支援事業所"/>
    <s v="722-0046"/>
    <s v="尾道市長江1-6-10"/>
    <m/>
    <d v="2014-02-19T00:00:00"/>
    <s v="R2.12.28　特定施設入居者生活介護きららラポール尾道から変更"/>
    <x v="0"/>
    <s v="尾道市(有)誠心ケアサービス居宅介護支援事業所"/>
  </r>
  <r>
    <n v="2"/>
    <n v="5"/>
    <x v="4"/>
    <x v="3"/>
    <x v="0"/>
    <n v="1"/>
    <s v="H17"/>
    <s v="0626"/>
    <s v="松尾　貞美"/>
    <s v="マツオ　サダミ"/>
    <s v="広島-22-0278"/>
    <n v="8"/>
    <s v="9"/>
    <s v="12"/>
    <m/>
    <m/>
    <x v="81"/>
    <s v="722-0344"/>
    <s v="尾道市御調町丸門田446-1"/>
    <s v="0848-77-0277"/>
    <m/>
    <s v="(有)上西あけぼのグループ"/>
    <m/>
    <m/>
    <m/>
    <d v="2010-07-30T00:00:00"/>
    <s v="H27.2.6　どりいむ居宅介護支援事業所：退職_x000a_どりいむ居宅介護支援事業所⇒あけぼの居宅介護支援事業所へ_x000a_28.6.28　ＨＰ掲載可提出"/>
    <x v="0"/>
    <s v="尾道市あけぼの居宅介護支援事業所"/>
  </r>
  <r>
    <n v="3"/>
    <n v="5"/>
    <x v="4"/>
    <x v="3"/>
    <x v="0"/>
    <n v="1"/>
    <s v="H19"/>
    <s v="0807"/>
    <s v="河田　健一"/>
    <s v="カワダ　ケンイチ"/>
    <s v="広島-19-0082"/>
    <s v="9"/>
    <s v="12"/>
    <m/>
    <m/>
    <m/>
    <x v="82"/>
    <s v="722-2324"/>
    <s v="尾道市因島田熊町4866-1"/>
    <s v="0845-26-6022"/>
    <s v="0845-26-6022"/>
    <s v="㈲オリーブハウス"/>
    <s v="720-1142"/>
    <s v="福山市駅家町上山守437-1"/>
    <s v="084-976-2381"/>
    <d v="2010-07-30T00:00:00"/>
    <m/>
    <x v="0"/>
    <s v="尾道市オリーブハウス　因島"/>
  </r>
  <r>
    <n v="4"/>
    <n v="5"/>
    <x v="4"/>
    <x v="3"/>
    <x v="0"/>
    <n v="1"/>
    <s v="H24"/>
    <s v="1292"/>
    <s v="岩代　あけみ"/>
    <s v="イワシロ　アケミ"/>
    <s v="広島-24-0149"/>
    <n v="9"/>
    <m/>
    <m/>
    <m/>
    <m/>
    <x v="82"/>
    <s v="722-2324"/>
    <s v="尾道市因島田熊町4866-1"/>
    <s v="0845-26-6022"/>
    <s v="0845-26-6022"/>
    <s v="㈲オリーブハウス"/>
    <s v="720-1142"/>
    <s v="福山市駅家町上山守437-1"/>
    <s v="084-976-2381"/>
    <d v="2013-03-21T00:00:00"/>
    <m/>
    <x v="1"/>
    <s v="尾道市オリーブハウス　因島"/>
  </r>
  <r>
    <n v="5"/>
    <n v="5"/>
    <x v="4"/>
    <x v="3"/>
    <x v="0"/>
    <n v="1"/>
    <s v="H23"/>
    <s v="1248"/>
    <s v="辻本　知里"/>
    <s v="フジモト　チサト"/>
    <s v="広島-23-0322"/>
    <n v="9"/>
    <m/>
    <m/>
    <m/>
    <m/>
    <x v="83"/>
    <s v="722-2417"/>
    <s v="尾道市瀬戸田町名荷1123-2"/>
    <s v="0845-26-4503"/>
    <m/>
    <s v="㈲オリーブハウス"/>
    <s v="720-1142"/>
    <s v="福山市駅家町上山守437-1"/>
    <s v="084-976-2381"/>
    <d v="2012-02-08T00:00:00"/>
    <m/>
    <x v="0"/>
    <s v="尾道市オリーブハウス　瀬戸田"/>
  </r>
  <r>
    <n v="6"/>
    <n v="5"/>
    <x v="4"/>
    <x v="3"/>
    <x v="0"/>
    <n v="1"/>
    <s v="H28"/>
    <s v="1525"/>
    <s v="川田　雄也"/>
    <s v="カワタ　ユウヤ"/>
    <s v="-"/>
    <n v="9"/>
    <m/>
    <m/>
    <m/>
    <m/>
    <x v="83"/>
    <s v="722-2417"/>
    <s v="尾道市瀬戸田町名荷1123-2"/>
    <s v="0845-26-4503"/>
    <m/>
    <s v="㈲オリーブハウス"/>
    <s v="720-1142"/>
    <s v="福山市駅家町上山守437-1"/>
    <s v="084-976-2381"/>
    <d v="2016-10-12T00:00:00"/>
    <m/>
    <x v="1"/>
    <s v="尾道市オリーブハウス　瀬戸田"/>
  </r>
  <r>
    <n v="7"/>
    <n v="5"/>
    <x v="4"/>
    <x v="3"/>
    <x v="0"/>
    <n v="1"/>
    <s v="R3"/>
    <n v="21007"/>
    <s v="東谷　竜也"/>
    <s v="ヒガシタニ　タツヤ"/>
    <m/>
    <n v="12"/>
    <m/>
    <m/>
    <m/>
    <m/>
    <x v="84"/>
    <s v="722-0047"/>
    <s v="尾道市十四日町59-8"/>
    <s v="0848-24-2641"/>
    <m/>
    <s v="㈱誠和"/>
    <m/>
    <m/>
    <m/>
    <d v="2022-01-07T00:00:00"/>
    <m/>
    <x v="0"/>
    <s v="尾道市グループホーム　きららラポール尾道"/>
  </r>
  <r>
    <n v="8"/>
    <n v="5"/>
    <x v="4"/>
    <x v="3"/>
    <x v="0"/>
    <n v="1"/>
    <s v="H26"/>
    <s v="1412"/>
    <s v="神原　典子"/>
    <s v="カンバラ　ノリコ"/>
    <s v="-"/>
    <s v="9"/>
    <s v="12"/>
    <m/>
    <m/>
    <m/>
    <x v="85"/>
    <s v="722-0035"/>
    <s v="尾道市土堂1-11-6"/>
    <s v="0848-36-5563"/>
    <m/>
    <s v="医療法人社団はっぴねす"/>
    <s v="729-0141"/>
    <s v="尾道市高須町4754-5"/>
    <s v="0848-56-1855 "/>
    <d v="2015-01-27T00:00:00"/>
    <m/>
    <x v="0"/>
    <s v="尾道市グループホーム　こころ　尾道駅前"/>
  </r>
  <r>
    <n v="9"/>
    <n v="5"/>
    <x v="4"/>
    <x v="3"/>
    <x v="0"/>
    <n v="1"/>
    <s v="H26"/>
    <s v="1411"/>
    <s v="堀田　真理"/>
    <s v="ホッタ　マリ"/>
    <s v="広島-30-0096"/>
    <s v="9"/>
    <s v="12"/>
    <m/>
    <m/>
    <m/>
    <x v="86"/>
    <s v="722-0215"/>
    <s v="尾道市美ノ郷町三成912-1"/>
    <s v="0848-38-2039"/>
    <m/>
    <s v="株式会社ゆず"/>
    <m/>
    <m/>
    <m/>
    <d v="2015-01-27T00:00:00"/>
    <m/>
    <x v="0"/>
    <s v="尾道市グループホーム　みなりっこ"/>
  </r>
  <r>
    <n v="10"/>
    <n v="5"/>
    <x v="4"/>
    <x v="3"/>
    <x v="0"/>
    <n v="1"/>
    <s v="H30"/>
    <n v="18051"/>
    <s v="宮﨑　加甫好"/>
    <s v="ミヤザキ　カホコ"/>
    <s v="広島-30-0095"/>
    <n v="9"/>
    <m/>
    <m/>
    <m/>
    <m/>
    <x v="86"/>
    <s v="722-0215"/>
    <s v="尾道市美ノ郷町三成912-1"/>
    <s v="0848-38-2039"/>
    <m/>
    <s v="株式会社ゆず"/>
    <m/>
    <m/>
    <m/>
    <d v="2019-01-10T00:00:00"/>
    <m/>
    <x v="1"/>
    <s v="尾道市グループホーム　みなりっこ"/>
  </r>
  <r>
    <n v="12"/>
    <n v="5"/>
    <x v="4"/>
    <x v="3"/>
    <x v="0"/>
    <n v="1"/>
    <s v="H26"/>
    <s v="1413"/>
    <s v="金川　和史"/>
    <s v="カナガワ　カズフミ"/>
    <s v="広島-27-0016"/>
    <s v="14"/>
    <m/>
    <m/>
    <m/>
    <m/>
    <x v="87"/>
    <s v="722-2417"/>
    <s v="尾道市瀬戸町名荷522"/>
    <s v="0845-27-2866"/>
    <m/>
    <s v="(有)サン・クローバー瀬戸田"/>
    <m/>
    <m/>
    <m/>
    <d v="2015-01-27T00:00:00"/>
    <m/>
    <x v="0"/>
    <s v="尾道市グループホーム　ももの樹_x000a_デイサービス　れもんの樹"/>
  </r>
  <r>
    <n v="13"/>
    <n v="5"/>
    <x v="4"/>
    <x v="3"/>
    <x v="0"/>
    <n v="1"/>
    <s v="H25"/>
    <s v="1351"/>
    <s v="豊田　哲也"/>
    <s v="トヨタ　テツヤ"/>
    <m/>
    <n v="9"/>
    <m/>
    <m/>
    <m/>
    <m/>
    <x v="88"/>
    <s v="722-0073"/>
    <s v="尾道市向島町5794-1"/>
    <s v="0848-29-9177"/>
    <m/>
    <s v="株式会社ゆず"/>
    <m/>
    <m/>
    <m/>
    <d v="2014-02-19T00:00:00"/>
    <s v="Ｈ27.2.25　法人内異動　コミュ・ケアかなえから老人保健施設かなえへ⇒未提出 R3.10.28 HP掲載可 10.29 かなえ⇒ゆずっこ"/>
    <x v="0"/>
    <s v="尾道市グループホーム　ゆずっこ向島"/>
  </r>
  <r>
    <n v="14"/>
    <n v="5"/>
    <x v="4"/>
    <x v="3"/>
    <x v="0"/>
    <n v="1"/>
    <s v="H31"/>
    <s v="19008"/>
    <s v="田中　昌士"/>
    <s v="タナカ　マサシ"/>
    <s v="-"/>
    <n v="9"/>
    <n v="12"/>
    <m/>
    <m/>
    <m/>
    <x v="89"/>
    <s v="722-2322"/>
    <s v="尾道市因島三庄町3472"/>
    <s v="0845-26-6177"/>
    <m/>
    <s v="有限会社ブレイクスルー"/>
    <m/>
    <m/>
    <m/>
    <d v="2020-01-13T00:00:00"/>
    <m/>
    <x v="0"/>
    <s v="尾道市グループホームびんご倶楽部"/>
  </r>
  <r>
    <n v="15"/>
    <n v="5"/>
    <x v="4"/>
    <x v="3"/>
    <x v="0"/>
    <n v="1"/>
    <s v="H26"/>
    <s v="1429"/>
    <s v="津田　昌徳"/>
    <s v="ツダ　マサノリ"/>
    <s v="広島-26-0014"/>
    <s v="9"/>
    <m/>
    <m/>
    <m/>
    <m/>
    <x v="90"/>
    <s v="722-2416"/>
    <s v="尾道市瀬戸田町林1288-6"/>
    <s v="0845-27-2943"/>
    <m/>
    <s v="社会福祉法人新生福祉会"/>
    <s v="722-2416"/>
    <s v="尾道市瀬戸田町林1288-6"/>
    <s v="0845-27-2943"/>
    <d v="2015-01-27T00:00:00"/>
    <m/>
    <x v="0"/>
    <s v="尾道市ケアハウス　楽生苑"/>
  </r>
  <r>
    <n v="16"/>
    <n v="5"/>
    <x v="4"/>
    <x v="3"/>
    <x v="0"/>
    <n v="1"/>
    <s v="H28"/>
    <s v="1586"/>
    <s v="山本　浩喜"/>
    <s v="ヤマモト　ヒロキ"/>
    <s v="-"/>
    <s v="9"/>
    <m/>
    <m/>
    <m/>
    <m/>
    <x v="90"/>
    <s v="722-2416"/>
    <s v="尾道市瀬戸田町林1288-6"/>
    <s v="0845-27-2943"/>
    <m/>
    <s v="社会福祉法人新生福祉会"/>
    <s v="722-2416"/>
    <s v="尾道市瀬戸田町林1288-6"/>
    <s v="0845-27-2943"/>
    <d v="2017-01-11T00:00:00"/>
    <m/>
    <x v="1"/>
    <s v="尾道市ケアハウス　楽生苑"/>
  </r>
  <r>
    <n v="17"/>
    <n v="5"/>
    <x v="4"/>
    <x v="3"/>
    <x v="0"/>
    <n v="1"/>
    <s v="H29"/>
    <n v="1664"/>
    <s v="橘高　裕行"/>
    <s v="キッタカ　ヒロユキ"/>
    <s v="-"/>
    <n v="9"/>
    <n v="12"/>
    <m/>
    <m/>
    <m/>
    <x v="91"/>
    <s v="729-0141"/>
    <s v="尾道市高須町5605"/>
    <s v="0848-56-1739"/>
    <m/>
    <s v="有限会社トッツ"/>
    <m/>
    <m/>
    <m/>
    <d v="2018-01-23T00:00:00"/>
    <m/>
    <x v="0"/>
    <s v="尾道市デイサービスセンター　ふぁみりい"/>
  </r>
  <r>
    <n v="18"/>
    <n v="5"/>
    <x v="4"/>
    <x v="3"/>
    <x v="0"/>
    <n v="1"/>
    <s v="H26"/>
    <s v="1398"/>
    <s v="角野　幸子"/>
    <s v="カクノ　サチコ"/>
    <s v="広島-26-0015"/>
    <n v="9"/>
    <n v="13"/>
    <m/>
    <m/>
    <m/>
    <x v="92"/>
    <s v="722-2416"/>
    <s v="尾道市瀬戸田町林1288-6"/>
    <s v="0845-27-2943"/>
    <m/>
    <s v="社会福祉法人新生福祉会"/>
    <s v="722-2416"/>
    <s v="尾道市瀬戸田町林1288-6"/>
    <s v="0845-27-2943"/>
    <d v="2014-10-31T00:00:00"/>
    <m/>
    <x v="0"/>
    <s v="尾道市デイサービスセンター　楽生苑"/>
  </r>
  <r>
    <n v="19"/>
    <n v="5"/>
    <x v="4"/>
    <x v="3"/>
    <x v="0"/>
    <n v="1"/>
    <s v="H29"/>
    <n v="1681"/>
    <s v="杉元　勝浩"/>
    <s v="スギモト　カツヒロ"/>
    <s v="広島-29-0049"/>
    <n v="14"/>
    <m/>
    <m/>
    <m/>
    <m/>
    <x v="93"/>
    <s v="729-0141"/>
    <s v="尾道市高須町恋の水924-33"/>
    <s v="0848-56-1500"/>
    <m/>
    <s v="医療法人社団杏愛会"/>
    <s v="729-0141"/>
    <s v="尾道市高須町2694"/>
    <s v="0848-46-0004"/>
    <d v="2018-01-23T00:00:00"/>
    <m/>
    <x v="0"/>
    <s v="尾道市デイサービスセンター　恋の水"/>
  </r>
  <r>
    <n v="20"/>
    <n v="5"/>
    <x v="4"/>
    <x v="3"/>
    <x v="0"/>
    <n v="1"/>
    <s v="H31"/>
    <n v="19046"/>
    <s v="箱崎　由紀子"/>
    <s v="ハコザキ　ユキコ"/>
    <m/>
    <n v="9"/>
    <m/>
    <m/>
    <m/>
    <m/>
    <x v="94"/>
    <s v="722-2324"/>
    <s v="尾道市因島田熊町10"/>
    <s v="0845-25-6207"/>
    <m/>
    <s v="有限会社ブレイクスルー"/>
    <m/>
    <m/>
    <m/>
    <d v="2020-10-06T00:00:00"/>
    <m/>
    <x v="0"/>
    <s v="尾道市デイサービスセンター八朔の里"/>
  </r>
  <r>
    <n v="21"/>
    <n v="5"/>
    <x v="4"/>
    <x v="3"/>
    <x v="0"/>
    <n v="1"/>
    <s v="H16"/>
    <s v="0516"/>
    <s v="王野　昭光"/>
    <s v="オオノ　アキミツ"/>
    <s v="広島-18-0102"/>
    <s v="9"/>
    <m/>
    <m/>
    <m/>
    <m/>
    <x v="95"/>
    <s v="722-0008"/>
    <s v="尾道市吉和町高頭4020"/>
    <s v="0848-20-0780"/>
    <s v="0848-24-1700"/>
    <s v="㈲エイケイプラン"/>
    <s v="722-0008"/>
    <s v="尾道市吉和町高頭4020"/>
    <s v="0848-20-0780"/>
    <d v="2010-11-25T00:00:00"/>
    <s v="H22.10再照会回答"/>
    <x v="0"/>
    <s v="尾道市ねんりんハウス　尾道"/>
  </r>
  <r>
    <n v="22"/>
    <n v="5"/>
    <x v="4"/>
    <x v="3"/>
    <x v="0"/>
    <n v="2"/>
    <s v="R5"/>
    <n v="23010"/>
    <s v="山本　萌"/>
    <s v="ヤマモト　モエ"/>
    <m/>
    <m/>
    <m/>
    <m/>
    <m/>
    <m/>
    <x v="96"/>
    <s v="722-0215"/>
    <s v="尾道市美ノ郷町三成1114-1"/>
    <s v="0848-48-3877"/>
    <m/>
    <s v="株式会社ゆず"/>
    <m/>
    <m/>
    <m/>
    <d v="2023-09-29T00:00:00"/>
    <m/>
    <x v="0"/>
    <s v="尾道市ゆずっこホームみなり"/>
  </r>
  <r>
    <n v="23"/>
    <n v="5"/>
    <x v="4"/>
    <x v="3"/>
    <x v="0"/>
    <n v="1"/>
    <s v="H16"/>
    <s v="0515"/>
    <s v="吉原　清子"/>
    <s v="ヨシハラ　キヨコ"/>
    <s v="-"/>
    <s v="4"/>
    <s v="12"/>
    <m/>
    <m/>
    <m/>
    <x v="97"/>
    <s v="722-0035"/>
    <s v="尾道市土堂二丁目2-8"/>
    <s v="0848-23-7070"/>
    <s v="0848-23-4433"/>
    <s v="医療法人社団湯浅内科"/>
    <s v="722-0035"/>
    <s v="尾道市土堂二丁目2-8"/>
    <s v="0848-23-7070"/>
    <d v="2010-07-30T00:00:00"/>
    <s v="R3.10.20　湯浅内科ﾃﾞｲｻｰﾋﾞｽ⇒医療法人社団　湯浅内科"/>
    <x v="0"/>
    <s v="尾道市医療法人社団　湯浅内科"/>
  </r>
  <r>
    <n v="24"/>
    <n v="5"/>
    <x v="4"/>
    <x v="3"/>
    <x v="0"/>
    <s v="可"/>
    <s v="R5"/>
    <n v="23066"/>
    <s v="藤井　靖彦"/>
    <s v="フジイ　ヤスヒコ"/>
    <m/>
    <m/>
    <m/>
    <m/>
    <m/>
    <m/>
    <x v="98"/>
    <s v="722-2211"/>
    <s v="尾道市因島中庄町1955"/>
    <s v="0845-24-1209"/>
    <m/>
    <s v="一般社団法人　因島医師会"/>
    <m/>
    <m/>
    <m/>
    <d v="2023-12-22T00:00:00"/>
    <m/>
    <x v="0"/>
    <s v="尾道市介護老人保健施設　ビロードの丘"/>
  </r>
  <r>
    <n v="25"/>
    <n v="5"/>
    <x v="4"/>
    <x v="3"/>
    <x v="0"/>
    <n v="1"/>
    <s v="H30"/>
    <n v="18077"/>
    <s v="大島　淳"/>
    <s v="オオシマ　アツシ"/>
    <s v="広島-30-0092"/>
    <n v="9"/>
    <m/>
    <m/>
    <m/>
    <m/>
    <x v="99"/>
    <s v="722-0042"/>
    <s v="尾道市久保町1718番地"/>
    <s v="0848-20-7150"/>
    <m/>
    <s v="一般社団法人尾道市医師会"/>
    <s v="_x0009__x000a_722-0025"/>
    <s v="尾道市栗原東二丁目４番３３号"/>
    <s v="0848-25-3151"/>
    <d v="2019-01-10T00:00:00"/>
    <m/>
    <x v="0"/>
    <s v="尾道市介護老人保健施設　やすらぎの家"/>
  </r>
  <r>
    <n v="26"/>
    <n v="5"/>
    <x v="4"/>
    <x v="3"/>
    <x v="0"/>
    <n v="1"/>
    <s v="H17"/>
    <s v="0651"/>
    <s v="山奥　猛"/>
    <s v="ヤマオク　タケシ"/>
    <s v="広島-18-0078"/>
    <n v="5"/>
    <m/>
    <m/>
    <m/>
    <m/>
    <x v="99"/>
    <s v="722-0042"/>
    <s v="尾道市久保町1718番地"/>
    <s v="0848-20-7150"/>
    <m/>
    <s v="一般社団法人尾道市医師会"/>
    <s v="_x0009__x000a_722-0025"/>
    <s v="尾道市栗原東二丁目４番３３号"/>
    <s v="0848-25-3151"/>
    <m/>
    <s v="Ｈ31.1.24　新規登録　Ｈ17認定者。番号無→番号作成Ｎｏ．0651で"/>
    <x v="1"/>
    <s v="尾道市介護老人保健施設　やすらぎの家"/>
  </r>
  <r>
    <n v="27"/>
    <n v="5"/>
    <x v="4"/>
    <x v="3"/>
    <x v="0"/>
    <n v="1"/>
    <s v="H20"/>
    <s v="0938"/>
    <s v="児玉　律子"/>
    <s v="コダマ　リツコ"/>
    <s v="広島-20-0323"/>
    <n v="9"/>
    <m/>
    <m/>
    <m/>
    <m/>
    <x v="99"/>
    <s v="722-0042"/>
    <s v="尾道市久保町1718番地"/>
    <s v="0848-20-7150"/>
    <m/>
    <s v="一般社団法人尾道市医師会"/>
    <s v="_x0009__x000a_722-0025"/>
    <s v="尾道市栗原東二丁目４番３３号"/>
    <s v="0848-25-3151"/>
    <m/>
    <s v="Ｈ31.1.24　新規登録　Ｈ20認定者。番号無→番号作成Ｎｏ．0938で"/>
    <x v="1"/>
    <s v="尾道市介護老人保健施設　やすらぎの家"/>
  </r>
  <r>
    <n v="28"/>
    <n v="5"/>
    <x v="4"/>
    <x v="3"/>
    <x v="0"/>
    <n v="1"/>
    <s v="H22"/>
    <s v="1144"/>
    <s v="萩原　敏子"/>
    <s v="ハギハラ　トシコ"/>
    <s v="広島-22-0624"/>
    <n v="9"/>
    <n v="12"/>
    <m/>
    <m/>
    <m/>
    <x v="100"/>
    <s v="722-2416"/>
    <s v="尾道市瀬戸田町林1288-6"/>
    <s v="0845-27-2943"/>
    <m/>
    <s v="社会福祉法人新生福祉会"/>
    <s v="722-2416"/>
    <s v="尾道市瀬戸田町林1288-6"/>
    <s v="0845-27-2943"/>
    <d v="2011-01-12T00:00:00"/>
    <s v="H22老施連実施_x000a_Ｈ27.2.20　法人内異動　特別養護老人ホーム楽生苑→楽生苑居宅介護支援事業所へ"/>
    <x v="0"/>
    <s v="尾道市楽生苑　居宅介護支援事業所"/>
  </r>
  <r>
    <n v="29"/>
    <n v="5"/>
    <x v="4"/>
    <x v="3"/>
    <x v="0"/>
    <n v="1"/>
    <s v="R2"/>
    <n v="20022"/>
    <s v="雲谷　健人"/>
    <s v="クモタニ　ケント"/>
    <s v="-"/>
    <n v="9"/>
    <m/>
    <m/>
    <m/>
    <m/>
    <x v="101"/>
    <s v="722-2416"/>
    <s v="尾道市瀬戸田町林1288-6"/>
    <s v="0845-27-2943"/>
    <m/>
    <s v="社会福祉法人新生福祉会"/>
    <s v="722-2416"/>
    <s v="尾道市瀬戸田町林1288-6"/>
    <s v="0845-27-2943"/>
    <d v="2021-02-24T00:00:00"/>
    <m/>
    <x v="0"/>
    <s v="尾道市楽生苑　短期入所生活介護事業所"/>
  </r>
  <r>
    <n v="30"/>
    <n v="5"/>
    <x v="4"/>
    <x v="3"/>
    <x v="0"/>
    <n v="1"/>
    <s v="H18"/>
    <s v="0707"/>
    <s v="桑木　臣子"/>
    <s v="クワキ　トミコ"/>
    <s v="-"/>
    <s v="4"/>
    <s v="12"/>
    <m/>
    <m/>
    <m/>
    <x v="102"/>
    <s v="722-0393"/>
    <s v="尾道市御調町市124"/>
    <s v="0848-76-1111"/>
    <s v="0848-76-2414"/>
    <s v="尾道市公立みつぎ総合病院"/>
    <s v="722-0393"/>
    <s v="尾道市御調町市124"/>
    <s v="0848-76-1111"/>
    <d v="2010-07-30T00:00:00"/>
    <s v="H20.10ふれあいから異動"/>
    <x v="0"/>
    <s v="尾道市公立みつぎ総合病院"/>
  </r>
  <r>
    <n v="31"/>
    <n v="5"/>
    <x v="4"/>
    <x v="3"/>
    <x v="0"/>
    <n v="1"/>
    <s v="H16"/>
    <s v="0517"/>
    <s v="小吹　洋子"/>
    <s v="コブキ　ヨウコ"/>
    <s v="有"/>
    <s v="4"/>
    <s v="12"/>
    <m/>
    <m/>
    <m/>
    <x v="102"/>
    <s v="722-0393"/>
    <s v="尾道市御調町市124"/>
    <s v="0848-76-1111"/>
    <m/>
    <s v="尾道市公立みつぎ総合病院"/>
    <s v="722-0393"/>
    <s v="尾道市御調町市124"/>
    <s v="0848-76-1111"/>
    <d v="2010-11-25T00:00:00"/>
    <s v="H22.10再照会回答　_x000a_ＧＨかえでから異動_x000a_Ｈ27.5.19　異動　公立みつぎ総合病院特別養護老人ホームふれあい→公立みつぎ総合病院へ"/>
    <x v="1"/>
    <s v="尾道市公立みつぎ総合病院"/>
  </r>
  <r>
    <n v="32"/>
    <n v="5"/>
    <x v="4"/>
    <x v="3"/>
    <x v="0"/>
    <n v="1"/>
    <s v="H30"/>
    <n v="18050"/>
    <s v="村東　美根子"/>
    <s v="ムラトウ　ミネコ"/>
    <s v="広島-30-0094"/>
    <n v="9"/>
    <m/>
    <m/>
    <m/>
    <m/>
    <x v="103"/>
    <s v="722-0353"/>
    <s v="尾道市御調町高尾1348-6"/>
    <s v="0848-76-2569"/>
    <m/>
    <s v="尾道市"/>
    <s v="722-8501"/>
    <s v="尾道市久保一丁目15-1"/>
    <s v="0848-38-9111"/>
    <d v="2019-01-10T00:00:00"/>
    <m/>
    <x v="0"/>
    <s v="尾道市公立みつぎ総合病院　グループホーム　かえで"/>
  </r>
  <r>
    <n v="34"/>
    <n v="5"/>
    <x v="4"/>
    <x v="3"/>
    <x v="0"/>
    <n v="1"/>
    <s v="H21"/>
    <s v="1049"/>
    <s v="山﨑　由香里"/>
    <s v="ヤマサキ　ユカリ"/>
    <s v="広島-30-0098"/>
    <s v="9"/>
    <s v="12"/>
    <m/>
    <m/>
    <m/>
    <x v="103"/>
    <s v="722-0353"/>
    <s v="尾道市御調町高尾1348-6"/>
    <s v="0848-76-2569"/>
    <m/>
    <s v="尾道市公立みつぎ総合病院"/>
    <s v="722-0393"/>
    <s v="尾道市御調町市124"/>
    <s v="0848-76-1111"/>
    <d v="2010-11-25T00:00:00"/>
    <s v="H21老施連実施_x000a_H22.10再照会回答_x000a_Ｈ27.5.19　異動　公立みつぎ総合病院特別養護老人ホームふれあい→公立みつぎ総合病院グループホームかえでへ"/>
    <x v="1"/>
    <s v="尾道市公立みつぎ総合病院　グループホーム　かえで"/>
  </r>
  <r>
    <n v="35"/>
    <n v="5"/>
    <x v="4"/>
    <x v="3"/>
    <x v="0"/>
    <n v="1"/>
    <s v="H22"/>
    <s v="1169"/>
    <s v="神田　智美"/>
    <s v="カンダ　サトミ"/>
    <s v="広島-22-0608"/>
    <n v="9"/>
    <m/>
    <m/>
    <m/>
    <m/>
    <x v="103"/>
    <s v="722-0353"/>
    <s v="尾道市御調町高尾1348-6"/>
    <s v="0848-76-2569"/>
    <s v="0848-76-2414"/>
    <s v="尾道市公立みつぎ総合病院"/>
    <s v="722-0393"/>
    <s v="尾道市御調町市124"/>
    <s v="0848-76-1111"/>
    <d v="2011-02-14T00:00:00"/>
    <s v="Ｈ27.5.19　苗字変更　旧：俵→新：神田"/>
    <x v="1"/>
    <s v="尾道市公立みつぎ総合病院　グループホーム　かえで"/>
  </r>
  <r>
    <n v="36"/>
    <n v="5"/>
    <x v="4"/>
    <x v="3"/>
    <x v="0"/>
    <n v="1"/>
    <s v="H31"/>
    <n v="19070"/>
    <s v="仁井　章収"/>
    <s v="ニイ　アキナオ"/>
    <m/>
    <n v="9"/>
    <m/>
    <m/>
    <m/>
    <m/>
    <x v="104"/>
    <s v="722-0353"/>
    <s v="尾道市御調町高尾1348-6"/>
    <s v="0848-76-0373"/>
    <m/>
    <s v="尾道市"/>
    <s v="722-8501"/>
    <s v="尾道市久保一丁目15-1"/>
    <s v="0848-38-9111"/>
    <d v="2020-10-06T00:00:00"/>
    <m/>
    <x v="0"/>
    <s v="尾道市公立みつぎ総合病院　介護老人保健施設　みつぎの苑"/>
  </r>
  <r>
    <n v="37"/>
    <n v="5"/>
    <x v="4"/>
    <x v="3"/>
    <x v="0"/>
    <s v="可"/>
    <s v="R5"/>
    <n v="23065"/>
    <s v="中本　由賀"/>
    <s v="ナカモト　ユカ"/>
    <m/>
    <m/>
    <m/>
    <m/>
    <m/>
    <m/>
    <x v="104"/>
    <s v="722-0353"/>
    <s v="尾道市御調町高尾1348-6"/>
    <s v="0848-76-0373"/>
    <m/>
    <s v="尾道市"/>
    <m/>
    <m/>
    <m/>
    <d v="2023-12-22T00:00:00"/>
    <m/>
    <x v="1"/>
    <s v="尾道市公立みつぎ総合病院　介護老人保健施設　みつぎの苑"/>
  </r>
  <r>
    <n v="38"/>
    <n v="5"/>
    <x v="4"/>
    <x v="3"/>
    <x v="0"/>
    <n v="1"/>
    <s v="H13"/>
    <s v="0201"/>
    <s v="荷蘭　清美"/>
    <s v="ガラン　キヨミ"/>
    <s v="広島-18-0111"/>
    <s v="4"/>
    <s v="12"/>
    <m/>
    <m/>
    <m/>
    <x v="104"/>
    <s v="722-0353"/>
    <s v="尾道市御調町高尾1348-6"/>
    <s v="0848-76-0373"/>
    <s v="0848-76-2414"/>
    <s v="尾道市公立みつぎ総合病院"/>
    <s v="722-0393"/>
    <s v="尾道市御調町市124"/>
    <s v="0848-76-1111"/>
    <d v="2010-07-30T00:00:00"/>
    <s v="H20.3かえでから異動_x000a_H23認知症介護指導者（事業所）"/>
    <x v="1"/>
    <s v="尾道市公立みつぎ総合病院　介護老人保健施設　みつぎの苑"/>
  </r>
  <r>
    <n v="39"/>
    <n v="5"/>
    <x v="4"/>
    <x v="3"/>
    <x v="0"/>
    <n v="1"/>
    <s v="H20"/>
    <s v="0901"/>
    <s v="石川　寿恵子"/>
    <s v="イシカワ　スエコ"/>
    <s v="広島-20-0322"/>
    <m/>
    <m/>
    <m/>
    <m/>
    <m/>
    <x v="104"/>
    <s v="722-0353"/>
    <s v="尾道市御調町高尾1348-6"/>
    <s v="0848-76-0373"/>
    <s v="0848-76-3018"/>
    <s v="尾道市公立みつぎ総合病院"/>
    <s v="722-0393"/>
    <s v="尾道市御調町市124"/>
    <s v="0848-76-1111"/>
    <d v="2010-07-30T00:00:00"/>
    <m/>
    <x v="1"/>
    <s v="尾道市公立みつぎ総合病院　介護老人保健施設　みつぎの苑"/>
  </r>
  <r>
    <n v="40"/>
    <n v="5"/>
    <x v="4"/>
    <x v="3"/>
    <x v="0"/>
    <n v="1"/>
    <s v="H25"/>
    <s v="1334"/>
    <s v="児玉　絵里香"/>
    <s v="コダマ　エリカ"/>
    <s v="広島-25-0024"/>
    <n v="9"/>
    <n v="12"/>
    <m/>
    <m/>
    <m/>
    <x v="104"/>
    <s v="722-0353"/>
    <s v="尾道市御調町高尾1348-6"/>
    <s v="0848-76-0373"/>
    <s v="0848-76-3018"/>
    <s v="尾道市公立みつぎ総合病院"/>
    <s v="722-0393"/>
    <s v="尾道市御調町市124"/>
    <s v="0848-76-1111"/>
    <d v="2013-11-06T00:00:00"/>
    <m/>
    <x v="1"/>
    <s v="尾道市公立みつぎ総合病院　介護老人保健施設　みつぎの苑"/>
  </r>
  <r>
    <n v="41"/>
    <n v="5"/>
    <x v="4"/>
    <x v="3"/>
    <x v="0"/>
    <n v="1"/>
    <s v="H26"/>
    <s v="1397"/>
    <s v="冨岡　純子"/>
    <s v="トミオカ　ジュンコ"/>
    <s v="広島-26-0013"/>
    <n v="9"/>
    <n v="12"/>
    <m/>
    <m/>
    <m/>
    <x v="104"/>
    <s v="722-0353"/>
    <s v="尾道市御調町高尾1348-6"/>
    <s v="0848-76-0373"/>
    <m/>
    <s v="尾道市公立みつぎ総合病院"/>
    <s v="722-0393"/>
    <s v="尾道市御調町市124"/>
    <s v="0848-76-1111"/>
    <d v="2014-10-31T00:00:00"/>
    <m/>
    <x v="1"/>
    <s v="尾道市公立みつぎ総合病院　介護老人保健施設　みつぎの苑"/>
  </r>
  <r>
    <n v="42"/>
    <n v="5"/>
    <x v="4"/>
    <x v="3"/>
    <x v="0"/>
    <n v="1"/>
    <s v="H27"/>
    <s v="1465"/>
    <s v="沖永　友子"/>
    <s v="オキナガ　トモコ"/>
    <s v="広島-27-0249"/>
    <s v="9"/>
    <m/>
    <m/>
    <m/>
    <m/>
    <x v="104"/>
    <s v="722-0353"/>
    <s v="尾道市御調町高尾1348-6"/>
    <s v="0848-76-0373"/>
    <m/>
    <s v="尾道市公立みつぎ総合病院"/>
    <s v="722-0393"/>
    <s v="尾道市御調町市124"/>
    <s v="0848-76-1111"/>
    <d v="2015-10-28T00:00:00"/>
    <m/>
    <x v="1"/>
    <s v="尾道市公立みつぎ総合病院　介護老人保健施設　みつぎの苑"/>
  </r>
  <r>
    <n v="43"/>
    <n v="5"/>
    <x v="4"/>
    <x v="3"/>
    <x v="0"/>
    <n v="1"/>
    <s v="H28"/>
    <s v="1549"/>
    <s v="小川　浩美"/>
    <s v="オガワ　ヒロミ"/>
    <s v="広島-28-0044"/>
    <s v="4"/>
    <m/>
    <m/>
    <m/>
    <m/>
    <x v="104"/>
    <s v="722-0353"/>
    <s v="尾道市御調町高尾1348-6"/>
    <s v="0848-76-0373"/>
    <m/>
    <s v="尾道市公立みつぎ総合病院"/>
    <s v="722-0393"/>
    <s v="尾道市御調町市124"/>
    <s v="0848-76-1111"/>
    <d v="2016-10-12T00:00:00"/>
    <m/>
    <x v="1"/>
    <s v="尾道市公立みつぎ総合病院　介護老人保健施設　みつぎの苑"/>
  </r>
  <r>
    <n v="44"/>
    <n v="5"/>
    <x v="4"/>
    <x v="3"/>
    <x v="0"/>
    <n v="1"/>
    <s v="H29"/>
    <n v="1663"/>
    <s v="野原　真由美"/>
    <s v="ノハラ　マユミ"/>
    <s v="広島-29-0052"/>
    <n v="9"/>
    <m/>
    <m/>
    <m/>
    <m/>
    <x v="104"/>
    <s v="722-0353"/>
    <s v="尾道市御調町高尾1348-6"/>
    <s v="0848-76-0373"/>
    <m/>
    <s v="尾道市公立みつぎ総合病院"/>
    <s v="722-0393"/>
    <s v="尾道市御調町市124"/>
    <s v="0848-76-1111"/>
    <d v="2018-01-23T00:00:00"/>
    <m/>
    <x v="1"/>
    <s v="尾道市公立みつぎ総合病院　介護老人保健施設　みつぎの苑"/>
  </r>
  <r>
    <n v="45"/>
    <n v="5"/>
    <x v="4"/>
    <x v="3"/>
    <x v="0"/>
    <n v="1"/>
    <s v="H28"/>
    <s v="1585"/>
    <s v="深川　ひとみ"/>
    <s v="フカガワ　ヒトミ"/>
    <s v="-"/>
    <n v="9"/>
    <m/>
    <m/>
    <m/>
    <m/>
    <x v="105"/>
    <s v="722-0353"/>
    <s v="尾道市御調町高尾1348-6"/>
    <s v="0848-76-2415"/>
    <m/>
    <s v="尾道市"/>
    <s v="722-8501"/>
    <s v="尾道市久保一丁目15-1"/>
    <s v="0848-38-9111"/>
    <d v="2017-01-11T00:00:00"/>
    <m/>
    <x v="0"/>
    <s v="尾道市公立みつぎ総合病院　特別養護老人ホームふれあい"/>
  </r>
  <r>
    <n v="46"/>
    <n v="5"/>
    <x v="4"/>
    <x v="3"/>
    <x v="0"/>
    <n v="1"/>
    <s v="H31"/>
    <s v="19031"/>
    <s v="木村　明日香"/>
    <s v="キムラ　アスカ"/>
    <s v="-"/>
    <n v="9"/>
    <m/>
    <m/>
    <m/>
    <m/>
    <x v="105"/>
    <s v="722-0353"/>
    <s v="尾道市御調町高尾1348-6"/>
    <s v="0848-76-2415"/>
    <m/>
    <s v="尾道市"/>
    <s v="722-8501"/>
    <s v="尾道市久保一丁目15-1"/>
    <s v="0848-38-9111"/>
    <d v="2020-01-13T00:00:00"/>
    <m/>
    <x v="1"/>
    <s v="尾道市公立みつぎ総合病院　特別養護老人ホームふれあい"/>
  </r>
  <r>
    <n v="48"/>
    <n v="5"/>
    <x v="4"/>
    <x v="3"/>
    <x v="0"/>
    <s v="可"/>
    <s v="R5"/>
    <n v="23042"/>
    <s v="宗岡　賢一"/>
    <s v="ムネオカ　ケンイチ"/>
    <m/>
    <m/>
    <m/>
    <m/>
    <m/>
    <m/>
    <x v="105"/>
    <s v="722-0353"/>
    <s v="尾道市御調町高尾1348-6"/>
    <s v="0848-76-2415"/>
    <m/>
    <s v="尾道市"/>
    <m/>
    <m/>
    <m/>
    <d v="2023-12-22T00:00:00"/>
    <m/>
    <x v="1"/>
    <s v="尾道市公立みつぎ総合病院　特別養護老人ホームふれあい"/>
  </r>
  <r>
    <n v="49"/>
    <n v="5"/>
    <x v="4"/>
    <x v="3"/>
    <x v="0"/>
    <n v="1"/>
    <s v="H30"/>
    <n v="18032"/>
    <s v="宗藤　仁美"/>
    <s v="ムネトウ　ヒトミ"/>
    <s v="広島-30-0093"/>
    <n v="9"/>
    <m/>
    <m/>
    <m/>
    <m/>
    <x v="105"/>
    <s v="722-0353"/>
    <s v="尾道市御調町高尾1348-6"/>
    <s v="0848-76-2415"/>
    <m/>
    <s v="尾道市公立みつぎ総合病院"/>
    <s v="722-0394"/>
    <s v="尾道市御調町市125"/>
    <s v="0848-76-1111"/>
    <d v="2018-10-16T00:00:00"/>
    <m/>
    <x v="1"/>
    <s v="尾道市公立みつぎ総合病院　特別養護老人ホームふれあい"/>
  </r>
  <r>
    <n v="50"/>
    <n v="5"/>
    <x v="4"/>
    <x v="3"/>
    <x v="0"/>
    <n v="1"/>
    <s v="H17"/>
    <s v="0601"/>
    <s v="安藤　直美"/>
    <s v="アンドウ　ナオミ"/>
    <s v="-"/>
    <s v="4"/>
    <s v="12"/>
    <m/>
    <m/>
    <m/>
    <x v="106"/>
    <s v="722-0393"/>
    <s v="尾道市御調町市107-1"/>
    <s v="0848-76-2235"/>
    <m/>
    <s v="尾道市公立みつぎ総合病院"/>
    <s v="722-0393"/>
    <s v="尾道市御調町市124"/>
    <s v="0848-76-1111"/>
    <d v="2010-07-30T00:00:00"/>
    <s v="みつぎの苑から異動_x000a_Ｈ27.5.19　異動　公立みつぎ総合病院→公立みつぎ総合病院訪問看護ステーションみつぎへ"/>
    <x v="0"/>
    <s v="尾道市公立みつぎ総合病院　訪問看護ステーションみつぎ"/>
  </r>
  <r>
    <n v="52"/>
    <n v="5"/>
    <x v="4"/>
    <x v="3"/>
    <x v="0"/>
    <n v="1"/>
    <s v="H28"/>
    <s v="1548"/>
    <s v="半田　真規"/>
    <s v="ハンダ　マサキ"/>
    <s v="-"/>
    <n v="9"/>
    <m/>
    <m/>
    <m/>
    <m/>
    <x v="107"/>
    <s v="722-0062"/>
    <s v="尾道市向東町12255-1"/>
    <s v="0848-20-6320"/>
    <m/>
    <s v="社会福祉法人華野福祉会"/>
    <s v="722-0062"/>
    <s v="尾道市向東町12255-1"/>
    <s v="0848-20-6320"/>
    <d v="2016-10-12T00:00:00"/>
    <m/>
    <x v="0"/>
    <s v="尾道市高齢者ケアセンター　はなの苑"/>
  </r>
  <r>
    <n v="53"/>
    <n v="5"/>
    <x v="4"/>
    <x v="3"/>
    <x v="0"/>
    <n v="1"/>
    <s v="H17"/>
    <s v="0607"/>
    <s v="奥本　みゆき"/>
    <s v="オクモト　ミユキ"/>
    <s v="広島-18-0119"/>
    <s v="4"/>
    <s v="12"/>
    <m/>
    <m/>
    <m/>
    <x v="108"/>
    <s v="729-0141"/>
    <s v="尾道市高須町735"/>
    <s v="0848-46-0634"/>
    <s v="0848-47-1388"/>
    <s v="山本病院"/>
    <s v="729-0141"/>
    <s v="尾道市高須町735"/>
    <s v="0848-46-0634"/>
    <d v="2010-07-30T00:00:00"/>
    <m/>
    <x v="0"/>
    <s v="尾道市山本病院"/>
  </r>
  <r>
    <n v="54"/>
    <n v="5"/>
    <x v="4"/>
    <x v="3"/>
    <x v="0"/>
    <n v="1"/>
    <s v="H18"/>
    <s v="0724"/>
    <s v="山本　奈緒子"/>
    <s v="ヤマモト　ナオコ"/>
    <s v="広島-18-0118"/>
    <s v="4"/>
    <s v="5"/>
    <s v="12"/>
    <m/>
    <m/>
    <x v="108"/>
    <s v="729-0141"/>
    <s v="尾道市高須町735"/>
    <s v="0848-46-0634"/>
    <s v="0848-47-1388"/>
    <s v="山本病院"/>
    <s v="729-0141"/>
    <s v="尾道市高須町735"/>
    <s v="0848-46-0634"/>
    <d v="2010-07-30T00:00:00"/>
    <m/>
    <x v="1"/>
    <s v="尾道市山本病院"/>
  </r>
  <r>
    <n v="55"/>
    <n v="5"/>
    <x v="4"/>
    <x v="3"/>
    <x v="0"/>
    <n v="1"/>
    <s v="H21"/>
    <s v="1027"/>
    <s v="箱崎　成人"/>
    <s v="ハコザキ　シゲト"/>
    <s v="-"/>
    <s v="9"/>
    <m/>
    <m/>
    <m/>
    <m/>
    <x v="108"/>
    <s v="729-0141"/>
    <s v="尾道市高須町735"/>
    <s v="0848-46-0634"/>
    <s v="0848-47-1388"/>
    <s v="山本病院"/>
    <s v="729-0141"/>
    <s v="尾道市高須町735"/>
    <s v="0848-46-0634"/>
    <d v="2010-07-30T00:00:00"/>
    <s v="ふりがな訂正"/>
    <x v="1"/>
    <s v="尾道市山本病院"/>
  </r>
  <r>
    <n v="56"/>
    <n v="5"/>
    <x v="4"/>
    <x v="3"/>
    <x v="0"/>
    <n v="1"/>
    <s v="H25"/>
    <s v="1366"/>
    <s v="小野　浩太"/>
    <s v="オノ　コウタ"/>
    <s v="広島-19-0260"/>
    <s v="9"/>
    <m/>
    <m/>
    <m/>
    <m/>
    <x v="108"/>
    <s v="729-0141"/>
    <s v="尾道市高須町735"/>
    <s v="0848-46-0634"/>
    <s v="0848-47-1388"/>
    <s v="山本病院"/>
    <s v="729-0141"/>
    <s v="尾道市高須町735"/>
    <s v="0848-46-0634"/>
    <d v="2014-02-19T00:00:00"/>
    <m/>
    <x v="1"/>
    <s v="尾道市山本病院"/>
  </r>
  <r>
    <n v="57"/>
    <n v="5"/>
    <x v="4"/>
    <x v="3"/>
    <x v="0"/>
    <n v="1"/>
    <s v="H27"/>
    <s v="1507"/>
    <s v="髙山　幸大"/>
    <s v="タカヤマ　ユキヒロ"/>
    <s v="広島-27-0255"/>
    <s v="8"/>
    <s v="9"/>
    <m/>
    <m/>
    <m/>
    <x v="108"/>
    <s v="729-0141"/>
    <s v="尾道市高須町735"/>
    <s v="0846-46-0634"/>
    <m/>
    <s v="山本病院"/>
    <s v="729-0141"/>
    <s v="尾道市高須町735"/>
    <s v="0848-46-0634"/>
    <d v="2016-01-20T00:00:00"/>
    <m/>
    <x v="1"/>
    <s v="尾道市山本病院"/>
  </r>
  <r>
    <n v="58"/>
    <n v="5"/>
    <x v="4"/>
    <x v="3"/>
    <x v="0"/>
    <n v="1"/>
    <s v="H28"/>
    <s v="1584"/>
    <s v="岡本　明子"/>
    <s v="オカモト　アキコ"/>
    <s v="広島-28-0046"/>
    <n v="9"/>
    <m/>
    <m/>
    <m/>
    <m/>
    <x v="108"/>
    <s v="729-0141"/>
    <s v="尾道市高須町735"/>
    <s v="0848-46-0634"/>
    <m/>
    <s v="山本病院"/>
    <s v="729-0141"/>
    <s v="尾道市高須町735"/>
    <s v="0848-46-0634"/>
    <d v="2017-01-11T00:00:00"/>
    <m/>
    <x v="1"/>
    <s v="尾道市山本病院"/>
  </r>
  <r>
    <n v="59"/>
    <n v="5"/>
    <x v="4"/>
    <x v="3"/>
    <x v="0"/>
    <n v="1"/>
    <s v="H27"/>
    <s v="1442"/>
    <s v="小倉　美香"/>
    <s v="オグラ　ミカ"/>
    <s v="広島-27-0256"/>
    <s v="9"/>
    <s v="12"/>
    <s v="13"/>
    <m/>
    <m/>
    <x v="109"/>
    <s v="722-2416"/>
    <s v="尾道市瀬戸田町林1269-3"/>
    <s v="0845-25-6877"/>
    <m/>
    <s v="社会福祉法人新生福祉会"/>
    <s v="722-2416"/>
    <s v="尾道市瀬戸田町林1288-6"/>
    <s v="0845-27-2943"/>
    <d v="2015-10-28T00:00:00"/>
    <s v="H29.2.3シール大送付（西日で劣化）"/>
    <x v="0"/>
    <s v="尾道市小規模多機能ホーム　楽生苑　みのりの里"/>
  </r>
  <r>
    <n v="60"/>
    <n v="5"/>
    <x v="4"/>
    <x v="3"/>
    <x v="0"/>
    <n v="1"/>
    <s v="H30"/>
    <n v="18004"/>
    <s v="西野　直子"/>
    <s v="ニシノ　ナオコ"/>
    <s v="-"/>
    <n v="9"/>
    <m/>
    <m/>
    <m/>
    <m/>
    <x v="109"/>
    <s v="722-2416"/>
    <s v="尾道市瀬戸田町林1269-3"/>
    <s v="0845-25-6877"/>
    <m/>
    <s v="社会福祉法人新生福祉会"/>
    <s v="722-2416"/>
    <s v="尾道市瀬戸田町林1288-6"/>
    <s v="0845-27-2943"/>
    <d v="2018-10-16T00:00:00"/>
    <m/>
    <x v="1"/>
    <s v="尾道市小規模多機能ホーム　楽生苑　みのりの里"/>
  </r>
  <r>
    <n v="62"/>
    <n v="5"/>
    <x v="4"/>
    <x v="3"/>
    <x v="0"/>
    <n v="1"/>
    <s v="H30"/>
    <n v="18005"/>
    <s v="安棟　みさ"/>
    <s v="ヤスムネ　ミサ"/>
    <s v="広島-27-0009"/>
    <n v="8"/>
    <n v="9"/>
    <n v="12"/>
    <n v="13"/>
    <m/>
    <x v="110"/>
    <s v="722-0046"/>
    <s v="尾道市長江2-7-8"/>
    <s v="0848-37-6101"/>
    <m/>
    <s v="株式会社プロケアしまなみ"/>
    <m/>
    <m/>
    <m/>
    <d v="2018-10-16T00:00:00"/>
    <m/>
    <x v="0"/>
    <s v="尾道市小規模多機能ホーム　長江"/>
  </r>
  <r>
    <n v="63"/>
    <n v="5"/>
    <x v="4"/>
    <x v="3"/>
    <x v="0"/>
    <n v="1"/>
    <s v="H23"/>
    <s v="1234"/>
    <s v="岡　ひとみ"/>
    <s v="オカ　ヒトミ"/>
    <s v="広島-19-0232"/>
    <n v="9"/>
    <n v="12"/>
    <n v="13"/>
    <m/>
    <m/>
    <x v="111"/>
    <s v="722-2211"/>
    <s v="尾道市因島中庄町3805-1"/>
    <s v="0845-26-2356"/>
    <m/>
    <s v="特定非営利活動法人遊喜の会"/>
    <s v="722-2211"/>
    <s v="尾道市因島中庄町4506-1"/>
    <s v="0845-26-2356"/>
    <d v="2012-02-08T00:00:00"/>
    <m/>
    <x v="0"/>
    <s v="尾道市小規模多機能ホーム「ひだまり」"/>
  </r>
  <r>
    <n v="64"/>
    <n v="5"/>
    <x v="4"/>
    <x v="3"/>
    <x v="0"/>
    <n v="1"/>
    <s v="H26"/>
    <s v="1383"/>
    <s v="緒方　明子"/>
    <s v="オガタ　アキコ"/>
    <s v="広島-26-0004"/>
    <s v="9"/>
    <s v="12"/>
    <m/>
    <m/>
    <m/>
    <x v="111"/>
    <s v="722-2211"/>
    <s v="尾道市因島中庄町3805-1"/>
    <s v="0845-26-2356"/>
    <m/>
    <s v="特定非営利活動法人遊喜の会"/>
    <s v="722-2211"/>
    <s v="尾道市因島中庄町4506-1"/>
    <s v="0845-26-2356"/>
    <d v="2014-10-31T00:00:00"/>
    <m/>
    <x v="1"/>
    <s v="尾道市小規模多機能ホーム「ひだまり」"/>
  </r>
  <r>
    <n v="65"/>
    <n v="5"/>
    <x v="4"/>
    <x v="3"/>
    <x v="0"/>
    <n v="1"/>
    <s v="H29"/>
    <n v="1642"/>
    <s v="近藤　政子"/>
    <s v="コンドウ　マサコ"/>
    <s v="広島-29-0051"/>
    <n v="13"/>
    <m/>
    <m/>
    <m/>
    <m/>
    <x v="111"/>
    <s v="722-2211"/>
    <s v="尾道市因島中庄町3805-1"/>
    <s v="0845-26-2356"/>
    <m/>
    <s v="特定非営利活動法人遊喜の会"/>
    <s v="722-2211"/>
    <s v="尾道市因島中庄町4506-1"/>
    <s v="0845-26-2356"/>
    <d v="2018-01-23T00:00:00"/>
    <m/>
    <x v="1"/>
    <s v="尾道市小規模多機能ホーム「ひだまり」"/>
  </r>
  <r>
    <n v="66"/>
    <n v="5"/>
    <x v="4"/>
    <x v="3"/>
    <x v="0"/>
    <n v="1"/>
    <s v="H31"/>
    <s v="19007"/>
    <s v="黒田　正剛"/>
    <s v="クロダ　セイゴ"/>
    <s v="-"/>
    <n v="9"/>
    <n v="13"/>
    <m/>
    <m/>
    <m/>
    <x v="111"/>
    <s v="722-2211"/>
    <s v="尾道市因島中庄町3805-1"/>
    <s v="0845-26-2356"/>
    <m/>
    <s v="特定非営利活動法人遊喜の会"/>
    <m/>
    <m/>
    <m/>
    <d v="2020-01-13T00:00:00"/>
    <m/>
    <x v="1"/>
    <s v="尾道市小規模多機能ホーム「ひだまり」"/>
  </r>
  <r>
    <n v="67"/>
    <n v="5"/>
    <x v="4"/>
    <x v="3"/>
    <x v="0"/>
    <n v="1"/>
    <s v="R2"/>
    <n v="20010"/>
    <s v="柴田　幸恵"/>
    <s v="シバタ　ユキエ"/>
    <s v="-"/>
    <n v="9"/>
    <n v="13"/>
    <m/>
    <m/>
    <m/>
    <x v="111"/>
    <s v="722-2211"/>
    <s v="尾道市因島中庄町3805-1"/>
    <s v="0845-26-2356"/>
    <m/>
    <s v="特定非営利活動法人遊喜の会"/>
    <m/>
    <m/>
    <m/>
    <d v="2021-02-24T00:00:00"/>
    <m/>
    <x v="1"/>
    <s v="尾道市小規模多機能ホーム「ひだまり」"/>
  </r>
  <r>
    <n v="68"/>
    <n v="5"/>
    <x v="4"/>
    <x v="3"/>
    <x v="0"/>
    <n v="1"/>
    <s v="H21"/>
    <s v="1005"/>
    <s v="大元　美貴"/>
    <s v="オオモト　ヨシキ"/>
    <s v="-"/>
    <s v="9"/>
    <s v="12"/>
    <s v="13"/>
    <m/>
    <m/>
    <x v="112"/>
    <s v="722-0073"/>
    <s v="尾道市向島町5454-1"/>
    <s v="0848-45-4478"/>
    <s v="0848-29-7377"/>
    <s v="陽気㈱"/>
    <s v="720-2123"/>
    <s v="福山市神辺町川北906-1"/>
    <s v="084-963-2689"/>
    <d v="2010-07-30T00:00:00"/>
    <s v="Ｈ27.2.20　法人内異動　小規模多機能型居宅介護ようき川南(福山）→小規模多機能型居宅介護ようき向島（尾道）へ"/>
    <x v="0"/>
    <s v="尾道市小規模多機能型居宅介護　ようき向島"/>
  </r>
  <r>
    <n v="69"/>
    <n v="5"/>
    <x v="4"/>
    <x v="3"/>
    <x v="0"/>
    <n v="1"/>
    <s v="H25"/>
    <s v="1350"/>
    <s v="岩田　光洋"/>
    <s v="イワタ　ミツヒロ"/>
    <s v="広島-25-0032"/>
    <n v="9"/>
    <m/>
    <m/>
    <m/>
    <m/>
    <x v="113"/>
    <s v="722-0008"/>
    <s v="尾道市吉和町5116番地1"/>
    <s v="0848-21-3071"/>
    <m/>
    <s v="社会福祉法人尾道さつき会"/>
    <s v="722-0042"/>
    <s v="尾道市久保町1786"/>
    <s v="0848-37-7272"/>
    <d v="2014-02-19T00:00:00"/>
    <s v="Ｈ27.6.9　法人内異動星の里山波の家→星の里にしざこの家へ"/>
    <x v="0"/>
    <s v="尾道市星の里・にしざこの家"/>
  </r>
  <r>
    <n v="70"/>
    <n v="5"/>
    <x v="4"/>
    <x v="3"/>
    <x v="0"/>
    <n v="1"/>
    <s v="H26"/>
    <s v="1382"/>
    <s v="谷　頼誕"/>
    <s v="タニ　ヨリノブ"/>
    <s v="広島-27-0008"/>
    <n v="9"/>
    <n v="12"/>
    <m/>
    <m/>
    <m/>
    <x v="113"/>
    <s v="722-0008"/>
    <s v="尾道市吉和町5116番地1"/>
    <s v="0848-21-3071"/>
    <m/>
    <s v="社会福祉法人尾道さつき会"/>
    <s v="722-0042"/>
    <s v="尾道市久保町1786"/>
    <s v="0848-37-7272"/>
    <d v="2014-10-31T00:00:00"/>
    <s v="R2.11.20　星の里　今津野の家から異動"/>
    <x v="1"/>
    <s v="尾道市星の里・にしざこの家"/>
  </r>
  <r>
    <n v="71"/>
    <n v="5"/>
    <x v="4"/>
    <x v="3"/>
    <x v="0"/>
    <n v="1"/>
    <s v="H27"/>
    <s v="1486"/>
    <s v="岩井　祥"/>
    <s v="イワイ　ショウ"/>
    <s v="広島-27-0250"/>
    <s v="9"/>
    <m/>
    <m/>
    <m/>
    <m/>
    <x v="113"/>
    <s v="722-0008"/>
    <s v="尾道市吉和町5116番地1"/>
    <s v="0848-21-3071"/>
    <m/>
    <s v="社会福祉法人尾道さつき会"/>
    <s v="722-0042"/>
    <s v="尾道市久保町1786"/>
    <s v="0848-37-7272"/>
    <d v="2016-01-20T00:00:00"/>
    <s v="Ｒ3.10.25地域密着型特老星の里⇒星の里・にしざこの家"/>
    <x v="1"/>
    <s v="尾道市星の里・にしざこの家"/>
  </r>
  <r>
    <n v="72"/>
    <n v="5"/>
    <x v="4"/>
    <x v="3"/>
    <x v="0"/>
    <n v="1"/>
    <s v="H26"/>
    <s v="1430"/>
    <s v="熊野　恵子"/>
    <s v="クマノ　ケイコ"/>
    <s v="-"/>
    <n v="9"/>
    <m/>
    <m/>
    <m/>
    <m/>
    <x v="114"/>
    <s v="722-0008"/>
    <s v="尾道市吉和町5116番地1"/>
    <s v="0848-21-3072"/>
    <m/>
    <s v="社会福祉法人尾道さつき会"/>
    <s v="722-0042"/>
    <s v="尾道市久保町1786"/>
    <s v="0848-37-7272"/>
    <d v="2015-01-27T00:00:00"/>
    <s v="Ｒ3.10.25星の里⇒星の里・にしざこの家"/>
    <x v="0"/>
    <s v="尾道市星の里・にしざこの家　認知症対応型共同生活介護事業所"/>
  </r>
  <r>
    <n v="73"/>
    <n v="5"/>
    <x v="4"/>
    <x v="3"/>
    <x v="0"/>
    <n v="1"/>
    <s v="R4"/>
    <n v="22011"/>
    <s v="岡野　幸和"/>
    <s v="オカノ　ユキカズ"/>
    <m/>
    <m/>
    <m/>
    <m/>
    <m/>
    <m/>
    <x v="114"/>
    <s v="722-0008"/>
    <s v="尾道市吉和町5116番地1"/>
    <s v="0848-21-3072"/>
    <m/>
    <s v="社会福祉法人尾道さつき会"/>
    <s v="722-0042"/>
    <s v="尾道市久保町1786"/>
    <s v="0848-37-7272"/>
    <d v="2022-12-20T00:00:00"/>
    <s v="GH=認知症対応型共同生活介護事業所"/>
    <x v="1"/>
    <s v="尾道市星の里・にしざこの家　認知症対応型共同生活介護事業所"/>
  </r>
  <r>
    <n v="75"/>
    <n v="5"/>
    <x v="4"/>
    <x v="3"/>
    <x v="0"/>
    <n v="1"/>
    <s v="H27"/>
    <s v="1508"/>
    <s v="谷野　友紀"/>
    <s v="タニノ　ユキ"/>
    <s v="-"/>
    <n v="9"/>
    <m/>
    <m/>
    <m/>
    <m/>
    <x v="115"/>
    <s v="722-1562"/>
    <s v="尾道市御調町津蟹611-4"/>
    <s v="0848-77-1100"/>
    <m/>
    <s v="社会福祉法人尾道さつき会"/>
    <s v="722-0042"/>
    <s v="尾道市久保町1786"/>
    <s v="0848-37-7272"/>
    <d v="2016-01-20T00:00:00"/>
    <s v="R3.10.25星の里⇒星の里・今津野の家"/>
    <x v="0"/>
    <s v="尾道市星の里・今津野の家"/>
  </r>
  <r>
    <n v="76"/>
    <n v="5"/>
    <x v="4"/>
    <x v="3"/>
    <x v="0"/>
    <n v="1"/>
    <s v="H28"/>
    <s v="1524"/>
    <s v="山田　佳代"/>
    <s v="ヤマダ　カヨ"/>
    <s v="広島-28-0045"/>
    <n v="9"/>
    <n v="12"/>
    <n v="13"/>
    <n v="14"/>
    <m/>
    <x v="116"/>
    <s v="722-0052"/>
    <s v="尾道市山波町277-1"/>
    <s v="0848-56-1131"/>
    <m/>
    <s v="社会福祉法人尾道さつき会"/>
    <s v="722-0042"/>
    <s v="尾道市久保町1786"/>
    <s v="0848-37-7272"/>
    <d v="2016-10-12T00:00:00"/>
    <m/>
    <x v="0"/>
    <s v="尾道市星の里・山波の家"/>
  </r>
  <r>
    <n v="77"/>
    <n v="5"/>
    <x v="4"/>
    <x v="3"/>
    <x v="0"/>
    <n v="1"/>
    <s v="H27"/>
    <s v="1441"/>
    <s v="小林　哲史"/>
    <s v="コバヤシ　テツシ"/>
    <s v="広島-27-0248"/>
    <n v="9"/>
    <m/>
    <m/>
    <m/>
    <m/>
    <x v="117"/>
    <s v="722-0042"/>
    <s v="尾道市久保町1856"/>
    <s v="0848-20-7824"/>
    <m/>
    <s v="社会福祉法人尾道さつき会"/>
    <s v="722-0042"/>
    <s v="尾道市久保町1786"/>
    <s v="0848-37-7272"/>
    <d v="2015-10-28T00:00:00"/>
    <s v="Ｒ3.10.25星の里・にしざこの家⇒短期入所"/>
    <x v="0"/>
    <s v="尾道市星の里短期入所生活介護事業所"/>
  </r>
  <r>
    <n v="78"/>
    <n v="5"/>
    <x v="4"/>
    <x v="3"/>
    <x v="0"/>
    <n v="1"/>
    <s v="H24"/>
    <s v="1279"/>
    <s v="村上　美智子"/>
    <s v="ムラカミ　ミチコ"/>
    <s v="広島-24-0005"/>
    <n v="9"/>
    <m/>
    <m/>
    <m/>
    <m/>
    <x v="118"/>
    <s v="722-2416"/>
    <s v="尾道市瀬戸田町林1288-6"/>
    <s v="0845-27-2943"/>
    <m/>
    <s v="社会福祉法人新生福祉会"/>
    <s v="722-2416"/>
    <s v="尾道市瀬戸田町林1288-6"/>
    <s v="0845-27-2943"/>
    <d v="2012-12-03T00:00:00"/>
    <s v="Ｈ27.2.20　法人内異動　特別養護老人ホーム楽生苑→地域密着型特別養護老人ホーム楽生苑いこいの里へ"/>
    <x v="0"/>
    <s v="尾道市地域密着型特別養護老人ホーム　楽生苑いこいの里"/>
  </r>
  <r>
    <n v="79"/>
    <n v="5"/>
    <x v="4"/>
    <x v="3"/>
    <x v="0"/>
    <n v="1"/>
    <s v="H25"/>
    <s v="1365"/>
    <s v="松本　奈穂子"/>
    <s v="マツモト　ナオコ"/>
    <s v="広島-25-0004"/>
    <n v="9"/>
    <m/>
    <m/>
    <m/>
    <m/>
    <x v="118"/>
    <s v="722-2416"/>
    <s v="尾道市瀬戸田町林1288-6"/>
    <s v="0845-27-2943"/>
    <m/>
    <s v="社会福祉法人新生福祉会"/>
    <s v="722-2416"/>
    <s v="尾道市瀬戸田町林1288-6"/>
    <s v="0845-27-2943"/>
    <d v="2014-02-19T00:00:00"/>
    <s v="Ｈ27.2.20　法人内異動　特別養護老人ホーム楽生苑→地域密着型特別養護老人ホーム楽生苑いこいの里へ_x000a_名前間違い　菜穂子→正：奈穂子"/>
    <x v="1"/>
    <s v="尾道市地域密着型特別養護老人ホーム　楽生苑いこいの里"/>
  </r>
  <r>
    <n v="80"/>
    <n v="5"/>
    <x v="4"/>
    <x v="3"/>
    <x v="0"/>
    <n v="1"/>
    <s v="H31"/>
    <n v="19045"/>
    <s v="吉岡　雅斗"/>
    <s v="ヨシオカ　マサト"/>
    <s v="広島-29-0066"/>
    <n v="9"/>
    <m/>
    <m/>
    <m/>
    <m/>
    <x v="119"/>
    <s v="722-0052"/>
    <s v="尾道市山波町343"/>
    <s v="0848-36-5858"/>
    <m/>
    <s v="株式会社プロケアしまなみ"/>
    <m/>
    <m/>
    <m/>
    <d v="2020-10-06T00:00:00"/>
    <m/>
    <x v="0"/>
    <s v="尾道市定期巡回長江"/>
  </r>
  <r>
    <n v="81"/>
    <n v="5"/>
    <x v="4"/>
    <x v="3"/>
    <x v="0"/>
    <n v="1"/>
    <s v="H24"/>
    <s v="1293"/>
    <s v="本谷　奈緒美"/>
    <s v="ホンタニ　ナオミ"/>
    <s v="広島-24-0151"/>
    <n v="9"/>
    <m/>
    <m/>
    <m/>
    <m/>
    <x v="120"/>
    <s v="722-0047"/>
    <s v="尾道市十四日町59-8"/>
    <s v="0848-24-2641"/>
    <s v="0848-21-2577"/>
    <s v="㈱誠和"/>
    <m/>
    <m/>
    <m/>
    <d v="2013-03-21T00:00:00"/>
    <s v="2021/3/5　グループホーム　きららポール尾道から変更"/>
    <x v="0"/>
    <s v="尾道市特定施設入居者生活介護きららラポール尾道"/>
  </r>
  <r>
    <n v="83"/>
    <n v="5"/>
    <x v="4"/>
    <x v="3"/>
    <x v="0"/>
    <n v="1"/>
    <s v="R2"/>
    <n v="20023"/>
    <s v="三川　麻美"/>
    <s v="サンカワ　アサミ"/>
    <s v="-"/>
    <n v="9"/>
    <m/>
    <m/>
    <m/>
    <m/>
    <x v="121"/>
    <s v="722-2416"/>
    <s v="尾道市瀬戸田町林1269-10"/>
    <s v="0845-27-1600"/>
    <m/>
    <s v="社会福祉法人新生福祉会"/>
    <s v="722-2416"/>
    <s v="尾道市瀬戸田町林1288-6"/>
    <s v="0845-27-2943"/>
    <d v="2021-02-24T00:00:00"/>
    <m/>
    <x v="0"/>
    <s v="尾道市特別養護老人ホーム　クレアール楽生苑"/>
  </r>
  <r>
    <n v="84"/>
    <n v="5"/>
    <x v="4"/>
    <x v="3"/>
    <x v="0"/>
    <n v="1"/>
    <s v="R2"/>
    <n v="20036"/>
    <s v="貝原　貴之"/>
    <s v="カイハラ　タカユキ"/>
    <s v="-"/>
    <n v="9"/>
    <m/>
    <m/>
    <m/>
    <m/>
    <x v="121"/>
    <s v="722-2416"/>
    <s v="尾道市瀬戸田町林1269-10"/>
    <s v="0845-27-1600"/>
    <m/>
    <s v="社会福祉法人新生福祉会"/>
    <s v="722-2416"/>
    <s v="尾道市瀬戸田町林1288-6"/>
    <s v="0845-27-2943"/>
    <d v="2021-02-24T00:00:00"/>
    <m/>
    <x v="1"/>
    <s v="尾道市特別養護老人ホーム　クレアール楽生苑"/>
  </r>
  <r>
    <n v="85"/>
    <n v="5"/>
    <x v="4"/>
    <x v="3"/>
    <x v="0"/>
    <n v="1"/>
    <s v="H29"/>
    <n v="1666"/>
    <s v="村上　修之"/>
    <s v="ムラカミ　ノブユキ"/>
    <s v="-"/>
    <n v="9"/>
    <n v="12"/>
    <n v="13"/>
    <m/>
    <m/>
    <x v="122"/>
    <s v="722-2322"/>
    <s v="尾道市因島三庄町3404-21"/>
    <s v="0845-26-0473"/>
    <m/>
    <s v="社会福祉法人あおかげ"/>
    <m/>
    <m/>
    <m/>
    <d v="2018-01-23T00:00:00"/>
    <m/>
    <x v="0"/>
    <s v="尾道市特別養護老人ホーム　しまなみ苑"/>
  </r>
  <r>
    <n v="86"/>
    <n v="5"/>
    <x v="4"/>
    <x v="3"/>
    <x v="0"/>
    <n v="1"/>
    <s v="H20"/>
    <s v="0923"/>
    <s v="菱田　知成"/>
    <s v="ヒシダ　トモナリ"/>
    <s v="広島-20-0314"/>
    <s v="8"/>
    <s v="9"/>
    <m/>
    <m/>
    <m/>
    <x v="123"/>
    <s v="722-0062"/>
    <s v="尾道市向東町12255-1"/>
    <s v="0848-20-6320"/>
    <s v="0848-41-2940"/>
    <s v="社会福祉法人華野福祉会"/>
    <s v="722-0062"/>
    <s v="尾道市向東町12255-1"/>
    <s v="0848-20-6320"/>
    <d v="2010-07-30T00:00:00"/>
    <m/>
    <x v="0"/>
    <s v="尾道市特別養護老人ホーム　はなの苑"/>
  </r>
  <r>
    <n v="87"/>
    <n v="5"/>
    <x v="4"/>
    <x v="3"/>
    <x v="0"/>
    <n v="1"/>
    <s v="H22"/>
    <s v="1134"/>
    <s v="後藤　利和"/>
    <s v="ゴトウ　トシカズ"/>
    <s v="広島-22-0627"/>
    <n v="9"/>
    <m/>
    <m/>
    <m/>
    <m/>
    <x v="123"/>
    <s v="722-0062"/>
    <s v="尾道市向東町12255-1"/>
    <s v="0848-20-6320"/>
    <m/>
    <s v="社会福祉法人華野福祉会"/>
    <s v="722-0062"/>
    <s v="尾道市向東町12255-1"/>
    <s v="0848-20-6320"/>
    <d v="2011-01-12T00:00:00"/>
    <s v="H22老施連実施"/>
    <x v="1"/>
    <s v="尾道市特別養護老人ホーム　はなの苑"/>
  </r>
  <r>
    <n v="88"/>
    <n v="5"/>
    <x v="4"/>
    <x v="3"/>
    <x v="0"/>
    <n v="1"/>
    <s v="H23"/>
    <n v="1216"/>
    <s v="瀬尾　泰子"/>
    <s v="セオ　ヤスコ"/>
    <s v="広島-23-0284"/>
    <n v="4"/>
    <n v="12"/>
    <m/>
    <m/>
    <m/>
    <x v="123"/>
    <s v="722-0062"/>
    <s v="尾道市向東町12255-1"/>
    <s v="0848-20-6320"/>
    <m/>
    <s v="社会福祉法人華野福祉会"/>
    <s v="722-0062"/>
    <s v="尾道市向東町12255-1"/>
    <s v="0848-20-6320"/>
    <d v="2011-10-17T00:00:00"/>
    <m/>
    <x v="1"/>
    <s v="尾道市特別養護老人ホーム　はなの苑"/>
  </r>
  <r>
    <n v="91"/>
    <n v="5"/>
    <x v="4"/>
    <x v="3"/>
    <x v="0"/>
    <n v="1"/>
    <s v="H22"/>
    <s v="113"/>
    <s v="大西　真紀"/>
    <s v="オオニシ　マキ"/>
    <s v="広島-22-0591"/>
    <n v="9"/>
    <m/>
    <m/>
    <m/>
    <m/>
    <x v="124"/>
    <s v="722-2416"/>
    <s v="尾道市瀬戸田町林1288-6"/>
    <s v="0845-27-2943"/>
    <m/>
    <s v="社会福祉法人新生福祉会"/>
    <s v="722-2416"/>
    <s v="尾道市瀬戸田町林1288-6"/>
    <s v="0845-27-2943"/>
    <d v="2010-11-29T00:00:00"/>
    <m/>
    <x v="0"/>
    <s v="尾道市特別養護老人ホーム　楽生苑"/>
  </r>
  <r>
    <n v="92"/>
    <n v="5"/>
    <x v="4"/>
    <x v="3"/>
    <x v="0"/>
    <n v="1"/>
    <s v="H22"/>
    <s v="1161"/>
    <s v="小林　雅洋"/>
    <s v="コバヤシ　マサヒロ"/>
    <s v="広島-22-0625"/>
    <n v="9"/>
    <m/>
    <m/>
    <m/>
    <m/>
    <x v="124"/>
    <s v="722-2416"/>
    <s v="尾道市瀬戸田町林1288-6"/>
    <s v="0845-27-2943"/>
    <m/>
    <s v="社会福祉法人新生福祉会"/>
    <s v="722-2416"/>
    <s v="尾道市瀬戸田町林1288-6"/>
    <s v="0845-27-2943"/>
    <d v="2011-02-14T00:00:00"/>
    <m/>
    <x v="1"/>
    <s v="尾道市特別養護老人ホーム　楽生苑"/>
  </r>
  <r>
    <n v="93"/>
    <n v="5"/>
    <x v="4"/>
    <x v="3"/>
    <x v="0"/>
    <n v="1"/>
    <s v="H23"/>
    <s v="1237"/>
    <s v="河原　大樹"/>
    <s v="カワハラ　ヒロキ"/>
    <s v="広島-23-0308"/>
    <n v="9"/>
    <m/>
    <m/>
    <m/>
    <m/>
    <x v="124"/>
    <s v="722-2416"/>
    <s v="尾道市瀬戸田町林1288-6"/>
    <s v="0845-27-2943"/>
    <m/>
    <s v="社会福祉法人新生福祉会"/>
    <s v="722-2416"/>
    <s v="尾道市瀬戸田町林1288-6"/>
    <s v="0845-27-2943"/>
    <d v="2012-02-08T00:00:00"/>
    <m/>
    <x v="1"/>
    <s v="尾道市特別養護老人ホーム　楽生苑"/>
  </r>
  <r>
    <n v="94"/>
    <n v="5"/>
    <x v="4"/>
    <x v="3"/>
    <x v="0"/>
    <n v="1"/>
    <s v="H27"/>
    <s v="1506"/>
    <s v="村上　乃子"/>
    <s v="ムラカミ　ノリコ"/>
    <s v="広島-27-0012"/>
    <n v="14"/>
    <m/>
    <m/>
    <m/>
    <m/>
    <x v="124"/>
    <s v="722-2416"/>
    <s v="尾道市瀬戸田町林1288-6"/>
    <s v="0845-27-2943"/>
    <m/>
    <s v="社会福祉法人新生福祉会"/>
    <s v="722-2416"/>
    <s v="尾道市瀬戸田町林1288-6"/>
    <s v="0845-27-2943"/>
    <d v="2016-01-20T00:00:00"/>
    <m/>
    <x v="1"/>
    <s v="尾道市特別養護老人ホーム　楽生苑"/>
  </r>
  <r>
    <n v="95"/>
    <n v="5"/>
    <x v="4"/>
    <x v="3"/>
    <x v="0"/>
    <n v="1"/>
    <s v="R3"/>
    <n v="21038"/>
    <s v="土居　洋介"/>
    <s v="ドイ　ヨウスケ"/>
    <m/>
    <n v="9"/>
    <m/>
    <m/>
    <m/>
    <m/>
    <x v="124"/>
    <s v="722-2416"/>
    <s v="尾道市瀬戸田町林1288-6"/>
    <s v="0845-27-2943"/>
    <m/>
    <s v="社会福祉法人新生福祉会"/>
    <s v="722-2416"/>
    <s v="尾道市瀬戸田町林1288-6"/>
    <s v="0845-27-2943"/>
    <d v="2022-01-07T00:00:00"/>
    <m/>
    <x v="1"/>
    <s v="尾道市特別養護老人ホーム　楽生苑"/>
  </r>
  <r>
    <n v="96"/>
    <n v="5"/>
    <x v="4"/>
    <x v="3"/>
    <x v="0"/>
    <n v="1"/>
    <s v="H19"/>
    <s v="0825"/>
    <s v="松本　藤吉郎"/>
    <s v="マツモト　トウキチロウ"/>
    <s v="-"/>
    <s v="9"/>
    <s v="12"/>
    <m/>
    <m/>
    <m/>
    <x v="125"/>
    <s v="722-0071"/>
    <s v="尾道市向島町立花418-1"/>
    <s v="0848-44-5758"/>
    <s v="0848-44-5851"/>
    <s v="社会福祉法人高見福祉会"/>
    <s v="722-0071"/>
    <s v="尾道市向島町立花418-1"/>
    <s v="0848-44-5758"/>
    <d v="2010-07-30T00:00:00"/>
    <m/>
    <x v="0"/>
    <s v="尾道市特別養護老人ホーム　橘花苑"/>
  </r>
  <r>
    <n v="97"/>
    <n v="5"/>
    <x v="4"/>
    <x v="3"/>
    <x v="0"/>
    <n v="1"/>
    <s v="H29"/>
    <n v="1665"/>
    <s v="吉田　真由美"/>
    <s v="ヨシダ　マユミ"/>
    <s v="-"/>
    <n v="9"/>
    <n v="12"/>
    <m/>
    <m/>
    <m/>
    <x v="125"/>
    <s v="722-0071"/>
    <s v="尾道市向島町立花418-1"/>
    <s v="0848-44-5758"/>
    <m/>
    <s v="社会福祉法人高見福祉会"/>
    <s v="722-0071"/>
    <s v="尾道市向島町立花418-1"/>
    <s v="0848-44-5758"/>
    <d v="2018-01-23T00:00:00"/>
    <m/>
    <x v="1"/>
    <s v="尾道市特別養護老人ホーム　橘花苑"/>
  </r>
  <r>
    <n v="98"/>
    <n v="5"/>
    <x v="4"/>
    <x v="3"/>
    <x v="0"/>
    <n v="1"/>
    <s v="H29"/>
    <n v="1630"/>
    <s v="𠮷村　友宏"/>
    <s v="ヨシムラ　トモヒロ"/>
    <s v="広島-28-0047"/>
    <n v="14"/>
    <m/>
    <m/>
    <m/>
    <m/>
    <x v="126"/>
    <s v="722-2324"/>
    <s v="尾道市因島田熊町940番地3"/>
    <s v="0845-26-0252"/>
    <m/>
    <s v="社会福祉法人尾道市社会福祉協議会"/>
    <m/>
    <m/>
    <m/>
    <d v="2017-10-13T00:00:00"/>
    <m/>
    <x v="0"/>
    <s v="尾道市尾道市社会福祉協議会　因島デイサービスセンター"/>
  </r>
  <r>
    <n v="99"/>
    <n v="5"/>
    <x v="4"/>
    <x v="3"/>
    <x v="0"/>
    <n v="1"/>
    <s v="H23"/>
    <n v="1208"/>
    <s v="岡野　文彰"/>
    <s v="オカノ　フミアキ"/>
    <s v="広島-23-0283"/>
    <n v="9"/>
    <m/>
    <m/>
    <m/>
    <m/>
    <x v="127"/>
    <s v="722-2211"/>
    <s v="尾道市因島中庄町1032-1"/>
    <s v="0845-26-2233"/>
    <m/>
    <s v="社会福祉法人あおかげ"/>
    <s v="722-2211"/>
    <s v="尾道市因島中庄町1032-1"/>
    <s v="0845-26-2233"/>
    <d v="2011-10-17T00:00:00"/>
    <s v="27.2.9　法人内異動　特別養護老人ホームほたるの里→老人保健施設あおかげ苑へ"/>
    <x v="0"/>
    <s v="尾道市老人保健施設　あおかげ苑"/>
  </r>
  <r>
    <n v="1"/>
    <n v="6"/>
    <x v="5"/>
    <x v="4"/>
    <x v="0"/>
    <n v="1"/>
    <s v="H26"/>
    <s v="1434"/>
    <s v="佐野　雅恵"/>
    <s v="サノ　マサエ"/>
    <s v="広島-26-0027"/>
    <s v="9"/>
    <s v="13"/>
    <m/>
    <m/>
    <m/>
    <x v="128"/>
    <s v="721-0907"/>
    <s v="福山市春日町1-6-2"/>
    <s v="084-941-2340"/>
    <m/>
    <s v="㈱ＱＯＬサービス"/>
    <s v="721-0902"/>
    <s v="福山市春日町浦上1205"/>
    <s v="084-948-0439"/>
    <d v="2015-01-27T00:00:00"/>
    <s v="R4.6.1変更届　多機能リハビリセンターありがとうデイサービスから異動"/>
    <x v="0"/>
    <s v="福山市アクティブワンデイサービス"/>
  </r>
  <r>
    <n v="2"/>
    <n v="6"/>
    <x v="5"/>
    <x v="4"/>
    <x v="0"/>
    <n v="1"/>
    <s v="H30"/>
    <n v="18081"/>
    <s v="川原　つくし"/>
    <s v="カワハラ　ツクシ"/>
    <m/>
    <n v="9"/>
    <m/>
    <m/>
    <m/>
    <m/>
    <x v="128"/>
    <s v="721-0907"/>
    <s v="福山市春日町1-6-2"/>
    <s v="084-941-2340"/>
    <m/>
    <s v="㈱ＱＯＬサービス"/>
    <s v="721-0902"/>
    <s v="福山市春日町浦上1205"/>
    <s v="084-948-0439"/>
    <d v="2019-01-10T00:00:00"/>
    <s v="R4.6.1変更届　多機能地域リハビリセンター　ありがとうデイサービスから異動"/>
    <x v="1"/>
    <s v="福山市アクティブワンデイサービス"/>
  </r>
  <r>
    <n v="3"/>
    <n v="6"/>
    <x v="5"/>
    <x v="4"/>
    <x v="0"/>
    <n v="1"/>
    <s v="H19"/>
    <s v="0841"/>
    <s v="岡田　義広"/>
    <s v="オカダ　ヨシヒロ"/>
    <s v="-"/>
    <n v="9"/>
    <m/>
    <m/>
    <m/>
    <m/>
    <x v="129"/>
    <s v="721-0907"/>
    <s v="福山市春日町1-6-2"/>
    <s v="084-941-2350"/>
    <m/>
    <s v="㈱ＱＯＬサービス"/>
    <s v="721-0902"/>
    <s v="福山市春日町浦上1205"/>
    <s v="084-948-0439"/>
    <s v="Ｈ19"/>
    <s v="Ｈ27.2.19　新規登録　Ｈ19認定者。番号無→番号作成Ｎｏ．0841で　R4.6.1変更届　ありがとう　ミラクルデイサービス　から異動"/>
    <x v="0"/>
    <s v="福山市アクティブワン小規模多機能"/>
  </r>
  <r>
    <n v="4"/>
    <n v="6"/>
    <x v="5"/>
    <x v="4"/>
    <x v="0"/>
    <s v="可"/>
    <s v="R5"/>
    <n v="23067"/>
    <s v="市来　則子"/>
    <s v="イチキ　ノリコ"/>
    <m/>
    <m/>
    <m/>
    <m/>
    <m/>
    <m/>
    <x v="130"/>
    <s v="721-0907"/>
    <s v="福山市春日町1-6-2"/>
    <s v="084-941-2357"/>
    <m/>
    <s v="株式会社ありがとう"/>
    <m/>
    <m/>
    <m/>
    <d v="2023-12-22T00:00:00"/>
    <m/>
    <x v="0"/>
    <s v="福山市アクティブワン訪問介護"/>
  </r>
  <r>
    <n v="5"/>
    <n v="6"/>
    <x v="5"/>
    <x v="4"/>
    <x v="0"/>
    <n v="1"/>
    <s v="H28"/>
    <s v="1527"/>
    <s v="末永　啓"/>
    <s v="スエナガ　ヒロム"/>
    <m/>
    <n v="9"/>
    <m/>
    <m/>
    <m/>
    <m/>
    <x v="130"/>
    <s v="721-0907"/>
    <s v="福山市春日町1-6-2"/>
    <s v="084-941-2357"/>
    <m/>
    <s v="㈱ＱＯＬサービス"/>
    <s v="721-0902"/>
    <s v="福山市春日町浦上1205"/>
    <s v="084-948-0439"/>
    <d v="2016-10-12T00:00:00"/>
    <s v="R4.6.1変更届　多機能地域ケアホーム ありがとうグループホーム　から異動"/>
    <x v="1"/>
    <s v="福山市アクティブワン訪問介護"/>
  </r>
  <r>
    <n v="6"/>
    <n v="6"/>
    <x v="5"/>
    <x v="4"/>
    <x v="0"/>
    <n v="1"/>
    <s v="H22"/>
    <s v="1139"/>
    <s v="武田　真美子"/>
    <s v="タケダ　マミコ"/>
    <s v="-"/>
    <n v="9"/>
    <m/>
    <m/>
    <m/>
    <m/>
    <x v="131"/>
    <s v="720-0312"/>
    <s v="福山市沼隈町大字能登原字明神1436-1"/>
    <s v="084-987-1299"/>
    <m/>
    <s v="社会福祉法人健生会"/>
    <s v="720-0312"/>
    <s v="福山市沼隈町大字能登原字明神1436-1"/>
    <s v="084-987-1299"/>
    <d v="2011-01-12T00:00:00"/>
    <s v="H22老施連実施_x000a_R1.7.19特別養護老人ホーム　むつみ苑→鳥還荘　R3.9.1→あぶと健生苑へ変更"/>
    <x v="0"/>
    <s v="福山市あぶと健生苑"/>
  </r>
  <r>
    <n v="7"/>
    <n v="6"/>
    <x v="5"/>
    <x v="4"/>
    <x v="0"/>
    <n v="1"/>
    <s v="H28"/>
    <s v="1573"/>
    <s v="鈴木　加奈"/>
    <s v="スズキ　カナ"/>
    <s v="広島-28-0062"/>
    <n v="9"/>
    <n v="12"/>
    <m/>
    <m/>
    <m/>
    <x v="132"/>
    <s v="721-0902"/>
    <s v="福山市春日町浦上1203"/>
    <s v="084-948-6030"/>
    <m/>
    <s v="㈱ＱＯＬサービス"/>
    <s v="721-0902"/>
    <s v="福山市春日町浦上1205"/>
    <s v="084-948-0439"/>
    <d v="2017-01-11T00:00:00"/>
    <m/>
    <x v="0"/>
    <s v="福山市ありがとう　デイサービス"/>
  </r>
  <r>
    <n v="8"/>
    <n v="6"/>
    <x v="5"/>
    <x v="4"/>
    <x v="0"/>
    <n v="1"/>
    <s v="H28"/>
    <s v="1574"/>
    <s v="三谷　操"/>
    <s v="ミタニ　ミサオ"/>
    <s v="広島-28-0066"/>
    <s v="9"/>
    <m/>
    <m/>
    <m/>
    <m/>
    <x v="132"/>
    <s v="721-0902"/>
    <s v="福山市春日町浦上1203"/>
    <s v="084-948-6030"/>
    <m/>
    <s v="㈱ＱＯＬサービス"/>
    <s v="721-0902"/>
    <s v="福山市春日町浦上1205"/>
    <s v="084-948-0439"/>
    <d v="2017-01-11T00:00:00"/>
    <s v="R4.6.1変更届　地域ケアステーションありがとう神辺川北デイサービスから異動"/>
    <x v="1"/>
    <s v="福山市ありがとう　デイサービス"/>
  </r>
  <r>
    <n v="9"/>
    <n v="6"/>
    <x v="5"/>
    <x v="4"/>
    <x v="0"/>
    <n v="1"/>
    <s v="H29"/>
    <n v="1634"/>
    <s v="久保　紀子"/>
    <s v="クボ　ノリコ"/>
    <s v="-"/>
    <s v="9"/>
    <m/>
    <m/>
    <m/>
    <m/>
    <x v="133"/>
    <s v="721-0902"/>
    <s v="福山市春日町浦上1205"/>
    <s v="084-948-1511"/>
    <m/>
    <s v="㈱ＱＯＬサービス"/>
    <s v="721-0902"/>
    <s v="福山市春日町浦上1205"/>
    <s v="084-948-0439"/>
    <d v="2017-10-13T00:00:00"/>
    <m/>
    <x v="0"/>
    <s v="福山市ありがとう　ビューティデイサービス"/>
  </r>
  <r>
    <n v="10"/>
    <n v="6"/>
    <x v="5"/>
    <x v="4"/>
    <x v="0"/>
    <n v="1"/>
    <s v="H31"/>
    <n v="19049"/>
    <s v="田丸　順子"/>
    <s v="タマル　ジュンコ"/>
    <m/>
    <n v="9"/>
    <m/>
    <m/>
    <m/>
    <m/>
    <x v="133"/>
    <s v="721-0902"/>
    <s v="福山市春日町浦上1211"/>
    <s v="084-948-1511"/>
    <m/>
    <s v="㈱ＱＯＬサービス"/>
    <s v="721-0902"/>
    <s v="福山市春日町浦上1205"/>
    <s v="084-948-0439"/>
    <d v="2020-10-06T00:00:00"/>
    <m/>
    <x v="1"/>
    <s v="福山市ありがとう　ビューティデイサービス"/>
  </r>
  <r>
    <n v="12"/>
    <n v="6"/>
    <x v="5"/>
    <x v="4"/>
    <x v="0"/>
    <n v="1"/>
    <s v="H27"/>
    <s v="1510"/>
    <s v="森近　亜弥"/>
    <s v="モリチカ　アミ"/>
    <s v="広島-27-0263"/>
    <n v="9"/>
    <n v="13"/>
    <m/>
    <m/>
    <m/>
    <x v="134"/>
    <s v="721-0902"/>
    <s v="福山市春日町浦上1211"/>
    <s v="084-948-3511"/>
    <m/>
    <s v="㈱ＱＯＬサービス"/>
    <s v="721-0902"/>
    <s v="福山市春日町浦上1205"/>
    <s v="084-948-0439"/>
    <d v="2016-01-20T00:00:00"/>
    <s v="R4.6.1変更届　ありがとう　デイサービス　から異動"/>
    <x v="0"/>
    <s v="福山市ありがとう　ミラクルデイサービス"/>
  </r>
  <r>
    <n v="13"/>
    <n v="6"/>
    <x v="5"/>
    <x v="4"/>
    <x v="0"/>
    <n v="1"/>
    <s v="R4"/>
    <n v="22021"/>
    <s v="山田　真紀"/>
    <s v="ヤマダ　マキ"/>
    <m/>
    <m/>
    <m/>
    <m/>
    <m/>
    <m/>
    <x v="134"/>
    <s v="721-0902"/>
    <s v="福山市春日町浦上1211"/>
    <s v="084-948-3511"/>
    <m/>
    <s v="㈱ＱＯＬサービス"/>
    <s v="721-0902"/>
    <s v="福山市春日町浦上1205"/>
    <s v="084-948-0439"/>
    <d v="2022-12-20T00:00:00"/>
    <m/>
    <x v="1"/>
    <s v="福山市ありがとう　ミラクルデイサービス"/>
  </r>
  <r>
    <n v="14"/>
    <n v="6"/>
    <x v="5"/>
    <x v="4"/>
    <x v="0"/>
    <n v="1"/>
    <s v="H18"/>
    <s v="0753"/>
    <s v="菊地　泰子"/>
    <s v="キクチ　ヤスコ"/>
    <s v="-"/>
    <n v="9"/>
    <m/>
    <m/>
    <m/>
    <m/>
    <x v="134"/>
    <s v="721-0902"/>
    <s v="福山市春日町浦上1211"/>
    <s v="084-948-3511"/>
    <m/>
    <s v="㈱ＱＯＬサービス"/>
    <s v="721-0902"/>
    <s v="福山市春日町浦上1205"/>
    <s v="084-948-0439"/>
    <s v="Ｈ18"/>
    <s v="Ｈ27.2.19　新規登録　Ｈ18認定者。番号無→番号作成Ｎｏ．0753で_x000a_苗字変更　旧姓：西本→菊地"/>
    <x v="1"/>
    <s v="福山市ありがとう　ミラクルデイサービス"/>
  </r>
  <r>
    <n v="17"/>
    <n v="6"/>
    <x v="5"/>
    <x v="4"/>
    <x v="0"/>
    <s v="可"/>
    <s v="R5"/>
    <n v="23068"/>
    <s v="林正　緑"/>
    <s v="リンショウ　ミドリ"/>
    <m/>
    <m/>
    <m/>
    <m/>
    <m/>
    <m/>
    <x v="135"/>
    <s v="721-0902"/>
    <s v="福山市春日町浦上1201-1"/>
    <s v="084-961-3531"/>
    <m/>
    <s v="株式会社QOLサービス"/>
    <m/>
    <m/>
    <m/>
    <d v="2023-12-22T00:00:00"/>
    <m/>
    <x v="0"/>
    <s v="福山市ありがとうリハビリショート"/>
  </r>
  <r>
    <n v="18"/>
    <n v="6"/>
    <x v="5"/>
    <x v="4"/>
    <x v="0"/>
    <n v="1"/>
    <s v="H28"/>
    <s v="1554"/>
    <s v="吉野　那美"/>
    <s v="ヨシノ　ナミ"/>
    <s v="広島-28-0052"/>
    <s v="9"/>
    <m/>
    <m/>
    <m/>
    <m/>
    <x v="135"/>
    <s v="721-0902"/>
    <s v="福山市春日町浦上1201"/>
    <s v="084-961-3531"/>
    <m/>
    <s v="㈱ＱＯＬサービス"/>
    <s v="721-0902"/>
    <s v="福山市春日町浦上1205"/>
    <s v="084-948-0439"/>
    <d v="2016-10-12T00:00:00"/>
    <s v="R4.6.1変更届　多機能リハビリセンターありがとうデイサービスから異動"/>
    <x v="1"/>
    <s v="福山市ありがとうリハビリショート"/>
  </r>
  <r>
    <n v="19"/>
    <n v="6"/>
    <x v="5"/>
    <x v="4"/>
    <x v="0"/>
    <n v="1"/>
    <s v="H29"/>
    <n v="1646"/>
    <s v="平盛　由香"/>
    <s v="ヒラモリ　ユカ"/>
    <s v="-"/>
    <n v="9"/>
    <m/>
    <m/>
    <m/>
    <m/>
    <x v="135"/>
    <s v="721-0902"/>
    <s v="福山市春日町浦上1201"/>
    <s v="084-961-3531"/>
    <m/>
    <s v="㈱ＱＯＬサービス"/>
    <s v="721-0902"/>
    <s v="福山市春日町浦上1205"/>
    <s v="084-948-0439"/>
    <d v="2018-01-23T00:00:00"/>
    <s v="R4.6.1変更届　看護小規模多機能型居宅介護　ありがとういいね　から異動"/>
    <x v="1"/>
    <s v="福山市ありがとうリハビリショート"/>
  </r>
  <r>
    <n v="20"/>
    <n v="6"/>
    <x v="5"/>
    <x v="4"/>
    <x v="0"/>
    <n v="1"/>
    <s v="H28"/>
    <s v="1526"/>
    <s v="西江　陽子"/>
    <s v="ニシエ　ヨウコ"/>
    <s v="広島-19-0105"/>
    <n v="4"/>
    <n v="12"/>
    <m/>
    <m/>
    <m/>
    <x v="136"/>
    <s v="721-0907"/>
    <s v="福山市春日町7-3-5"/>
    <s v="084-971-5111"/>
    <m/>
    <s v="㈱ＱＯＬサービス"/>
    <s v="721-0902"/>
    <s v="福山市春日町浦上1205"/>
    <s v="084-948-0439"/>
    <d v="2016-10-12T00:00:00"/>
    <s v="R4.6.1変更届　地域ケアステーションありがとう神辺川北デイサービスから異動"/>
    <x v="0"/>
    <s v="福山市ありがとう介護支援ステーション"/>
  </r>
  <r>
    <n v="21"/>
    <n v="6"/>
    <x v="5"/>
    <x v="4"/>
    <x v="0"/>
    <n v="1"/>
    <s v="H25"/>
    <s v="1371"/>
    <s v="山本　真理子"/>
    <s v="ヤマモト　マリコ"/>
    <s v="-"/>
    <n v="9"/>
    <m/>
    <m/>
    <m/>
    <m/>
    <x v="137"/>
    <s v="721-0908"/>
    <s v="福山市春日町吉田750-1"/>
    <s v="084-941-6184"/>
    <m/>
    <s v="㈱ＱＯＬサービス"/>
    <s v="721-0902"/>
    <s v="福山市春日町浦上1205"/>
    <s v="084-948-0439"/>
    <d v="2014-02-19T00:00:00"/>
    <s v="R4.6.1変更届　ありがとう　ミラクルデイサービスから異動"/>
    <x v="0"/>
    <s v="福山市ありがとう春日デイサービス"/>
  </r>
  <r>
    <n v="30"/>
    <n v="6"/>
    <x v="5"/>
    <x v="4"/>
    <x v="0"/>
    <n v="1"/>
    <s v="H26"/>
    <s v="1387"/>
    <s v="横山　みゆき"/>
    <s v="ヨコヤマ　ミユキ"/>
    <s v="-"/>
    <s v="9"/>
    <m/>
    <m/>
    <m/>
    <m/>
    <x v="138"/>
    <s v="720-0017"/>
    <s v="福山市千田町3-6-6"/>
    <s v="084-961-0060"/>
    <m/>
    <s v="㈲オリーブハウス"/>
    <s v="720-1142"/>
    <s v="福山市駅家町上山守437-1"/>
    <s v="084-976-2381"/>
    <d v="2014-10-31T00:00:00"/>
    <m/>
    <x v="0"/>
    <s v="福山市オリーブハウス　千田"/>
  </r>
  <r>
    <n v="31"/>
    <n v="6"/>
    <x v="5"/>
    <x v="4"/>
    <x v="0"/>
    <n v="1"/>
    <s v="H19"/>
    <s v="0826"/>
    <s v="宮　裕忠"/>
    <s v="ミヤ　ヤスタダ"/>
    <s v="広島-19-0087"/>
    <s v="13"/>
    <m/>
    <m/>
    <m/>
    <m/>
    <x v="139"/>
    <s v="721-0973"/>
    <s v="福山市南蔵王町五丁目22-3"/>
    <s v="084-946-5453"/>
    <m/>
    <s v="㈲オリーブハウス"/>
    <s v="720-1142"/>
    <s v="福山市駅家町上山守437-1"/>
    <s v="084-976-2381"/>
    <d v="2010-07-30T00:00:00"/>
    <s v="GHｵﾘｰﾌﾞﾊｳｽ御幸から異動"/>
    <x v="0"/>
    <s v="福山市オリーブハウス　蔵王"/>
  </r>
  <r>
    <n v="32"/>
    <n v="6"/>
    <x v="5"/>
    <x v="4"/>
    <x v="0"/>
    <n v="1"/>
    <s v="H25"/>
    <s v="1352"/>
    <s v="加谷　知佳子"/>
    <s v="カダニ　チカコ"/>
    <s v="広島-25-0034"/>
    <s v="9"/>
    <s v="12"/>
    <m/>
    <m/>
    <m/>
    <x v="139"/>
    <s v="721-0973"/>
    <s v="福山市南蔵王町五丁目22-3"/>
    <s v="084-946-5453"/>
    <m/>
    <s v="㈲オリーブハウス"/>
    <s v="720-1142"/>
    <s v="福山市駅家町上山守437-1"/>
    <s v="084-976-2381"/>
    <d v="2014-02-19T00:00:00"/>
    <m/>
    <x v="1"/>
    <s v="福山市オリーブハウス　蔵王"/>
  </r>
  <r>
    <n v="33"/>
    <n v="6"/>
    <x v="5"/>
    <x v="4"/>
    <x v="0"/>
    <n v="1"/>
    <s v="H28"/>
    <s v="1570"/>
    <s v="井上　和明"/>
    <s v="イノウエ　カズアキ"/>
    <s v="-"/>
    <n v="9"/>
    <m/>
    <m/>
    <m/>
    <m/>
    <x v="139"/>
    <s v="721-0973"/>
    <s v="福山市南蔵王町五丁目22-3"/>
    <s v="084-946-5453"/>
    <m/>
    <s v="㈲オリーブハウス"/>
    <s v="720-1142"/>
    <s v="福山市駅家町上山守437-1"/>
    <s v="084-976-2381"/>
    <d v="2017-01-11T00:00:00"/>
    <m/>
    <x v="1"/>
    <s v="福山市オリーブハウス　蔵王"/>
  </r>
  <r>
    <n v="34"/>
    <n v="6"/>
    <x v="5"/>
    <x v="4"/>
    <x v="0"/>
    <n v="1"/>
    <s v="H29"/>
    <n v="1644"/>
    <s v="佐々木　俊明"/>
    <s v="ササキ　トシアキ"/>
    <s v="広島-29-0074"/>
    <n v="9"/>
    <n v="12"/>
    <m/>
    <m/>
    <m/>
    <x v="140"/>
    <s v="721-0952"/>
    <s v="福山市曙町5丁目5-25"/>
    <s v="084-954-5704"/>
    <m/>
    <s v="佐々木産業有限会社"/>
    <m/>
    <m/>
    <m/>
    <d v="2018-01-23T00:00:00"/>
    <s v="30.1.23 ステッカー大送付"/>
    <x v="0"/>
    <s v="福山市グループホーム　あけぼのあゆみホーム"/>
  </r>
  <r>
    <n v="35"/>
    <n v="6"/>
    <x v="5"/>
    <x v="4"/>
    <x v="0"/>
    <n v="1"/>
    <s v="H22"/>
    <s v="1180"/>
    <s v="渡邉　美代子"/>
    <s v="ワタナベ　ミヨコ"/>
    <s v="広島-22-0613"/>
    <n v="9"/>
    <m/>
    <m/>
    <m/>
    <m/>
    <x v="141"/>
    <s v="720-0001"/>
    <s v="福山市御幸町上岩成143-1"/>
    <s v="084-972-9045"/>
    <m/>
    <s v="㈲オリーブハウス"/>
    <s v="720-1142"/>
    <s v="福山市駅家町上山守437-1"/>
    <s v="084-976-2381"/>
    <d v="2011-02-14T00:00:00"/>
    <m/>
    <x v="0"/>
    <s v="福山市グループホーム　オリーブハウス御幸"/>
  </r>
  <r>
    <n v="36"/>
    <n v="6"/>
    <x v="5"/>
    <x v="4"/>
    <x v="0"/>
    <n v="1"/>
    <s v="H26"/>
    <s v="1419"/>
    <s v="越智　歩"/>
    <s v="オチ　アユミ"/>
    <s v="広島-26-0031"/>
    <s v="9"/>
    <m/>
    <m/>
    <m/>
    <m/>
    <x v="141"/>
    <s v="720-0001"/>
    <s v="福山市御幸町上岩成143-1"/>
    <s v="084-972-9045"/>
    <m/>
    <s v="㈲オリーブハウス"/>
    <s v="720-1142"/>
    <s v="福山市駅家町上山守437-1"/>
    <s v="084-976-2381"/>
    <d v="2015-01-27T00:00:00"/>
    <m/>
    <x v="1"/>
    <s v="福山市グループホーム　オリーブハウス御幸"/>
  </r>
  <r>
    <n v="37"/>
    <n v="6"/>
    <x v="5"/>
    <x v="4"/>
    <x v="0"/>
    <n v="1"/>
    <s v="H30"/>
    <n v="18015"/>
    <s v="久替　玉喜"/>
    <s v="ヒサガエ　タマキ"/>
    <s v="広島-30-0104"/>
    <n v="9"/>
    <m/>
    <m/>
    <m/>
    <m/>
    <x v="142"/>
    <s v="720-2122"/>
    <s v="福山市神辺町新湯野19-1"/>
    <s v="084-963-6555"/>
    <m/>
    <s v="有限会社かがやき"/>
    <m/>
    <m/>
    <m/>
    <d v="2018-10-16T00:00:00"/>
    <m/>
    <x v="0"/>
    <s v="福山市グループホーム　かがやきホーム　新湯野"/>
  </r>
  <r>
    <n v="39"/>
    <n v="6"/>
    <x v="5"/>
    <x v="4"/>
    <x v="0"/>
    <n v="1"/>
    <s v="H26"/>
    <s v="1415"/>
    <s v="片岡　美那子"/>
    <s v="カタオカ　ミナコ"/>
    <s v="広島-26-0060"/>
    <n v="9"/>
    <m/>
    <m/>
    <m/>
    <m/>
    <x v="143"/>
    <s v="720-0001"/>
    <s v="福山市御幸町上岩成609-1"/>
    <s v="084-961-1200"/>
    <m/>
    <s v="㈱リブネット"/>
    <s v="720-0001"/>
    <s v="福山市御幸町上岩成610"/>
    <s v="084-955-7676"/>
    <d v="2015-01-27T00:00:00"/>
    <m/>
    <x v="0"/>
    <s v="福山市グループホーム　かざぐるま"/>
  </r>
  <r>
    <n v="40"/>
    <n v="6"/>
    <x v="5"/>
    <x v="4"/>
    <x v="0"/>
    <n v="1"/>
    <s v="H18"/>
    <s v="0711"/>
    <s v="田原　佳代子"/>
    <s v="タハラ　カヨコ"/>
    <s v="-"/>
    <s v="9"/>
    <s v="12"/>
    <s v="13"/>
    <m/>
    <m/>
    <x v="144"/>
    <s v="720-0837"/>
    <s v="福山市瀬戸町地頭分小立2721"/>
    <s v="084-949-2585"/>
    <s v="084-949-2586"/>
    <s v="社会福祉法人サンフェニックス"/>
    <s v="720-0837"/>
    <s v="福山市瀬戸町地頭分小立2721"/>
    <s v="084-951-3663"/>
    <d v="2010-07-30T00:00:00"/>
    <m/>
    <x v="0"/>
    <s v="福山市グループホーム　サンフェニックス"/>
  </r>
  <r>
    <n v="41"/>
    <n v="6"/>
    <x v="5"/>
    <x v="4"/>
    <x v="0"/>
    <n v="1"/>
    <s v="H20"/>
    <s v="0912"/>
    <s v="蔵本　沙織"/>
    <s v="クラモト　サオリ"/>
    <s v="-"/>
    <s v="9"/>
    <m/>
    <m/>
    <m/>
    <m/>
    <x v="145"/>
    <s v="720-0017"/>
    <s v="福山市千田町二丁目33-23"/>
    <s v="084-961-0206"/>
    <s v="084-961-0207"/>
    <s v="㈲シンライフ"/>
    <s v="720-2124"/>
    <s v="福山市神辺町川南568-4"/>
    <s v="084-963-1271"/>
    <d v="2010-07-30T00:00:00"/>
    <m/>
    <x v="0"/>
    <s v="福山市グループホーム　スマイル"/>
  </r>
  <r>
    <n v="42"/>
    <n v="6"/>
    <x v="5"/>
    <x v="4"/>
    <x v="0"/>
    <n v="1"/>
    <s v="H22"/>
    <s v="1102"/>
    <s v="石津　ひで子"/>
    <s v="イシズ　ヒデコ"/>
    <s v="-"/>
    <n v="5"/>
    <n v="12"/>
    <m/>
    <m/>
    <m/>
    <x v="145"/>
    <s v="720-0017"/>
    <s v="福山市千田町二丁目33-23"/>
    <s v="084-961-0206"/>
    <m/>
    <s v="㈲シンライフ"/>
    <s v="720-2124"/>
    <s v="福山市神辺町川南568-4"/>
    <s v="084-963-1271"/>
    <d v="2010-11-29T00:00:00"/>
    <m/>
    <x v="1"/>
    <s v="福山市グループホーム　スマイル"/>
  </r>
  <r>
    <n v="43"/>
    <n v="6"/>
    <x v="5"/>
    <x v="4"/>
    <x v="0"/>
    <n v="1"/>
    <s v="H28"/>
    <s v="1571"/>
    <s v="藤山　昌代"/>
    <s v="フジヤマ　マサヨ"/>
    <s v="広島-28-0056"/>
    <s v="9"/>
    <s v="12"/>
    <s v="13"/>
    <s v="14"/>
    <m/>
    <x v="146"/>
    <s v="720-0311"/>
    <s v="福山市沼隈町大字草深2037-1"/>
    <s v="084-987-2411"/>
    <m/>
    <s v="医療法人社団健信会"/>
    <m/>
    <m/>
    <m/>
    <d v="2017-01-11T00:00:00"/>
    <m/>
    <x v="0"/>
    <s v="福山市グループホーム　ちとせ"/>
  </r>
  <r>
    <n v="44"/>
    <n v="6"/>
    <x v="5"/>
    <x v="4"/>
    <x v="0"/>
    <n v="1"/>
    <s v="H29"/>
    <n v="1647"/>
    <s v="岡﨑　清美"/>
    <s v="オカザキ　キヨミ"/>
    <s v="広島-29-0082"/>
    <n v="9"/>
    <m/>
    <m/>
    <m/>
    <m/>
    <x v="146"/>
    <s v="720-0311"/>
    <s v="福山市沼隈町大字草深2037-1"/>
    <s v="084-987-2411"/>
    <m/>
    <s v="医療法人社団健信会木下メディカルクリニック"/>
    <m/>
    <m/>
    <m/>
    <d v="2018-01-23T00:00:00"/>
    <m/>
    <x v="1"/>
    <s v="福山市グループホーム　ちとせ"/>
  </r>
  <r>
    <n v="45"/>
    <n v="6"/>
    <x v="5"/>
    <x v="4"/>
    <x v="0"/>
    <n v="1"/>
    <s v="H17"/>
    <s v="0615"/>
    <s v="新宅　日出美"/>
    <s v="シンタク　ヒデミ"/>
    <s v="広島-19-0113"/>
    <s v="8"/>
    <s v="9"/>
    <s v="12"/>
    <m/>
    <m/>
    <x v="147"/>
    <s v="729-0111"/>
    <s v="福山市今津町1456-1"/>
    <s v="084-933-6138"/>
    <s v="084-933-6138"/>
    <s v="㈲どんぐり村"/>
    <s v="729-0111"/>
    <s v="福山市今津町1456-1"/>
    <s v="084-933-6138"/>
    <d v="2010-07-30T00:00:00"/>
    <m/>
    <x v="0"/>
    <s v="福山市グループホーム　どんぐり村"/>
  </r>
  <r>
    <n v="48"/>
    <n v="6"/>
    <x v="5"/>
    <x v="4"/>
    <x v="0"/>
    <n v="1"/>
    <s v="H26"/>
    <s v="1416"/>
    <s v="小野　彌生"/>
    <s v="オノ　ヤヨイ"/>
    <s v="-"/>
    <s v="9"/>
    <m/>
    <m/>
    <m/>
    <m/>
    <x v="148"/>
    <s v="720-0313"/>
    <s v="福山市沼隈町常石1284-3"/>
    <s v="084-987-4115"/>
    <m/>
    <s v="社会医療法人社団沼南会"/>
    <m/>
    <m/>
    <m/>
    <d v="2015-01-27T00:00:00"/>
    <m/>
    <x v="0"/>
    <s v="福山市グループホーム　ぬまくま"/>
  </r>
  <r>
    <n v="49"/>
    <n v="6"/>
    <x v="5"/>
    <x v="4"/>
    <x v="0"/>
    <n v="1"/>
    <s v="H27"/>
    <s v="1446"/>
    <s v="三谷　美幸"/>
    <s v="ミタニ　ミユキ"/>
    <s v="-"/>
    <s v="9"/>
    <s v="12"/>
    <s v="13"/>
    <s v="14"/>
    <m/>
    <x v="148"/>
    <s v="720-0313"/>
    <s v="福山市沼隈町常石1284-3"/>
    <s v="084-987-4115"/>
    <m/>
    <s v="社会福祉法人まり福祉会"/>
    <s v="722-2632"/>
    <s v="福山市内海町口2825-3"/>
    <s v="084-986-3131"/>
    <d v="2015-10-28T00:00:00"/>
    <m/>
    <x v="1"/>
    <s v="福山市グループホーム　ぬまくま"/>
  </r>
  <r>
    <n v="51"/>
    <n v="6"/>
    <x v="5"/>
    <x v="4"/>
    <x v="0"/>
    <n v="1"/>
    <s v="R4"/>
    <n v="22020"/>
    <s v="故山　浩規"/>
    <s v="コヤマ　ヒロノリ"/>
    <m/>
    <m/>
    <m/>
    <m/>
    <m/>
    <m/>
    <x v="148"/>
    <s v="720-0313"/>
    <s v="福山市沼隈町常石1284-3"/>
    <s v="084-987-4115"/>
    <m/>
    <s v="社会福祉法人まり福祉会"/>
    <s v="722-2632"/>
    <s v="福山市内海町口2825-3"/>
    <s v="084-986-3131"/>
    <d v="2022-12-20T00:00:00"/>
    <m/>
    <x v="1"/>
    <s v="福山市グループホーム　ぬまくま"/>
  </r>
  <r>
    <n v="52"/>
    <n v="6"/>
    <x v="5"/>
    <x v="4"/>
    <x v="0"/>
    <n v="1"/>
    <s v="H30"/>
    <n v="18053"/>
    <s v="藤谷　涼香"/>
    <s v="フジガイ　スズカ"/>
    <s v="広島-30-0100"/>
    <n v="9"/>
    <m/>
    <m/>
    <m/>
    <m/>
    <x v="149"/>
    <s v="720-0825"/>
    <s v="福山市沖野上町1-3-11"/>
    <s v="084-928-6123"/>
    <m/>
    <s v="株式会社愛光園"/>
    <s v="720-0824"/>
    <s v="福山市多治米町1-28-11"/>
    <s v="084-981-5507"/>
    <d v="2019-01-10T00:00:00"/>
    <s v="R3.10.21　HP掲載承諾書受領"/>
    <x v="0"/>
    <s v="福山市グループホーム　バラの家"/>
  </r>
  <r>
    <n v="57"/>
    <n v="6"/>
    <x v="5"/>
    <x v="4"/>
    <x v="0"/>
    <n v="1"/>
    <s v="H19"/>
    <s v="0833"/>
    <s v="西村　倫絵"/>
    <s v="ニシムラ　ミチエ"/>
    <s v="-"/>
    <s v="9"/>
    <s v="12"/>
    <s v="13"/>
    <m/>
    <m/>
    <x v="150"/>
    <s v="722-2632"/>
    <s v="福山市内海町ロ2527"/>
    <s v="084-980-9345"/>
    <m/>
    <s v="㈲ユー・アンド・ミー"/>
    <s v="722-2632"/>
    <s v="福山市内海町ロ2421"/>
    <s v="084-980-9100"/>
    <d v="2010-11-25T00:00:00"/>
    <s v="H22.10再照会回答　Ｒ3.10.19うつみ⇒ユーアンドミー"/>
    <x v="0"/>
    <s v="福山市グループホーム　ユー・アンド・ミー"/>
  </r>
  <r>
    <n v="58"/>
    <n v="6"/>
    <x v="5"/>
    <x v="4"/>
    <x v="0"/>
    <n v="1"/>
    <s v="H20"/>
    <s v="0926"/>
    <s v="松山　恭子"/>
    <s v="マツヤマ　キョウコ"/>
    <s v="広島-20-0317"/>
    <s v="9"/>
    <m/>
    <m/>
    <m/>
    <m/>
    <x v="151"/>
    <s v="729-0106"/>
    <s v="福山市高西町3-10-21"/>
    <s v="084-930-4120"/>
    <m/>
    <s v="㈱ハートランド"/>
    <s v="722-0031"/>
    <s v="尾道市三軒家町22-23"/>
    <s v="0848-23-8281"/>
    <d v="2010-07-30T00:00:00"/>
    <s v="H21.4ｺﾐｭ･ｹｱかなえから異動_x000a_Ｈ27.5.29　法人内異動　コミュ・ケアいつもから定期巡回・随時対応型訪問介護かなえ介護支援サービスへ⇒未提出R3.11.5かなえ⇒ゆずっこ高西 HP可"/>
    <x v="0"/>
    <s v="福山市グループホーム　ゆずっこ高西"/>
  </r>
  <r>
    <n v="59"/>
    <n v="6"/>
    <x v="5"/>
    <x v="4"/>
    <x v="0"/>
    <n v="1"/>
    <s v="H31"/>
    <n v="19013"/>
    <s v="清水　大作"/>
    <s v="シミズ　ダイサク"/>
    <s v="-"/>
    <n v="4"/>
    <m/>
    <m/>
    <m/>
    <m/>
    <x v="151"/>
    <s v="729-0106"/>
    <s v="福山市高西町3-10-21"/>
    <s v="084-930-4120"/>
    <m/>
    <s v="㈱ハートランド"/>
    <s v="722-0031"/>
    <s v="尾道市三軒家町22-23"/>
    <s v="0848-23-8281"/>
    <d v="2020-01-13T00:00:00"/>
    <s v="Ｒ3.10.28ＨＰ掲載承諾"/>
    <x v="1"/>
    <s v="福山市グループホーム　ゆずっこ高西"/>
  </r>
  <r>
    <n v="61"/>
    <n v="6"/>
    <x v="5"/>
    <x v="4"/>
    <x v="0"/>
    <n v="1"/>
    <s v="H13"/>
    <s v="0202"/>
    <s v="國上　賢一"/>
    <s v="クニカミ　ケンイチ"/>
    <s v="広島-18-0060"/>
    <s v="9"/>
    <s v="12"/>
    <m/>
    <m/>
    <m/>
    <x v="152"/>
    <s v="720-2123"/>
    <s v="福山市神辺町川北906-1"/>
    <s v="084-963-2689"/>
    <s v="084-963-2689"/>
    <s v="陽気㈱"/>
    <s v="720-2123"/>
    <s v="福山市神辺町川北906-1"/>
    <s v="084-963-2689"/>
    <d v="2010-07-30T00:00:00"/>
    <s v="H19認知症介護指導者（県）"/>
    <x v="0"/>
    <s v="福山市グループホーム　ようき"/>
  </r>
  <r>
    <n v="63"/>
    <n v="6"/>
    <x v="5"/>
    <x v="4"/>
    <x v="0"/>
    <n v="1"/>
    <s v="H27"/>
    <s v="1490"/>
    <s v="藤井　英二"/>
    <s v="フジイ　エイジ"/>
    <s v="-"/>
    <n v="9"/>
    <s v="12"/>
    <m/>
    <m/>
    <m/>
    <x v="153"/>
    <s v="720-0542"/>
    <s v="福山市金江町藁江553"/>
    <s v="084-930-1462"/>
    <m/>
    <s v="医療法人永和会"/>
    <s v="720-0542"/>
    <s v="福山市金江町藁江590-1"/>
    <s v="084-935-8811"/>
    <d v="2016-01-20T00:00:00"/>
    <m/>
    <x v="0"/>
    <s v="福山市グループホーム　わらえ"/>
  </r>
  <r>
    <n v="64"/>
    <n v="6"/>
    <x v="5"/>
    <x v="4"/>
    <x v="0"/>
    <n v="1"/>
    <s v="H29"/>
    <n v="1611"/>
    <s v="古川　博子"/>
    <s v="フルカワ　ヒロコ"/>
    <s v="-"/>
    <n v="8"/>
    <n v="9"/>
    <m/>
    <m/>
    <m/>
    <x v="153"/>
    <s v="720-0542"/>
    <s v="福山市金江町藁江553"/>
    <s v="084-930-1462"/>
    <m/>
    <s v="医療法人永和会"/>
    <s v="720-0542"/>
    <s v="福山市金江町藁江590-1"/>
    <s v="084-935-8811"/>
    <d v="2017-10-13T00:00:00"/>
    <m/>
    <x v="1"/>
    <s v="福山市グループホーム　わらえ"/>
  </r>
  <r>
    <n v="65"/>
    <n v="6"/>
    <x v="5"/>
    <x v="4"/>
    <x v="0"/>
    <n v="1"/>
    <s v="R2"/>
    <n v="20015"/>
    <s v="中司　勝久"/>
    <s v="ナカツカ　カツヒサ"/>
    <s v="-"/>
    <n v="9"/>
    <m/>
    <m/>
    <m/>
    <m/>
    <x v="153"/>
    <s v="720-0542"/>
    <s v="福山市金江町藁江553"/>
    <s v="084-930-1462"/>
    <m/>
    <s v="医療法人永和会"/>
    <s v="720-0542"/>
    <s v="福山市金江町藁江590-1"/>
    <s v="084-935-8811"/>
    <d v="2021-02-24T00:00:00"/>
    <m/>
    <x v="1"/>
    <s v="福山市グループホーム　わらえ"/>
  </r>
  <r>
    <n v="67"/>
    <n v="6"/>
    <x v="5"/>
    <x v="4"/>
    <x v="0"/>
    <n v="1"/>
    <s v="H18"/>
    <s v="0744"/>
    <s v="佐藤　久子"/>
    <s v="サトウ　ヒサコ"/>
    <s v="広島-18-0067"/>
    <s v="9"/>
    <s v="12"/>
    <m/>
    <m/>
    <m/>
    <x v="153"/>
    <s v="720-0542"/>
    <s v="福山市金江町藁江553"/>
    <s v="084-930-1462"/>
    <m/>
    <s v="医療法人永和会"/>
    <s v="720-0542"/>
    <s v="福山市金江町藁江590-1"/>
    <s v="084-935-8811"/>
    <s v="Ｈ18"/>
    <s v="Ｈ27.2.20　新規登録　Ｈ18認定者。番号無→番号作成Ｎｏ．0744で"/>
    <x v="1"/>
    <s v="福山市グループホーム　わらえ"/>
  </r>
  <r>
    <n v="68"/>
    <n v="6"/>
    <x v="5"/>
    <x v="4"/>
    <x v="0"/>
    <n v="1"/>
    <s v="H17"/>
    <s v="0606"/>
    <s v="岡山　京子"/>
    <s v="オカヤマ　キョウコ"/>
    <s v="-"/>
    <s v="9"/>
    <s v="12"/>
    <m/>
    <m/>
    <m/>
    <x v="154"/>
    <s v="729-0104"/>
    <s v="福山市松永町5-9-11"/>
    <s v="084-930-0303"/>
    <m/>
    <s v="㈲松永メディコ"/>
    <s v="729-0104"/>
    <s v="福山市松永町五丁目9-14"/>
    <s v="084-934-9911"/>
    <d v="2010-07-30T00:00:00"/>
    <s v="Ｈ27.2.26　法人グループ内異動　生活リハビリ施設　ゆ～とぴあ（有料老人ホーム　特定施設入居者生活介護）→デイサービスセンター帆かけ舟へ　Ｒ3.10.20⇒敬愛"/>
    <x v="0"/>
    <s v="福山市グループホーム　敬愛"/>
  </r>
  <r>
    <n v="69"/>
    <n v="6"/>
    <x v="5"/>
    <x v="4"/>
    <x v="0"/>
    <n v="1"/>
    <s v="H22"/>
    <s v="1115"/>
    <s v="園生　堅司"/>
    <s v="ソノウ　ケンジ"/>
    <s v="広島-20-0289"/>
    <n v="9"/>
    <m/>
    <m/>
    <m/>
    <m/>
    <x v="155"/>
    <s v="720-2124"/>
    <s v="福山市神辺町川南297-1"/>
    <s v="084-963-7005"/>
    <m/>
    <s v="㈲愛神会"/>
    <s v="720-2124"/>
    <s v="福山市神辺町川南142-1"/>
    <s v="084-963-7005"/>
    <d v="2010-11-29T00:00:00"/>
    <s v="H23認知症介護指導者(事業所推薦）"/>
    <x v="0"/>
    <s v="福山市グループホーム　古都"/>
  </r>
  <r>
    <n v="70"/>
    <n v="6"/>
    <x v="5"/>
    <x v="4"/>
    <x v="0"/>
    <n v="1"/>
    <s v="H22"/>
    <s v="1156"/>
    <s v="梶原　順子"/>
    <s v="カジワラ　ジュンコ"/>
    <s v="広島-22-0620"/>
    <n v="9"/>
    <n v="13"/>
    <m/>
    <m/>
    <m/>
    <x v="156"/>
    <s v="729-3101"/>
    <s v="福山市新市町戸手657-6"/>
    <s v="0847-52-5426"/>
    <m/>
    <s v="㈲ピュアーハート"/>
    <s v="729-3101"/>
    <s v="福山市新市町戸手657-6"/>
    <s v="0847-52-5426"/>
    <d v="2011-02-14T00:00:00"/>
    <m/>
    <x v="0"/>
    <s v="福山市グループホーム　春里"/>
  </r>
  <r>
    <n v="71"/>
    <n v="6"/>
    <x v="5"/>
    <x v="4"/>
    <x v="0"/>
    <n v="1"/>
    <s v="H18"/>
    <s v="0725"/>
    <s v="弓取　かほる"/>
    <s v="ユミトリ　カホル"/>
    <s v="有"/>
    <s v="12"/>
    <s v="13"/>
    <m/>
    <m/>
    <m/>
    <x v="157"/>
    <s v="720-0832"/>
    <s v="福山市水呑町3337-1"/>
    <s v="084-956-3450"/>
    <s v="084-956-2351"/>
    <s v="医療法人常仁会"/>
    <s v="720-0202"/>
    <s v="福山市鞆町後地1296の2"/>
    <s v="084-982-2044"/>
    <d v="2010-07-30T00:00:00"/>
    <m/>
    <x v="0"/>
    <s v="福山市グループホーム　沼南ひだまり"/>
  </r>
  <r>
    <n v="73"/>
    <n v="6"/>
    <x v="5"/>
    <x v="4"/>
    <x v="0"/>
    <n v="1"/>
    <s v="H22"/>
    <s v="1129"/>
    <s v="山田　理恵"/>
    <s v="ヤマダ　リエ"/>
    <s v="-"/>
    <n v="9"/>
    <n v="12"/>
    <m/>
    <m/>
    <m/>
    <x v="158"/>
    <s v="720-2412"/>
    <s v="福山市加茂町下加茂1251-7"/>
    <s v="084-972-5050"/>
    <m/>
    <s v="㈲楓"/>
    <s v="720-0012"/>
    <s v="福山市横尾二丁目17-17"/>
    <s v="084-961-0152"/>
    <d v="2010-11-29T00:00:00"/>
    <m/>
    <x v="0"/>
    <s v="福山市グループホーム　楓"/>
  </r>
  <r>
    <n v="74"/>
    <n v="6"/>
    <x v="5"/>
    <x v="4"/>
    <x v="0"/>
    <n v="1"/>
    <s v="H19"/>
    <s v="0816"/>
    <s v="関　政子"/>
    <s v="セキ　マサコ"/>
    <s v="広島-22-0283"/>
    <s v="5"/>
    <m/>
    <m/>
    <m/>
    <m/>
    <x v="159"/>
    <s v="720-0082"/>
    <s v="福山市木之庄町三丁目3-17"/>
    <s v="084-923-7163"/>
    <s v="084-923-7163"/>
    <s v="㈱ホンダニイマルヨン"/>
    <s v="720-0082"/>
    <s v="福山市木之庄町三丁目3-17"/>
    <s v="084-923-7163"/>
    <d v="2010-07-30T00:00:00"/>
    <m/>
    <x v="0"/>
    <s v="福山市グループホーム　木之庄"/>
  </r>
  <r>
    <n v="78"/>
    <n v="6"/>
    <x v="5"/>
    <x v="4"/>
    <x v="0"/>
    <n v="1"/>
    <s v="H23"/>
    <n v="1217"/>
    <s v="園田　陽子"/>
    <s v="ソノダ　ヨウコ"/>
    <s v="広島-23-0300"/>
    <n v="9"/>
    <m/>
    <m/>
    <m/>
    <m/>
    <x v="160"/>
    <s v="720-0815"/>
    <s v="福山市野上町二丁目8-13"/>
    <s v="084-973-0055"/>
    <s v="084-973-0234"/>
    <s v="㈱くみね"/>
    <s v="720-0815"/>
    <s v="福山市野上町二丁目5-9"/>
    <s v="084-925-3465"/>
    <d v="2011-10-17T00:00:00"/>
    <s v="Ｈ27.2.10　法人内異動　小規模多機能ホームつどおう家→ケアステーションさんよう　へ"/>
    <x v="0"/>
    <s v="福山市ケアステーション　さんよう"/>
  </r>
  <r>
    <n v="80"/>
    <n v="6"/>
    <x v="5"/>
    <x v="4"/>
    <x v="0"/>
    <n v="1"/>
    <s v="H21"/>
    <s v="1012"/>
    <s v="佐伯　晋平"/>
    <s v="サエキ　ジンペイ"/>
    <s v="広島-22-0281"/>
    <s v="9"/>
    <s v="12"/>
    <m/>
    <m/>
    <m/>
    <x v="161"/>
    <s v="729-0252"/>
    <s v="福山市本郷町2924-1"/>
    <s v="084-936-3155"/>
    <s v="084-936-3156"/>
    <s v="医療法人永和会"/>
    <s v="720-0542"/>
    <s v="福山市金江町藁江590-1"/>
    <s v="084-935-8811"/>
    <d v="2010-07-30T00:00:00"/>
    <s v="Ｈ27.5.25　法人内異動　グループホームわらえからコミュ・ケアいこいへ"/>
    <x v="0"/>
    <s v="福山市コミュ・ケア　いこい"/>
  </r>
  <r>
    <n v="81"/>
    <n v="6"/>
    <x v="5"/>
    <x v="4"/>
    <x v="0"/>
    <n v="1"/>
    <s v="H22"/>
    <s v="1125"/>
    <s v="細井　久由"/>
    <s v="ホソイ　ヒサヨシ"/>
    <s v="-"/>
    <n v="9"/>
    <n v="12"/>
    <m/>
    <m/>
    <m/>
    <x v="161"/>
    <s v="729-0252"/>
    <s v="福山市本郷町2924-1"/>
    <s v="084-936-3155"/>
    <m/>
    <s v="医療法人永和会"/>
    <s v="720-0542"/>
    <s v="福山市金江町藁江590-1"/>
    <s v="084-935-8811"/>
    <d v="2010-11-29T00:00:00"/>
    <s v="H27.5.25　法人内異動　コミュ・ケアかなえからコミュ・ケアいこいへ"/>
    <x v="1"/>
    <s v="福山市コミュ・ケア　いこい"/>
  </r>
  <r>
    <n v="82"/>
    <n v="6"/>
    <x v="5"/>
    <x v="4"/>
    <x v="0"/>
    <n v="1"/>
    <s v="H24"/>
    <s v="1294"/>
    <s v="高橋　民子"/>
    <s v="タカハシ　タミコ"/>
    <s v="広島-24-0155"/>
    <s v="9"/>
    <s v="14"/>
    <m/>
    <m/>
    <m/>
    <x v="162"/>
    <s v="729-0114"/>
    <s v="福山市柳津町98"/>
    <s v="084-930-4777"/>
    <m/>
    <s v="医療法人永和会"/>
    <s v="720-0542"/>
    <s v="福山市金江町藁江590-1"/>
    <s v="084-935-8811"/>
    <d v="2013-03-21T00:00:00"/>
    <s v="Ｈ27.2.25　法人内異動　コミュ・ケアいこいから小規模多機能ホームコミュ・ケアいつもへ"/>
    <x v="0"/>
    <s v="福山市コミュ・ケア　いつも"/>
  </r>
  <r>
    <n v="83"/>
    <n v="6"/>
    <x v="5"/>
    <x v="4"/>
    <x v="0"/>
    <n v="1"/>
    <s v="H26"/>
    <n v="1388"/>
    <s v="米田　香代"/>
    <s v="ヨネダ　カヨ"/>
    <s v="広島-26-0009"/>
    <n v="9"/>
    <n v="12"/>
    <m/>
    <m/>
    <m/>
    <x v="162"/>
    <s v="729-0114"/>
    <s v="福山市柳津町98"/>
    <s v="084-930-4777"/>
    <m/>
    <s v="医療法人永和会"/>
    <s v="720-0542"/>
    <s v="福山市金江町藁江590-1"/>
    <s v="084-935-8811"/>
    <d v="2014-10-31T00:00:00"/>
    <s v="Ｈ27.2.25　法人移動　コミュ・ケアいつもから認知症通所介護コミュ・ケアいつもへ"/>
    <x v="1"/>
    <s v="福山市コミュ・ケア　いつも"/>
  </r>
  <r>
    <n v="84"/>
    <n v="6"/>
    <x v="5"/>
    <x v="4"/>
    <x v="0"/>
    <n v="1"/>
    <s v="H29"/>
    <n v="1610"/>
    <s v="粟津　真奈美"/>
    <s v="アワツ　マナミ"/>
    <s v="広島-29-0070"/>
    <s v="9"/>
    <m/>
    <m/>
    <m/>
    <m/>
    <x v="162"/>
    <s v="729-0114"/>
    <s v="福山市柳津町98"/>
    <s v="084-930-4777"/>
    <m/>
    <s v="医療法人永和会"/>
    <s v="720-0542"/>
    <s v="福山市金江町藁江590-1"/>
    <s v="084-935-8811"/>
    <d v="2017-10-13T00:00:00"/>
    <m/>
    <x v="1"/>
    <s v="福山市コミュ・ケア　いつも"/>
  </r>
  <r>
    <n v="85"/>
    <n v="6"/>
    <x v="5"/>
    <x v="4"/>
    <x v="0"/>
    <n v="1"/>
    <s v="H30"/>
    <n v="18056"/>
    <s v="北川　理恵"/>
    <s v="キタガワ　リエ"/>
    <s v="広島-30-0116"/>
    <n v="9"/>
    <m/>
    <m/>
    <m/>
    <m/>
    <x v="162"/>
    <s v="729-0114"/>
    <s v="福山市柳津町98"/>
    <s v="084-930-4777"/>
    <m/>
    <s v="医療法人永和会"/>
    <s v="720-0542"/>
    <s v="福山市金江町藁江590-1"/>
    <s v="084-935-8811"/>
    <d v="2019-01-10T00:00:00"/>
    <m/>
    <x v="1"/>
    <s v="福山市コミュ・ケア　いつも"/>
  </r>
  <r>
    <n v="86"/>
    <n v="6"/>
    <x v="5"/>
    <x v="4"/>
    <x v="0"/>
    <n v="1"/>
    <s v="H16"/>
    <s v="0514"/>
    <s v="花本　直樹"/>
    <s v="ハナモト　ナオキ"/>
    <s v="広島-18-0061"/>
    <s v="9"/>
    <s v="12"/>
    <m/>
    <m/>
    <m/>
    <x v="163"/>
    <s v="720-2106"/>
    <s v="福山市神辺町十九軒屋129-1"/>
    <s v="084-963-6970"/>
    <m/>
    <s v="陽気㈱"/>
    <s v="720-2123"/>
    <s v="福山市神辺町川北906-1"/>
    <s v="084-963-2689"/>
    <d v="2010-07-30T00:00:00"/>
    <s v="GHいぶきから異動"/>
    <x v="0"/>
    <s v="福山市コミュニティ　ようき"/>
  </r>
  <r>
    <n v="87"/>
    <n v="6"/>
    <x v="5"/>
    <x v="4"/>
    <x v="0"/>
    <n v="1"/>
    <s v="H20"/>
    <s v="0913"/>
    <s v="近藤　香織"/>
    <s v="コンドウ　カオリ"/>
    <s v="-"/>
    <s v="8"/>
    <s v="13"/>
    <m/>
    <m/>
    <m/>
    <x v="163"/>
    <s v="720-2106"/>
    <s v="福山市神辺町十九軒屋129-1"/>
    <s v="084-963-6970"/>
    <s v="084-963-6970"/>
    <s v="陽気㈱"/>
    <s v="720-2123"/>
    <s v="福山市神辺町川北906-1"/>
    <s v="084-963-2689"/>
    <d v="2010-07-30T00:00:00"/>
    <s v="旧姓：木村"/>
    <x v="1"/>
    <s v="福山市コミュニティ　ようき"/>
  </r>
  <r>
    <n v="88"/>
    <n v="6"/>
    <x v="5"/>
    <x v="4"/>
    <x v="0"/>
    <n v="1"/>
    <s v="H28"/>
    <s v="1532"/>
    <s v="城平　みどり"/>
    <s v="シロヒラ　ミドリ"/>
    <m/>
    <s v="9"/>
    <m/>
    <m/>
    <m/>
    <m/>
    <x v="164"/>
    <s v="720-0082"/>
    <s v="福山市木之庄町4-4-26"/>
    <s v="084-983-2806"/>
    <m/>
    <s v="特定非営利活動法人地域の絆"/>
    <s v="720-0082"/>
    <s v="福山市木之庄町四丁目4-28"/>
    <s v="084-973-0832"/>
    <d v="2016-10-12T00:00:00"/>
    <m/>
    <x v="0"/>
    <s v="福山市コミュニティーホーム　仁伍"/>
  </r>
  <r>
    <n v="89"/>
    <n v="6"/>
    <x v="5"/>
    <x v="4"/>
    <x v="0"/>
    <n v="1"/>
    <s v="R3"/>
    <n v="21009"/>
    <s v="森　彰子"/>
    <s v="モリ　アキコ"/>
    <m/>
    <n v="9"/>
    <m/>
    <m/>
    <m/>
    <m/>
    <x v="164"/>
    <s v="720-0082"/>
    <s v="福山市木之庄町4-4-26"/>
    <s v="084-928-0503"/>
    <m/>
    <s v="特定非営利活動法人地域の絆"/>
    <s v="720-0082"/>
    <s v="福山市木之庄町四丁目4-28"/>
    <s v="084-973-0832"/>
    <d v="2022-01-07T00:00:00"/>
    <m/>
    <x v="1"/>
    <s v="福山市コミュニティーホーム　仁伍"/>
  </r>
  <r>
    <n v="90"/>
    <n v="6"/>
    <x v="5"/>
    <x v="4"/>
    <x v="0"/>
    <n v="1"/>
    <s v="H24"/>
    <s v="1308"/>
    <s v="名越　裕晃"/>
    <s v="ナゴシ　ヒロアキ"/>
    <s v="広島-24-0156"/>
    <s v="9"/>
    <m/>
    <m/>
    <m/>
    <m/>
    <x v="165"/>
    <s v="720-2413"/>
    <s v="福山市駅家町法成寺108"/>
    <s v="084-972-2400"/>
    <s v="084-972-7425"/>
    <s v="医療法人社団黎明会"/>
    <s v="720-2413"/>
    <s v="福山市駅家町法成寺108"/>
    <s v="084-972-2400"/>
    <d v="2013-03-21T00:00:00"/>
    <s v="Ｈ27.2.16　法人内異動　介護老人福祉施設駅家リハビリテーションＳＡＫＵＲＡ→さくらの丘クリニックへ"/>
    <x v="0"/>
    <s v="福山市さくらの丘クリニック"/>
  </r>
  <r>
    <n v="91"/>
    <n v="6"/>
    <x v="5"/>
    <x v="4"/>
    <x v="0"/>
    <n v="1"/>
    <s v="H20"/>
    <s v="0928"/>
    <s v="本橋　美穂"/>
    <s v="モトハシ　ミホ"/>
    <s v="広島-20-0364"/>
    <s v="9"/>
    <s v="12"/>
    <m/>
    <m/>
    <m/>
    <x v="166"/>
    <s v="720-1132"/>
    <s v="福山市駅家町倉光23-6"/>
    <s v="084-977-1381"/>
    <s v="084-977-1382"/>
    <s v="サンキ・ウエルビィ㈱"/>
    <s v="733-0833"/>
    <s v="広島市西区商工センター六丁目1-11"/>
    <s v="082-270-2266"/>
    <d v="2010-07-30T00:00:00"/>
    <m/>
    <x v="0"/>
    <s v="福山市サンキ・ウエルビィ小規模多機能センター駅家"/>
  </r>
  <r>
    <n v="93"/>
    <n v="6"/>
    <x v="5"/>
    <x v="4"/>
    <x v="0"/>
    <n v="1"/>
    <s v="H18"/>
    <s v="0721"/>
    <s v="持田　えり子"/>
    <s v="モチダ　エリコ"/>
    <s v="広島-18-0101"/>
    <m/>
    <m/>
    <m/>
    <m/>
    <m/>
    <x v="167"/>
    <s v="721-0955"/>
    <s v="福山市新涯町二丁目5-8"/>
    <s v="084-953-5511"/>
    <m/>
    <s v="医療法人社団島谷病院"/>
    <s v="721-0955"/>
    <s v="福山市新涯町二丁目5-8"/>
    <s v="084-953-5511"/>
    <d v="2010-07-30T00:00:00"/>
    <s v="H20.9GHひよし退職"/>
    <x v="0"/>
    <s v="福山市しまたに居宅支援事業所"/>
  </r>
  <r>
    <n v="94"/>
    <n v="6"/>
    <x v="5"/>
    <x v="4"/>
    <x v="0"/>
    <n v="1"/>
    <s v="R3"/>
    <n v="21027"/>
    <s v="大迫　由和"/>
    <s v="オオサコ　ヨシカズ"/>
    <m/>
    <n v="8"/>
    <n v="12"/>
    <m/>
    <m/>
    <m/>
    <x v="168"/>
    <s v="721-0955"/>
    <s v="福山市新涯町6-11-21"/>
    <s v="084-959-2266"/>
    <m/>
    <s v="社会福祉法人常新会"/>
    <m/>
    <m/>
    <m/>
    <d v="2022-01-07T00:00:00"/>
    <m/>
    <x v="0"/>
    <s v="福山市ショートステイ　ぬくもり"/>
  </r>
  <r>
    <n v="97"/>
    <n v="6"/>
    <x v="5"/>
    <x v="4"/>
    <x v="0"/>
    <s v="可"/>
    <s v="R5"/>
    <n v="23070"/>
    <s v="三笠　友美"/>
    <s v="ミカサ　トモミ"/>
    <m/>
    <m/>
    <m/>
    <m/>
    <m/>
    <m/>
    <x v="169"/>
    <s v="721-0955"/>
    <s v="福山市新涯町3-19-27"/>
    <s v="084-961-3955"/>
    <m/>
    <s v="社会福祉法人さんよう"/>
    <m/>
    <m/>
    <m/>
    <d v="2023-12-22T00:00:00"/>
    <m/>
    <x v="0"/>
    <s v="福山市ショートステイしんがい"/>
  </r>
  <r>
    <n v="98"/>
    <n v="6"/>
    <x v="5"/>
    <x v="4"/>
    <x v="0"/>
    <n v="1"/>
    <s v="H29"/>
    <n v="1668"/>
    <s v="川上　真紀"/>
    <s v="カワカミ　マキ"/>
    <s v="広島-29-0067"/>
    <n v="9"/>
    <n v="12"/>
    <n v="13"/>
    <m/>
    <m/>
    <x v="170"/>
    <s v="720-2117"/>
    <s v="福山市神辺町下御領684-2"/>
    <s v="084-966-9277"/>
    <m/>
    <s v="医療法人慈彗会"/>
    <s v="720-2117"/>
    <s v="福山市神辺町下御領682-1 _x000a_"/>
    <s v="084-966-0066"/>
    <d v="2018-01-23T00:00:00"/>
    <m/>
    <x v="0"/>
    <s v="福山市デイサービス　レインボールーム"/>
  </r>
  <r>
    <n v="99"/>
    <n v="6"/>
    <x v="5"/>
    <x v="4"/>
    <x v="0"/>
    <n v="1"/>
    <s v="H17"/>
    <s v="0623"/>
    <s v="永田　京子"/>
    <s v="ナガタ　キョウコ"/>
    <s v="広島-22-0285"/>
    <s v="9"/>
    <s v="13"/>
    <m/>
    <m/>
    <m/>
    <x v="171"/>
    <s v="729-3101"/>
    <s v="福山市新市町大字戸手152-1"/>
    <s v="0847-51-3900"/>
    <s v="0847-51-3900"/>
    <s v="㈲SORA"/>
    <s v="729-3101"/>
    <s v="福山市新市町戸手152-1"/>
    <s v="0847-51-3900"/>
    <d v="2010-07-30T00:00:00"/>
    <s v="旧姓：渡邉"/>
    <x v="0"/>
    <s v="福山市でいさーびす　青空"/>
  </r>
  <r>
    <n v="100"/>
    <n v="6"/>
    <x v="5"/>
    <x v="4"/>
    <x v="0"/>
    <n v="1"/>
    <s v="H28"/>
    <s v="1578"/>
    <s v="児玉　直美"/>
    <s v="コダマ　ナオミ"/>
    <s v="広島-28-0061"/>
    <s v="9"/>
    <m/>
    <m/>
    <m/>
    <m/>
    <x v="171"/>
    <s v="729-3101"/>
    <s v="福山市新市町大字戸手152-1"/>
    <s v="0847-51-3900"/>
    <m/>
    <s v="㈲SORA"/>
    <s v="729-3101"/>
    <s v="福山市新市町戸手152-1"/>
    <s v="0847-51-3900"/>
    <d v="2017-01-11T00:00:00"/>
    <m/>
    <x v="1"/>
    <s v="福山市でいさーびす　青空"/>
  </r>
  <r>
    <n v="103"/>
    <n v="6"/>
    <x v="5"/>
    <x v="4"/>
    <x v="0"/>
    <n v="1"/>
    <s v="R2"/>
    <n v="20026"/>
    <s v="石井　秀典"/>
    <s v="イシイ　ヒデノリ"/>
    <s v="-"/>
    <n v="9"/>
    <m/>
    <m/>
    <m/>
    <m/>
    <x v="172"/>
    <s v="720-0831"/>
    <s v="福山市草戸町五丁目8-24"/>
    <s v="084-925-8822"/>
    <m/>
    <s v="社会福祉法人さんよう"/>
    <m/>
    <m/>
    <m/>
    <d v="2021-02-24T00:00:00"/>
    <m/>
    <x v="0"/>
    <s v="福山市デイサービスセンター　くさど"/>
  </r>
  <r>
    <n v="104"/>
    <n v="6"/>
    <x v="5"/>
    <x v="4"/>
    <x v="0"/>
    <n v="1"/>
    <s v="H30"/>
    <n v="18082"/>
    <s v="箱田　真也"/>
    <s v="ハコダ　シンヤ"/>
    <m/>
    <n v="9"/>
    <m/>
    <m/>
    <m/>
    <m/>
    <x v="173"/>
    <s v="729-0111"/>
    <s v="福山市今津町6-8-29"/>
    <s v="084-934-8668"/>
    <m/>
    <s v="有限会社サムデイ"/>
    <m/>
    <m/>
    <m/>
    <d v="2019-01-10T00:00:00"/>
    <m/>
    <x v="0"/>
    <s v="福山市デイサービスセンター　サムデイ"/>
  </r>
  <r>
    <n v="105"/>
    <n v="6"/>
    <x v="5"/>
    <x v="4"/>
    <x v="0"/>
    <n v="1"/>
    <s v="H26"/>
    <s v="1435"/>
    <s v="山本　ようこ"/>
    <s v="ヤマモト　ヨウコ"/>
    <s v="広島-26-0023"/>
    <s v="9"/>
    <s v="12"/>
    <m/>
    <m/>
    <m/>
    <x v="174"/>
    <s v="720-0046"/>
    <s v="福山市今町2-9-2"/>
    <s v="084-922-0421"/>
    <m/>
    <s v="(有)ダムズ"/>
    <m/>
    <m/>
    <m/>
    <d v="2015-01-27T00:00:00"/>
    <s v="H29.10.29事務所住所変更（今町2-5⇒今町2-9-2）"/>
    <x v="0"/>
    <s v="福山市デイサービスセンター　とおり町　きなこ"/>
  </r>
  <r>
    <n v="106"/>
    <n v="6"/>
    <x v="5"/>
    <x v="4"/>
    <x v="0"/>
    <n v="1"/>
    <s v="H29"/>
    <n v="1633"/>
    <s v="信原　明子"/>
    <s v="ノブハラ　アキコ"/>
    <m/>
    <n v="9"/>
    <n v="13"/>
    <m/>
    <m/>
    <m/>
    <x v="175"/>
    <s v="720-2419"/>
    <s v="福山市加茂町上加茂558-1"/>
    <s v="084-949-3618"/>
    <m/>
    <s v="有限会社ムジカ"/>
    <m/>
    <m/>
    <m/>
    <d v="2017-10-13T00:00:00"/>
    <m/>
    <x v="0"/>
    <s v="福山市デイサービスセンター　ムジカ　アートスクエア"/>
  </r>
  <r>
    <n v="107"/>
    <n v="6"/>
    <x v="5"/>
    <x v="4"/>
    <x v="0"/>
    <n v="1"/>
    <s v="H31"/>
    <n v="19035"/>
    <s v="佐藤　知美"/>
    <s v="サトウ　トモミ"/>
    <s v="-"/>
    <n v="9"/>
    <m/>
    <m/>
    <m/>
    <m/>
    <x v="176"/>
    <s v="729-0111"/>
    <s v="福山市今津町3-7-27"/>
    <s v="084-934-6545"/>
    <m/>
    <s v="有限会社サムデイ"/>
    <m/>
    <m/>
    <m/>
    <d v="2020-01-13T00:00:00"/>
    <m/>
    <x v="0"/>
    <s v="福山市デイサービスセンターサムデイはんなり"/>
  </r>
  <r>
    <n v="111"/>
    <n v="6"/>
    <x v="5"/>
    <x v="4"/>
    <x v="0"/>
    <n v="1"/>
    <s v="R4"/>
    <n v="22046"/>
    <s v="日野　麻子"/>
    <s v="ヒノ　アサコ"/>
    <m/>
    <m/>
    <m/>
    <m/>
    <m/>
    <m/>
    <x v="177"/>
    <s v="721-0973"/>
    <s v="福山市南蔵王町6-32-3"/>
    <s v="084-983-3655"/>
    <m/>
    <s v="株式会社プロエイド"/>
    <m/>
    <m/>
    <m/>
    <d v="2023-02-28T00:00:00"/>
    <m/>
    <x v="0"/>
    <s v="福山市のどか小規模多機能ホーム南蔵王"/>
  </r>
  <r>
    <n v="112"/>
    <n v="6"/>
    <x v="5"/>
    <x v="4"/>
    <x v="0"/>
    <n v="1"/>
    <s v="H17"/>
    <s v="0637"/>
    <s v="川原　奨二"/>
    <s v="カワハラ　ショウジ"/>
    <s v="広島-18-0053"/>
    <m/>
    <m/>
    <m/>
    <m/>
    <m/>
    <x v="178"/>
    <s v="729-0106"/>
    <s v="福山市高西町三丁目10-21"/>
    <s v="084-930-4120"/>
    <s v="084-930-4121"/>
    <s v="㈱ハートランド"/>
    <s v="722-0031"/>
    <s v="尾道市三軒家町22-23"/>
    <s v="0848-23-8281"/>
    <d v="2006-03-14T00:00:00"/>
    <s v="H29.2.13　新規登録。H17年度認定者だが未登録だった。番号無⇒番号作成Ｎｏ.0637"/>
    <x v="0"/>
    <s v="福山市ハッピーハート"/>
  </r>
  <r>
    <n v="113"/>
    <n v="6"/>
    <x v="5"/>
    <x v="4"/>
    <x v="0"/>
    <n v="1"/>
    <s v="H19"/>
    <s v="0808"/>
    <s v="黒田　和子"/>
    <s v="クロダ　カズコ"/>
    <s v="広島-19-0135"/>
    <s v="5"/>
    <m/>
    <m/>
    <m/>
    <m/>
    <x v="178"/>
    <s v="729-0106"/>
    <s v="福山市高西町三丁目10-21"/>
    <s v="084-930-4120"/>
    <s v="084-930-4121"/>
    <s v="㈱ハートランド"/>
    <s v="722-0031"/>
    <s v="尾道市三軒家町22-23"/>
    <s v="0848-23-8281"/>
    <d v="2010-07-30T00:00:00"/>
    <m/>
    <x v="1"/>
    <s v="福山市ハッピーハート"/>
  </r>
  <r>
    <n v="114"/>
    <n v="6"/>
    <x v="5"/>
    <x v="4"/>
    <x v="0"/>
    <n v="1"/>
    <s v="H16"/>
    <s v="0507"/>
    <s v="小林　由卓"/>
    <s v="コバヤシ　ヨシタカ"/>
    <s v="広島-18-0059"/>
    <s v="8"/>
    <s v="9"/>
    <s v="12"/>
    <s v="13"/>
    <m/>
    <x v="179"/>
    <s v="720-2104"/>
    <s v="福山市神辺町道上2869-3"/>
    <s v="084-962-4555"/>
    <m/>
    <s v="合資会社ふくでん"/>
    <s v="720-2104"/>
    <s v="福山市神辺町道上2869-3"/>
    <s v="084-962-4551"/>
    <d v="2010-07-30T00:00:00"/>
    <s v="H21.9ＧＨｵﾘｰﾌﾞﾊｳｽ退職_x000a_H18認知症介護指導者（県）"/>
    <x v="0"/>
    <s v="福山市ふくでん社会福祉士事務所"/>
  </r>
  <r>
    <n v="117"/>
    <n v="6"/>
    <x v="5"/>
    <x v="4"/>
    <x v="0"/>
    <n v="1"/>
    <s v="H27"/>
    <s v="1445"/>
    <s v="土生　由可理"/>
    <s v="ハブ　ユカリ"/>
    <m/>
    <n v="12"/>
    <m/>
    <m/>
    <m/>
    <m/>
    <x v="180"/>
    <s v="720-0411"/>
    <s v="福山市熊野町乙443-1"/>
    <s v="084-959-1166"/>
    <m/>
    <s v="社会福祉法人まり福祉会"/>
    <s v="722-2632"/>
    <s v="福山市内海町口2825-3"/>
    <s v="084-986-3131"/>
    <d v="2015-10-28T00:00:00"/>
    <m/>
    <x v="0"/>
    <s v="福山市まりホーム熊野"/>
  </r>
  <r>
    <n v="118"/>
    <n v="6"/>
    <x v="5"/>
    <x v="4"/>
    <x v="0"/>
    <n v="1"/>
    <s v="H30"/>
    <n v="18011"/>
    <s v="清水　佐和"/>
    <s v="シミズ　サワ"/>
    <s v="広島-30-0106"/>
    <n v="9"/>
    <m/>
    <m/>
    <m/>
    <m/>
    <x v="180"/>
    <s v="720-0411"/>
    <s v="福山市熊野町乙443-1"/>
    <s v="084-959-1166"/>
    <m/>
    <s v="社会福祉法人まり福祉会"/>
    <s v="722-2632"/>
    <s v="福山市内海町口2825-3"/>
    <s v="084-986-3131"/>
    <d v="2018-10-16T00:00:00"/>
    <m/>
    <x v="1"/>
    <s v="福山市まりホーム熊野"/>
  </r>
  <r>
    <n v="120"/>
    <n v="6"/>
    <x v="5"/>
    <x v="4"/>
    <x v="0"/>
    <n v="1"/>
    <s v="H27"/>
    <s v="1489"/>
    <s v="渡邉　美香"/>
    <s v="ワタナベ　ミカ"/>
    <s v="広島-27-0271"/>
    <n v="9"/>
    <m/>
    <m/>
    <m/>
    <m/>
    <x v="181"/>
    <s v="722-2631"/>
    <s v="福山市内海町イ2678"/>
    <s v="084-986-2255"/>
    <m/>
    <s v="社会福祉法人まり福祉会"/>
    <s v="722-2632"/>
    <s v="福山市内海町口2825-3"/>
    <s v="084-986-3131"/>
    <d v="2016-01-20T00:00:00"/>
    <m/>
    <x v="0"/>
    <s v="福山市まりホーム内海"/>
  </r>
  <r>
    <n v="121"/>
    <n v="6"/>
    <x v="5"/>
    <x v="4"/>
    <x v="0"/>
    <n v="1"/>
    <s v="H30"/>
    <n v="18037"/>
    <s v="岡本　里美"/>
    <s v="オカモト　サトミ"/>
    <m/>
    <n v="9"/>
    <n v="12"/>
    <m/>
    <m/>
    <m/>
    <x v="182"/>
    <s v="722-2632"/>
    <s v="福山市内海町ロ2358-1"/>
    <s v="084-986-3113"/>
    <m/>
    <s v="社会福祉法人内海福祉会"/>
    <s v="722-2632"/>
    <s v="福山市内海町口2825-3"/>
    <s v="084-986-3131"/>
    <d v="2018-10-16T00:00:00"/>
    <m/>
    <x v="0"/>
    <s v="福山市むつみ苑　第二ショートスティ"/>
  </r>
  <r>
    <n v="124"/>
    <n v="6"/>
    <x v="5"/>
    <x v="4"/>
    <x v="0"/>
    <n v="1"/>
    <s v="R4"/>
    <n v="22042"/>
    <s v="廣本　勇太"/>
    <s v="ヒロモト　ユウタ"/>
    <m/>
    <m/>
    <m/>
    <m/>
    <m/>
    <m/>
    <x v="183"/>
    <s v="720-0822"/>
    <s v="福山市川口町2丁目10番43号"/>
    <s v="084-981-3831"/>
    <m/>
    <s v="有限会社愛・ライフコミューン"/>
    <m/>
    <m/>
    <m/>
    <d v="2023-02-28T00:00:00"/>
    <m/>
    <x v="0"/>
    <s v="福山市愛燦燦かわぐち"/>
  </r>
  <r>
    <n v="125"/>
    <n v="6"/>
    <x v="5"/>
    <x v="4"/>
    <x v="0"/>
    <n v="1"/>
    <s v="H29"/>
    <n v="1672"/>
    <s v="中村　陽子"/>
    <s v="ナカムラ　ヨウコ"/>
    <s v="広島-29-0081"/>
    <n v="9"/>
    <m/>
    <m/>
    <m/>
    <m/>
    <x v="184"/>
    <s v="721-0942"/>
    <s v="福山市引野町5-9-21"/>
    <s v="084-941-0665"/>
    <m/>
    <s v="医療法人村上会"/>
    <s v="721-0942"/>
    <s v="福山市引野町五丁目9-21"/>
    <s v="084-941-0665"/>
    <d v="2018-01-23T00:00:00"/>
    <m/>
    <x v="0"/>
    <s v="福山市医療法人村上会　福山回生病院"/>
  </r>
  <r>
    <n v="126"/>
    <n v="6"/>
    <x v="5"/>
    <x v="4"/>
    <x v="0"/>
    <s v="可"/>
    <s v="R5"/>
    <n v="23050"/>
    <s v="佐伯　恭子"/>
    <s v="サエキ　キョウコ"/>
    <m/>
    <m/>
    <m/>
    <m/>
    <m/>
    <m/>
    <x v="185"/>
    <s v="729-0114"/>
    <s v="福山市柳津町98"/>
    <s v="084-930-4777"/>
    <m/>
    <s v="医療法人　永和会"/>
    <m/>
    <m/>
    <m/>
    <d v="2023-12-22T00:00:00"/>
    <m/>
    <x v="0"/>
    <s v="福山市永和会多機能看護介護ステーション"/>
  </r>
  <r>
    <n v="127"/>
    <n v="6"/>
    <x v="5"/>
    <x v="4"/>
    <x v="0"/>
    <n v="1"/>
    <s v="H31"/>
    <n v="19051"/>
    <s v="宮澤　和磨"/>
    <s v="ミヤザワ　カズマ"/>
    <m/>
    <n v="9"/>
    <m/>
    <m/>
    <m/>
    <m/>
    <x v="186"/>
    <s v="729-0251"/>
    <s v="福山市東村町466-2"/>
    <s v="084-939-9552"/>
    <m/>
    <s v="医療法人永和会"/>
    <s v="720-0542"/>
    <s v="福山市金江町藁江590-1"/>
    <s v="084-935-8811"/>
    <d v="2020-10-06T00:00:00"/>
    <m/>
    <x v="0"/>
    <s v="福山市永和会多機能看護介護ステーション（東村町）"/>
  </r>
  <r>
    <n v="128"/>
    <n v="6"/>
    <x v="5"/>
    <x v="4"/>
    <x v="0"/>
    <n v="1"/>
    <s v="H30"/>
    <n v="18039"/>
    <s v="大塚　武弘"/>
    <s v="オオツカ　タケヒロ"/>
    <s v="広島-30-0103"/>
    <n v="9"/>
    <n v="14"/>
    <m/>
    <m/>
    <m/>
    <x v="187"/>
    <s v="729-0252"/>
    <s v="福山市本郷町2924-1"/>
    <s v="084-936-3155"/>
    <m/>
    <s v="医療法人永和会"/>
    <s v="720-0542"/>
    <s v="福山市金江町藁江590-1"/>
    <s v="084-935-8811"/>
    <d v="2018-10-16T00:00:00"/>
    <s v="R3.11.29 かなえ⇒永和会多機能看護介護St."/>
    <x v="0"/>
    <s v="福山市永和会多機能看護介護ステーション（本郷町）"/>
  </r>
  <r>
    <n v="129"/>
    <n v="6"/>
    <x v="5"/>
    <x v="4"/>
    <x v="0"/>
    <n v="1"/>
    <s v="R2"/>
    <n v="20030"/>
    <s v="髙垣　恭子"/>
    <s v="タカガキ　ヤスコ"/>
    <s v="-"/>
    <n v="9"/>
    <m/>
    <m/>
    <m/>
    <m/>
    <x v="187"/>
    <s v="729-0252"/>
    <s v="福山市本郷町2924-1"/>
    <s v="084-936-3155"/>
    <m/>
    <s v="医療法人永和会"/>
    <s v="720-0542"/>
    <s v="福山市金江町藁江590-1"/>
    <s v="084-935-8811"/>
    <d v="2021-02-24T00:00:00"/>
    <m/>
    <x v="1"/>
    <s v="福山市永和会多機能看護介護ステーション（本郷町）"/>
  </r>
  <r>
    <n v="130"/>
    <n v="6"/>
    <x v="5"/>
    <x v="4"/>
    <x v="0"/>
    <n v="1"/>
    <s v="R4"/>
    <n v="22045"/>
    <s v="張谷　好美"/>
    <s v="ハリタニ　ヨシミ"/>
    <m/>
    <m/>
    <m/>
    <m/>
    <m/>
    <m/>
    <x v="187"/>
    <s v="729-0252"/>
    <s v="福山市本郷町2924-1"/>
    <s v="084-936-3155"/>
    <m/>
    <s v="医療法人永和会"/>
    <s v="720-0542"/>
    <s v="福山市金江町藁江590-1"/>
    <s v="084-935-8811"/>
    <d v="2023-02-28T00:00:00"/>
    <m/>
    <x v="1"/>
    <s v="福山市永和会多機能看護介護ステーション（本郷町）"/>
  </r>
  <r>
    <n v="131"/>
    <n v="6"/>
    <x v="5"/>
    <x v="4"/>
    <x v="0"/>
    <n v="1"/>
    <s v="R2"/>
    <n v="20016"/>
    <s v="金尾　康子"/>
    <s v="カナオ　ヤスコ"/>
    <s v="-"/>
    <n v="9"/>
    <n v="12"/>
    <n v="13"/>
    <m/>
    <m/>
    <x v="188"/>
    <s v="720-2412"/>
    <s v="福山市加茂町下加茂塚脇1011-1"/>
    <s v="084-983-3451"/>
    <m/>
    <s v="株式会社ファイブワン"/>
    <m/>
    <m/>
    <m/>
    <d v="2021-02-24T00:00:00"/>
    <m/>
    <x v="0"/>
    <s v="福山市加茂グループホーム　愛"/>
  </r>
  <r>
    <n v="132"/>
    <n v="6"/>
    <x v="5"/>
    <x v="4"/>
    <x v="0"/>
    <n v="1"/>
    <s v="H28"/>
    <s v="1597"/>
    <s v="越智　保"/>
    <s v="オチ　タモツ"/>
    <s v="広島-28-0059"/>
    <s v="9"/>
    <m/>
    <m/>
    <m/>
    <m/>
    <x v="189"/>
    <s v="721-0965"/>
    <s v="福山市王子町2-7-16"/>
    <s v="084-973-8440"/>
    <m/>
    <s v="㈱ライフアシスト"/>
    <m/>
    <m/>
    <m/>
    <d v="2017-01-11T00:00:00"/>
    <m/>
    <x v="0"/>
    <s v="福山市介護付有料老人ホーム　えんじゅ王子"/>
  </r>
  <r>
    <n v="133"/>
    <n v="6"/>
    <x v="5"/>
    <x v="4"/>
    <x v="0"/>
    <n v="1"/>
    <s v="H26"/>
    <s v="1418"/>
    <s v="岡田　美紀"/>
    <s v="オカダ　ミキ"/>
    <s v="広島-26-0005"/>
    <s v="9"/>
    <s v="12"/>
    <m/>
    <m/>
    <m/>
    <x v="190"/>
    <s v="729-3103"/>
    <s v="福山市新市町新市888"/>
    <s v="0847-51-3300"/>
    <m/>
    <s v="介護福祉サービス㈱"/>
    <s v="729-3103"/>
    <s v="福山市新市町新市888"/>
    <s v="0847-51-3300"/>
    <d v="2015-01-27T00:00:00"/>
    <s v="Ｈ27.2.7　法人内異動　介護福祉サービスゆうゆう→ゆうゆう新市へ"/>
    <x v="0"/>
    <s v="福山市介護福祉サービス株式会社　ゆうゆう新市"/>
  </r>
  <r>
    <n v="134"/>
    <n v="6"/>
    <x v="5"/>
    <x v="4"/>
    <x v="0"/>
    <n v="1"/>
    <s v="H25"/>
    <s v="1321"/>
    <s v="小野　美香"/>
    <s v="オノ　ミカ"/>
    <s v="-"/>
    <s v="9"/>
    <m/>
    <m/>
    <m/>
    <m/>
    <x v="191"/>
    <s v="720-0542"/>
    <s v="福山市金江町藁江550-1"/>
    <s v="084-935-8135"/>
    <m/>
    <s v="医療法人永和会"/>
    <s v="720-0542"/>
    <s v="福山市金江町藁江590-1"/>
    <s v="084-935-8811"/>
    <d v="2013-11-06T00:00:00"/>
    <s v="R3.11.29 わらえ⇒かなえ"/>
    <x v="0"/>
    <s v="福山市介護老人保健施設　かなえ"/>
  </r>
  <r>
    <n v="135"/>
    <n v="6"/>
    <x v="5"/>
    <x v="4"/>
    <x v="0"/>
    <n v="1"/>
    <s v="H28"/>
    <s v="1556"/>
    <s v="平櫛　美子"/>
    <s v="ヒラグシ　ヨシコ"/>
    <m/>
    <n v="9"/>
    <m/>
    <m/>
    <m/>
    <m/>
    <x v="191"/>
    <s v="720-0542"/>
    <s v="福山市金江町藁江550-1"/>
    <s v="084-935-8135"/>
    <m/>
    <s v="医療法人永和会"/>
    <s v="720-0542"/>
    <s v="福山市金江町藁江590-1"/>
    <s v="084-935-8811"/>
    <d v="2016-10-12T00:00:00"/>
    <m/>
    <x v="1"/>
    <s v="福山市介護老人保健施設　かなえ"/>
  </r>
  <r>
    <n v="138"/>
    <n v="6"/>
    <x v="5"/>
    <x v="4"/>
    <x v="0"/>
    <n v="1"/>
    <s v="H25"/>
    <s v="1369"/>
    <s v="河上　恵司"/>
    <s v="カワカミ　ケイジ"/>
    <s v="-"/>
    <n v="9"/>
    <m/>
    <m/>
    <m/>
    <m/>
    <x v="192"/>
    <s v="721-0907"/>
    <s v="福山市春日町7-6-27"/>
    <s v="084-941-5111"/>
    <m/>
    <s v="社会福祉法人東光会"/>
    <s v="721-0907"/>
    <s v="福山市春日町七丁目6-27"/>
    <s v="084-941-5111"/>
    <d v="2014-02-19T00:00:00"/>
    <m/>
    <x v="0"/>
    <s v="福山市介護老人保健施設　サンビレッジ"/>
  </r>
  <r>
    <n v="140"/>
    <n v="6"/>
    <x v="5"/>
    <x v="4"/>
    <x v="0"/>
    <n v="1"/>
    <s v="H15"/>
    <s v="0401"/>
    <s v="有吉　嘉余子"/>
    <s v="アリヨシ　カヨコ"/>
    <s v="-"/>
    <s v="4"/>
    <s v="12"/>
    <m/>
    <m/>
    <m/>
    <x v="193"/>
    <s v="721-0942"/>
    <s v="福山市引野町五丁目9-21"/>
    <s v="084-945-1717"/>
    <s v="084-943-6929"/>
    <s v="医療法人村上会"/>
    <s v="721-0942"/>
    <s v="福山市引野町五丁目9-21"/>
    <s v="084-941-0665"/>
    <d v="2010-07-30T00:00:00"/>
    <s v="フリガナ訂正"/>
    <x v="0"/>
    <s v="福山市介護老人保健施設　ハイトピア・カイセイ"/>
  </r>
  <r>
    <n v="141"/>
    <n v="6"/>
    <x v="5"/>
    <x v="4"/>
    <x v="0"/>
    <n v="1"/>
    <s v="H23"/>
    <n v="1215"/>
    <s v="後藤　奉文"/>
    <s v="ゴトウ　トモフミ"/>
    <s v="広島-23-0290"/>
    <n v="9"/>
    <m/>
    <m/>
    <m/>
    <m/>
    <x v="194"/>
    <s v="720-1131"/>
    <s v="福山市駅家町万能倉1046-2"/>
    <s v="084-977-0058"/>
    <m/>
    <s v="医療法人社団黎明会"/>
    <s v="720-2413"/>
    <s v="福山市駅家町法成寺108"/>
    <s v="084-972-2400"/>
    <d v="2011-10-17T00:00:00"/>
    <m/>
    <x v="0"/>
    <s v="福山市介護老人保健施設　駅家リハビリテーションSAKURA"/>
  </r>
  <r>
    <n v="142"/>
    <n v="6"/>
    <x v="5"/>
    <x v="4"/>
    <x v="0"/>
    <n v="1"/>
    <s v="H25"/>
    <s v="1368"/>
    <s v="大原　幸奈"/>
    <s v="オオハラ　ユキナ"/>
    <s v="広島-25-0006"/>
    <s v="9"/>
    <m/>
    <m/>
    <m/>
    <m/>
    <x v="194"/>
    <s v="720-1131"/>
    <s v="福山市駅家町万能倉1046-2"/>
    <s v="084-977-0058"/>
    <m/>
    <s v="医療法人社団黎明会"/>
    <s v="720-2413"/>
    <s v="福山市駅家町法成寺108"/>
    <s v="084-972-2400"/>
    <d v="2014-02-19T00:00:00"/>
    <m/>
    <x v="1"/>
    <s v="福山市介護老人保健施設　駅家リハビリテーションSAKURA"/>
  </r>
  <r>
    <n v="143"/>
    <n v="6"/>
    <x v="5"/>
    <x v="4"/>
    <x v="0"/>
    <n v="1"/>
    <s v="H26"/>
    <s v="1431"/>
    <s v="村上　裕夏"/>
    <s v="ムラカミ　ユウカ"/>
    <s v="広島-29-0077"/>
    <s v="9"/>
    <m/>
    <m/>
    <m/>
    <m/>
    <x v="194"/>
    <s v="720-1131"/>
    <s v="福山市駅家町万能倉1046-2"/>
    <s v="084-977-0058"/>
    <m/>
    <s v="医療法人社団黎明会"/>
    <s v="720-2413"/>
    <s v="福山市駅家町法成寺108"/>
    <s v="084-972-2400"/>
    <d v="2015-01-27T00:00:00"/>
    <m/>
    <x v="1"/>
    <s v="福山市介護老人保健施設　駅家リハビリテーションSAKURA"/>
  </r>
  <r>
    <n v="144"/>
    <n v="6"/>
    <x v="5"/>
    <x v="4"/>
    <x v="0"/>
    <n v="1"/>
    <s v="H27"/>
    <s v="1474"/>
    <s v="長谷川　勇太"/>
    <s v="ハセガワ　ユウタ"/>
    <s v="広島-28-0065"/>
    <s v="9"/>
    <m/>
    <m/>
    <m/>
    <m/>
    <x v="194"/>
    <s v="720-1131"/>
    <s v="福山市駅家町万能倉1046-2"/>
    <s v="084-977-0058"/>
    <m/>
    <s v="医療法人社団黎明会"/>
    <s v="720-2413"/>
    <s v="福山市駅家町法成寺108"/>
    <s v="084-972-2400"/>
    <d v="2015-10-28T00:00:00"/>
    <m/>
    <x v="1"/>
    <s v="福山市介護老人保健施設　駅家リハビリテーションSAKURA"/>
  </r>
  <r>
    <n v="145"/>
    <n v="6"/>
    <x v="5"/>
    <x v="4"/>
    <x v="0"/>
    <n v="1"/>
    <s v="H28"/>
    <n v="1592"/>
    <s v="武市　和樹"/>
    <s v="タケイチ　カズキ"/>
    <s v="広島-28-0064"/>
    <n v="9"/>
    <n v="12"/>
    <m/>
    <m/>
    <m/>
    <x v="194"/>
    <s v="720-1131"/>
    <s v="福山市駅家町万能倉1046-2"/>
    <s v="084-977-0058"/>
    <m/>
    <s v="医療法人社団黎明会"/>
    <s v="720-2413"/>
    <s v="福山市駅家町法成寺108"/>
    <s v="084-972-2400"/>
    <d v="2017-01-11T00:00:00"/>
    <m/>
    <x v="1"/>
    <s v="福山市介護老人保健施設　駅家リハビリテーションSAKURA"/>
  </r>
  <r>
    <n v="146"/>
    <n v="6"/>
    <x v="5"/>
    <x v="4"/>
    <x v="0"/>
    <n v="1"/>
    <s v="H29"/>
    <n v="1670"/>
    <s v="垣本　霧華"/>
    <s v="カキモト　キリカ"/>
    <s v="広島-29-0079"/>
    <n v="9"/>
    <m/>
    <m/>
    <m/>
    <m/>
    <x v="194"/>
    <s v="720-1131"/>
    <s v="福山市駅家町万能倉1046-2"/>
    <s v="084-977-0058"/>
    <m/>
    <s v="医療法人社団黎明会"/>
    <s v="720-2413"/>
    <s v="福山市駅家町法成寺108"/>
    <s v="084-972-2400"/>
    <d v="2018-01-23T00:00:00"/>
    <m/>
    <x v="1"/>
    <s v="福山市介護老人保健施設　駅家リハビリテーションSAKURA"/>
  </r>
  <r>
    <n v="147"/>
    <n v="6"/>
    <x v="5"/>
    <x v="4"/>
    <x v="0"/>
    <n v="1"/>
    <s v="H27"/>
    <s v="1475"/>
    <s v="宮守　幸子"/>
    <s v="ミヤモリ　サチコ"/>
    <s v="広島-27-0270"/>
    <s v="9"/>
    <s v="13"/>
    <m/>
    <m/>
    <m/>
    <x v="195"/>
    <s v="721-0902"/>
    <s v="福山市春日町浦上1205"/>
    <s v="084-948-0439"/>
    <m/>
    <s v="㈱ＱＯＬサービス"/>
    <s v="721-0902"/>
    <s v="福山市春日町浦上1205"/>
    <s v="084-948-0439"/>
    <d v="2015-10-28T00:00:00"/>
    <s v="R4.6.1変更届　多機能リハビリセンターありがとうデイサービスから異動"/>
    <x v="0"/>
    <s v="福山市㈱QOLサービス"/>
  </r>
  <r>
    <n v="148"/>
    <n v="6"/>
    <x v="5"/>
    <x v="4"/>
    <x v="0"/>
    <n v="1"/>
    <s v="H28"/>
    <s v="1529"/>
    <s v="山本　由紀子"/>
    <s v="ヤマモト　ユキコ"/>
    <s v="広島-28-0057"/>
    <s v="9"/>
    <m/>
    <m/>
    <m/>
    <m/>
    <x v="195"/>
    <s v="721-0902"/>
    <s v="福山市春日町浦上1205"/>
    <s v="084-948-0439"/>
    <m/>
    <s v="㈱ＱＯＬサービス"/>
    <s v="721-0902"/>
    <s v="福山市春日町浦上1205"/>
    <s v="084-948-0439"/>
    <d v="2016-10-12T00:00:00"/>
    <s v="R4.6.1変更届　看護小規模多機能型居宅介護　ありがとういいね　から異動"/>
    <x v="1"/>
    <s v="福山市㈱QOLサービス"/>
  </r>
  <r>
    <n v="149"/>
    <n v="6"/>
    <x v="5"/>
    <x v="4"/>
    <x v="0"/>
    <n v="1"/>
    <s v="R2"/>
    <n v="20012"/>
    <s v="三原　朋実"/>
    <s v="ミハラ　トモミ"/>
    <s v="-"/>
    <n v="9"/>
    <m/>
    <m/>
    <m/>
    <m/>
    <x v="195"/>
    <s v="721-0902"/>
    <s v="福山市春日町浦上1205"/>
    <s v="084-948-0439"/>
    <m/>
    <s v="㈱ＱＯＬサービス"/>
    <s v="721-0902"/>
    <s v="福山市春日町浦上1205"/>
    <s v="084-948-0439"/>
    <d v="2021-02-24T00:00:00"/>
    <m/>
    <x v="1"/>
    <s v="福山市㈱QOLサービス"/>
  </r>
  <r>
    <n v="150"/>
    <n v="6"/>
    <x v="5"/>
    <x v="4"/>
    <x v="0"/>
    <n v="1"/>
    <s v="H28"/>
    <s v="1572"/>
    <s v="村上　理恵"/>
    <s v="ムラカミ　リエ"/>
    <s v="広島-28-0067"/>
    <s v="9"/>
    <m/>
    <m/>
    <m/>
    <m/>
    <x v="196"/>
    <s v="721-0902"/>
    <s v="福山市春日町浦上1224"/>
    <s v="084-948-6639"/>
    <m/>
    <s v="㈱ＱＯＬサービス"/>
    <s v="721-0902"/>
    <s v="福山市春日町浦上1205"/>
    <s v="084-948-0439"/>
    <d v="2017-01-11T00:00:00"/>
    <m/>
    <x v="0"/>
    <s v="福山市看護小規模多機能型居宅介護_x000a_ありがとういいね"/>
  </r>
  <r>
    <n v="151"/>
    <n v="6"/>
    <x v="5"/>
    <x v="4"/>
    <x v="0"/>
    <n v="1"/>
    <s v="H31"/>
    <n v="19012"/>
    <s v="藤井　潤子"/>
    <s v="フジイ　ジュンコ"/>
    <m/>
    <n v="9"/>
    <n v="12"/>
    <m/>
    <m/>
    <m/>
    <x v="196"/>
    <s v="721-0902"/>
    <s v="福山市春日町浦上1224"/>
    <s v="084-948-6639"/>
    <m/>
    <s v="㈱ＱＯＬサービス"/>
    <s v="721-0902"/>
    <s v="福山市春日町浦上1205"/>
    <s v="084-948-0439"/>
    <d v="2020-01-13T00:00:00"/>
    <m/>
    <x v="1"/>
    <s v="福山市看護小規模多機能型居宅介護_x000a_ありがとういいね"/>
  </r>
  <r>
    <n v="154"/>
    <n v="6"/>
    <x v="5"/>
    <x v="4"/>
    <x v="0"/>
    <n v="1"/>
    <s v="H23"/>
    <s v="1251"/>
    <s v="中元　慎吾"/>
    <s v="ナカモト　シンゴ"/>
    <s v="広島-23-0314"/>
    <n v="9"/>
    <n v="12"/>
    <m/>
    <m/>
    <m/>
    <x v="197"/>
    <s v="721-0926"/>
    <s v="福山市大門町３丁目22-20"/>
    <s v="084-983-0210"/>
    <m/>
    <s v="株式会社介護の扉"/>
    <s v="721-0926"/>
    <s v="福山市大門町３丁目22-20"/>
    <s v="084-983-0210"/>
    <d v="2012-02-08T00:00:00"/>
    <s v="H26.5.1変更届（介護老人保健施設サンビレッジから異動）"/>
    <x v="0"/>
    <s v="福山市居宅介護支援事業所　未来の扉"/>
  </r>
  <r>
    <n v="155"/>
    <n v="6"/>
    <x v="5"/>
    <x v="4"/>
    <x v="0"/>
    <n v="1"/>
    <s v="H17"/>
    <s v="0604"/>
    <s v="岡田　成美"/>
    <s v="オカダ　ナルミ"/>
    <s v="広島-18-0065"/>
    <s v="9"/>
    <s v="12"/>
    <s v="13"/>
    <m/>
    <m/>
    <x v="198"/>
    <s v="729-3101"/>
    <s v="福山市新市町戸手934-2"/>
    <s v="0847-54-2277"/>
    <s v="0847-54-2278"/>
    <s v="㈲クラフト・ケイ"/>
    <s v="729-3101"/>
    <s v="福山市新市町戸手803-8"/>
    <s v="0847-52-7577"/>
    <d v="2010-07-30T00:00:00"/>
    <s v="H27.2.11　法人内異動　グループホーム和楽→居宅介護支援事業所和楽へ"/>
    <x v="0"/>
    <s v="福山市居宅介護支援事業所　和楽"/>
  </r>
  <r>
    <n v="156"/>
    <n v="6"/>
    <x v="5"/>
    <x v="4"/>
    <x v="0"/>
    <n v="1"/>
    <s v="H28"/>
    <s v="1589"/>
    <s v="藤原　伯充"/>
    <s v="フジワラ　ノリミツ"/>
    <s v="広島-28-0069"/>
    <s v="7"/>
    <m/>
    <m/>
    <m/>
    <m/>
    <x v="199"/>
    <s v="720-0311"/>
    <s v="福山市沼隈町草深2031-1"/>
    <s v="084-980-0334"/>
    <m/>
    <s v="医療法人辰川会"/>
    <m/>
    <m/>
    <m/>
    <d v="2017-01-11T00:00:00"/>
    <m/>
    <x v="0"/>
    <s v="福山市山陽ぬまくま腎クリニック　デイケアさんよう沼隈"/>
  </r>
  <r>
    <n v="157"/>
    <n v="6"/>
    <x v="5"/>
    <x v="4"/>
    <x v="0"/>
    <n v="1"/>
    <s v="H22"/>
    <s v="1132"/>
    <s v="北村　清香"/>
    <s v="キタムラ　キヨカ"/>
    <s v="-"/>
    <n v="9"/>
    <n v="13"/>
    <m/>
    <m/>
    <m/>
    <x v="200"/>
    <s v="720-0311"/>
    <s v="福山市沼隈町草深1889-26"/>
    <s v="084-987-0924"/>
    <m/>
    <s v="社会福祉法人沼隈社会福祉協会"/>
    <s v="720-0311"/>
    <s v="福山市沼隈町草深1889-26"/>
    <s v="084-987-0924"/>
    <d v="2011-01-12T00:00:00"/>
    <s v="H22老施連実施"/>
    <x v="0"/>
    <s v="福山市社会福祉法人　沼隈社会福祉協会"/>
  </r>
  <r>
    <n v="158"/>
    <n v="6"/>
    <x v="5"/>
    <x v="4"/>
    <x v="0"/>
    <n v="1"/>
    <s v="H27"/>
    <s v="1488"/>
    <s v="武田　文恵"/>
    <s v="タケダ　フミエ"/>
    <s v="広島-27-0164"/>
    <s v="9"/>
    <m/>
    <m/>
    <m/>
    <m/>
    <x v="201"/>
    <s v="722-2632"/>
    <s v="福山市内海町ロ2358-1"/>
    <s v="084-986-3232"/>
    <m/>
    <s v="社会福祉法人内海福祉会"/>
    <s v="722-2632"/>
    <s v="福山市内海町口2825-3"/>
    <s v="084-986-3131"/>
    <d v="2016-01-20T00:00:00"/>
    <m/>
    <x v="0"/>
    <s v="福山市社会福祉法人　内海福祉会　むつみ苑デイサービスセンター"/>
  </r>
  <r>
    <n v="159"/>
    <n v="6"/>
    <x v="5"/>
    <x v="4"/>
    <x v="0"/>
    <n v="1"/>
    <s v="H14"/>
    <s v="0308"/>
    <s v="牧　好太郎"/>
    <s v="マキ　コウタロウ"/>
    <s v="広島-22-0282"/>
    <s v="5"/>
    <s v="9"/>
    <m/>
    <m/>
    <m/>
    <x v="202"/>
    <s v="720-0832"/>
    <s v="福山市水呑町4433"/>
    <s v="084-982-8666"/>
    <s v="084-956-1444"/>
    <s v="社会福祉法人春海会"/>
    <s v="720-0203"/>
    <s v="福山市田尻町4115"/>
    <s v="084-983-5888"/>
    <d v="2010-07-30T00:00:00"/>
    <s v="H18.4GHから異動_x000a_Ｈ27.2.11　法人内異動　特別養護老人ホームエクセル鞆の浦→ホームエクセル福山へ"/>
    <x v="0"/>
    <s v="福山市社会福祉法人春海会　エクセル福山"/>
  </r>
  <r>
    <n v="160"/>
    <n v="6"/>
    <x v="5"/>
    <x v="4"/>
    <x v="0"/>
    <n v="1"/>
    <s v="H21"/>
    <s v="1002"/>
    <s v="池永　佳織"/>
    <s v="イケナガ　カオリ"/>
    <s v="有"/>
    <s v="9"/>
    <m/>
    <m/>
    <m/>
    <m/>
    <x v="203"/>
    <s v="720-0017"/>
    <s v="福山市千田町三丁目26-13"/>
    <s v="084-961-0688"/>
    <s v="084-961-0680"/>
    <s v="㈱コムネット"/>
    <s v="720-0017"/>
    <s v="福山市千田町三丁目26-13"/>
    <s v="084-961-0688"/>
    <d v="2010-07-30T00:00:00"/>
    <m/>
    <x v="0"/>
    <s v="福山市小規模ケアホーム　家族"/>
  </r>
  <r>
    <n v="161"/>
    <n v="6"/>
    <x v="5"/>
    <x v="4"/>
    <x v="0"/>
    <n v="1"/>
    <s v="H29"/>
    <n v="1612"/>
    <s v="山田　希美"/>
    <s v="ヤマダ　ノゾミ"/>
    <s v="広島-29-0071"/>
    <n v="4"/>
    <n v="5"/>
    <m/>
    <m/>
    <m/>
    <x v="204"/>
    <s v="720-0074"/>
    <s v="福山市北本庄２丁目2番12号"/>
    <s v="084-925-8020"/>
    <m/>
    <s v="有限会社楓"/>
    <m/>
    <m/>
    <m/>
    <d v="2017-10-13T00:00:00"/>
    <m/>
    <x v="0"/>
    <s v="福山市小規模多機能ホーム　ケアコンシェルジュ楓"/>
  </r>
  <r>
    <n v="162"/>
    <n v="6"/>
    <x v="5"/>
    <x v="4"/>
    <x v="0"/>
    <n v="1"/>
    <s v="H22"/>
    <s v="1162"/>
    <s v="小林　真弓"/>
    <s v="コバヤシ　マユミ"/>
    <s v="広島-22-0612"/>
    <n v="9"/>
    <m/>
    <m/>
    <m/>
    <m/>
    <x v="205"/>
    <s v="720-2416"/>
    <s v="福山市加茂町字粟根606-1"/>
    <s v="084-970-2117"/>
    <m/>
    <s v="㈲シンライフ"/>
    <s v="720-2124"/>
    <s v="福山市神辺町川南568-4"/>
    <s v="084-963-1271"/>
    <d v="2011-02-14T00:00:00"/>
    <m/>
    <x v="0"/>
    <s v="福山市小規模多機能ホーム　スマイル"/>
  </r>
  <r>
    <n v="163"/>
    <n v="6"/>
    <x v="5"/>
    <x v="4"/>
    <x v="0"/>
    <n v="1"/>
    <s v="H29"/>
    <n v="1643"/>
    <s v="内田　昇"/>
    <s v="ウチダ　ノボル"/>
    <s v="広島-29-0075"/>
    <n v="9"/>
    <m/>
    <m/>
    <m/>
    <m/>
    <x v="206"/>
    <s v="720-0831"/>
    <s v="福山市草戸町4丁目22番１号"/>
    <s v="084-991-1775"/>
    <m/>
    <s v="株式会社くみね"/>
    <m/>
    <m/>
    <m/>
    <d v="2018-01-23T00:00:00"/>
    <m/>
    <x v="0"/>
    <s v="福山市小規模多機能ホーム　つどおう家"/>
  </r>
  <r>
    <n v="164"/>
    <n v="6"/>
    <x v="5"/>
    <x v="4"/>
    <x v="0"/>
    <n v="1"/>
    <s v="H27"/>
    <n v="1450"/>
    <s v="枝廣　恭介"/>
    <s v="エダヒロ　キョウスケ"/>
    <s v="広島-27-0257"/>
    <s v="9"/>
    <s v="12"/>
    <s v="13"/>
    <m/>
    <m/>
    <x v="207"/>
    <s v="720-1142"/>
    <s v="福山市駅家町上山守196-1"/>
    <s v="084-961-3010"/>
    <m/>
    <s v="医療法人社団玄同会"/>
    <m/>
    <m/>
    <m/>
    <d v="2015-10-28T00:00:00"/>
    <m/>
    <x v="0"/>
    <s v="福山市小規模多機能ホーム　芦花"/>
  </r>
  <r>
    <n v="165"/>
    <n v="6"/>
    <x v="5"/>
    <x v="4"/>
    <x v="0"/>
    <n v="1"/>
    <s v="H25"/>
    <s v="1322"/>
    <s v="岡崎　圭"/>
    <s v="オカザキ　ケイ"/>
    <s v="広島-25-0036"/>
    <s v="8"/>
    <s v="12"/>
    <m/>
    <m/>
    <m/>
    <x v="208"/>
    <s v="722-2632"/>
    <s v="福山市内海町口2421"/>
    <s v="084-980-9100"/>
    <s v="084-980-9101"/>
    <s v="㈲ユー・アンド・ミー"/>
    <s v="722-2632"/>
    <s v="福山市内海町ロ2421"/>
    <s v="084-980-9100"/>
    <d v="2013-11-06T00:00:00"/>
    <s v="Ｈ27.2.13　法人内異動　グループホームマリンヒルズうつみ→小規模多機能ホームユー・アンド・ミーへ"/>
    <x v="0"/>
    <s v="福山市小規模多機能ホームユー・アンド・ミー"/>
  </r>
  <r>
    <n v="166"/>
    <n v="6"/>
    <x v="5"/>
    <x v="4"/>
    <x v="0"/>
    <n v="1"/>
    <s v="H19"/>
    <s v="0831"/>
    <s v="河村　由美子"/>
    <s v="カワムラ　ユミコ"/>
    <s v="広島-19-0151"/>
    <s v="13"/>
    <m/>
    <m/>
    <m/>
    <m/>
    <x v="209"/>
    <s v="720-0824"/>
    <s v="福山市多治米町一丁目28-11"/>
    <s v="084-981-5507"/>
    <m/>
    <s v="㈱愛光園"/>
    <s v="720-0955"/>
    <s v="福山市沖野上町一丁目3-11"/>
    <s v="084-928-6123"/>
    <d v="2010-11-25T00:00:00"/>
    <s v="H22.10再照会回答_x000a_H26.8.20変更届（旧姓：今岡，グループホームばらの家から異動）"/>
    <x v="0"/>
    <s v="福山市小規模多機能型居宅介護　バラの家"/>
  </r>
  <r>
    <n v="167"/>
    <n v="6"/>
    <x v="5"/>
    <x v="4"/>
    <x v="0"/>
    <n v="1"/>
    <s v="H23"/>
    <n v="1229"/>
    <s v="渡辺　佐江子"/>
    <s v="ワタナベ　サエコ"/>
    <s v="広島-23-0301"/>
    <n v="9"/>
    <m/>
    <m/>
    <m/>
    <m/>
    <x v="210"/>
    <s v="720-2104"/>
    <s v="福山市神辺町道上1330-1"/>
    <s v="084-960-3367"/>
    <m/>
    <s v="陽気㈱"/>
    <s v="720-2123"/>
    <s v="福山市神辺町川北906-1"/>
    <s v="084-963-2689"/>
    <d v="2011-10-17T00:00:00"/>
    <m/>
    <x v="0"/>
    <s v="福山市小規模多機能型居宅介護　ようき道上"/>
  </r>
  <r>
    <n v="169"/>
    <n v="6"/>
    <x v="5"/>
    <x v="4"/>
    <x v="0"/>
    <n v="1"/>
    <s v="H30"/>
    <n v="18008"/>
    <s v="土井下　真澄"/>
    <s v="ドイシタ　マスミ"/>
    <s v="広島-30-0115"/>
    <n v="9"/>
    <m/>
    <m/>
    <m/>
    <m/>
    <x v="211"/>
    <s v="729-0114"/>
    <s v="福山市柳津町98"/>
    <s v="084-930-4777"/>
    <m/>
    <s v="医療法人永和会"/>
    <s v="720-0542"/>
    <s v="福山市金江町藁江590-1"/>
    <s v="084-935-8811"/>
    <d v="2018-10-16T00:00:00"/>
    <m/>
    <x v="0"/>
    <s v="福山市小規模多機能型居宅介護事業所　コミュ・ケアいつも"/>
  </r>
  <r>
    <n v="170"/>
    <n v="6"/>
    <x v="5"/>
    <x v="4"/>
    <x v="0"/>
    <n v="1"/>
    <s v="H23"/>
    <n v="1209"/>
    <s v="片田　直子"/>
    <s v="カタダ　ナオコ"/>
    <s v="広島-22-0553"/>
    <n v="9"/>
    <n v="12"/>
    <n v="13"/>
    <m/>
    <m/>
    <x v="212"/>
    <s v="720-0082"/>
    <s v="福山市木之庄四丁目4番28号"/>
    <s v="084-973-0832"/>
    <m/>
    <s v="特定非営利活動法人地域の絆"/>
    <s v="720-0082"/>
    <s v="福山市木之庄町四丁目4-28"/>
    <s v="084-973-0832"/>
    <d v="2011-10-17T00:00:00"/>
    <s v="Ｈ27.2.27　法人内異動　地域福祉センター向永谷→小規模多機能型居宅介護事業所仁伍へ"/>
    <x v="0"/>
    <s v="福山市小規模多機能型居宅介護事業所　仁伍"/>
  </r>
  <r>
    <n v="171"/>
    <n v="6"/>
    <x v="5"/>
    <x v="4"/>
    <x v="0"/>
    <n v="1"/>
    <s v="H26"/>
    <n v="1386"/>
    <s v="小田　真由美"/>
    <s v="オダ　マユミ"/>
    <s v="広島-26-0038"/>
    <s v="13"/>
    <s v="14"/>
    <m/>
    <m/>
    <m/>
    <x v="212"/>
    <s v="720-0082"/>
    <s v="福山市木之庄四丁目4番28号"/>
    <s v="084-973-0832"/>
    <m/>
    <s v="特定非営利活動法人地域の絆"/>
    <s v="720-0082"/>
    <s v="福山市木之庄町四丁目4-28"/>
    <s v="084-973-0832"/>
    <d v="2014-10-31T00:00:00"/>
    <m/>
    <x v="1"/>
    <s v="福山市小規模多機能型居宅介護事業所　仁伍"/>
  </r>
  <r>
    <n v="172"/>
    <n v="6"/>
    <x v="5"/>
    <x v="4"/>
    <x v="0"/>
    <n v="1"/>
    <s v="H26"/>
    <s v="1414"/>
    <s v="高木　英明"/>
    <s v="タカギ　ヒデアキ"/>
    <s v="広島-26-0037"/>
    <s v="8"/>
    <s v="9"/>
    <s v="12"/>
    <s v="13"/>
    <m/>
    <x v="212"/>
    <s v="720-0082"/>
    <s v="福山市木之庄四丁目4番28号"/>
    <s v="084-973-0832"/>
    <m/>
    <s v="特定非営利活動法人地域の絆"/>
    <s v="720-0082"/>
    <s v="福山市木之庄町四丁目4-28"/>
    <s v="084-973-0832"/>
    <d v="2015-01-27T00:00:00"/>
    <s v="Ｈ30.1.1　変更届　特定非営利活動法人地域の絆地域福祉センター北吉津→小規模多機能型居宅介護事業所仁伍へ"/>
    <x v="1"/>
    <s v="福山市小規模多機能型居宅介護事業所　仁伍"/>
  </r>
  <r>
    <n v="173"/>
    <n v="6"/>
    <x v="5"/>
    <x v="4"/>
    <x v="0"/>
    <n v="1"/>
    <s v="H30"/>
    <n v="18059"/>
    <s v="吉末　光宏"/>
    <s v="ヨシスエ　ミツヒロ"/>
    <s v="広島-30-0111"/>
    <n v="9"/>
    <n v="12"/>
    <m/>
    <m/>
    <m/>
    <x v="213"/>
    <s v="720-0402"/>
    <s v="福山市沼隈町大字中山南469-3"/>
    <s v="084-988-1888"/>
    <m/>
    <s v="社会医療法人社団沼南会"/>
    <s v="720-0402"/>
    <s v="福山市沼隈町中山南469-3"/>
    <s v="084-988-1995"/>
    <d v="2019-01-10T00:00:00"/>
    <m/>
    <x v="0"/>
    <s v="福山市沼隈病院　療養病棟"/>
  </r>
  <r>
    <n v="175"/>
    <n v="6"/>
    <x v="5"/>
    <x v="4"/>
    <x v="0"/>
    <n v="1"/>
    <s v="R4"/>
    <n v="22017"/>
    <s v="濱田　由美子"/>
    <s v="ハマダ　ユミコ"/>
    <m/>
    <m/>
    <m/>
    <m/>
    <m/>
    <m/>
    <x v="214"/>
    <s v="720-2122"/>
    <s v="福山市神辺町新湯野54-5"/>
    <s v="084-967-5560"/>
    <m/>
    <s v="株式会社夢つむぎ"/>
    <m/>
    <m/>
    <m/>
    <d v="2022-12-20T00:00:00"/>
    <m/>
    <x v="0"/>
    <s v="福山市総合福祉施設いぶき　看護小規模多機能型居宅　暖"/>
  </r>
  <r>
    <n v="176"/>
    <n v="6"/>
    <x v="5"/>
    <x v="4"/>
    <x v="0"/>
    <n v="1"/>
    <s v="H24"/>
    <s v="1296"/>
    <s v="松尾　範子"/>
    <s v="マツオ　ノリコ"/>
    <s v="広島-24-0161"/>
    <n v="5"/>
    <n v="12"/>
    <m/>
    <m/>
    <m/>
    <x v="215"/>
    <s v="729-3103"/>
    <s v="福山市新市町大字新市659番地１"/>
    <s v="0847-51-9908"/>
    <m/>
    <s v="株式会社白ゆり"/>
    <m/>
    <m/>
    <m/>
    <d v="2013-03-21T00:00:00"/>
    <s v="Ｈ27.5.3　グループホーム松花園　退職 Ｈ29.9.22　白ゆり新市西へ"/>
    <x v="0"/>
    <s v="福山市多機能ケアサービス白ゆり新市西"/>
  </r>
  <r>
    <n v="179"/>
    <n v="6"/>
    <x v="5"/>
    <x v="4"/>
    <x v="0"/>
    <n v="1"/>
    <s v="H27"/>
    <s v="1511"/>
    <s v="北川　美恵子"/>
    <s v="キタガワ　ミエコ"/>
    <s v="広島-27-0264"/>
    <n v="9"/>
    <n v="13"/>
    <m/>
    <m/>
    <m/>
    <x v="216"/>
    <s v="721-0902"/>
    <s v="福山市春日町浦上1200"/>
    <s v="084-948-0513"/>
    <m/>
    <s v="㈱ＱＯＬサービス"/>
    <s v="721-0902"/>
    <s v="福山市春日町浦上1205"/>
    <s v="084-948-0439"/>
    <d v="2016-01-20T00:00:00"/>
    <s v="R4.6.1変更届　ありがとう　ビューティデイサービスから異動"/>
    <x v="0"/>
    <s v="福山市多機能リハビリセンター_x000a_ありがとうデイサービス"/>
  </r>
  <r>
    <n v="180"/>
    <n v="6"/>
    <x v="5"/>
    <x v="4"/>
    <x v="0"/>
    <n v="1"/>
    <s v="H28"/>
    <s v="1594"/>
    <s v="蔵本　稚加"/>
    <s v="クラモト　チカ"/>
    <m/>
    <s v="9"/>
    <m/>
    <m/>
    <m/>
    <m/>
    <x v="216"/>
    <s v="721-0902"/>
    <s v="福山市春日町浦上1200"/>
    <s v="084-948-0513"/>
    <m/>
    <s v="㈱ＱＯＬサービス"/>
    <s v="721-0902"/>
    <s v="福山市春日町浦上1205"/>
    <s v="084-948-0439"/>
    <d v="2017-01-11T00:00:00"/>
    <m/>
    <x v="1"/>
    <s v="福山市多機能リハビリセンター_x000a_ありがとうデイサービス"/>
  </r>
  <r>
    <n v="181"/>
    <n v="6"/>
    <x v="5"/>
    <x v="4"/>
    <x v="0"/>
    <n v="1"/>
    <s v="R4"/>
    <n v="22034"/>
    <s v="釜山　亜希子"/>
    <s v="カマヤマ　アキコ"/>
    <m/>
    <m/>
    <m/>
    <m/>
    <m/>
    <m/>
    <x v="216"/>
    <s v="721-0902"/>
    <s v="福山市春日町浦上1200"/>
    <s v="084-948-0513"/>
    <m/>
    <s v="㈱ＱＯＬサービス"/>
    <s v="721-0902"/>
    <s v="福山市春日町浦上1205"/>
    <s v="084-948-0439"/>
    <d v="2022-12-20T00:00:00"/>
    <m/>
    <x v="1"/>
    <s v="福山市多機能リハビリセンター_x000a_ありがとうデイサービス"/>
  </r>
  <r>
    <n v="182"/>
    <n v="6"/>
    <x v="5"/>
    <x v="4"/>
    <x v="0"/>
    <n v="1"/>
    <s v="H17"/>
    <s v="0617"/>
    <s v="妹尾　弘幸"/>
    <s v="セオ　ヒロユキ"/>
    <s v="-"/>
    <s v="6"/>
    <s v="9"/>
    <s v="12"/>
    <s v="13"/>
    <m/>
    <x v="217"/>
    <s v="721-0902"/>
    <s v="福山市春日町浦上1205"/>
    <s v="084-948-0439"/>
    <m/>
    <s v="㈱ＱＯＬサービス"/>
    <s v="721-0902"/>
    <s v="福山市春日町浦上1205"/>
    <s v="084-948-0439"/>
    <d v="2010-07-30T00:00:00"/>
    <m/>
    <x v="0"/>
    <s v="福山市多機能地域ケアホーム　ありがとう"/>
  </r>
  <r>
    <n v="184"/>
    <n v="6"/>
    <x v="5"/>
    <x v="4"/>
    <x v="0"/>
    <n v="1"/>
    <s v="H25"/>
    <s v="1323"/>
    <s v="神尾　功雄"/>
    <s v="カンオ　ノリオ"/>
    <s v="広島-30-0117"/>
    <n v="9"/>
    <n v="13"/>
    <m/>
    <m/>
    <m/>
    <x v="218"/>
    <s v="721-0902"/>
    <s v="福山市春日町浦上1205"/>
    <s v="084-948-0439"/>
    <m/>
    <s v="㈱ＱＯＬサービス"/>
    <s v="721-0902"/>
    <s v="福山市春日町浦上1205"/>
    <s v="084-948-0439"/>
    <d v="2013-11-06T00:00:00"/>
    <m/>
    <x v="0"/>
    <s v="福山市多機能地域ケアホーム_x000a_ありがとうグループホーム"/>
  </r>
  <r>
    <n v="185"/>
    <n v="6"/>
    <x v="5"/>
    <x v="4"/>
    <x v="0"/>
    <n v="1"/>
    <s v="H29"/>
    <n v="1645"/>
    <s v="松井　瑞季"/>
    <s v="マツイ　ミズキ"/>
    <m/>
    <n v="9"/>
    <m/>
    <m/>
    <m/>
    <m/>
    <x v="218"/>
    <s v="721-0902"/>
    <s v="福山市春日町浦上1205"/>
    <s v="084-948-6638"/>
    <m/>
    <s v="㈱ＱＯＬサービス"/>
    <s v="721-0902"/>
    <s v="福山市春日町浦上1205"/>
    <s v="084-948-0439"/>
    <d v="2018-01-23T00:00:00"/>
    <m/>
    <x v="1"/>
    <s v="福山市多機能地域ケアホーム_x000a_ありがとうグループホーム"/>
  </r>
  <r>
    <n v="186"/>
    <n v="6"/>
    <x v="5"/>
    <x v="4"/>
    <x v="0"/>
    <n v="1"/>
    <s v="H30"/>
    <n v="18010"/>
    <s v="津島　年雄"/>
    <s v="ツシマ　トシオ"/>
    <m/>
    <n v="9"/>
    <m/>
    <m/>
    <m/>
    <m/>
    <x v="218"/>
    <s v="721-0902"/>
    <s v="福山市春日町浦上1205"/>
    <s v="084-948-6638"/>
    <m/>
    <s v="㈱ＱＯＬサービス"/>
    <s v="721-0902"/>
    <s v="福山市春日町浦上1205"/>
    <s v="084-948-0439"/>
    <d v="2018-10-16T00:00:00"/>
    <m/>
    <x v="1"/>
    <s v="福山市多機能地域ケアホーム_x000a_ありがとうグループホーム"/>
  </r>
  <r>
    <n v="190"/>
    <n v="6"/>
    <x v="5"/>
    <x v="4"/>
    <x v="0"/>
    <n v="1"/>
    <s v="H28"/>
    <s v="1528"/>
    <s v="遠藤　恵美"/>
    <s v="エンドウ　エミ"/>
    <m/>
    <n v="9"/>
    <m/>
    <m/>
    <m/>
    <m/>
    <x v="219"/>
    <s v="720-2123"/>
    <s v="福山市神辺町大字川北1691"/>
    <s v="084-966-8600"/>
    <m/>
    <s v="㈱ＱＯＬサービス"/>
    <s v="721-0902"/>
    <s v="福山市春日町浦上1205"/>
    <s v="084-948-0439"/>
    <d v="2016-10-12T00:00:00"/>
    <s v="R4.6.1変更届　多機能地域ケアホームありがとうミラクルデイサービス 苗字変更"/>
    <x v="0"/>
    <s v="福山市地域ケアステーション_x000a_ありがとう神辺川北デイサービス"/>
  </r>
  <r>
    <n v="191"/>
    <n v="6"/>
    <x v="5"/>
    <x v="4"/>
    <x v="0"/>
    <n v="1"/>
    <s v="H29"/>
    <n v="1635"/>
    <s v="坂井　みどり"/>
    <s v="サカイ　ミドリ"/>
    <s v="-"/>
    <n v="9"/>
    <m/>
    <m/>
    <m/>
    <m/>
    <x v="219"/>
    <s v="720-2123"/>
    <s v="福山市神辺町大字川北1691"/>
    <s v="084-966-8600"/>
    <m/>
    <s v="㈱ＱＯＬサービス"/>
    <s v="721-0902"/>
    <s v="福山市春日町浦上1205"/>
    <s v="084-948-0439"/>
    <d v="2017-10-13T00:00:00"/>
    <s v="R4.6.1変更届　看護小規模多機能型居宅介護　ありがとういいね　から異動"/>
    <x v="1"/>
    <s v="福山市地域ケアステーション_x000a_ありがとう神辺川北デイサービス"/>
  </r>
  <r>
    <n v="192"/>
    <n v="6"/>
    <x v="5"/>
    <x v="4"/>
    <x v="0"/>
    <n v="1"/>
    <s v="R4"/>
    <n v="22016"/>
    <s v="柏木　典子"/>
    <s v="カシワギ　ノリコ"/>
    <m/>
    <m/>
    <m/>
    <m/>
    <m/>
    <m/>
    <x v="220"/>
    <s v="720-1147"/>
    <s v="福山市駅家町向永谷72-1"/>
    <s v="084-977-1417"/>
    <m/>
    <s v="社会福祉法人地域の絆"/>
    <m/>
    <m/>
    <m/>
    <d v="2022-12-20T00:00:00"/>
    <m/>
    <x v="0"/>
    <s v="福山市地域福祉センター　向永谷"/>
  </r>
  <r>
    <n v="193"/>
    <n v="6"/>
    <x v="5"/>
    <x v="4"/>
    <x v="0"/>
    <n v="1"/>
    <s v="H28"/>
    <s v="1531"/>
    <s v="髙尾　奈美"/>
    <s v="タカオ　ナミ"/>
    <m/>
    <s v="9"/>
    <m/>
    <m/>
    <m/>
    <m/>
    <x v="220"/>
    <s v="720-1147"/>
    <s v="福山市駅家町向永谷72-1"/>
    <s v="084-977-1417"/>
    <m/>
    <s v="特定非営利活動法人地域の絆"/>
    <s v="720-0082"/>
    <s v="福山市木之庄町四丁目4-28"/>
    <s v="084-973-0832"/>
    <d v="2016-10-12T00:00:00"/>
    <m/>
    <x v="1"/>
    <s v="福山市地域福祉センター　向永谷"/>
  </r>
  <r>
    <n v="195"/>
    <n v="6"/>
    <x v="5"/>
    <x v="4"/>
    <x v="0"/>
    <n v="1"/>
    <s v="R4"/>
    <n v="22054"/>
    <s v="中司　明宏"/>
    <s v="ナカツカ　アキヒロ"/>
    <m/>
    <m/>
    <m/>
    <m/>
    <m/>
    <m/>
    <x v="221"/>
    <s v="720-0074"/>
    <s v="福山市北本庄2丁目14-6"/>
    <s v="084-983-2883"/>
    <m/>
    <s v="社会福祉法人地域の空"/>
    <m/>
    <m/>
    <m/>
    <d v="2023-02-28T00:00:00"/>
    <m/>
    <x v="0"/>
    <s v="福山市地域密着型介護老人福祉施設入所者生活介護事業所　北本庄"/>
  </r>
  <r>
    <n v="199"/>
    <n v="6"/>
    <x v="5"/>
    <x v="4"/>
    <x v="0"/>
    <n v="1"/>
    <s v="H29"/>
    <n v="1608"/>
    <s v="奥田　久美子"/>
    <s v="オクダ　クミコ"/>
    <s v="広島-29-0069"/>
    <n v="9"/>
    <n v="12"/>
    <n v="14"/>
    <m/>
    <m/>
    <x v="222"/>
    <s v="720-2412"/>
    <s v="福山市加茂町下加茂448"/>
    <s v="084-982-5586"/>
    <m/>
    <s v="社会福祉法人松風会"/>
    <m/>
    <m/>
    <m/>
    <d v="2017-10-13T00:00:00"/>
    <m/>
    <x v="0"/>
    <s v="福山市地域密着型特別養護老人ホーム　サテライト松風園"/>
  </r>
  <r>
    <n v="201"/>
    <n v="6"/>
    <x v="5"/>
    <x v="4"/>
    <x v="0"/>
    <n v="1"/>
    <s v="R4"/>
    <n v="22044"/>
    <s v="田口　展惠"/>
    <s v="タグチ　ノブエ"/>
    <m/>
    <m/>
    <m/>
    <m/>
    <m/>
    <m/>
    <x v="223"/>
    <s v="720-2121"/>
    <s v="福山市神辺町湯野1004番地2"/>
    <s v="084-965-6780"/>
    <m/>
    <s v="社会福祉法人宏正会"/>
    <m/>
    <m/>
    <m/>
    <d v="2023-02-28T00:00:00"/>
    <m/>
    <x v="0"/>
    <s v="福山市地域密着型特別養護老人ホーム　愛"/>
  </r>
  <r>
    <n v="202"/>
    <n v="6"/>
    <x v="5"/>
    <x v="4"/>
    <x v="0"/>
    <n v="1"/>
    <s v="R2"/>
    <n v="20017"/>
    <s v="占部　景子"/>
    <s v="ウラベ　ケイコ"/>
    <s v="-"/>
    <n v="9"/>
    <n v="12"/>
    <m/>
    <m/>
    <m/>
    <x v="224"/>
    <s v="720-0824"/>
    <s v="福山市多治米町6-14-26"/>
    <s v="084-999-6321"/>
    <m/>
    <s v="社会福祉法人祥和会"/>
    <m/>
    <m/>
    <m/>
    <d v="2021-02-24T00:00:00"/>
    <m/>
    <x v="0"/>
    <s v="福山市地域密着型特別養護老人ホーム　五本松の家"/>
  </r>
  <r>
    <n v="203"/>
    <n v="6"/>
    <x v="5"/>
    <x v="4"/>
    <x v="0"/>
    <n v="1"/>
    <s v="H28"/>
    <s v="1533"/>
    <s v="馬渡　ひろみ"/>
    <s v="マワタリ　ヒロミ"/>
    <s v="広島-28-0050"/>
    <s v="9"/>
    <m/>
    <m/>
    <m/>
    <m/>
    <x v="225"/>
    <s v="729-0112"/>
    <s v="福山市神村町5234-3"/>
    <s v="084-930-6000"/>
    <m/>
    <s v="社会福祉法人啓喜会"/>
    <m/>
    <m/>
    <m/>
    <d v="2016-10-12T00:00:00"/>
    <m/>
    <x v="0"/>
    <s v="福山市地域密着型特別養護老人ホーム　桜"/>
  </r>
  <r>
    <n v="204"/>
    <n v="6"/>
    <x v="5"/>
    <x v="4"/>
    <x v="0"/>
    <n v="1"/>
    <s v="H28"/>
    <s v="1577"/>
    <s v="木坂　佳裕"/>
    <s v="キサカ　ヨシヒロ"/>
    <s v="広島-28-0055"/>
    <s v="9"/>
    <m/>
    <m/>
    <m/>
    <m/>
    <x v="225"/>
    <s v="729-0112"/>
    <s v="福山市神村町5234-3"/>
    <s v="084-930-6000"/>
    <m/>
    <s v="社会福祉法人啓喜会"/>
    <m/>
    <m/>
    <m/>
    <d v="2017-01-11T00:00:00"/>
    <m/>
    <x v="1"/>
    <s v="福山市地域密着型特別養護老人ホーム　桜"/>
  </r>
  <r>
    <n v="205"/>
    <n v="6"/>
    <x v="5"/>
    <x v="4"/>
    <x v="0"/>
    <n v="1"/>
    <s v="H31"/>
    <n v="19047"/>
    <s v="若林　香代"/>
    <s v="ワカバヤシ　カヨ"/>
    <m/>
    <n v="14"/>
    <m/>
    <m/>
    <m/>
    <m/>
    <x v="225"/>
    <s v="729-0112"/>
    <s v="福山市神村町5234-3"/>
    <s v="084-930-6000"/>
    <m/>
    <s v="社会福祉法人啓喜会"/>
    <m/>
    <m/>
    <m/>
    <d v="2020-10-06T00:00:00"/>
    <m/>
    <x v="1"/>
    <s v="福山市地域密着型特別養護老人ホーム　桜"/>
  </r>
  <r>
    <n v="206"/>
    <n v="6"/>
    <x v="5"/>
    <x v="4"/>
    <x v="0"/>
    <n v="1"/>
    <s v="H30"/>
    <n v="18007"/>
    <s v="石井　基弘"/>
    <s v="イシイ　モトヒロ"/>
    <s v="広島-30-0101"/>
    <n v="9"/>
    <m/>
    <m/>
    <m/>
    <m/>
    <x v="226"/>
    <s v="721-0907"/>
    <s v="福山市春日町7-9-11"/>
    <s v="084-946-4111"/>
    <m/>
    <s v="社会福祉法人東光会"/>
    <s v="721-0907"/>
    <s v="福山市春日町七丁目6-27"/>
    <s v="084-941-5111"/>
    <d v="2018-10-16T00:00:00"/>
    <m/>
    <x v="0"/>
    <s v="福山市地域密着型特別養護老人ホーム　東光園春日"/>
  </r>
  <r>
    <n v="207"/>
    <n v="6"/>
    <x v="5"/>
    <x v="4"/>
    <x v="0"/>
    <n v="1"/>
    <s v="H31"/>
    <n v="19014"/>
    <s v="高田　和幸"/>
    <s v="タカダ　カズユキ"/>
    <s v="-"/>
    <n v="9"/>
    <n v="12"/>
    <m/>
    <m/>
    <m/>
    <x v="226"/>
    <s v="721-0907"/>
    <s v="福山市春日町7-9-11"/>
    <s v="084-946-4111"/>
    <m/>
    <s v="社会福祉法人東光会"/>
    <s v="721-0907"/>
    <s v="福山市春日町七丁目6-27"/>
    <s v="084-941-5111"/>
    <d v="2020-01-13T00:00:00"/>
    <m/>
    <x v="1"/>
    <s v="福山市地域密着型特別養護老人ホーム　東光園春日"/>
  </r>
  <r>
    <n v="208"/>
    <n v="6"/>
    <x v="5"/>
    <x v="4"/>
    <x v="0"/>
    <n v="1"/>
    <s v="H28"/>
    <s v="1530"/>
    <s v="鳥羽　晃弘"/>
    <s v="トバ　アキヒロ"/>
    <s v="広島-28-0053"/>
    <s v="9"/>
    <m/>
    <m/>
    <m/>
    <m/>
    <x v="227"/>
    <s v="720-0411"/>
    <s v="福山市熊野町1630"/>
    <s v="084-959-1250"/>
    <m/>
    <s v="社会福祉法人啓喜会"/>
    <m/>
    <m/>
    <m/>
    <d v="2016-10-12T00:00:00"/>
    <m/>
    <x v="0"/>
    <s v="福山市地域密着型特別養護老人ホーム　悠芳苑"/>
  </r>
  <r>
    <n v="210"/>
    <n v="6"/>
    <x v="5"/>
    <x v="4"/>
    <x v="0"/>
    <n v="1"/>
    <s v="H21"/>
    <s v="1033"/>
    <s v="松川　英之"/>
    <s v="マツカワ　ヒデユキ"/>
    <s v="-"/>
    <s v="14"/>
    <m/>
    <m/>
    <m/>
    <m/>
    <x v="228"/>
    <s v="729-3105"/>
    <s v="福山市新市町下安井3500"/>
    <s v="0847-51-3211"/>
    <s v="0847-51-5230"/>
    <s v="社会福祉法人新市福祉会"/>
    <s v="729-3105"/>
    <s v="福山市新市町下安井3500"/>
    <s v="0847-51-3211"/>
    <d v="2010-07-30T00:00:00"/>
    <s v="H21老施連実施"/>
    <x v="0"/>
    <s v="福山市通所介護事業所　ジョイトピアおおさ"/>
  </r>
  <r>
    <n v="212"/>
    <n v="6"/>
    <x v="5"/>
    <x v="4"/>
    <x v="0"/>
    <n v="1"/>
    <s v="R3"/>
    <n v="21039"/>
    <s v="山下　裕美"/>
    <s v="ヤマシタ　ヒロミ"/>
    <m/>
    <n v="4"/>
    <n v="12"/>
    <m/>
    <m/>
    <m/>
    <x v="229"/>
    <s v="721-0955"/>
    <s v="福山市新涯町2-5-8"/>
    <s v="084-953-5511"/>
    <m/>
    <s v="医療法人信英会"/>
    <s v="721-0955"/>
    <s v="福山市新涯町2丁目5-8"/>
    <s v="084-953-5511"/>
    <d v="2022-01-07T00:00:00"/>
    <m/>
    <x v="0"/>
    <s v="福山市島谷病院　介護療養型医療施設"/>
  </r>
  <r>
    <n v="213"/>
    <n v="6"/>
    <x v="5"/>
    <x v="4"/>
    <x v="0"/>
    <n v="1"/>
    <s v="H28"/>
    <n v="1576"/>
    <s v="松尾　美幸"/>
    <s v="マツオ　ミユキ"/>
    <s v="広島-28-0054"/>
    <n v="9"/>
    <m/>
    <m/>
    <m/>
    <m/>
    <x v="230"/>
    <s v="720-0831"/>
    <s v="福山市草戸町五丁目8-24"/>
    <s v="084-973-9911"/>
    <m/>
    <s v="社会福祉法人さんよう"/>
    <m/>
    <m/>
    <m/>
    <d v="2017-01-11T00:00:00"/>
    <m/>
    <x v="0"/>
    <s v="福山市特別養護老人ホーム　くさど"/>
  </r>
  <r>
    <n v="214"/>
    <n v="6"/>
    <x v="5"/>
    <x v="4"/>
    <x v="0"/>
    <n v="1"/>
    <s v="H30"/>
    <n v="18014"/>
    <s v="田丸　ナルミ"/>
    <s v="タマル　ナルミ"/>
    <m/>
    <n v="9"/>
    <m/>
    <m/>
    <m/>
    <m/>
    <x v="230"/>
    <s v="720-0831"/>
    <s v="福山市草戸町五丁目8-24"/>
    <s v="084-973-9911"/>
    <s v="084-928-9988"/>
    <s v="社会福祉法人さんよう"/>
    <m/>
    <m/>
    <m/>
    <d v="2018-10-16T00:00:00"/>
    <s v="R3.10.22　ふぁみりえ山陽しろみ（この時の変更届なし）⇒くさど　R3.11.11HP掲載承諾書受取"/>
    <x v="1"/>
    <s v="福山市特別養護老人ホーム　くさど"/>
  </r>
  <r>
    <n v="215"/>
    <n v="6"/>
    <x v="5"/>
    <x v="4"/>
    <x v="0"/>
    <n v="1"/>
    <s v="H31"/>
    <n v="19074"/>
    <s v="楢村　泰広"/>
    <s v="ナラムラ　ヤスヒロ"/>
    <m/>
    <n v="9"/>
    <m/>
    <m/>
    <m/>
    <m/>
    <x v="230"/>
    <s v="720-0831"/>
    <s v="福山市草戸町五丁目8-24"/>
    <s v="084-973-9911"/>
    <m/>
    <s v="社会福祉法人さんよう"/>
    <m/>
    <m/>
    <m/>
    <d v="2020-10-06T00:00:00"/>
    <m/>
    <x v="1"/>
    <s v="福山市特別養護老人ホーム　くさど"/>
  </r>
  <r>
    <n v="217"/>
    <n v="6"/>
    <x v="5"/>
    <x v="4"/>
    <x v="0"/>
    <n v="1"/>
    <s v="H22"/>
    <s v="1159"/>
    <s v="橘高　真由美"/>
    <s v="キッタカ　マユミ"/>
    <s v="広島-22-0604"/>
    <n v="9"/>
    <n v="13"/>
    <m/>
    <m/>
    <m/>
    <x v="231"/>
    <s v="729-3105"/>
    <s v="福山市新市町下安井3500"/>
    <s v="0847-51-3211"/>
    <m/>
    <s v="社会福祉法人新市福祉会"/>
    <s v="729-3105"/>
    <s v="福山市新市町下安井3500"/>
    <s v="0847-51-3211"/>
    <d v="2011-02-14T00:00:00"/>
    <m/>
    <x v="0"/>
    <s v="福山市特別養護老人ホーム　ジョイトピアおおさ"/>
  </r>
  <r>
    <n v="218"/>
    <n v="6"/>
    <x v="5"/>
    <x v="4"/>
    <x v="0"/>
    <n v="1"/>
    <s v="R2"/>
    <n v="20025"/>
    <s v="堀　直子"/>
    <s v="ホリ　ナオコ"/>
    <s v="-"/>
    <n v="9"/>
    <n v="12"/>
    <m/>
    <m/>
    <m/>
    <x v="231"/>
    <s v="729-3105"/>
    <s v="福山市新市町下安井3500"/>
    <s v="0847-51-3211"/>
    <m/>
    <s v="社会福祉法人新市福祉会"/>
    <s v="729-3105"/>
    <s v="福山市新市町下安井3500"/>
    <s v="0847-51-3211"/>
    <d v="2021-02-24T00:00:00"/>
    <m/>
    <x v="1"/>
    <s v="福山市特別養護老人ホーム　ジョイトピアおおさ"/>
  </r>
  <r>
    <n v="219"/>
    <n v="6"/>
    <x v="5"/>
    <x v="4"/>
    <x v="0"/>
    <n v="1"/>
    <s v="R3"/>
    <n v="21026"/>
    <s v="光成　和彦"/>
    <s v="ミツナリ　カズヒコ"/>
    <m/>
    <n v="8"/>
    <n v="9"/>
    <m/>
    <m/>
    <m/>
    <x v="231"/>
    <s v="729-3105"/>
    <s v="福山市新市町下安井3500"/>
    <s v="0847-51-3211"/>
    <m/>
    <s v="社会福祉法人新市福祉会"/>
    <s v="729-3105"/>
    <s v="福山市新市町下安井3500"/>
    <s v="0847-51-3211"/>
    <d v="2022-01-07T00:00:00"/>
    <m/>
    <x v="1"/>
    <s v="福山市特別養護老人ホーム　ジョイトピアおおさ"/>
  </r>
  <r>
    <n v="220"/>
    <n v="6"/>
    <x v="5"/>
    <x v="4"/>
    <x v="0"/>
    <n v="1"/>
    <s v="H29"/>
    <n v="1609"/>
    <s v="田丸　哲也"/>
    <s v="タマル　テツヤ"/>
    <m/>
    <s v="9"/>
    <m/>
    <m/>
    <m/>
    <m/>
    <x v="232"/>
    <s v="721-0955"/>
    <s v="福山市新涯町3-19-27"/>
    <s v="084-961-3955"/>
    <m/>
    <s v="社会福祉法人さんよう"/>
    <m/>
    <m/>
    <m/>
    <d v="2017-10-13T00:00:00"/>
    <s v="R3.10.20　くさど　⇒しんがい"/>
    <x v="0"/>
    <s v="福山市特別養護老人ホーム　しんがい"/>
  </r>
  <r>
    <n v="223"/>
    <n v="6"/>
    <x v="5"/>
    <x v="4"/>
    <x v="0"/>
    <s v="可"/>
    <s v="R5"/>
    <n v="23047"/>
    <s v="藏田　雅文"/>
    <s v="クラタ　マサフミ"/>
    <m/>
    <m/>
    <m/>
    <m/>
    <m/>
    <m/>
    <x v="232"/>
    <s v="721-0955"/>
    <s v="福山市新涯町3-19-27"/>
    <s v="084-961-3955"/>
    <m/>
    <s v="社会福祉法人さんよう"/>
    <m/>
    <m/>
    <m/>
    <d v="2023-12-22T00:00:00"/>
    <m/>
    <x v="1"/>
    <s v="福山市特別養護老人ホーム　しんがい"/>
  </r>
  <r>
    <n v="225"/>
    <n v="6"/>
    <x v="5"/>
    <x v="4"/>
    <x v="0"/>
    <n v="1"/>
    <s v="H30"/>
    <n v="18080"/>
    <s v="山本　伸子"/>
    <s v="ヤマモト　ノブコ"/>
    <s v="広島-30-0109"/>
    <n v="9"/>
    <n v="12"/>
    <m/>
    <m/>
    <m/>
    <x v="233"/>
    <s v="721-0971"/>
    <s v="福山市蔵王町159-14"/>
    <s v="084-947-3111"/>
    <m/>
    <s v="社会福祉法人宏喜会"/>
    <m/>
    <m/>
    <m/>
    <d v="2019-01-10T00:00:00"/>
    <m/>
    <x v="0"/>
    <s v="福山市特別養護老人ホーム　幸楽園"/>
  </r>
  <r>
    <n v="226"/>
    <n v="6"/>
    <x v="5"/>
    <x v="4"/>
    <x v="0"/>
    <n v="1"/>
    <s v="H26"/>
    <s v="1432"/>
    <s v="岡﨑　孝洋"/>
    <s v="オカザキ　タカヒロ"/>
    <s v="広島-26-0020"/>
    <n v="9"/>
    <m/>
    <m/>
    <m/>
    <m/>
    <x v="234"/>
    <s v="721-0966"/>
    <s v="福山市手城町3-10-13"/>
    <s v="084-973-6541"/>
    <m/>
    <s v="社会福祉法人三葉会"/>
    <s v="739-1301"/>
    <s v="広島市安佐北区白木町井原1244"/>
    <s v="082-828-7722"/>
    <d v="2015-01-27T00:00:00"/>
    <m/>
    <x v="0"/>
    <s v="福山市特別養護老人ホーム　手城福助苑"/>
  </r>
  <r>
    <n v="228"/>
    <n v="6"/>
    <x v="5"/>
    <x v="4"/>
    <x v="0"/>
    <n v="1"/>
    <s v="H31"/>
    <n v="19036"/>
    <s v="黒木　晃"/>
    <s v="クロキ　アキラ"/>
    <s v="-"/>
    <n v="9"/>
    <m/>
    <m/>
    <m/>
    <m/>
    <x v="235"/>
    <s v="720-2523"/>
    <s v="福山市駅家町新山3578-2"/>
    <s v="084-978-0345"/>
    <m/>
    <s v="社会福祉法人緑寿会"/>
    <m/>
    <m/>
    <m/>
    <d v="2020-01-13T00:00:00"/>
    <m/>
    <x v="0"/>
    <s v="福山市特別養護老人ホーム　新山荘"/>
  </r>
  <r>
    <n v="229"/>
    <n v="6"/>
    <x v="5"/>
    <x v="4"/>
    <x v="0"/>
    <n v="1"/>
    <s v="R2"/>
    <n v="20011"/>
    <s v="坂本　奈美枝"/>
    <s v="サカモト　ナミエ"/>
    <s v="-"/>
    <n v="9"/>
    <n v="13"/>
    <m/>
    <m/>
    <m/>
    <x v="235"/>
    <s v="720-2523"/>
    <s v="福山市駅家町新山3578-2"/>
    <s v="084-978-0345"/>
    <m/>
    <s v="社会福祉法人緑寿会"/>
    <s v="720-2523"/>
    <s v="福山市駅家町新山3578-2"/>
    <s v="084-978-0345"/>
    <d v="2021-02-24T00:00:00"/>
    <m/>
    <x v="1"/>
    <s v="福山市特別養護老人ホーム　新山荘"/>
  </r>
  <r>
    <n v="231"/>
    <n v="6"/>
    <x v="5"/>
    <x v="4"/>
    <x v="0"/>
    <n v="1"/>
    <s v="R4"/>
    <n v="22049"/>
    <s v="髙柿　愛"/>
    <s v="タカカキ　メグミ"/>
    <m/>
    <m/>
    <m/>
    <m/>
    <m/>
    <m/>
    <x v="235"/>
    <s v="720-2523"/>
    <s v="福山市駅家町新山3578-2"/>
    <s v="084-978-0345"/>
    <m/>
    <s v="社会福祉法人緑寿会"/>
    <s v="720-2523"/>
    <s v="福山市駅家町新山3578-2"/>
    <s v="084-978-0345"/>
    <d v="2023-02-28T00:00:00"/>
    <m/>
    <x v="1"/>
    <s v="福山市特別養護老人ホーム　新山荘"/>
  </r>
  <r>
    <n v="232"/>
    <n v="6"/>
    <x v="5"/>
    <x v="4"/>
    <x v="0"/>
    <n v="1"/>
    <s v="H27"/>
    <n v="1472"/>
    <s v="阿川　由美"/>
    <s v="アガワ　ヨシミ"/>
    <s v="広島-27-0274"/>
    <n v="9"/>
    <m/>
    <m/>
    <m/>
    <m/>
    <x v="236"/>
    <s v="720-0836"/>
    <s v="福山市瀬戸町長和1194-3"/>
    <s v="084-951-3596"/>
    <m/>
    <s v="社会福祉法人浦崎会"/>
    <m/>
    <m/>
    <m/>
    <d v="2015-10-28T00:00:00"/>
    <m/>
    <x v="0"/>
    <s v="福山市特別養護老人ホーム　瀬戸寮"/>
  </r>
  <r>
    <n v="233"/>
    <n v="6"/>
    <x v="5"/>
    <x v="4"/>
    <x v="0"/>
    <n v="1"/>
    <s v="H24"/>
    <s v="1282"/>
    <s v="後藤　智美"/>
    <s v="ゴトウ　サトミ"/>
    <s v="広島-24-0154"/>
    <n v="9"/>
    <n v="12"/>
    <n v="13"/>
    <m/>
    <m/>
    <x v="237"/>
    <s v="720-1146"/>
    <s v="福山市駅家町大字大橋1036-3"/>
    <s v="084-976-5888"/>
    <m/>
    <s v="社会福祉法人若葉会"/>
    <m/>
    <m/>
    <m/>
    <d v="2012-12-03T00:00:00"/>
    <m/>
    <x v="0"/>
    <s v="福山市特別養護老人ホーム　宣山荘"/>
  </r>
  <r>
    <n v="234"/>
    <n v="6"/>
    <x v="5"/>
    <x v="4"/>
    <x v="0"/>
    <n v="1"/>
    <s v="H25"/>
    <s v="1335"/>
    <s v="植本　貴志"/>
    <s v="ウエモト　タカシ"/>
    <s v="広島-25-0016"/>
    <n v="8"/>
    <n v="9"/>
    <n v="12"/>
    <m/>
    <m/>
    <x v="237"/>
    <s v="720-1146"/>
    <s v="福山市駅家町大字大橋1036-3"/>
    <s v="084-976-5888"/>
    <m/>
    <s v="社会福祉法人若葉会"/>
    <m/>
    <m/>
    <m/>
    <d v="2013-11-06T00:00:00"/>
    <m/>
    <x v="1"/>
    <s v="福山市特別養護老人ホーム　宣山荘"/>
  </r>
  <r>
    <n v="235"/>
    <n v="6"/>
    <x v="5"/>
    <x v="4"/>
    <x v="0"/>
    <n v="1"/>
    <s v="H27"/>
    <s v="1473"/>
    <s v="頓田　理恵"/>
    <s v="トンダ　リエ"/>
    <s v="広島-27-0262"/>
    <n v="9"/>
    <m/>
    <m/>
    <m/>
    <m/>
    <x v="237"/>
    <s v="720-1146"/>
    <s v="福山市駅家町大字大橋1036-3"/>
    <s v="084-976-5888"/>
    <m/>
    <s v="社会福祉法人若葉会"/>
    <m/>
    <m/>
    <m/>
    <d v="2015-10-28T00:00:00"/>
    <m/>
    <x v="1"/>
    <s v="福山市特別養護老人ホーム　宣山荘"/>
  </r>
  <r>
    <n v="236"/>
    <n v="6"/>
    <x v="5"/>
    <x v="4"/>
    <x v="0"/>
    <n v="1"/>
    <s v="H28"/>
    <s v="1591"/>
    <s v="後藤　美由紀"/>
    <s v="ゴトウ　ミユキ"/>
    <s v="広島-28-0060"/>
    <n v="9"/>
    <m/>
    <m/>
    <m/>
    <m/>
    <x v="237"/>
    <s v="720-1146"/>
    <s v="福山市駅家町大字大橋1036-3"/>
    <s v="084-976-5888"/>
    <m/>
    <s v="社会福祉法人若葉会"/>
    <m/>
    <m/>
    <m/>
    <d v="2017-01-11T00:00:00"/>
    <m/>
    <x v="1"/>
    <s v="福山市特別養護老人ホーム　宣山荘"/>
  </r>
  <r>
    <n v="237"/>
    <n v="6"/>
    <x v="5"/>
    <x v="4"/>
    <x v="0"/>
    <n v="1"/>
    <s v="H29"/>
    <n v="1632"/>
    <s v="松葉　蔦恵"/>
    <s v="マツバ　ツタエ"/>
    <s v="広島-29-0073"/>
    <s v="9"/>
    <m/>
    <m/>
    <m/>
    <m/>
    <x v="237"/>
    <s v="720-1146"/>
    <s v="福山市駅家町大字大橋1036-3"/>
    <s v="084-976-5888"/>
    <m/>
    <s v="社会福祉法人若葉会"/>
    <m/>
    <m/>
    <m/>
    <d v="2017-10-13T00:00:00"/>
    <m/>
    <x v="1"/>
    <s v="福山市特別養護老人ホーム　宣山荘"/>
  </r>
  <r>
    <n v="238"/>
    <n v="6"/>
    <x v="5"/>
    <x v="4"/>
    <x v="0"/>
    <n v="1"/>
    <s v="H31"/>
    <n v="19039"/>
    <s v="内田　篤"/>
    <s v="ウチダ　アツシ"/>
    <s v="-"/>
    <n v="9"/>
    <n v="12"/>
    <m/>
    <m/>
    <m/>
    <x v="237"/>
    <s v="720-1146"/>
    <s v="福山市駅家町大橋1036-3"/>
    <s v="084-976-5888"/>
    <m/>
    <s v="社会福祉法人若葉会"/>
    <m/>
    <m/>
    <m/>
    <d v="2020-01-13T00:00:00"/>
    <m/>
    <x v="1"/>
    <s v="福山市特別養護老人ホーム　宣山荘"/>
  </r>
  <r>
    <n v="239"/>
    <n v="6"/>
    <x v="5"/>
    <x v="4"/>
    <x v="0"/>
    <n v="1"/>
    <s v="R5"/>
    <n v="23028"/>
    <s v="仁井　雅人"/>
    <s v="ニイ　マサト"/>
    <m/>
    <m/>
    <m/>
    <m/>
    <m/>
    <m/>
    <x v="237"/>
    <s v="720-1146"/>
    <s v="福山市駅家町大橋1036-3"/>
    <s v="084-976-5888"/>
    <m/>
    <s v="社会福祉法人若葉会"/>
    <m/>
    <m/>
    <m/>
    <d v="2023-09-29T00:00:00"/>
    <m/>
    <x v="1"/>
    <s v="福山市特別養護老人ホーム　宣山荘"/>
  </r>
  <r>
    <n v="240"/>
    <n v="6"/>
    <x v="5"/>
    <x v="4"/>
    <x v="0"/>
    <n v="1"/>
    <s v="H21"/>
    <s v="1041"/>
    <s v="神原　雅紀"/>
    <s v="カンバラ　マサノリ"/>
    <s v="-"/>
    <m/>
    <m/>
    <m/>
    <m/>
    <m/>
    <x v="238"/>
    <s v="720-0543"/>
    <s v="福山市藤江町231-1"/>
    <s v="084-935-7133"/>
    <s v="084-935-7134"/>
    <s v="社会福祉法人正蔵会"/>
    <s v="720-0543"/>
    <s v="福山市藤江町231-1"/>
    <s v="084-935-7133"/>
    <d v="2010-07-30T00:00:00"/>
    <s v="H21老施連実施"/>
    <x v="0"/>
    <s v="福山市特別養護老人ホーム　藤江荘"/>
  </r>
  <r>
    <n v="241"/>
    <n v="6"/>
    <x v="5"/>
    <x v="4"/>
    <x v="0"/>
    <n v="1"/>
    <s v="H23"/>
    <n v="1233"/>
    <s v="胡　美保子"/>
    <s v="エビス　ミホコ"/>
    <s v="広島-23-0311"/>
    <n v="9"/>
    <n v="12"/>
    <m/>
    <m/>
    <m/>
    <x v="238"/>
    <s v="720-0543"/>
    <s v="福山市藤江町231-1"/>
    <s v="084-935-7133"/>
    <s v="084-935-7134"/>
    <s v="社会福祉法人正蔵会"/>
    <s v="720-0543"/>
    <s v="福山市藤江町231-1"/>
    <s v="084-935-7133"/>
    <d v="2012-02-08T00:00:00"/>
    <s v="Ｈ27.2.12　法人内異動　特別養護老人ホーム藤江荘→デイサービスセンター藤江荘　←閉所の為R3.2.26→特別養護老人ホーム藤江荘"/>
    <x v="1"/>
    <s v="福山市特別養護老人ホーム　藤江荘"/>
  </r>
  <r>
    <n v="242"/>
    <n v="6"/>
    <x v="5"/>
    <x v="4"/>
    <x v="0"/>
    <n v="1"/>
    <s v="H20"/>
    <s v="0908"/>
    <s v="木曽　敬子"/>
    <s v="キソ　ケイコ"/>
    <s v="広島-20-0432"/>
    <s v="13"/>
    <m/>
    <m/>
    <m/>
    <m/>
    <x v="239"/>
    <s v="729-0114"/>
    <s v="福山市柳津町字東山田486"/>
    <s v="084-935-9901"/>
    <s v="084-935-9900"/>
    <s v="社会福祉法人明翠園"/>
    <s v="729-0114"/>
    <s v="福山市柳津町字東山田486"/>
    <s v="084-935-9901"/>
    <d v="2010-07-30T00:00:00"/>
    <m/>
    <x v="0"/>
    <s v="福山市特別養護老人ホーム　明翠園"/>
  </r>
  <r>
    <n v="243"/>
    <n v="6"/>
    <x v="5"/>
    <x v="4"/>
    <x v="0"/>
    <n v="1"/>
    <s v="H28"/>
    <s v="1590"/>
    <s v="村上　有香"/>
    <s v="ムラカミ　ユカ"/>
    <s v="-"/>
    <s v="9"/>
    <m/>
    <m/>
    <m/>
    <m/>
    <x v="239"/>
    <s v="729-0114"/>
    <s v="福山市柳津町字東山田486"/>
    <s v="084-935-9901"/>
    <m/>
    <s v="社会福祉法人明翠会"/>
    <m/>
    <m/>
    <m/>
    <d v="2017-01-11T00:00:00"/>
    <m/>
    <x v="1"/>
    <s v="福山市特別養護老人ホーム　明翠園"/>
  </r>
  <r>
    <n v="245"/>
    <n v="6"/>
    <x v="5"/>
    <x v="4"/>
    <x v="0"/>
    <n v="1"/>
    <s v="H25"/>
    <s v="1336"/>
    <s v="横道　健太"/>
    <s v="ヨコミチ　ケンタ"/>
    <s v="広島-25-0021"/>
    <n v="9"/>
    <m/>
    <m/>
    <m/>
    <m/>
    <x v="240"/>
    <s v="720-0411"/>
    <s v="福山市熊野町乙甲1630"/>
    <s v="084-959-1250"/>
    <m/>
    <s v="社会福祉法人啓喜会"/>
    <m/>
    <m/>
    <m/>
    <d v="2013-11-06T00:00:00"/>
    <m/>
    <x v="0"/>
    <s v="福山市特別養護老人ホーム　悠芳苑"/>
  </r>
  <r>
    <n v="250"/>
    <n v="6"/>
    <x v="5"/>
    <x v="4"/>
    <x v="0"/>
    <n v="1"/>
    <s v="H22"/>
    <s v="1110"/>
    <s v="神原　宏子"/>
    <s v="カンバラ　ヒロコ"/>
    <s v="広島-22-0587"/>
    <n v="2"/>
    <n v="4"/>
    <n v="12"/>
    <m/>
    <m/>
    <x v="241"/>
    <s v="722-2632"/>
    <s v="福山市内海町口2358-1"/>
    <s v="084-986-3993"/>
    <m/>
    <s v="社会福祉法人内海福祉会"/>
    <s v="722-2632"/>
    <s v="福山市内海町口2825-3"/>
    <s v="084-986-3131"/>
    <d v="2010-11-29T00:00:00"/>
    <m/>
    <x v="0"/>
    <s v="福山市内海福祉会居宅介護支援事業所"/>
  </r>
  <r>
    <n v="251"/>
    <n v="6"/>
    <x v="5"/>
    <x v="4"/>
    <x v="0"/>
    <n v="1"/>
    <s v="H31"/>
    <n v="19073"/>
    <s v="森田　光江"/>
    <s v="モリタ　ミツエ"/>
    <m/>
    <n v="5"/>
    <n v="12"/>
    <m/>
    <m/>
    <m/>
    <x v="242"/>
    <s v="721-0952"/>
    <s v="福山市曙町3-19-18"/>
    <s v="084-954-3030"/>
    <m/>
    <s v="医療法人蒼生会"/>
    <s v="721-0952 "/>
    <s v="福山市曙町3-19-18 "/>
    <s v="084-954-3030"/>
    <d v="2020-10-06T00:00:00"/>
    <m/>
    <x v="0"/>
    <s v="福山市楠本病院"/>
  </r>
  <r>
    <n v="252"/>
    <n v="6"/>
    <x v="5"/>
    <x v="4"/>
    <x v="0"/>
    <n v="1"/>
    <s v="H28"/>
    <s v="1575"/>
    <s v="下雅意　久美子"/>
    <s v="シモガイ　クミコ"/>
    <s v="-"/>
    <n v="9"/>
    <n v="12"/>
    <n v="14"/>
    <m/>
    <m/>
    <x v="243"/>
    <s v="720-0082"/>
    <s v="福山市木之庄町4-4-26"/>
    <s v="084-983-2806"/>
    <m/>
    <s v="特定非営利活動法人地域の絆"/>
    <s v="720-0082"/>
    <s v="福山市木之庄町四丁目4-28"/>
    <s v="084-973-0832"/>
    <d v="2017-01-11T00:00:00"/>
    <m/>
    <x v="0"/>
    <s v="福山市認知症対応型共同生活介護事業所　仁伍"/>
  </r>
  <r>
    <n v="253"/>
    <n v="6"/>
    <x v="5"/>
    <x v="4"/>
    <x v="0"/>
    <n v="1"/>
    <s v="H30"/>
    <n v="18058"/>
    <s v="馬越　雅樹"/>
    <s v="ウマコシ　マサキ"/>
    <s v="-"/>
    <n v="12"/>
    <m/>
    <m/>
    <m/>
    <m/>
    <x v="243"/>
    <s v="720-0082"/>
    <s v="福山市木之庄町4-4-26"/>
    <s v="084-983-2806"/>
    <m/>
    <s v="特定非営利活動法人地域の絆"/>
    <s v="720-0082"/>
    <s v="福山市木之庄町四丁目4-28"/>
    <s v="084-973-0832"/>
    <d v="2019-01-10T00:00:00"/>
    <m/>
    <x v="1"/>
    <s v="福山市認知症対応型共同生活介護事業所　仁伍"/>
  </r>
  <r>
    <n v="255"/>
    <n v="6"/>
    <x v="5"/>
    <x v="4"/>
    <x v="0"/>
    <n v="1"/>
    <s v="R4"/>
    <n v="22043"/>
    <s v="鴨野　一成"/>
    <s v="カモノ　カズナリ"/>
    <m/>
    <m/>
    <m/>
    <m/>
    <m/>
    <m/>
    <x v="243"/>
    <s v="720-0082"/>
    <s v="福山市木之庄町4-4-26"/>
    <s v="084-928-0503"/>
    <m/>
    <s v="特定非営利活動法人地域の絆"/>
    <s v="720-0082"/>
    <s v="福山市木之庄町四丁目4-28"/>
    <s v="084-973-0832"/>
    <d v="2023-02-28T00:00:00"/>
    <m/>
    <x v="1"/>
    <s v="福山市認知症対応型共同生活介護事業所　仁伍"/>
  </r>
  <r>
    <n v="256"/>
    <n v="6"/>
    <x v="5"/>
    <x v="4"/>
    <x v="0"/>
    <n v="1"/>
    <s v="H21"/>
    <s v="1046"/>
    <s v="小林　小永子"/>
    <s v="コバヤシ　サエコ"/>
    <s v="広島-30-0119"/>
    <s v="9"/>
    <m/>
    <m/>
    <m/>
    <m/>
    <x v="244"/>
    <s v="720-0831"/>
    <s v="福山市草戸町四丁目22-1"/>
    <s v="084-926-4433"/>
    <s v="084-973-2857"/>
    <s v="㈱くみね"/>
    <s v="720-0815"/>
    <s v="福山市野上町二丁目5-9"/>
    <s v="084-925-3465"/>
    <d v="2010-11-25T00:00:00"/>
    <s v="H21老施連実施_x000a_H22.10再照会回答"/>
    <x v="0"/>
    <s v="福山市認知症対応型通所　ふぁみりえ山陽くさど"/>
  </r>
  <r>
    <n v="260"/>
    <n v="6"/>
    <x v="5"/>
    <x v="4"/>
    <x v="0"/>
    <n v="1"/>
    <s v="R4"/>
    <n v="22023"/>
    <s v="平野　千尋"/>
    <s v="ヒラノ　チヒロ"/>
    <m/>
    <m/>
    <m/>
    <m/>
    <m/>
    <m/>
    <x v="245"/>
    <s v="721-0902"/>
    <s v="福山市春日町浦上1203"/>
    <s v="084-959-3939"/>
    <m/>
    <s v="㈱ＱＯＬサービス"/>
    <s v="721-0902"/>
    <s v="福山市春日町浦上1205"/>
    <s v="084-948-0439"/>
    <d v="2022-12-20T00:00:00"/>
    <m/>
    <x v="0"/>
    <s v="福山市認知症対応型通所介護　ありがとうデイの家"/>
  </r>
  <r>
    <n v="261"/>
    <n v="6"/>
    <x v="5"/>
    <x v="4"/>
    <x v="0"/>
    <n v="1"/>
    <s v="H30"/>
    <n v="18054"/>
    <s v="村上　由布子"/>
    <s v="ムラカミ　ユウコ"/>
    <s v="広島-30-0112"/>
    <n v="9"/>
    <n v="12"/>
    <m/>
    <m/>
    <m/>
    <x v="246"/>
    <s v="729-0104"/>
    <s v="福山市松永町3-21-70"/>
    <s v="084-930-4188"/>
    <m/>
    <s v="株式会社ユニマットリタイアメント・コミュニティ"/>
    <m/>
    <m/>
    <m/>
    <d v="2019-01-10T00:00:00"/>
    <m/>
    <x v="0"/>
    <s v="福山市福山ケアセンター　そよ風"/>
  </r>
  <r>
    <n v="262"/>
    <n v="6"/>
    <x v="5"/>
    <x v="4"/>
    <x v="0"/>
    <n v="1"/>
    <s v="H31"/>
    <n v="19079"/>
    <s v="髙原　裕子"/>
    <s v="タカハラ　ユウコ"/>
    <m/>
    <m/>
    <m/>
    <m/>
    <m/>
    <m/>
    <x v="247"/>
    <s v="729-0105"/>
    <s v="福山市南松永町2-8-12"/>
    <s v="084-933-6272"/>
    <m/>
    <s v="一般社団法人松永沼隈地区医師会"/>
    <s v="729-0105"/>
    <s v="福山市南松永町２丁目８－１２"/>
    <s v="084-933-6299"/>
    <d v="2020-10-06T00:00:00"/>
    <m/>
    <x v="0"/>
    <s v="福山市福山市西南部地域包括支援センター"/>
  </r>
  <r>
    <n v="263"/>
    <n v="6"/>
    <x v="5"/>
    <x v="4"/>
    <x v="0"/>
    <n v="1"/>
    <s v="H18"/>
    <s v="0730"/>
    <s v="辰川　和美"/>
    <s v="タツカワ　カズミ"/>
    <s v="広島-18-0054"/>
    <s v="14"/>
    <m/>
    <m/>
    <m/>
    <m/>
    <x v="248"/>
    <s v="720-0815"/>
    <s v="福山市野上町一丁目7-8"/>
    <s v="084-921-0210"/>
    <m/>
    <s v="医療法人辰川会"/>
    <s v="720-0815 "/>
    <s v="福山市野上町二丁目8-2"/>
    <s v="084-923-1133"/>
    <d v="2010-11-25T00:00:00"/>
    <s v="H22.10再照会回答_x000a_Ｈ27.2.13　法人内異動　医療法人辰川会山陽病院から社会福祉法人さんように，その後，福山市地域包括支援センター野上へ"/>
    <x v="0"/>
    <s v="福山市福山市地域包括支援センター　野上"/>
  </r>
  <r>
    <n v="264"/>
    <n v="6"/>
    <x v="5"/>
    <x v="4"/>
    <x v="0"/>
    <n v="1"/>
    <s v="H22"/>
    <s v="1133"/>
    <s v="清川　智子"/>
    <s v="キヨカワ　トモコ"/>
    <s v="-"/>
    <n v="9"/>
    <m/>
    <m/>
    <m/>
    <m/>
    <x v="249"/>
    <s v="720-2123"/>
    <s v="福山市神辺町川北1482"/>
    <s v="084-962-0088"/>
    <m/>
    <s v="社会福祉法人緑寿会"/>
    <s v="720-2523"/>
    <s v="福山市駅家町新山3578-2"/>
    <s v="084-978-0345"/>
    <d v="2011-01-12T00:00:00"/>
    <s v="H22老施連実施_x000a_Ｈ27.2.10　法人内異動　特別養護老人ホーム新山荘→福祉施設リーフ神辺へ"/>
    <x v="0"/>
    <s v="福山市福祉施設リーフ神辺　"/>
  </r>
  <r>
    <n v="265"/>
    <n v="6"/>
    <x v="5"/>
    <x v="4"/>
    <x v="0"/>
    <n v="1"/>
    <s v="H21"/>
    <s v="1018"/>
    <s v="代田　幸恵"/>
    <s v="シロタ　サチエ"/>
    <s v="-"/>
    <s v="4"/>
    <s v="12"/>
    <m/>
    <m/>
    <m/>
    <x v="250"/>
    <s v="720-2123"/>
    <s v="福山市神辺町川北1482"/>
    <s v="084-962-0088"/>
    <m/>
    <s v="社会福祉法人緑寿会"/>
    <s v="720-2523"/>
    <s v="福山市駅家町新山3578-2"/>
    <s v="084-978-0345"/>
    <d v="2010-07-30T00:00:00"/>
    <s v="H21老施連実施_x000a_H22.4特養新山荘から異動"/>
    <x v="0"/>
    <s v="福山市福祉施設リーフ神辺　ショートステイリーフ神辺"/>
  </r>
  <r>
    <n v="266"/>
    <n v="6"/>
    <x v="5"/>
    <x v="4"/>
    <x v="0"/>
    <n v="1"/>
    <s v="H23"/>
    <s v="1239"/>
    <s v="倉田　育子"/>
    <s v="クラタ　イクコ"/>
    <s v="広島-23-0439"/>
    <n v="9"/>
    <m/>
    <m/>
    <m/>
    <m/>
    <x v="250"/>
    <s v="720-2123"/>
    <s v="福山市神辺町川北1482"/>
    <s v="084-962-0088"/>
    <m/>
    <s v="社会福祉法人緑寿会"/>
    <s v="720-2523"/>
    <s v="福山市駅家町新山3578-2"/>
    <s v="084-978-0345"/>
    <d v="2012-02-08T00:00:00"/>
    <m/>
    <x v="1"/>
    <s v="福山市福祉施設リーフ神辺　ショートステイリーフ神辺"/>
  </r>
  <r>
    <n v="267"/>
    <n v="6"/>
    <x v="5"/>
    <x v="4"/>
    <x v="0"/>
    <n v="1"/>
    <s v="H26"/>
    <s v="1417"/>
    <s v="古川　剛志"/>
    <s v="フルカワ　ツヨシ"/>
    <m/>
    <n v="9"/>
    <m/>
    <m/>
    <m/>
    <m/>
    <x v="251"/>
    <s v="729-0252"/>
    <s v="福山市本郷町2924-1"/>
    <s v="084-936-3155"/>
    <m/>
    <s v="医療法人永和会"/>
    <s v="720-0542"/>
    <s v="福山市金江町藁江590-1"/>
    <s v="084-935-8811"/>
    <d v="2015-01-27T00:00:00"/>
    <m/>
    <x v="0"/>
    <s v="福山市複合型サービス　訪問看護　コミュ・ケア　いこい"/>
  </r>
  <r>
    <n v="268"/>
    <n v="6"/>
    <x v="5"/>
    <x v="4"/>
    <x v="0"/>
    <n v="1"/>
    <s v="H26"/>
    <s v="1384"/>
    <s v="福野　絵理"/>
    <s v="フクノ　エリ"/>
    <s v="広島-26-0016"/>
    <n v="9"/>
    <m/>
    <m/>
    <m/>
    <m/>
    <x v="252"/>
    <s v="721-0975"/>
    <s v="福山市西深津町６丁目6-10"/>
    <s v="084-975-2575"/>
    <m/>
    <s v="株式会社プロケア"/>
    <s v="721-0975"/>
    <s v="福山市西深津町6-6-10"/>
    <m/>
    <d v="2014-10-31T00:00:00"/>
    <s v="R3.11.20ｸﾞﾙｰﾌﾟﾎｰﾑ⇒有料老人ホーム"/>
    <x v="0"/>
    <s v="福山市有料老人ホーム　桜並木"/>
  </r>
  <r>
    <n v="269"/>
    <n v="6"/>
    <x v="5"/>
    <x v="4"/>
    <x v="0"/>
    <n v="1"/>
    <s v="H18"/>
    <s v="0717"/>
    <s v="縄稚　絵里香"/>
    <s v="ナワチ　エリカ"/>
    <s v="-"/>
    <s v="9"/>
    <s v="12"/>
    <s v="14"/>
    <m/>
    <m/>
    <x v="253"/>
    <s v="720-0402"/>
    <s v="福山市沼隈町中山南469-3"/>
    <s v="084-988-1165"/>
    <s v="084-988-1119"/>
    <s v="社会医療法人社団沼南会"/>
    <s v="720-0402"/>
    <s v="福山市沼隈町中山南469-3"/>
    <s v="084-988-1995"/>
    <d v="2010-07-30T00:00:00"/>
    <m/>
    <x v="0"/>
    <s v="福山市老人保健施設　ぬまくま"/>
  </r>
  <r>
    <n v="270"/>
    <n v="6"/>
    <x v="5"/>
    <x v="4"/>
    <x v="0"/>
    <n v="1"/>
    <s v="H19"/>
    <s v="0822"/>
    <s v="羽田　冨美江"/>
    <s v="ハダ　フミエ"/>
    <s v="有"/>
    <s v="6"/>
    <s v="12"/>
    <m/>
    <m/>
    <m/>
    <x v="254"/>
    <s v="720-0201"/>
    <s v="福山市鞆町鞆552"/>
    <s v="084-982-4110"/>
    <s v="084-982-4109"/>
    <s v="㈲親和会"/>
    <s v="720-0201"/>
    <s v="福山市鞆町鞆552"/>
    <s v="084-982-4110"/>
    <d v="2010-07-30T00:00:00"/>
    <s v="H22認知症介護指導者（事業所推薦）"/>
    <x v="0"/>
    <s v="福山市鞆の浦・さくらホーム"/>
  </r>
  <r>
    <n v="1"/>
    <n v="7"/>
    <x v="6"/>
    <x v="4"/>
    <x v="0"/>
    <n v="1"/>
    <s v="H20"/>
    <s v="0921"/>
    <s v="那須　由美子"/>
    <s v="ナス　ユミコ"/>
    <s v="広島-20-0378"/>
    <n v="4"/>
    <n v="12"/>
    <m/>
    <m/>
    <m/>
    <x v="255"/>
    <s v="726-0011"/>
    <s v="府中市広谷町391"/>
    <s v="0847-45-6200"/>
    <s v="0847-45-7028"/>
    <s v="社会福祉法人広谷福祉会"/>
    <s v="726-0011"/>
    <s v="府中市広谷町391"/>
    <s v="0847-45-6200"/>
    <d v="2010-07-30T00:00:00"/>
    <s v="H21認知症介護指導者（事業所推薦）R3.10.25特老⇒居宅介護"/>
    <x v="0"/>
    <s v="府中市セイフティー信和　居宅介護支援事業所"/>
  </r>
  <r>
    <n v="2"/>
    <n v="7"/>
    <x v="6"/>
    <x v="4"/>
    <x v="0"/>
    <n v="1"/>
    <s v="H22"/>
    <s v="1147"/>
    <s v="別当　正太郎"/>
    <s v="ベットウ　ショウタロウ"/>
    <s v="広島-22-0610"/>
    <n v="9"/>
    <m/>
    <m/>
    <m/>
    <m/>
    <x v="255"/>
    <s v="726-0011"/>
    <s v="府中市広谷町391"/>
    <s v="0847-45-0893"/>
    <m/>
    <s v="社会福祉法人広谷福祉会"/>
    <s v="726-0011"/>
    <s v="府中市広谷町391"/>
    <s v="0847-45-6200"/>
    <d v="2011-01-12T00:00:00"/>
    <s v="H22老施連実施_x000a_H23.5.16特養から異動_x000a_H27.2.19　法人内異動　セイフティー信和小規模多機能型居宅介護事業所→セイフティー信和居宅介護支援事業所へ"/>
    <x v="1"/>
    <s v="府中市セイフティー信和　居宅介護支援事業所"/>
  </r>
  <r>
    <n v="3"/>
    <n v="7"/>
    <x v="6"/>
    <x v="4"/>
    <x v="0"/>
    <n v="1"/>
    <s v="H27"/>
    <s v="1514"/>
    <s v="森井　玲子"/>
    <s v="モリイ　レイコ"/>
    <s v="広島-27-0276"/>
    <n v="9"/>
    <m/>
    <m/>
    <m/>
    <m/>
    <x v="256"/>
    <s v="726-0002"/>
    <s v="府中市鵜飼町464-1"/>
    <s v="0847-54-2133"/>
    <m/>
    <s v="社会福祉法人広谷福祉会"/>
    <s v="726-0011"/>
    <s v="府中市広谷町391"/>
    <s v="0847-45-6200"/>
    <d v="2016-01-20T00:00:00"/>
    <s v="Ｒ3.10.25特老⇒鵜飼"/>
    <x v="0"/>
    <s v="府中市セイフティー信和_x000a_ショートステイ鵜飼"/>
  </r>
  <r>
    <n v="4"/>
    <n v="7"/>
    <x v="6"/>
    <x v="4"/>
    <x v="0"/>
    <n v="1"/>
    <s v="H24"/>
    <s v="1284"/>
    <s v="土井　律子"/>
    <s v="ドイ　リツコ"/>
    <s v="広島-24-0160"/>
    <n v="9"/>
    <m/>
    <m/>
    <m/>
    <m/>
    <x v="257"/>
    <s v="726-0011"/>
    <s v="府中市広谷町391"/>
    <s v="0847-45-6200"/>
    <m/>
    <s v="社会福祉法人広谷福祉会"/>
    <s v="726-0011"/>
    <s v="府中市広谷町391"/>
    <s v="0847-45-6200"/>
    <d v="2012-12-03T00:00:00"/>
    <s v="H27.2.9　法人内異動　特別養護老人ホームセイフティー信和→セイフティー信和ショートステイ広谷へ_x000a_Ｈ29.12.7　法人内異動　セイフティー信和ショートステイ広谷→介護付有料老人ホームセイフティー信和へＲ3.10.25⇒ショートステイ広谷"/>
    <x v="0"/>
    <s v="府中市セイフティー信和ショートステイ広谷"/>
  </r>
  <r>
    <n v="5"/>
    <n v="7"/>
    <x v="6"/>
    <x v="4"/>
    <x v="0"/>
    <n v="1"/>
    <s v="H31"/>
    <n v="19075"/>
    <s v="唐川　正彦"/>
    <s v="カラカワ　マサヒコ"/>
    <m/>
    <n v="9"/>
    <m/>
    <m/>
    <m/>
    <m/>
    <x v="258"/>
    <s v="726-0013"/>
    <s v="府中市高木町133-3"/>
    <s v="0847-47-1255"/>
    <m/>
    <s v="社会福祉法人広谷福祉会"/>
    <s v="726-0011"/>
    <s v="府中市広谷町391"/>
    <s v="0847-45-6200"/>
    <d v="2020-10-06T00:00:00"/>
    <s v="Ｒ3.10.25　⇒デイサービスセンター"/>
    <x v="0"/>
    <s v="府中市セイフティー信和デイサービスセンター"/>
  </r>
  <r>
    <n v="6"/>
    <n v="7"/>
    <x v="6"/>
    <x v="4"/>
    <x v="0"/>
    <n v="1"/>
    <s v="R3"/>
    <n v="21012"/>
    <s v="奥野　誠"/>
    <s v="オクノ　マコト"/>
    <m/>
    <n v="9"/>
    <n v="12"/>
    <m/>
    <m/>
    <m/>
    <x v="259"/>
    <s v="726-0012"/>
    <s v="府中市中須町1412-1"/>
    <s v="0847-47-1006"/>
    <m/>
    <s v="有限会社アドバンス"/>
    <m/>
    <m/>
    <m/>
    <d v="2022-01-07T00:00:00"/>
    <m/>
    <x v="0"/>
    <s v="府中市ふれあいの家"/>
  </r>
  <r>
    <n v="7"/>
    <n v="7"/>
    <x v="6"/>
    <x v="4"/>
    <x v="0"/>
    <n v="1"/>
    <s v="H28"/>
    <s v="1534"/>
    <s v="杉本　ゆかり"/>
    <s v="スギモト　ユカリ"/>
    <s v="広島-28-0048"/>
    <n v="9"/>
    <m/>
    <m/>
    <m/>
    <m/>
    <x v="260"/>
    <s v="726-0011"/>
    <s v="府中市広谷町391"/>
    <s v="0847-45-6200"/>
    <m/>
    <s v="社会福祉法人広谷福祉会"/>
    <s v="726-0011"/>
    <s v="府中市広谷町391"/>
    <s v="0847-45-6200"/>
    <d v="2016-10-12T00:00:00"/>
    <s v="Ｈ29.12.7　法人内異動　セイフティー信和小規模多機能型居宅介護事業所⇒セイフティー信和ショートステイ鵜飼　Ｒ3.10.25介護付有料老人ホーム"/>
    <x v="0"/>
    <s v="府中市介護付有料老人ホーム　セイフティー信和"/>
  </r>
  <r>
    <n v="8"/>
    <n v="7"/>
    <x v="6"/>
    <x v="4"/>
    <x v="0"/>
    <n v="1"/>
    <s v="H22"/>
    <s v="1160"/>
    <s v="清田　文子"/>
    <s v="キヨタ　フミコ"/>
    <s v="広島-22-0606"/>
    <n v="13"/>
    <m/>
    <m/>
    <m/>
    <m/>
    <x v="261"/>
    <s v="726-0005"/>
    <s v="府中市府中町171-6"/>
    <s v="0847-43-3300"/>
    <s v="0847-43-3301"/>
    <s v="介護福祉サービス㈱"/>
    <s v="729-3103"/>
    <s v="福山市新市町新市888"/>
    <s v="0847-51-3300"/>
    <d v="2011-02-14T00:00:00"/>
    <s v="Ｈ27.2.7　法人内異動　ゆうゆう新市→ゆうゆう永井へ"/>
    <x v="0"/>
    <s v="府中市介護福祉サービス株式会社　ゆうゆう永井"/>
  </r>
  <r>
    <n v="9"/>
    <n v="7"/>
    <x v="6"/>
    <x v="4"/>
    <x v="0"/>
    <n v="1"/>
    <s v="H23"/>
    <s v="1235"/>
    <s v="小田　えり子"/>
    <s v="オダ　エリコ"/>
    <s v="広島-23-0316"/>
    <n v="9"/>
    <m/>
    <m/>
    <m/>
    <m/>
    <x v="262"/>
    <s v="726-0006"/>
    <s v="府中市桜が丘三丁目2-1"/>
    <s v="0847-41-5000"/>
    <s v="0847-41-6500"/>
    <s v="社会福祉法人桜風会"/>
    <s v="726-0006"/>
    <s v="府中市桜が丘三丁目2-1"/>
    <s v="0847-41-5000"/>
    <d v="2012-02-08T00:00:00"/>
    <m/>
    <x v="0"/>
    <s v="府中市介護老人福祉施設　あいあい"/>
  </r>
  <r>
    <n v="10"/>
    <n v="7"/>
    <x v="6"/>
    <x v="4"/>
    <x v="0"/>
    <n v="1"/>
    <s v="H27"/>
    <s v="1513"/>
    <s v="馬屋原　翔"/>
    <s v="ウマヤハラ　ショウ"/>
    <m/>
    <s v="9"/>
    <m/>
    <m/>
    <m/>
    <m/>
    <x v="262"/>
    <s v="726-0006"/>
    <s v="府中市桜が丘三丁目2-1"/>
    <s v="0847-41-5000"/>
    <m/>
    <s v="社会福祉法人桜風会"/>
    <s v="726-0006"/>
    <s v="府中市桜が丘三丁目2-1"/>
    <s v="0847-41-5000"/>
    <d v="2016-01-20T00:00:00"/>
    <m/>
    <x v="1"/>
    <s v="府中市介護老人福祉施設　あいあい"/>
  </r>
  <r>
    <n v="11"/>
    <n v="7"/>
    <x v="6"/>
    <x v="4"/>
    <x v="0"/>
    <n v="1"/>
    <s v="H28"/>
    <s v="1557"/>
    <s v="矢田　千香子"/>
    <s v="ヤダ　チカコ"/>
    <s v="広島-28-0063"/>
    <n v="9"/>
    <m/>
    <m/>
    <m/>
    <m/>
    <x v="262"/>
    <s v="726-0006"/>
    <s v="府中市桜が丘三丁目2-1"/>
    <s v="0847-41-6500"/>
    <m/>
    <s v="社会福祉法人桜風会"/>
    <s v="726-0006"/>
    <s v="府中市桜が丘三丁目2-1"/>
    <s v="0847-41-5000"/>
    <d v="2016-10-12T00:00:00"/>
    <m/>
    <x v="1"/>
    <s v="府中市介護老人福祉施設　あいあい"/>
  </r>
  <r>
    <n v="13"/>
    <n v="7"/>
    <x v="6"/>
    <x v="4"/>
    <x v="0"/>
    <n v="1"/>
    <s v="R4"/>
    <n v="22050"/>
    <s v="唐川　真実"/>
    <s v="カラカワ　マミ"/>
    <m/>
    <m/>
    <m/>
    <m/>
    <m/>
    <m/>
    <x v="262"/>
    <s v="726-0006"/>
    <s v="府中市桜が丘三丁目2-1"/>
    <s v="0847-41-5000"/>
    <m/>
    <s v="社会福祉法人桜風会"/>
    <s v="726-0006"/>
    <s v="府中市桜が丘三丁目2-1"/>
    <s v="0847-41-5000"/>
    <d v="2023-02-28T00:00:00"/>
    <m/>
    <x v="1"/>
    <s v="府中市介護老人福祉施設　あいあい"/>
  </r>
  <r>
    <n v="15"/>
    <n v="7"/>
    <x v="6"/>
    <x v="4"/>
    <x v="0"/>
    <n v="1"/>
    <s v="H25"/>
    <n v="1370"/>
    <s v="東　敦子"/>
    <s v="ヒガシ　アツコ"/>
    <s v="広島-25-0010"/>
    <n v="4"/>
    <m/>
    <m/>
    <m/>
    <m/>
    <x v="263"/>
    <s v="749-3421"/>
    <s v="府中市上下町深江488-1"/>
    <s v="0847-62-4313"/>
    <m/>
    <s v="社会福祉法人翁仁会"/>
    <s v="729-3421"/>
    <s v="府中市上下町深江488-1"/>
    <s v="0847-62-4313"/>
    <d v="2014-02-19T00:00:00"/>
    <s v="Ｈ27.2.10　特別養護老人ホームむつみ苑退職_x000a_Ｈ28.9.26　むつみ苑→株式会社プロケアしまなみ→介護老人保健施設かがやき苑へ"/>
    <x v="0"/>
    <s v="府中市介護老人保健施設　かがやき苑"/>
  </r>
  <r>
    <n v="16"/>
    <n v="7"/>
    <x v="6"/>
    <x v="4"/>
    <x v="0"/>
    <n v="1"/>
    <s v="H25"/>
    <s v="1355"/>
    <s v="向内　美弥"/>
    <s v="ムコウウチ　ミヤ"/>
    <s v="広島-25-0019"/>
    <n v="9"/>
    <n v="12"/>
    <n v="13"/>
    <m/>
    <m/>
    <x v="264"/>
    <s v="726-0013"/>
    <s v="府中市高木町830-1"/>
    <s v="0847-47-2710"/>
    <m/>
    <s v="介護福祉サービス㈱"/>
    <s v="729-3103"/>
    <s v="福山市新市町新市888"/>
    <s v="0847-51-3300"/>
    <d v="2014-02-19T00:00:00"/>
    <m/>
    <x v="0"/>
    <s v="府中市小規模多機能ホーム　ゆうゆう国府"/>
  </r>
  <r>
    <n v="17"/>
    <n v="7"/>
    <x v="6"/>
    <x v="4"/>
    <x v="0"/>
    <n v="1"/>
    <s v="H26"/>
    <s v="1389"/>
    <s v="若林　まゆみ"/>
    <s v="ワカバヤシ　マユミ"/>
    <s v="広島-26-0032"/>
    <n v="9"/>
    <m/>
    <m/>
    <m/>
    <m/>
    <x v="264"/>
    <s v="726-0013"/>
    <s v="府中市高木町830-1"/>
    <s v="0847-47-2710"/>
    <m/>
    <s v="介護福祉サービス㈱"/>
    <s v="729-3103"/>
    <s v="福山市新市町新市888"/>
    <s v="0847-51-3300"/>
    <d v="2014-10-31T00:00:00"/>
    <m/>
    <x v="1"/>
    <s v="府中市小規模多機能ホーム　ゆうゆう国府"/>
  </r>
  <r>
    <n v="18"/>
    <n v="7"/>
    <x v="6"/>
    <x v="4"/>
    <x v="0"/>
    <n v="1"/>
    <s v="H27"/>
    <s v="1451"/>
    <s v="金藤　幸子"/>
    <s v="キントウ　サチコ"/>
    <s v="広島-27-0275"/>
    <n v="9"/>
    <m/>
    <m/>
    <m/>
    <m/>
    <x v="264"/>
    <s v="726-0013"/>
    <s v="府中市高木町830-1"/>
    <s v="0847-47-2710"/>
    <m/>
    <s v="介護福祉サービス㈱"/>
    <s v="729-3103"/>
    <s v="福山市新市町新市888"/>
    <s v="0847-51-3300"/>
    <d v="2015-10-28T00:00:00"/>
    <s v="正：藤←誤：籐_x000a_H27.11.24　間違訂正"/>
    <x v="1"/>
    <s v="府中市小規模多機能ホーム　ゆうゆう国府"/>
  </r>
  <r>
    <n v="20"/>
    <n v="7"/>
    <x v="6"/>
    <x v="4"/>
    <x v="0"/>
    <n v="1"/>
    <s v="H27"/>
    <s v="1492"/>
    <s v="佐々木　幸子"/>
    <s v="ササキ　サチコ"/>
    <m/>
    <n v="9"/>
    <m/>
    <m/>
    <m/>
    <m/>
    <x v="265"/>
    <s v="726-0006"/>
    <s v="府中市桜が丘三丁目2-1"/>
    <s v="0847-41-5000"/>
    <m/>
    <s v="社会福祉法人桜風会"/>
    <s v="726-0006"/>
    <s v="府中市桜が丘三丁目2-1"/>
    <s v="0847-41-5000"/>
    <d v="2016-01-20T00:00:00"/>
    <m/>
    <x v="0"/>
    <s v="府中市地域密着型特別養護老人ホーム　あいあい"/>
  </r>
  <r>
    <n v="21"/>
    <n v="7"/>
    <x v="6"/>
    <x v="4"/>
    <x v="0"/>
    <n v="1"/>
    <s v="R5"/>
    <n v="23015"/>
    <s v="田中　実咲希"/>
    <s v="タナカ　ミサキ"/>
    <m/>
    <m/>
    <m/>
    <m/>
    <m/>
    <m/>
    <x v="265"/>
    <s v="726-0006"/>
    <s v="府中市桜が丘3-2-4"/>
    <s v="0847-41-5000"/>
    <m/>
    <s v="社会福祉法人桜風会"/>
    <m/>
    <m/>
    <m/>
    <d v="2023-09-29T00:00:00"/>
    <m/>
    <x v="1"/>
    <s v="府中市地域密着型特別養護老人ホーム　あいあい"/>
  </r>
  <r>
    <n v="22"/>
    <n v="7"/>
    <x v="6"/>
    <x v="4"/>
    <x v="0"/>
    <n v="1"/>
    <s v="H23"/>
    <s v="1238"/>
    <s v="木村　千代子"/>
    <s v="キムラ　チヨコ"/>
    <s v="広島-23-0315"/>
    <n v="9"/>
    <m/>
    <m/>
    <m/>
    <m/>
    <x v="266"/>
    <s v="726-0011"/>
    <s v="府中市広谷町391"/>
    <s v="0847-45-6200"/>
    <m/>
    <s v="社会福祉法人広谷福祉会"/>
    <s v="726-0011"/>
    <s v="府中市広谷町391"/>
    <s v="0847-45-6200"/>
    <d v="2012-02-08T00:00:00"/>
    <m/>
    <x v="0"/>
    <s v="府中市特別養護老人ホーム　セイフティー信和"/>
  </r>
  <r>
    <n v="23"/>
    <n v="7"/>
    <x v="6"/>
    <x v="4"/>
    <x v="0"/>
    <n v="1"/>
    <s v="H30"/>
    <n v="18041"/>
    <s v="石川　貴浩"/>
    <s v="イシカワ　タカヒロ"/>
    <s v="広島-30-0132"/>
    <n v="9"/>
    <m/>
    <m/>
    <m/>
    <m/>
    <x v="266"/>
    <s v="726-0011"/>
    <s v="府中市広谷町391"/>
    <s v="0847-45-6200"/>
    <m/>
    <s v="社会福祉法人広谷福祉会"/>
    <s v="726-0011"/>
    <s v="府中市広谷町391"/>
    <s v="0847-45-6200"/>
    <d v="2018-10-16T00:00:00"/>
    <s v="Ｒ3.10.25　短期⇒特老"/>
    <x v="1"/>
    <s v="府中市特別養護老人ホーム　セイフティー信和"/>
  </r>
  <r>
    <n v="24"/>
    <n v="7"/>
    <x v="6"/>
    <x v="4"/>
    <x v="0"/>
    <n v="1"/>
    <s v="H19"/>
    <s v="0818"/>
    <s v="高尾　尚美"/>
    <s v="タカオ　ナオミ"/>
    <s v="広島-29-0095"/>
    <n v="9"/>
    <n v="12"/>
    <m/>
    <m/>
    <m/>
    <x v="267"/>
    <s v="729-3211"/>
    <s v="府中市木野山町字市場森金79"/>
    <s v="0847-68-2785"/>
    <m/>
    <s v="社会福祉法人敬羨会"/>
    <s v="729-3211"/>
    <s v="府中市木野山町箱田奥甲1538"/>
    <s v="0847-68-2585"/>
    <d v="2010-07-30T00:00:00"/>
    <s v="H27.5.7　法人内異動　小規模多機能型居宅介護ほんまち家→箱田苑居宅介護支援事業所へ"/>
    <x v="0"/>
    <s v="府中市箱田苑居宅介護支援事業所"/>
  </r>
  <r>
    <n v="25"/>
    <n v="7"/>
    <x v="6"/>
    <x v="4"/>
    <x v="0"/>
    <n v="1"/>
    <s v="R2"/>
    <n v="20027"/>
    <s v="占部　厚行"/>
    <s v="ウラベ　アツユキ"/>
    <s v="-"/>
    <n v="9"/>
    <m/>
    <m/>
    <m/>
    <m/>
    <x v="268"/>
    <s v="726-0002"/>
    <s v="府中市鵜飼町681-1"/>
    <s v="0847-54-2166"/>
    <m/>
    <s v="有限会社アドバンス"/>
    <m/>
    <m/>
    <m/>
    <d v="2021-02-24T00:00:00"/>
    <s v="R4.1.17施設名表記訂正（小川）"/>
    <x v="0"/>
    <s v="府中市府中ふれあいホームうかい"/>
  </r>
  <r>
    <n v="1"/>
    <n v="8"/>
    <x v="7"/>
    <x v="5"/>
    <x v="0"/>
    <n v="1"/>
    <s v="H24"/>
    <s v="1269"/>
    <s v="角谷 浩規"/>
    <s v="スミタニ　ヒロキ"/>
    <s v="-"/>
    <n v="9"/>
    <m/>
    <m/>
    <m/>
    <m/>
    <x v="269"/>
    <s v="729-6333"/>
    <s v="三次市下川立町488-2"/>
    <s v="0824-65-4077"/>
    <m/>
    <s v="医療法人社団ワイ・エス・ケー心和会"/>
    <m/>
    <m/>
    <m/>
    <d v="2012-12-03T00:00:00"/>
    <s v="Ｈ28.3.31　電話番号変更　0824-67-3112⇒0824-65-4077"/>
    <x v="0"/>
    <s v="三次市グループホーム　かわち「ぬくもりの家」"/>
  </r>
  <r>
    <n v="2"/>
    <n v="8"/>
    <x v="7"/>
    <x v="5"/>
    <x v="0"/>
    <n v="1"/>
    <s v="R3"/>
    <n v="21034"/>
    <s v="日髙　来"/>
    <s v="ヒダカ　ライ"/>
    <m/>
    <n v="9"/>
    <m/>
    <m/>
    <m/>
    <m/>
    <x v="269"/>
    <s v="729-6333"/>
    <s v="三次市下川立町488-2"/>
    <s v="0824-65-4077"/>
    <m/>
    <s v="一般社団法人NSライフ"/>
    <s v="729-6333"/>
    <s v="三次市下川立町488-2"/>
    <s v="0824-65-4077"/>
    <d v="2022-01-07T00:00:00"/>
    <m/>
    <x v="1"/>
    <s v="三次市グループホーム　かわち「ぬくもりの家」"/>
  </r>
  <r>
    <n v="4"/>
    <n v="8"/>
    <x v="7"/>
    <x v="5"/>
    <x v="0"/>
    <n v="1"/>
    <s v="H22"/>
    <s v="1137"/>
    <s v="竹岡　誠"/>
    <s v="タケオカ　マコト"/>
    <s v="-"/>
    <n v="9"/>
    <n v="12"/>
    <m/>
    <m/>
    <m/>
    <x v="270"/>
    <s v="728-0201"/>
    <s v="三次市布野町上布野11059-2"/>
    <s v="0824-54-7111"/>
    <s v="0824-54-7112"/>
    <s v="社会福祉法人慈照会"/>
    <s v="728-0001"/>
    <s v="三次市山家町597"/>
    <s v="0824-62-2631"/>
    <d v="2011-01-12T00:00:00"/>
    <s v="H22老施連実施_x000a_H27.5.1　法人内異動　特別養護老人ホームルンビニ園→グループホームふの慈照園へ"/>
    <x v="0"/>
    <s v="三次市グループホーム　ふの慈照園"/>
  </r>
  <r>
    <n v="5"/>
    <n v="8"/>
    <x v="7"/>
    <x v="5"/>
    <x v="0"/>
    <n v="1"/>
    <s v="H30"/>
    <n v="18016"/>
    <s v="辰川　渚"/>
    <s v="タツカワ　ナギサ"/>
    <s v="広島-30-0141"/>
    <n v="9"/>
    <n v="13"/>
    <m/>
    <m/>
    <m/>
    <x v="270"/>
    <s v="728-0201"/>
    <s v="三次市布野町上布野11059-2"/>
    <s v="0824-54-7111"/>
    <m/>
    <s v="社会福祉法人慈照会"/>
    <s v="728-0001"/>
    <s v="三次市山家町597"/>
    <s v="0824-62-2631"/>
    <d v="2018-10-16T00:00:00"/>
    <m/>
    <x v="1"/>
    <s v="三次市グループホーム　ふの慈照園"/>
  </r>
  <r>
    <n v="6"/>
    <n v="8"/>
    <x v="7"/>
    <x v="5"/>
    <x v="0"/>
    <n v="1"/>
    <s v="H20"/>
    <s v="0932"/>
    <s v="高場　美穂子"/>
    <s v="タカバ　ミホコ"/>
    <s v="広島-20-0433"/>
    <n v="9"/>
    <n v="12"/>
    <n v="13"/>
    <m/>
    <m/>
    <x v="271"/>
    <s v="729-4303"/>
    <s v="三次市三良坂町灰塚37-12"/>
    <s v="0824-44-3738"/>
    <s v="0824-44-7101"/>
    <s v="社会福祉法人三次市社会福祉協議会"/>
    <s v="728-0013"/>
    <s v="三次市十日市東三丁目14-1"/>
    <s v="0824-63-8975"/>
    <d v="2010-11-25T00:00:00"/>
    <s v="H22.10再照会回答"/>
    <x v="0"/>
    <s v="三次市グループホーム　みらさか"/>
  </r>
  <r>
    <n v="7"/>
    <n v="8"/>
    <x v="7"/>
    <x v="5"/>
    <x v="0"/>
    <n v="1"/>
    <s v="H28"/>
    <s v="1579"/>
    <s v="西岡　省吾"/>
    <s v="ニシオカ　ショウゴ"/>
    <s v="広島-28-0099"/>
    <n v="9"/>
    <m/>
    <m/>
    <m/>
    <m/>
    <x v="271"/>
    <s v="729-4303"/>
    <s v="三次市三良坂町灰塚37-12"/>
    <s v="0824-44-3738"/>
    <m/>
    <s v="社会福祉法人三次市社会福祉協議会"/>
    <m/>
    <m/>
    <m/>
    <d v="2017-01-11T00:00:00"/>
    <m/>
    <x v="1"/>
    <s v="三次市グループホーム　みらさか"/>
  </r>
  <r>
    <n v="9"/>
    <n v="8"/>
    <x v="7"/>
    <x v="5"/>
    <x v="0"/>
    <n v="1"/>
    <s v="H21"/>
    <s v="1026"/>
    <s v="西岡　聡美"/>
    <s v="ニシオカ　サトミ"/>
    <s v="広島-22-0289"/>
    <n v="9"/>
    <n v="12"/>
    <m/>
    <m/>
    <m/>
    <x v="272"/>
    <s v="728-0001"/>
    <s v="三次市山家町607番地12"/>
    <s v="0824-62-8801"/>
    <s v="0824-62-9432"/>
    <s v="社会福祉法人慈照会"/>
    <s v="728-0001"/>
    <s v="三次市山家町597"/>
    <s v="0824-62-2631"/>
    <d v="2010-07-30T00:00:00"/>
    <s v="H23.6.30ふの慈照園から異動"/>
    <x v="0"/>
    <s v="三次市グループホーム　ゆうばえ"/>
  </r>
  <r>
    <n v="10"/>
    <n v="8"/>
    <x v="7"/>
    <x v="5"/>
    <x v="0"/>
    <n v="1"/>
    <s v="H22"/>
    <s v="1170"/>
    <s v="中岡　真枝"/>
    <s v="ナカオカ　サナエ"/>
    <s v="-"/>
    <n v="9"/>
    <m/>
    <m/>
    <m/>
    <m/>
    <x v="272"/>
    <s v="728-0001"/>
    <s v="三次市山家町607番地12"/>
    <s v="0824-62-8801"/>
    <m/>
    <s v="社会福祉法人慈照会"/>
    <s v="728-0001"/>
    <s v="三次市山家町597"/>
    <s v="0824-62-2631"/>
    <d v="2011-02-14T00:00:00"/>
    <s v="Ｈ29.12.21　法人内異動特別養護老人ホームすいれん→グループホームゆうばえへ"/>
    <x v="1"/>
    <s v="三次市グループホーム　ゆうばえ"/>
  </r>
  <r>
    <n v="11"/>
    <n v="8"/>
    <x v="7"/>
    <x v="5"/>
    <x v="0"/>
    <n v="1"/>
    <s v="H29"/>
    <n v="1613"/>
    <s v="濱畑　たすく"/>
    <s v="ハマハタ　タスク"/>
    <s v="広島-29-0096"/>
    <s v="9"/>
    <m/>
    <m/>
    <m/>
    <m/>
    <x v="272"/>
    <s v="728-0001"/>
    <s v="三次市山家町607番地12"/>
    <s v="0824-62-8801"/>
    <m/>
    <s v="社会福祉法人慈照会"/>
    <s v="728-0001"/>
    <s v="三次市山家町597"/>
    <s v="0824-62-2631"/>
    <d v="2017-10-13T00:00:00"/>
    <m/>
    <x v="1"/>
    <s v="三次市グループホーム　ゆうばえ"/>
  </r>
  <r>
    <n v="12"/>
    <n v="8"/>
    <x v="7"/>
    <x v="5"/>
    <x v="0"/>
    <n v="1"/>
    <s v="H24"/>
    <s v="1297"/>
    <s v="宗安　和子"/>
    <s v="ムネヤス　カズコ"/>
    <s v="広島-24-0165"/>
    <n v="9"/>
    <m/>
    <m/>
    <m/>
    <m/>
    <x v="273"/>
    <s v="728-0017"/>
    <s v="三次市南畑敷町488-3"/>
    <s v="0824-55-6200"/>
    <m/>
    <s v="有限会社ブレイクスルー"/>
    <m/>
    <m/>
    <m/>
    <d v="2013-03-21T00:00:00"/>
    <m/>
    <x v="0"/>
    <s v="三次市グループホーム　楽居"/>
  </r>
  <r>
    <n v="13"/>
    <n v="8"/>
    <x v="7"/>
    <x v="5"/>
    <x v="0"/>
    <n v="1"/>
    <s v="H27"/>
    <s v="1452"/>
    <s v="宍戸　礼恵"/>
    <s v="シシド　リエ"/>
    <s v="広島-27-0279"/>
    <n v="9"/>
    <n v="12"/>
    <m/>
    <m/>
    <m/>
    <x v="273"/>
    <s v="728-0017"/>
    <s v="三次市南畑敷町488-3"/>
    <s v="0824-55-6200"/>
    <m/>
    <s v="有限会社ブレイクスルー"/>
    <m/>
    <m/>
    <m/>
    <d v="2015-10-28T00:00:00"/>
    <s v="Ｈ27.10.28　27年1回目研修受講。申込時はＧＨ楽居⇒デイサービス楽居へ法人内異動。　Ｈ29.12.7　法人内異動　デイサービス楽居⇒ＧＨ楽居⇒居宅介護支援事業所楽好へ　R3.10.20　楽好⇒ＧＨ楽居"/>
    <x v="1"/>
    <s v="三次市グループホーム　楽居"/>
  </r>
  <r>
    <n v="15"/>
    <n v="8"/>
    <x v="7"/>
    <x v="5"/>
    <x v="0"/>
    <n v="1"/>
    <s v="H30"/>
    <n v="18017"/>
    <s v="西村　妙美"/>
    <s v="ニシムラ　タエミ"/>
    <m/>
    <n v="9"/>
    <m/>
    <m/>
    <m/>
    <m/>
    <x v="273"/>
    <s v="728-0017"/>
    <s v="三次市南畑敷町488-3"/>
    <s v="0824-55-6200"/>
    <m/>
    <s v="有限会社ブレイクスルー"/>
    <m/>
    <m/>
    <m/>
    <d v="2018-10-16T00:00:00"/>
    <m/>
    <x v="1"/>
    <s v="三次市グループホーム　楽居"/>
  </r>
  <r>
    <n v="16"/>
    <n v="8"/>
    <x v="7"/>
    <x v="5"/>
    <x v="0"/>
    <n v="1"/>
    <s v="H23"/>
    <s v="1244"/>
    <s v="新丸　政子"/>
    <s v="シンマル　マサコ"/>
    <s v="広島-23-0325"/>
    <n v="9"/>
    <m/>
    <m/>
    <m/>
    <m/>
    <x v="274"/>
    <s v="728-0017"/>
    <s v="三次市南畑敷町198-2"/>
    <s v="0824-64-3336"/>
    <m/>
    <s v="㈱Gトラスト"/>
    <m/>
    <m/>
    <m/>
    <d v="2012-02-08T00:00:00"/>
    <s v="Ｈ26.10.9抹消届：退職（グループホームかわち「ぬくもりの家」）_x000a_H26.6.30変更届（名称・電話番号訂正）グループホーム楽々苑→グループホーム三次楽々苑"/>
    <x v="0"/>
    <s v="三次市グループホーム　三次楽々苑"/>
  </r>
  <r>
    <n v="17"/>
    <n v="8"/>
    <x v="7"/>
    <x v="5"/>
    <x v="0"/>
    <n v="1"/>
    <s v="H28"/>
    <s v="1535"/>
    <s v="肥田　桂子"/>
    <s v="ヒダ　ケイコ"/>
    <s v="広島-28-0090"/>
    <n v="9"/>
    <n v="12"/>
    <m/>
    <m/>
    <m/>
    <x v="274"/>
    <s v="728-0017"/>
    <s v="三次市南畑敷町198-2"/>
    <s v="0824-64-3336"/>
    <m/>
    <s v="㈱Gトラスト"/>
    <m/>
    <m/>
    <m/>
    <d v="2016-10-12T00:00:00"/>
    <m/>
    <x v="1"/>
    <s v="三次市グループホーム　三次楽々苑"/>
  </r>
  <r>
    <n v="18"/>
    <n v="8"/>
    <x v="7"/>
    <x v="5"/>
    <x v="0"/>
    <s v="可"/>
    <s v="R5"/>
    <n v="23054"/>
    <s v="田口　ちさと"/>
    <s v="タグチ　チサト"/>
    <m/>
    <m/>
    <m/>
    <m/>
    <m/>
    <m/>
    <x v="275"/>
    <s v="729-4303"/>
    <s v="三次市三良坂町灰塚37-12"/>
    <s v="0824-44-3738"/>
    <m/>
    <s v="社会福祉法人　優輝福祉会"/>
    <m/>
    <m/>
    <m/>
    <d v="2023-12-22T00:00:00"/>
    <m/>
    <x v="0"/>
    <s v="三次市グループホームみらさか　のぞみ苑"/>
  </r>
  <r>
    <n v="19"/>
    <n v="8"/>
    <x v="7"/>
    <x v="5"/>
    <x v="0"/>
    <n v="1"/>
    <s v="H28"/>
    <s v="1536"/>
    <s v="山本　典子"/>
    <s v="ヤマモト　ノリコ"/>
    <s v="広島-27-0282"/>
    <n v="9"/>
    <n v="12"/>
    <m/>
    <m/>
    <m/>
    <x v="275"/>
    <s v="729-4303"/>
    <s v="三次市三良坂町灰塚37-12"/>
    <s v="0824-44-3738"/>
    <m/>
    <s v="社会福祉法人三次市社会福祉協議会"/>
    <m/>
    <m/>
    <m/>
    <d v="2016-10-12T00:00:00"/>
    <m/>
    <x v="1"/>
    <s v="三次市グループホームみらさか　のぞみ苑"/>
  </r>
  <r>
    <n v="20"/>
    <n v="8"/>
    <x v="7"/>
    <x v="5"/>
    <x v="0"/>
    <n v="1"/>
    <s v="H29"/>
    <n v="1648"/>
    <s v="中野　亜弓"/>
    <s v="ナカノ　アユミ"/>
    <s v="広島-29-0098"/>
    <n v="9"/>
    <m/>
    <m/>
    <m/>
    <m/>
    <x v="275"/>
    <s v="729-4303"/>
    <s v="三次市三良坂町灰塚37-12"/>
    <s v="0824-44-3738"/>
    <m/>
    <s v="社会福祉法人三次市社会福祉協議会"/>
    <m/>
    <m/>
    <m/>
    <d v="2018-01-23T00:00:00"/>
    <m/>
    <x v="1"/>
    <s v="三次市グループホームみらさか　のぞみ苑"/>
  </r>
  <r>
    <n v="21"/>
    <n v="8"/>
    <x v="7"/>
    <x v="5"/>
    <x v="0"/>
    <n v="1"/>
    <s v="H15"/>
    <s v="0412"/>
    <s v="渡邉　久恵"/>
    <s v="ワタナベ　ヒサエ"/>
    <s v="-"/>
    <n v="9"/>
    <m/>
    <m/>
    <m/>
    <m/>
    <x v="276"/>
    <s v="729-4211"/>
    <s v="三次市吉舎町吉舎606"/>
    <s v="0824-43-3110"/>
    <s v="0824-43-3335"/>
    <s v="社会福祉法人総領福祉会"/>
    <s v="729-3713"/>
    <s v="庄原市総領町中領家476"/>
    <s v="0824-88-3000"/>
    <d v="2010-07-30T00:00:00"/>
    <m/>
    <x v="0"/>
    <s v="三次市ケアハウス　吉舎"/>
  </r>
  <r>
    <n v="23"/>
    <n v="8"/>
    <x v="7"/>
    <x v="5"/>
    <x v="0"/>
    <n v="1"/>
    <s v="H18"/>
    <s v="0727"/>
    <s v="渡辺　美千子"/>
    <s v="ワタナベ　ミチコ"/>
    <s v="有"/>
    <n v="9"/>
    <n v="12"/>
    <m/>
    <m/>
    <m/>
    <x v="277"/>
    <s v="728-0001"/>
    <s v="三次市山家町620番地１"/>
    <s v="0824-64-0321"/>
    <m/>
    <s v="社会福祉法人慈照会"/>
    <s v="728-0001"/>
    <s v="三次市山家町597"/>
    <s v="0824-62-2631"/>
    <d v="2010-07-30T00:00:00"/>
    <s v="H21.4GH慈照園から異動_x000a_Ｈ29.12.21　法人内異動特別養護老人ホームルンビニ園→ケアハウス菩提樹へ"/>
    <x v="0"/>
    <s v="三次市ケアハウス　菩提樹"/>
  </r>
  <r>
    <n v="25"/>
    <n v="8"/>
    <x v="7"/>
    <x v="5"/>
    <x v="0"/>
    <n v="1"/>
    <s v="H16"/>
    <s v="0504"/>
    <s v="加藤　明浩"/>
    <s v="カトウ　アキヒロ"/>
    <s v="広島-22-0291"/>
    <n v="8"/>
    <n v="9"/>
    <n v="12"/>
    <m/>
    <m/>
    <x v="278"/>
    <s v="728-0006"/>
    <s v="三次市畠敷町1539-１"/>
    <s v="0824-65-0606"/>
    <m/>
    <s v="社会福祉法人慈照会"/>
    <s v="728-0001"/>
    <s v="三次市山家町597"/>
    <s v="0824-62-2631"/>
    <d v="2010-07-30T00:00:00"/>
    <s v="H20.4特養ルンビニ園から異動_x000a_H27.5.7　法人内異動十日市慈照園からデイセンターいこいへ"/>
    <x v="0"/>
    <s v="三次市デイセンター　いこい"/>
  </r>
  <r>
    <n v="26"/>
    <n v="8"/>
    <x v="7"/>
    <x v="5"/>
    <x v="0"/>
    <n v="1"/>
    <s v="H26"/>
    <s v="1390"/>
    <s v="大畠　ますみ"/>
    <s v="オオバタケ　マスミ"/>
    <s v="広島-26-0029"/>
    <n v="9"/>
    <n v="12"/>
    <m/>
    <m/>
    <m/>
    <x v="279"/>
    <s v="728-0011"/>
    <s v="三次市十日市西三丁目13-1"/>
    <s v="0824-65-0722"/>
    <m/>
    <s v="医療法人社団岡崎医院"/>
    <s v="728-0012"/>
    <s v="三次市十日市中二丁目14-33"/>
    <s v="082-463-5307"/>
    <d v="2014-10-31T00:00:00"/>
    <m/>
    <x v="0"/>
    <s v="三次市ふれあいの家えんや"/>
  </r>
  <r>
    <n v="27"/>
    <n v="8"/>
    <x v="7"/>
    <x v="5"/>
    <x v="0"/>
    <n v="1"/>
    <s v="H31"/>
    <n v="19055"/>
    <s v="河野　留美"/>
    <s v="コウノ　ルミ"/>
    <s v="広島-28-0095"/>
    <n v="9"/>
    <n v="12"/>
    <m/>
    <m/>
    <m/>
    <x v="279"/>
    <s v="728-0011"/>
    <s v="三次市十日市西三丁目13-1"/>
    <s v="0824-65-0722"/>
    <m/>
    <s v="医療法人社団岡崎医院"/>
    <s v="728-0012"/>
    <s v="三次市十日市中二丁目14-33"/>
    <s v="082-463-5307"/>
    <d v="2020-10-06T00:00:00"/>
    <s v="R3.10.10　HP掲載承諾書受領"/>
    <x v="1"/>
    <s v="三次市ふれあいの家えんや"/>
  </r>
  <r>
    <n v="28"/>
    <n v="8"/>
    <x v="7"/>
    <x v="5"/>
    <x v="0"/>
    <n v="1"/>
    <s v="H29"/>
    <n v="1675"/>
    <s v="鋳鍋　有希恵"/>
    <s v="イナベ　ユキエ"/>
    <m/>
    <n v="9"/>
    <n v="12"/>
    <n v="13"/>
    <m/>
    <m/>
    <x v="280"/>
    <s v="728-0012"/>
    <s v="三次市十日市中2-14-33"/>
    <s v="0824-63-5307"/>
    <m/>
    <s v="医療法人社団岡崎医院"/>
    <s v="728-0012"/>
    <s v="三次市十日市中二丁目14-33"/>
    <s v="082-463-5307"/>
    <d v="2018-01-23T00:00:00"/>
    <m/>
    <x v="0"/>
    <s v="三次市医療法人　岡崎医院"/>
  </r>
  <r>
    <n v="29"/>
    <n v="8"/>
    <x v="7"/>
    <x v="5"/>
    <x v="0"/>
    <n v="1"/>
    <s v="H13"/>
    <s v="0206"/>
    <s v="伊藤　聖"/>
    <s v="イトウ　ヒジリ"/>
    <s v="広島-18-0086"/>
    <n v="1"/>
    <m/>
    <m/>
    <m/>
    <m/>
    <x v="281"/>
    <s v="728-0001"/>
    <s v="三次市山家町605-20"/>
    <s v="0824-62-7700"/>
    <s v="0824-62-7709"/>
    <s v="医療法人微風会"/>
    <s v="728-0001"/>
    <s v="三次市山家町605-20"/>
    <s v="0824-62-7700"/>
    <d v="2010-11-25T00:00:00"/>
    <s v="H22.10再照会回答"/>
    <x v="0"/>
    <s v="三次市医療法人微風会　ビハーラ花の里病院"/>
  </r>
  <r>
    <n v="30"/>
    <n v="8"/>
    <x v="7"/>
    <x v="5"/>
    <x v="0"/>
    <n v="1"/>
    <s v="H29"/>
    <s v="17081"/>
    <s v="金築　久美"/>
    <s v="カネツキ　ヒサミ"/>
    <s v="広島-29-0116"/>
    <n v="9"/>
    <m/>
    <m/>
    <m/>
    <m/>
    <x v="282"/>
    <s v="728-0012"/>
    <s v="三次市十日市中１丁目10-23"/>
    <s v="0824-55-6215"/>
    <m/>
    <s v="医療法人社団岡崎医院"/>
    <s v="728-0012"/>
    <s v="三次市十日市中二丁目14-33"/>
    <s v="082-463-5307"/>
    <d v="2018-01-23T00:00:00"/>
    <s v="R1.10.31勤務先変更届提出"/>
    <x v="0"/>
    <s v="三次市岡崎医院デイサービスセンター「たすく」"/>
  </r>
  <r>
    <n v="31"/>
    <n v="8"/>
    <x v="7"/>
    <x v="5"/>
    <x v="0"/>
    <n v="1"/>
    <s v="H30"/>
    <n v="18018"/>
    <s v="日高　孝明"/>
    <s v="ヒダカ　タカアキ"/>
    <s v="広島-30-0140"/>
    <n v="9"/>
    <n v="12"/>
    <m/>
    <m/>
    <m/>
    <x v="282"/>
    <s v="728-0012"/>
    <s v="三次市十日市中１丁目10-23"/>
    <s v="0824-55-6215"/>
    <m/>
    <s v="医療法人社団岡崎医院"/>
    <s v="728-0012"/>
    <s v="三次市十日市中二丁目14-33"/>
    <s v="082-463-5307"/>
    <d v="2018-10-16T00:00:00"/>
    <s v="R1.10.31勤務先変更届提出"/>
    <x v="1"/>
    <s v="三次市岡崎医院デイサービスセンター「たすく」"/>
  </r>
  <r>
    <n v="32"/>
    <n v="8"/>
    <x v="7"/>
    <x v="5"/>
    <x v="0"/>
    <n v="1"/>
    <s v="H22"/>
    <n v="1104"/>
    <s v="岡崎　薫"/>
    <s v="オカザキ　カオル"/>
    <s v="広島-20-0143"/>
    <n v="12"/>
    <m/>
    <m/>
    <m/>
    <m/>
    <x v="283"/>
    <s v="728-0011"/>
    <s v="三次市十日市西三丁目13-1"/>
    <s v="0824-55-6116"/>
    <m/>
    <s v="医療法人社団岡崎医院"/>
    <s v="728-0012"/>
    <s v="三次市十日市中二丁目14-33"/>
    <s v="082-463-5307"/>
    <d v="2010-11-29T00:00:00"/>
    <s v="H25.11.10ふれあいの家えんやから異動"/>
    <x v="0"/>
    <s v="三次市岡崎医院居宅介護支援事業所"/>
  </r>
  <r>
    <n v="33"/>
    <n v="8"/>
    <x v="7"/>
    <x v="5"/>
    <x v="0"/>
    <n v="1"/>
    <s v="H22"/>
    <s v="1130"/>
    <s v="山永　憲治"/>
    <s v="ヤマナガ　ケンジ"/>
    <s v="-"/>
    <n v="9"/>
    <m/>
    <m/>
    <m/>
    <m/>
    <x v="284"/>
    <s v="728-0001"/>
    <s v="三次市山家町605-24"/>
    <s v="0824-62-8800"/>
    <m/>
    <s v="医療法人微風会"/>
    <s v="728-0001"/>
    <s v="三次市山家町605-20"/>
    <s v="0824-62-7700"/>
    <d v="2010-11-29T00:00:00"/>
    <m/>
    <x v="0"/>
    <s v="三次市介護老人保健施設　ナーシングホーム沙羅"/>
  </r>
  <r>
    <n v="34"/>
    <n v="8"/>
    <x v="7"/>
    <x v="5"/>
    <x v="0"/>
    <n v="1"/>
    <s v="H25"/>
    <s v="1341"/>
    <s v="信上　久美子"/>
    <s v="ノブガミ　クミコ"/>
    <s v="広島-25-0013"/>
    <n v="7"/>
    <m/>
    <m/>
    <m/>
    <m/>
    <x v="285"/>
    <s v="728-0025"/>
    <s v="三次市粟屋町1743-8"/>
    <s v="0824-62-8126"/>
    <m/>
    <s v="医療法人新和会"/>
    <m/>
    <m/>
    <m/>
    <d v="2013-11-06T00:00:00"/>
    <m/>
    <x v="0"/>
    <s v="三次市介護老人保健施設　ピレネ"/>
  </r>
  <r>
    <n v="36"/>
    <n v="8"/>
    <x v="7"/>
    <x v="5"/>
    <x v="0"/>
    <n v="1"/>
    <s v="H22"/>
    <s v="1111"/>
    <s v="高下　孝二郎"/>
    <s v="コウゲ　コウジロウ"/>
    <s v="広島-18-0073"/>
    <n v="12"/>
    <m/>
    <m/>
    <m/>
    <m/>
    <x v="286"/>
    <s v="729-6211"/>
    <s v="三次市大田幸町10388-7"/>
    <s v="0824-66-3555"/>
    <m/>
    <s v="社会福祉法人優輝福祉会"/>
    <m/>
    <m/>
    <m/>
    <d v="2010-11-29T00:00:00"/>
    <s v="R3.11.6　ユーシャイン（庄原）⇒ゆうしゃいん"/>
    <x v="0"/>
    <s v="三次市居宅介護支援事業所　ゆうしゃいん"/>
  </r>
  <r>
    <n v="37"/>
    <n v="8"/>
    <x v="7"/>
    <x v="5"/>
    <x v="0"/>
    <n v="1"/>
    <s v="H27"/>
    <n v="1478"/>
    <s v="福間　美砂緒"/>
    <s v="フクマ　ミサオ"/>
    <s v="広島-27-0291"/>
    <n v="9"/>
    <n v="12"/>
    <m/>
    <m/>
    <m/>
    <x v="287"/>
    <s v="728-0025"/>
    <s v="三次市粟屋町柳迫1649-1"/>
    <s v="0824-62-6611"/>
    <m/>
    <s v="一般社団法人三次地区医師会"/>
    <s v="728-0013"/>
    <s v="三次市十日市東三丁目16番1号"/>
    <s v=":0824-62-1108"/>
    <d v="2015-10-28T00:00:00"/>
    <m/>
    <x v="0"/>
    <s v="三次市三次地区医師会_x000a_介護老人保健施設　あさぎり"/>
  </r>
  <r>
    <n v="38"/>
    <n v="8"/>
    <x v="7"/>
    <x v="5"/>
    <x v="0"/>
    <n v="1"/>
    <s v="H30"/>
    <n v="18085"/>
    <s v="阪下　英則"/>
    <s v="サカシタ　ヒデノリ"/>
    <s v="広島-30-0138"/>
    <n v="9"/>
    <m/>
    <m/>
    <m/>
    <m/>
    <x v="287"/>
    <s v="728-0025"/>
    <s v="三次市粟屋町柳迫1649-1"/>
    <s v="0824-62-6611"/>
    <m/>
    <s v="三次地区医師会"/>
    <m/>
    <m/>
    <m/>
    <d v="2019-01-10T00:00:00"/>
    <m/>
    <x v="1"/>
    <s v="三次市三次地区医師会_x000a_介護老人保健施設　あさぎり"/>
  </r>
  <r>
    <n v="39"/>
    <n v="8"/>
    <x v="7"/>
    <x v="5"/>
    <x v="0"/>
    <n v="1"/>
    <s v="H22"/>
    <s v="1119"/>
    <s v="冨吉　美佐子"/>
    <s v="トミヨシ　ミサコ"/>
    <s v="-"/>
    <n v="9"/>
    <m/>
    <m/>
    <m/>
    <m/>
    <x v="288"/>
    <s v="728-0025"/>
    <s v="三次市粟屋町1731"/>
    <s v="0824-62-2888"/>
    <m/>
    <s v="医療法人新和会"/>
    <s v="728-0025"/>
    <s v="三次市粟屋町1731"/>
    <s v="0824-62-2888"/>
    <d v="2010-11-29T00:00:00"/>
    <s v="H24.11.30氏名変更届あり"/>
    <x v="0"/>
    <s v="三次市三次病院"/>
  </r>
  <r>
    <n v="40"/>
    <n v="8"/>
    <x v="7"/>
    <x v="5"/>
    <x v="0"/>
    <n v="1"/>
    <s v="H25"/>
    <s v="1372"/>
    <s v="岡田　嘉納江"/>
    <s v="オカダ　カナエ"/>
    <s v="広島-25-0009"/>
    <n v="9"/>
    <n v="13"/>
    <m/>
    <m/>
    <m/>
    <x v="288"/>
    <s v="728-0025"/>
    <s v="三次市粟屋町1731"/>
    <s v="0824-62-2888"/>
    <m/>
    <s v="医療法人新和会"/>
    <s v="728-0025"/>
    <s v="三次市粟屋町1731"/>
    <s v="0824-62-2888"/>
    <d v="2014-02-19T00:00:00"/>
    <s v="Ｈ27.2.15　苗字変更：伊藤⇒岡田"/>
    <x v="1"/>
    <s v="三次市三次病院"/>
  </r>
  <r>
    <n v="41"/>
    <n v="8"/>
    <x v="7"/>
    <x v="5"/>
    <x v="0"/>
    <n v="1"/>
    <s v="H26"/>
    <s v="1436"/>
    <s v="青木　智美"/>
    <s v="アオキ　トモミ"/>
    <s v="広島-26-0003"/>
    <n v="9"/>
    <m/>
    <m/>
    <m/>
    <m/>
    <x v="288"/>
    <s v="728-0025"/>
    <s v="三次市粟屋町1731"/>
    <s v="0824-62-2888"/>
    <m/>
    <s v="医療法人新和会"/>
    <s v="728-0025"/>
    <s v="三次市粟屋町1731"/>
    <s v="0824-62-2888"/>
    <d v="2015-01-27T00:00:00"/>
    <m/>
    <x v="1"/>
    <s v="三次市三次病院"/>
  </r>
  <r>
    <n v="42"/>
    <n v="8"/>
    <x v="7"/>
    <x v="5"/>
    <x v="0"/>
    <n v="1"/>
    <s v="H27"/>
    <s v="1476"/>
    <s v="土井　達欣"/>
    <s v="ドイ　タツヤ"/>
    <s v="広島-27-0284"/>
    <n v="9"/>
    <m/>
    <m/>
    <m/>
    <m/>
    <x v="289"/>
    <s v="729-6612"/>
    <s v="三次市三和町下板木695-4"/>
    <s v="0824-52-3833"/>
    <m/>
    <s v="社会福祉法人美和会"/>
    <m/>
    <m/>
    <m/>
    <d v="2015-10-28T00:00:00"/>
    <m/>
    <x v="0"/>
    <s v="三次市社会福祉法人美和会_x000a_デイサービスセンター　スマイル"/>
  </r>
  <r>
    <n v="43"/>
    <n v="8"/>
    <x v="7"/>
    <x v="5"/>
    <x v="0"/>
    <n v="1"/>
    <s v="H24"/>
    <s v="1314"/>
    <s v="滝本　雄司"/>
    <s v="タキモト　ユウジ"/>
    <s v="広島-24-0164"/>
    <n v="8"/>
    <n v="9"/>
    <n v="12"/>
    <m/>
    <m/>
    <x v="290"/>
    <s v="728-0021"/>
    <s v="三次市三次町1779-2"/>
    <s v="0824-62-3322"/>
    <m/>
    <s v="社会福祉法人慈照会"/>
    <s v="728-0001"/>
    <s v="三次市山家町597"/>
    <s v="0824-62-2631"/>
    <d v="2013-03-21T00:00:00"/>
    <m/>
    <x v="0"/>
    <s v="三次市小規模多機能ホーム　すいれん"/>
  </r>
  <r>
    <n v="44"/>
    <n v="8"/>
    <x v="7"/>
    <x v="5"/>
    <x v="0"/>
    <n v="1"/>
    <s v="H25"/>
    <s v="1356"/>
    <s v="森江　綾香"/>
    <s v="モリエ　アヤカ"/>
    <s v="広島-25-0018"/>
    <n v="5"/>
    <m/>
    <m/>
    <m/>
    <m/>
    <x v="290"/>
    <s v="728-0021"/>
    <s v="三次市三次町1779-2"/>
    <s v="0824-62-3322"/>
    <m/>
    <s v="社会福祉法人慈照会"/>
    <s v="728-0001"/>
    <s v="三次市山家町597"/>
    <s v="0824-62-2631"/>
    <d v="2014-02-19T00:00:00"/>
    <m/>
    <x v="1"/>
    <s v="三次市小規模多機能ホーム　すいれん"/>
  </r>
  <r>
    <n v="45"/>
    <n v="8"/>
    <x v="7"/>
    <x v="5"/>
    <x v="0"/>
    <n v="1"/>
    <s v="H15"/>
    <s v="0411"/>
    <s v="渡辺　典子"/>
    <s v="ワタナベ　ノリコ"/>
    <s v="広島-18-0122"/>
    <n v="8"/>
    <n v="12"/>
    <m/>
    <m/>
    <m/>
    <x v="291"/>
    <s v="728-0006"/>
    <s v="三次市畠敷町238"/>
    <s v="0824-68-0344"/>
    <m/>
    <s v="社会福祉法人優輝福祉会"/>
    <m/>
    <m/>
    <m/>
    <d v="2010-07-30T00:00:00"/>
    <s v="R3.11.6　みら屋⇒ゆうしゃいん三次"/>
    <x v="0"/>
    <s v="三次市小規模多機能型居宅介護支援事業所　ゆうしゃいん三次"/>
  </r>
  <r>
    <n v="46"/>
    <n v="8"/>
    <x v="7"/>
    <x v="5"/>
    <x v="0"/>
    <n v="1"/>
    <s v="H23"/>
    <s v="1247"/>
    <s v="谷口　範恵"/>
    <s v="タニグチ　ノリエ"/>
    <s v="広島-23-0440"/>
    <n v="9"/>
    <m/>
    <m/>
    <m/>
    <m/>
    <x v="292"/>
    <s v="728-0401"/>
    <s v="三次市君田町東入君209-1"/>
    <s v="0824-53-2018"/>
    <m/>
    <s v="社会福祉法人備北福祉会"/>
    <s v="728-0401"/>
    <s v="三次市君田町東入君209-1"/>
    <s v="0824-53-2016"/>
    <d v="2012-02-08T00:00:00"/>
    <s v="Ｒ3.10.23松伯園⇒デイサービス"/>
    <x v="0"/>
    <s v="三次市松伯園デイ・サービスセンター"/>
  </r>
  <r>
    <n v="47"/>
    <n v="8"/>
    <x v="7"/>
    <x v="5"/>
    <x v="0"/>
    <n v="1"/>
    <s v="H17"/>
    <s v="0616"/>
    <s v="菅原　勉"/>
    <s v="スガハラ　ツトム"/>
    <s v="広島-18-0095"/>
    <n v="9"/>
    <n v="12"/>
    <m/>
    <m/>
    <m/>
    <x v="293"/>
    <s v="728-0014"/>
    <s v="三次市十日市南二丁目14-10"/>
    <s v="0824-65-6850"/>
    <s v="0824-65-6877"/>
    <s v="㈲ひめゆり介護センター"/>
    <s v="728-0014"/>
    <s v="三次市十日市南二丁目14-10"/>
    <s v="0824-65-6850"/>
    <d v="2010-07-30T00:00:00"/>
    <s v="ふりがな訂正"/>
    <x v="0"/>
    <s v="三次市通所介護　ひめゆり"/>
  </r>
  <r>
    <n v="48"/>
    <n v="8"/>
    <x v="7"/>
    <x v="5"/>
    <x v="0"/>
    <n v="1"/>
    <s v="H22"/>
    <s v="1151"/>
    <s v="岩崎　奈緒子"/>
    <s v="イワサキ　ナオコ"/>
    <s v="-"/>
    <n v="9"/>
    <n v="13"/>
    <m/>
    <m/>
    <m/>
    <x v="294"/>
    <s v="728-0025"/>
    <s v="三次市粟屋町字高掛1718-2"/>
    <s v="0824-63-6258"/>
    <m/>
    <s v="社会福祉法人くるみ会"/>
    <s v="728-0025"/>
    <s v="三次市粟屋町1718-2"/>
    <s v="0824-63-6258"/>
    <d v="2011-02-14T00:00:00"/>
    <m/>
    <x v="0"/>
    <s v="三次市特別養護老人ホーム　くるみ荘"/>
  </r>
  <r>
    <n v="49"/>
    <n v="8"/>
    <x v="7"/>
    <x v="5"/>
    <x v="0"/>
    <n v="1"/>
    <s v="H25"/>
    <s v="1346"/>
    <s v="中田　みどり"/>
    <s v="ナカタ　ミドリ"/>
    <m/>
    <n v="9"/>
    <m/>
    <m/>
    <m/>
    <m/>
    <x v="294"/>
    <s v="728-0025"/>
    <s v="三次市粟屋町字高掛1718-2"/>
    <s v="0824-63-6258"/>
    <m/>
    <s v="社会福祉法人くるみ会"/>
    <s v="728-0025"/>
    <s v="三次市粟屋町1718-2"/>
    <s v="0824-63-6258"/>
    <d v="2014-02-19T00:00:00"/>
    <m/>
    <x v="1"/>
    <s v="三次市特別養護老人ホーム　くるみ荘"/>
  </r>
  <r>
    <n v="50"/>
    <n v="8"/>
    <x v="7"/>
    <x v="5"/>
    <x v="0"/>
    <n v="1"/>
    <s v="H18"/>
    <s v="0706"/>
    <s v="岸本　裕子"/>
    <s v="キシモト　ユウコ"/>
    <s v="広島-18-0058"/>
    <n v="8"/>
    <n v="9"/>
    <n v="12"/>
    <n v="13"/>
    <m/>
    <x v="295"/>
    <s v="729-4207"/>
    <s v="三次市吉舎町敷地10068-5"/>
    <s v="0824-43-3117"/>
    <s v="0824-43-3118"/>
    <s v="社会福祉法人ともえ会"/>
    <s v="728-0025"/>
    <s v="三次市粟屋町1604-1"/>
    <s v="0824-62-1210"/>
    <d v="2010-07-30T00:00:00"/>
    <s v="Ｈ28.4.1住所変更届　敷地68-5⇒敷地10068-5"/>
    <x v="0"/>
    <s v="三次市特別養護老人ホーム　こじか荘"/>
  </r>
  <r>
    <n v="51"/>
    <n v="8"/>
    <x v="7"/>
    <x v="5"/>
    <x v="0"/>
    <n v="1"/>
    <s v="H23"/>
    <s v="1246"/>
    <s v="田邊　晃宏"/>
    <s v="タナベ　アキヒロ"/>
    <s v="広島-23-0318"/>
    <n v="9"/>
    <n v="13"/>
    <m/>
    <m/>
    <m/>
    <x v="295"/>
    <s v="729-4207"/>
    <s v="三次市吉舎町敷地10068-5"/>
    <s v="0824-43-3117"/>
    <s v="0824-43-3118"/>
    <s v="社会福祉法人ともえ会"/>
    <s v="728-0025"/>
    <s v="三次市粟屋町1604-1"/>
    <s v="0824-62-1210"/>
    <d v="2012-02-08T00:00:00"/>
    <s v="Ｈ28.4.1住所変更届　敷地68-5⇒敷地10068-5"/>
    <x v="1"/>
    <s v="三次市特別養護老人ホーム　こじか荘"/>
  </r>
  <r>
    <n v="52"/>
    <n v="8"/>
    <x v="7"/>
    <x v="5"/>
    <x v="0"/>
    <n v="1"/>
    <s v="H26"/>
    <s v="1405"/>
    <s v="岡下　英子"/>
    <s v="オカシタ　ヒデコ"/>
    <s v="広島-26-0030"/>
    <n v="9"/>
    <n v="12"/>
    <m/>
    <m/>
    <m/>
    <x v="295"/>
    <s v="729-4207"/>
    <s v="三次市吉舎町敷地10068-5"/>
    <s v="0824-43-3117"/>
    <m/>
    <s v="社会福祉法人ともえ会"/>
    <s v="728-0025"/>
    <s v="三次市粟屋町1604-1"/>
    <s v="0824-62-1210"/>
    <d v="2014-10-31T00:00:00"/>
    <s v="Ｈ28.4.1住所変更届　敷地68-5⇒敷地10068-5"/>
    <x v="1"/>
    <s v="三次市特別養護老人ホーム　こじか荘"/>
  </r>
  <r>
    <n v="53"/>
    <n v="8"/>
    <x v="7"/>
    <x v="5"/>
    <x v="0"/>
    <n v="1"/>
    <s v="H27"/>
    <s v="1516"/>
    <s v="妹尾　由美"/>
    <s v="セオ　ユミ"/>
    <s v="広島-27-0285"/>
    <n v="9"/>
    <m/>
    <m/>
    <m/>
    <m/>
    <x v="295"/>
    <s v="729-4207"/>
    <s v="三次市吉舎町敷地10068-5"/>
    <s v="0824-43-3117"/>
    <m/>
    <s v="社会福祉法人ともえ会"/>
    <s v="728-0025"/>
    <s v="三次市粟屋町1604-1"/>
    <s v="0824-62-1210"/>
    <d v="2016-01-20T00:00:00"/>
    <s v="Ｈ28.4.1住所変更届　敷地68-5⇒敷地10068-5"/>
    <x v="1"/>
    <s v="三次市特別養護老人ホーム　こじか荘"/>
  </r>
  <r>
    <n v="54"/>
    <n v="8"/>
    <x v="7"/>
    <x v="5"/>
    <x v="0"/>
    <n v="1"/>
    <s v="H29"/>
    <n v="1678"/>
    <s v="柏木　美香"/>
    <s v="カシワギ　ヨシカ"/>
    <s v="広島-29-0099"/>
    <n v="9"/>
    <m/>
    <m/>
    <m/>
    <m/>
    <x v="295"/>
    <s v="729-4207"/>
    <s v="三次市吉舎町敷地10068-5"/>
    <s v="0824-43-3117"/>
    <m/>
    <s v="社会福祉法人ともえ会"/>
    <s v="728-0025"/>
    <s v="三次市粟屋町1604-1"/>
    <s v="0824-62-1210"/>
    <d v="2018-01-23T00:00:00"/>
    <m/>
    <x v="1"/>
    <s v="三次市特別養護老人ホーム　こじか荘"/>
  </r>
  <r>
    <n v="55"/>
    <n v="8"/>
    <x v="7"/>
    <x v="5"/>
    <x v="0"/>
    <n v="1"/>
    <s v="H31"/>
    <n v="19042"/>
    <s v="香川　直規"/>
    <s v="カガワ　ナオキ"/>
    <s v="-"/>
    <n v="9"/>
    <m/>
    <m/>
    <m/>
    <m/>
    <x v="295"/>
    <s v="729-4207"/>
    <s v="三次市吉舎町敷地10068-5"/>
    <s v="0824-43-3117"/>
    <m/>
    <s v="社会福祉法人ともえ会"/>
    <s v="728-0025"/>
    <s v="三次市粟屋町1604-1"/>
    <s v="0824-62-1210"/>
    <d v="2020-01-13T00:00:00"/>
    <m/>
    <x v="1"/>
    <s v="三次市特別養護老人ホーム　こじか荘"/>
  </r>
  <r>
    <n v="56"/>
    <n v="8"/>
    <x v="7"/>
    <x v="5"/>
    <x v="0"/>
    <n v="1"/>
    <s v="H27"/>
    <s v="1453"/>
    <s v="二井岡　努"/>
    <s v="ニイオカ　ツトム"/>
    <s v="広島-27-0280"/>
    <n v="9"/>
    <m/>
    <m/>
    <m/>
    <m/>
    <x v="296"/>
    <s v="728-0001"/>
    <s v="三次市三次町1779-2"/>
    <s v="0824-62-3322"/>
    <m/>
    <s v="社会福祉法人慈照会"/>
    <s v="728-0001"/>
    <s v="三次市山家町597"/>
    <s v="0824-62-2631"/>
    <d v="2015-10-28T00:00:00"/>
    <m/>
    <x v="0"/>
    <s v="三次市特別養護老人ホーム　すいれん"/>
  </r>
  <r>
    <n v="57"/>
    <n v="8"/>
    <x v="7"/>
    <x v="5"/>
    <x v="0"/>
    <n v="1"/>
    <s v="H22"/>
    <s v="1171"/>
    <s v="平岡　千恵美"/>
    <s v="ヒラオカ　チエミ"/>
    <s v="-"/>
    <n v="9"/>
    <m/>
    <m/>
    <m/>
    <m/>
    <x v="297"/>
    <s v="728-0017"/>
    <s v="三次市南畑敷町419-1"/>
    <s v="0824-65-0843"/>
    <m/>
    <s v="社会福祉法人水明会"/>
    <s v="728-0017"/>
    <s v="三次市南畑敷町441"/>
    <s v="0824-62-2841"/>
    <d v="2011-02-14T00:00:00"/>
    <s v="H27.10.30　苗字変更（中村⇒平岡）"/>
    <x v="0"/>
    <s v="三次市特別養護老人ホーム　みよしの"/>
  </r>
  <r>
    <n v="58"/>
    <n v="8"/>
    <x v="7"/>
    <x v="5"/>
    <x v="0"/>
    <n v="1"/>
    <s v="H28"/>
    <s v="1537"/>
    <s v="長重　満紀"/>
    <s v="ナガシゲ　マキ"/>
    <s v="広島-28-0091"/>
    <n v="9"/>
    <m/>
    <m/>
    <m/>
    <m/>
    <x v="297"/>
    <s v="728-0017"/>
    <s v="三次市南畑敷町419-1"/>
    <s v="0824-65-0843"/>
    <m/>
    <s v="社会福祉法人水明会"/>
    <s v="728-0017"/>
    <s v="三次市南畑敷町441"/>
    <s v="0824-62-2841"/>
    <d v="2016-10-12T00:00:00"/>
    <m/>
    <x v="1"/>
    <s v="三次市特別養護老人ホーム　みよしの"/>
  </r>
  <r>
    <n v="59"/>
    <n v="8"/>
    <x v="7"/>
    <x v="5"/>
    <x v="0"/>
    <n v="1"/>
    <s v="H30"/>
    <n v="18061"/>
    <s v="山本　仁美"/>
    <s v="ヤマモト　ヒトミ"/>
    <s v="広島-30-0142"/>
    <n v="9"/>
    <m/>
    <m/>
    <m/>
    <m/>
    <x v="297"/>
    <s v="728-0017"/>
    <s v="三次市南畑敷町419-1"/>
    <s v="0824-65-0843"/>
    <m/>
    <s v="社会福祉法人水明会"/>
    <s v="728-0017"/>
    <s v="三次市南畑敷町441"/>
    <s v="0824-62-2841"/>
    <d v="2019-01-10T00:00:00"/>
    <m/>
    <x v="1"/>
    <s v="三次市特別養護老人ホーム　みよしの"/>
  </r>
  <r>
    <n v="60"/>
    <n v="8"/>
    <x v="7"/>
    <x v="5"/>
    <x v="0"/>
    <n v="1"/>
    <s v="H21"/>
    <s v="1008"/>
    <s v="川口　礼子"/>
    <s v="カワグチ　レイコ"/>
    <s v="-"/>
    <n v="9"/>
    <m/>
    <m/>
    <m/>
    <m/>
    <x v="298"/>
    <s v="728-0001"/>
    <s v="三次市山家町597番地"/>
    <s v="0824-62-2631"/>
    <m/>
    <s v="社会福祉法人慈照会"/>
    <s v="728-0001"/>
    <s v="三次市山家町597"/>
    <s v="0824-62-2631"/>
    <d v="2010-07-30T00:00:00"/>
    <s v="H21老施連実施_x000a_Ｈ29.12.21　法人内異動認知症対応型共同生活介護グループホームゆうばえ→特別養護老人ホームルンビニ園へ"/>
    <x v="0"/>
    <s v="三次市特別養護老人ホーム　ルンビニ園"/>
  </r>
  <r>
    <n v="62"/>
    <n v="8"/>
    <x v="7"/>
    <x v="5"/>
    <x v="0"/>
    <n v="1"/>
    <s v="H30"/>
    <n v="18042"/>
    <s v="市尻　さな江"/>
    <s v="イチジリ　サナエ"/>
    <s v="広島-30-0139"/>
    <n v="9"/>
    <m/>
    <m/>
    <m/>
    <m/>
    <x v="299"/>
    <s v="729-6612"/>
    <s v="三次市三和町下板木10685"/>
    <s v="0824-52-2346"/>
    <m/>
    <s v="社会福祉法人美和会"/>
    <m/>
    <m/>
    <m/>
    <d v="2018-10-16T00:00:00"/>
    <m/>
    <x v="0"/>
    <s v="三次市特別養護老人ホーム　喜楽園"/>
  </r>
  <r>
    <n v="63"/>
    <n v="8"/>
    <x v="7"/>
    <x v="5"/>
    <x v="0"/>
    <n v="1"/>
    <s v="H28"/>
    <s v="1559"/>
    <s v="大平　幸"/>
    <s v="オオヒラ　ミユキ"/>
    <s v="広島-28-0089"/>
    <n v="9"/>
    <m/>
    <m/>
    <m/>
    <m/>
    <x v="300"/>
    <s v="728-0131"/>
    <s v="三次市作木町香淀655"/>
    <s v="0824-55-3388"/>
    <m/>
    <s v="社会福祉法人三次市社会福祉協議会"/>
    <m/>
    <m/>
    <m/>
    <d v="2016-10-12T00:00:00"/>
    <m/>
    <x v="0"/>
    <s v="三次市特別養護老人ホーム　江水園"/>
  </r>
  <r>
    <n v="64"/>
    <n v="8"/>
    <x v="7"/>
    <x v="5"/>
    <x v="0"/>
    <n v="1"/>
    <s v="H29"/>
    <n v="1679"/>
    <s v="毛利　登"/>
    <s v="モウリ　ノボル"/>
    <s v="広島-29-0097"/>
    <n v="9"/>
    <m/>
    <m/>
    <m/>
    <m/>
    <x v="300"/>
    <s v="728-0131"/>
    <s v="三次市作木町香淀655"/>
    <s v="0824-55-3388"/>
    <m/>
    <s v="社会福祉法人三次市社会福祉協議会"/>
    <m/>
    <m/>
    <m/>
    <d v="2018-01-23T00:00:00"/>
    <m/>
    <x v="1"/>
    <s v="三次市特別養護老人ホーム　江水園"/>
  </r>
  <r>
    <n v="65"/>
    <n v="8"/>
    <x v="7"/>
    <x v="5"/>
    <x v="0"/>
    <n v="1"/>
    <s v="H24"/>
    <s v="1312"/>
    <s v="金山　敏治"/>
    <s v="カナヤマ　トシハル"/>
    <s v="広島-24-0163"/>
    <n v="8"/>
    <n v="12"/>
    <m/>
    <m/>
    <m/>
    <x v="300"/>
    <s v="728-0131"/>
    <s v="三次市作木町香淀655"/>
    <s v="0824-55-3388"/>
    <m/>
    <s v="社会福祉法人三次社会福祉協議会"/>
    <m/>
    <m/>
    <m/>
    <d v="2013-03-21T00:00:00"/>
    <m/>
    <x v="1"/>
    <s v="三次市特別養護老人ホーム　江水園"/>
  </r>
  <r>
    <n v="66"/>
    <n v="8"/>
    <x v="7"/>
    <x v="5"/>
    <x v="0"/>
    <n v="1"/>
    <s v="H25"/>
    <s v="1374"/>
    <s v="足利　晃昭"/>
    <s v="アシカガ　コウショウ"/>
    <s v="広島-25-0003"/>
    <n v="9"/>
    <m/>
    <m/>
    <m/>
    <m/>
    <x v="300"/>
    <s v="728-0131"/>
    <s v="三次市作木町香淀655"/>
    <s v="0824-55-3388"/>
    <m/>
    <s v="社会福祉法人三次社会福祉協議会"/>
    <m/>
    <m/>
    <m/>
    <d v="2014-02-19T00:00:00"/>
    <m/>
    <x v="1"/>
    <s v="三次市特別養護老人ホーム　江水園"/>
  </r>
  <r>
    <n v="67"/>
    <n v="8"/>
    <x v="7"/>
    <x v="5"/>
    <x v="0"/>
    <n v="1"/>
    <s v="H26"/>
    <s v="1406"/>
    <s v="明見　七重"/>
    <s v="ミョウケン　ナナエ"/>
    <s v="広島-26-0002"/>
    <n v="9"/>
    <n v="12"/>
    <m/>
    <m/>
    <m/>
    <x v="300"/>
    <s v="728-0131"/>
    <s v="三次市作木町香淀655"/>
    <s v="0824-55-3388"/>
    <m/>
    <s v="特別養護老人ホーム江水園"/>
    <m/>
    <m/>
    <m/>
    <d v="2014-10-31T00:00:00"/>
    <m/>
    <x v="1"/>
    <s v="三次市特別養護老人ホーム　江水園"/>
  </r>
  <r>
    <n v="68"/>
    <n v="8"/>
    <x v="7"/>
    <x v="5"/>
    <x v="0"/>
    <n v="1"/>
    <s v="H27"/>
    <s v="1479"/>
    <s v="有信　孝子"/>
    <s v="アリノブ　タカコ"/>
    <m/>
    <n v="9"/>
    <m/>
    <m/>
    <m/>
    <m/>
    <x v="301"/>
    <s v="728-0401"/>
    <s v="三次市君田町東入君209-1"/>
    <s v="0824-53-2016"/>
    <m/>
    <s v="社会福祉法人備北福祉会"/>
    <s v="728-0401"/>
    <s v="三次市君田町東入君209-1"/>
    <s v="0824-53-2016"/>
    <d v="2015-10-28T00:00:00"/>
    <m/>
    <x v="0"/>
    <s v="三次市特別養護老人ホーム　松伯園"/>
  </r>
  <r>
    <n v="69"/>
    <n v="8"/>
    <x v="7"/>
    <x v="5"/>
    <x v="0"/>
    <n v="1"/>
    <s v="H28"/>
    <s v="1596"/>
    <s v="古永　祥久"/>
    <s v="フルナガ　ヨシヒサ"/>
    <m/>
    <n v="9"/>
    <m/>
    <m/>
    <m/>
    <m/>
    <x v="301"/>
    <s v="728-0401"/>
    <s v="三次市君田町東入君209-1"/>
    <s v="0824-53-2016"/>
    <m/>
    <s v="社会福祉法人備北福祉会"/>
    <s v="728-0401"/>
    <s v="三次市君田町東入君209-1"/>
    <s v="0824-53-2016"/>
    <d v="2017-01-11T00:00:00"/>
    <m/>
    <x v="1"/>
    <s v="三次市特別養護老人ホーム　松伯園"/>
  </r>
  <r>
    <n v="70"/>
    <n v="8"/>
    <x v="7"/>
    <x v="5"/>
    <x v="0"/>
    <n v="1"/>
    <s v="H29"/>
    <n v="1677"/>
    <s v="野原　淳"/>
    <s v="ノハラ　ジュン"/>
    <m/>
    <n v="9"/>
    <m/>
    <m/>
    <m/>
    <m/>
    <x v="301"/>
    <s v="728-0401"/>
    <s v="三次市君田町東入君209-1"/>
    <s v="0824-53-2016"/>
    <m/>
    <s v="社会福祉法人備北福祉会"/>
    <s v="728-0401"/>
    <s v="三次市君田町東入君209-1"/>
    <s v="0824-53-2016"/>
    <d v="2018-01-23T00:00:00"/>
    <m/>
    <x v="1"/>
    <s v="三次市特別養護老人ホーム　松伯園"/>
  </r>
  <r>
    <n v="71"/>
    <n v="8"/>
    <x v="7"/>
    <x v="5"/>
    <x v="0"/>
    <n v="1"/>
    <s v="H30"/>
    <n v="18086"/>
    <s v="長谷川　実穂"/>
    <s v="ハセガワ　ミツオ"/>
    <m/>
    <n v="9"/>
    <m/>
    <m/>
    <m/>
    <m/>
    <x v="301"/>
    <s v="728-0401"/>
    <s v="三次市君田町東入君209-1"/>
    <s v="0824-53-2016"/>
    <m/>
    <s v="社会福祉法人備北福祉会"/>
    <s v="728-0401"/>
    <s v="三次市君田町東入君209-1"/>
    <s v="0824-53-2016"/>
    <d v="2019-01-10T00:00:00"/>
    <m/>
    <x v="1"/>
    <s v="三次市特別養護老人ホーム　松伯園"/>
  </r>
  <r>
    <n v="72"/>
    <n v="8"/>
    <x v="7"/>
    <x v="5"/>
    <x v="0"/>
    <n v="1"/>
    <s v="H31"/>
    <n v="19041"/>
    <s v="本田　保"/>
    <s v="ホンダ　タモツ"/>
    <s v="-"/>
    <n v="9"/>
    <m/>
    <m/>
    <m/>
    <m/>
    <x v="301"/>
    <s v="728-0401"/>
    <s v="三次市君田町東入君209-1"/>
    <s v="0824-53-2016"/>
    <m/>
    <s v="社会福祉法人備北福祉会"/>
    <s v="728-0401"/>
    <s v="三次市君田町東入君209-1"/>
    <s v="0824-53-2016"/>
    <d v="2020-01-13T00:00:00"/>
    <m/>
    <x v="1"/>
    <s v="三次市特別養護老人ホーム　松伯園"/>
  </r>
  <r>
    <n v="73"/>
    <n v="8"/>
    <x v="7"/>
    <x v="5"/>
    <x v="0"/>
    <n v="1"/>
    <s v="R5"/>
    <n v="23029"/>
    <s v="茶木　佳代子"/>
    <s v="チャギ　カヨコ"/>
    <m/>
    <m/>
    <m/>
    <m/>
    <m/>
    <m/>
    <x v="301"/>
    <s v="728-0401"/>
    <s v="三次市君田町東入君209-1"/>
    <s v="0824-53-2016"/>
    <m/>
    <s v="社会福祉法人備北福祉会"/>
    <s v="728-0401"/>
    <s v="三次市君田町東入君209-1"/>
    <s v="0824-53-2016"/>
    <d v="2023-09-29T00:00:00"/>
    <m/>
    <x v="1"/>
    <s v="三次市特別養護老人ホーム　松伯園"/>
  </r>
  <r>
    <n v="74"/>
    <n v="8"/>
    <x v="7"/>
    <x v="5"/>
    <x v="0"/>
    <n v="1"/>
    <s v="H22"/>
    <s v="1175"/>
    <s v="前本　千鶴子"/>
    <s v="マエモト　チズコ"/>
    <s v="-"/>
    <n v="9"/>
    <m/>
    <m/>
    <m/>
    <m/>
    <x v="302"/>
    <s v="728-0017"/>
    <s v="三次市南畑敷町441"/>
    <s v="0824-62-2841"/>
    <m/>
    <s v="社会福祉法人水明会"/>
    <s v="728-0017"/>
    <s v="三次市南畑敷町441"/>
    <s v="0824-62-2841"/>
    <d v="2011-02-14T00:00:00"/>
    <m/>
    <x v="0"/>
    <s v="三次市特別養護老人ホーム　水明園"/>
  </r>
  <r>
    <n v="75"/>
    <n v="8"/>
    <x v="7"/>
    <x v="5"/>
    <x v="0"/>
    <n v="1"/>
    <s v="H25"/>
    <s v="1373"/>
    <s v="松岡　美保子"/>
    <s v="マツオカ　ミホコ"/>
    <s v="広島-25-0014"/>
    <n v="9"/>
    <m/>
    <m/>
    <m/>
    <m/>
    <x v="302"/>
    <s v="728-0017"/>
    <s v="三次市南畑敷町441"/>
    <s v="0824-62-2841"/>
    <m/>
    <s v="社会福祉法人水明会"/>
    <s v="728-0017"/>
    <s v="三次市南畑敷町441"/>
    <s v="0824-62-2841"/>
    <d v="2014-02-19T00:00:00"/>
    <m/>
    <x v="1"/>
    <s v="三次市特別養護老人ホーム　水明園"/>
  </r>
  <r>
    <n v="76"/>
    <n v="8"/>
    <x v="7"/>
    <x v="5"/>
    <x v="0"/>
    <n v="1"/>
    <s v="H28"/>
    <s v="1558"/>
    <s v="田原　明美"/>
    <s v="タハラ　アケミ"/>
    <s v="広島-28-0092"/>
    <n v="9"/>
    <n v="12"/>
    <m/>
    <m/>
    <m/>
    <x v="302"/>
    <s v="728-0017"/>
    <s v="三次市南畑敷町441"/>
    <s v="0824-62-2841"/>
    <m/>
    <s v="社会福祉法人水明会"/>
    <s v="728-0017"/>
    <s v="三次市南畑敷町441"/>
    <s v="0824-62-2841"/>
    <d v="2016-10-12T00:00:00"/>
    <m/>
    <x v="1"/>
    <s v="三次市特別養護老人ホーム　水明園"/>
  </r>
  <r>
    <n v="77"/>
    <n v="8"/>
    <x v="7"/>
    <x v="5"/>
    <x v="0"/>
    <n v="1"/>
    <s v="H29"/>
    <n v="1676"/>
    <s v="平田　大介"/>
    <s v="ヒラタ　ダイスケ"/>
    <s v="広島-29-0100"/>
    <n v="9"/>
    <m/>
    <m/>
    <m/>
    <m/>
    <x v="302"/>
    <s v="728-0017"/>
    <s v="三次市南畑敷町441"/>
    <s v="0824-62-2841"/>
    <m/>
    <s v="社会福祉法人水明会"/>
    <s v="728-0017"/>
    <s v="三次市南畑敷町441"/>
    <s v="0824-62-2841"/>
    <d v="2018-01-23T00:00:00"/>
    <m/>
    <x v="1"/>
    <s v="三次市特別養護老人ホーム　水明園"/>
  </r>
  <r>
    <n v="78"/>
    <n v="8"/>
    <x v="7"/>
    <x v="5"/>
    <x v="0"/>
    <n v="1"/>
    <s v="H27"/>
    <s v="1477"/>
    <s v="徳添　一宏"/>
    <s v="トクゾエ　カズヒロ"/>
    <s v="広島-27-0290"/>
    <n v="8"/>
    <n v="9"/>
    <n v="12"/>
    <m/>
    <m/>
    <x v="303"/>
    <s v="729-4101"/>
    <s v="三次市甲奴町本郷1674"/>
    <s v="0847-67-2188"/>
    <m/>
    <s v="社会福祉法人甲奴福祉会"/>
    <m/>
    <m/>
    <m/>
    <d v="2015-10-28T00:00:00"/>
    <m/>
    <x v="0"/>
    <s v="三次市特別養護老人ホーム　美山荘"/>
  </r>
  <r>
    <n v="79"/>
    <n v="8"/>
    <x v="7"/>
    <x v="5"/>
    <x v="0"/>
    <n v="1"/>
    <s v="H25"/>
    <s v="1340"/>
    <s v="長岡　展生"/>
    <s v="ナガオカ　ノブオ"/>
    <s v="広島-25-0015"/>
    <n v="12"/>
    <m/>
    <m/>
    <m/>
    <m/>
    <x v="304"/>
    <s v="728-0001"/>
    <s v="三次市山家町597番地"/>
    <s v="0824-62-2631"/>
    <m/>
    <s v="社会福祉法人慈照会"/>
    <s v="728-0001"/>
    <s v="三次市山家町597"/>
    <s v="0824-62-2631"/>
    <d v="2013-11-06T00:00:00"/>
    <m/>
    <x v="0"/>
    <s v="三次市養護老人ホーム　慈照園"/>
  </r>
  <r>
    <n v="1"/>
    <n v="9"/>
    <x v="8"/>
    <x v="5"/>
    <x v="0"/>
    <n v="1"/>
    <s v="H21"/>
    <s v="1045"/>
    <s v="桑原　延子"/>
    <s v="クワハラ　ノブコ"/>
    <s v="広島-20-0188"/>
    <n v="9"/>
    <m/>
    <m/>
    <m/>
    <m/>
    <x v="305"/>
    <s v="729-5121"/>
    <s v="庄原市東城町川東1360-1"/>
    <s v="08477-3-0951"/>
    <s v="08477-3-0952"/>
    <s v="㈲ウェルネス・プランニング"/>
    <s v="718-0003"/>
    <s v="岡山県新見市高尾746-1"/>
    <s v="0867-72-8572"/>
    <s v="H22.1125"/>
    <s v="H21老施連実施_x000a_H22.10再照会回答"/>
    <x v="0"/>
    <s v="庄原市グループホーム　ウェルネス東城"/>
  </r>
  <r>
    <n v="2"/>
    <n v="9"/>
    <x v="8"/>
    <x v="5"/>
    <x v="0"/>
    <n v="1"/>
    <s v="H19"/>
    <s v="0830"/>
    <s v="吉森　久美子"/>
    <s v="ヨシモリ　クミコ"/>
    <s v="広島-19-0050"/>
    <n v="9"/>
    <m/>
    <m/>
    <m/>
    <m/>
    <x v="62"/>
    <s v="727-0021"/>
    <s v="庄原市三日市町上市南裏289"/>
    <s v="0824-73-1008"/>
    <m/>
    <s v="医療法人社団聖仁会"/>
    <s v="727-0013"/>
    <s v="庄原市西本町二丁目15-31"/>
    <s v="0824-72-3131"/>
    <d v="2010-07-30T00:00:00"/>
    <s v="旧姓：竹本"/>
    <x v="0"/>
    <s v="庄原市グループホーム　たんぽぽ"/>
  </r>
  <r>
    <n v="3"/>
    <n v="9"/>
    <x v="8"/>
    <x v="5"/>
    <x v="0"/>
    <n v="1"/>
    <s v="H24"/>
    <s v="1270"/>
    <s v="坂村　寿恵"/>
    <s v="サカムラ　ヒサエ"/>
    <s v="広島-20-0198"/>
    <n v="8"/>
    <n v="11"/>
    <n v="12"/>
    <m/>
    <m/>
    <x v="306"/>
    <s v="727-0013"/>
    <s v="庄原市西本町2-15-31"/>
    <s v="0824-72-3151"/>
    <m/>
    <s v="医療法人社団聖仁会"/>
    <s v="727-0013"/>
    <s v="庄原市西本町二丁目15-31"/>
    <s v="0824-72-3131"/>
    <d v="2012-12-03T00:00:00"/>
    <m/>
    <x v="0"/>
    <s v="庄原市グループホーム　なでしこ"/>
  </r>
  <r>
    <n v="4"/>
    <n v="9"/>
    <x v="8"/>
    <x v="5"/>
    <x v="0"/>
    <n v="1"/>
    <s v="H26"/>
    <s v="1420"/>
    <s v="沖段　俊太郎"/>
    <s v="オキダン　シュンタロウ"/>
    <s v="広島-26-0024"/>
    <n v="9"/>
    <m/>
    <m/>
    <m/>
    <m/>
    <x v="307"/>
    <s v="727-0021"/>
    <s v="庄原市三日市町240-1"/>
    <s v="0824-72-7375"/>
    <m/>
    <s v="医療法人社団聖仁会"/>
    <s v="727-0013"/>
    <s v="庄原市西本町二丁目15-31"/>
    <s v="0824-72-3131"/>
    <d v="2015-01-27T00:00:00"/>
    <m/>
    <x v="0"/>
    <s v="庄原市グループホーム　ボレロの家"/>
  </r>
  <r>
    <n v="7"/>
    <n v="9"/>
    <x v="8"/>
    <x v="5"/>
    <x v="0"/>
    <n v="1"/>
    <s v="H18"/>
    <s v="0701"/>
    <s v="池田　加代子"/>
    <s v="イケダ　カヨコ"/>
    <s v="広島-20-0376"/>
    <n v="13"/>
    <m/>
    <m/>
    <m/>
    <m/>
    <x v="308"/>
    <s v="727-0203"/>
    <s v="庄原市川北町890-1"/>
    <s v="0824-72-7300"/>
    <s v="0824-72-7333"/>
    <s v="医療法人ながえ会"/>
    <s v="727-0203"/>
    <s v="庄原市川北町890-1"/>
    <s v="0824-72-7300"/>
    <d v="2010-07-30T00:00:00"/>
    <m/>
    <x v="0"/>
    <s v="庄原市医療法人ながえ会　庄原同仁病院"/>
  </r>
  <r>
    <n v="8"/>
    <n v="9"/>
    <x v="8"/>
    <x v="5"/>
    <x v="0"/>
    <n v="1"/>
    <s v="H17"/>
    <s v="0621"/>
    <s v="戸谷　尚子"/>
    <s v="トダニ　ナオコ"/>
    <s v="広島-18-0083"/>
    <m/>
    <m/>
    <m/>
    <m/>
    <m/>
    <x v="309"/>
    <s v="727-0022"/>
    <s v="庄原市上原町1810-1"/>
    <s v="0824-72-8686"/>
    <m/>
    <s v="医療法人社団聖仁会"/>
    <s v="727-0013"/>
    <s v="庄原市西本町二丁目15-31"/>
    <s v="0824-72-3131"/>
    <d v="2010-07-30T00:00:00"/>
    <s v="H22.4老健愛生苑から異動_x000a_Ｈ24.8グループホームサフランから異動"/>
    <x v="0"/>
    <s v="庄原市介護老人保健施設　愛生苑"/>
  </r>
  <r>
    <n v="9"/>
    <n v="9"/>
    <x v="8"/>
    <x v="5"/>
    <x v="0"/>
    <n v="1"/>
    <s v="H20"/>
    <s v="0924"/>
    <s v="細田　誠"/>
    <s v="ホソダ　マコト"/>
    <s v="広島-20-0201"/>
    <n v="9"/>
    <n v="12"/>
    <m/>
    <m/>
    <m/>
    <x v="309"/>
    <s v="727-0022"/>
    <s v="庄原市上原町1810-1"/>
    <s v="0824-72-8686"/>
    <m/>
    <s v="医療法人社団聖仁会"/>
    <s v="727-0013"/>
    <s v="庄原市西本町二丁目15-31"/>
    <s v="0824-72-3131"/>
    <d v="2010-07-30T00:00:00"/>
    <s v="H22.6聖仁会居宅介護から異動_x000a_H24.8通所介護りんどうから異動_x000a_Ｈ27.5.18　法人内異動　グループホームなでしこ→介護老人保健施設愛生苑へ"/>
    <x v="1"/>
    <s v="庄原市介護老人保健施設　愛生苑"/>
  </r>
  <r>
    <n v="10"/>
    <n v="9"/>
    <x v="8"/>
    <x v="5"/>
    <x v="0"/>
    <n v="1"/>
    <s v="H27"/>
    <s v="1519"/>
    <s v="田村　孝太"/>
    <s v="タムラ　コウタ"/>
    <m/>
    <n v="9"/>
    <m/>
    <m/>
    <m/>
    <m/>
    <x v="309"/>
    <s v="727-0022"/>
    <s v="庄原市上原町1810-1"/>
    <s v="0824-72-8686"/>
    <m/>
    <s v="医療法人社団聖仁会"/>
    <s v="727-0013"/>
    <s v="庄原市西本町二丁目15-31"/>
    <s v="0824-72-3131"/>
    <d v="2016-01-20T00:00:00"/>
    <m/>
    <x v="1"/>
    <s v="庄原市介護老人保健施設　愛生苑"/>
  </r>
  <r>
    <n v="13"/>
    <n v="9"/>
    <x v="8"/>
    <x v="5"/>
    <x v="0"/>
    <n v="1"/>
    <s v="R4"/>
    <n v="22025"/>
    <s v="叶廹　正明"/>
    <s v="カナザコ　マサアキ"/>
    <m/>
    <m/>
    <m/>
    <m/>
    <m/>
    <m/>
    <x v="309"/>
    <s v="727-0022"/>
    <s v="庄原市上原町1810-１"/>
    <s v="0824-72-8686"/>
    <m/>
    <s v="医療法人社団聖仁会"/>
    <s v="727-0013"/>
    <s v="庄原市西本町二丁目15-31"/>
    <s v="0824-72-3131"/>
    <d v="2022-12-20T00:00:00"/>
    <m/>
    <x v="1"/>
    <s v="庄原市介護老人保健施設　愛生苑"/>
  </r>
  <r>
    <n v="16"/>
    <n v="9"/>
    <x v="8"/>
    <x v="5"/>
    <x v="0"/>
    <n v="1"/>
    <s v="H30"/>
    <n v="18062"/>
    <s v="桑原　直子"/>
    <s v="クワハラ　ナオコ"/>
    <s v="広島-30-0149"/>
    <n v="9"/>
    <n v="12"/>
    <m/>
    <m/>
    <m/>
    <x v="310"/>
    <s v="727-0013"/>
    <s v="庄原市西本町1-22-45"/>
    <s v="0824-72-3371"/>
    <m/>
    <s v="社会福祉法人相扶会"/>
    <m/>
    <m/>
    <m/>
    <d v="2019-01-10T00:00:00"/>
    <m/>
    <x v="0"/>
    <s v="庄原市小規模多機能ホーム　本町相扶園"/>
  </r>
  <r>
    <n v="17"/>
    <n v="9"/>
    <x v="8"/>
    <x v="5"/>
    <x v="0"/>
    <n v="1"/>
    <s v="H27"/>
    <s v="1494"/>
    <s v="高橋　宏一郎"/>
    <s v="タカハシ　コウイチロウ"/>
    <s v="広島-22-0383"/>
    <n v="8"/>
    <n v="12"/>
    <m/>
    <m/>
    <m/>
    <x v="311"/>
    <s v="727-0021"/>
    <s v="庄原市三日市町289"/>
    <s v="0824-72-7503"/>
    <m/>
    <s v="医療法人社団聖仁会"/>
    <s v="727-0013"/>
    <s v="庄原市西本町二丁目15-31"/>
    <s v="0824-72-3131"/>
    <d v="2016-01-20T00:00:00"/>
    <m/>
    <x v="0"/>
    <s v="庄原市小規模多機能型居宅介護　花ばたけ"/>
  </r>
  <r>
    <n v="18"/>
    <n v="9"/>
    <x v="8"/>
    <x v="5"/>
    <x v="0"/>
    <n v="1"/>
    <s v="H17"/>
    <s v="0610"/>
    <s v="城戸口　美奈"/>
    <s v="キドグチ　ミナ"/>
    <s v="-"/>
    <n v="4"/>
    <m/>
    <m/>
    <m/>
    <m/>
    <x v="312"/>
    <s v="727-0013"/>
    <s v="庄原市西本町二丁目7-10"/>
    <s v="0824-72-3111"/>
    <s v="-"/>
    <s v="日本赤十字社"/>
    <s v="105-8521"/>
    <s v="東京都港区芝大門1-1-3"/>
    <s v="03-3437-7512"/>
    <d v="2010-07-30T00:00:00"/>
    <m/>
    <x v="0"/>
    <s v="庄原市庄原赤十字病院"/>
  </r>
  <r>
    <n v="19"/>
    <n v="9"/>
    <x v="8"/>
    <x v="5"/>
    <x v="0"/>
    <n v="1"/>
    <s v="H31"/>
    <n v="19077"/>
    <s v="福光　登紀子"/>
    <s v="フクミツ　トキコ"/>
    <m/>
    <n v="9"/>
    <n v="12"/>
    <m/>
    <m/>
    <m/>
    <x v="313"/>
    <s v="727-0203"/>
    <s v="庄原市川北町字久井田890-1"/>
    <s v="0824-72-7300"/>
    <m/>
    <s v="医療法人ながえ会"/>
    <s v="727-0203"/>
    <s v="庄原市川北町890-1"/>
    <s v="0824-72-7300"/>
    <d v="2020-10-06T00:00:00"/>
    <m/>
    <x v="0"/>
    <s v="庄原市庄原同仁病院介護医療院"/>
  </r>
  <r>
    <n v="21"/>
    <n v="9"/>
    <x v="8"/>
    <x v="5"/>
    <x v="0"/>
    <n v="1"/>
    <s v="R3"/>
    <n v="21044"/>
    <s v="滝口　梨佳"/>
    <s v="タキグチ　リカ"/>
    <m/>
    <n v="9"/>
    <m/>
    <m/>
    <m/>
    <m/>
    <x v="314"/>
    <s v="729-5731"/>
    <s v="庄原市西城町西城191-1"/>
    <s v="0824-82-1646"/>
    <m/>
    <s v="有限会社ゼピロス"/>
    <m/>
    <m/>
    <m/>
    <d v="2022-01-07T00:00:00"/>
    <m/>
    <x v="0"/>
    <s v="庄原市地域密着型通所介護事業所　萌"/>
  </r>
  <r>
    <n v="22"/>
    <n v="9"/>
    <x v="8"/>
    <x v="5"/>
    <x v="0"/>
    <n v="1"/>
    <s v="H20"/>
    <s v="0927"/>
    <s v="宮本　彰敏"/>
    <s v="ミヤモト　アキトシ"/>
    <s v="広島-20-0200"/>
    <n v="8"/>
    <n v="12"/>
    <m/>
    <m/>
    <m/>
    <x v="315"/>
    <s v="727-0021"/>
    <s v="庄原市三日市町240－1"/>
    <s v="0824-72-7370"/>
    <s v="0824-72-8685"/>
    <s v="医療法人社団聖仁会"/>
    <s v="727-0013"/>
    <s v="庄原市西本町二丁目15-31"/>
    <s v="0824-72-3131"/>
    <d v="2010-07-30T00:00:00"/>
    <s v="H22.10.4ステッカー再交付_x000a_Ｈ２３認知症介護指導者（県）_x000a_Ｈ24.8介護老人保健施設愛生苑から異動"/>
    <x v="0"/>
    <s v="庄原市通所介護りんどう東"/>
  </r>
  <r>
    <n v="25"/>
    <n v="9"/>
    <x v="8"/>
    <x v="5"/>
    <x v="0"/>
    <n v="1"/>
    <s v="H19"/>
    <s v="0806"/>
    <s v="川上　こずえ"/>
    <s v="カワカミ　コズエ"/>
    <s v="-"/>
    <n v="4"/>
    <n v="9"/>
    <n v="12"/>
    <n v="13"/>
    <m/>
    <x v="316"/>
    <s v="727-0114"/>
    <s v="庄原市口和町永田413"/>
    <s v="0824-89-2700"/>
    <s v="0824-89-2800"/>
    <s v="社会福祉法人口和福祉会"/>
    <s v="727-0114"/>
    <s v="庄原市口和町永田413"/>
    <s v="0824-89-2700"/>
    <d v="2010-07-30T00:00:00"/>
    <s v="Ｈ27.2.16　法人内異動　ハートウイングデイサービスセンタ→特別養護老人ホームハートウイングに"/>
    <x v="0"/>
    <s v="庄原市特別養護老人ホーム　ハートウイング"/>
  </r>
  <r>
    <n v="26"/>
    <n v="9"/>
    <x v="8"/>
    <x v="5"/>
    <x v="0"/>
    <n v="1"/>
    <s v="H21"/>
    <s v="1036"/>
    <s v="盛崎　小百合"/>
    <s v="モリザキ　サユリ"/>
    <s v="広島-19-0258"/>
    <n v="12"/>
    <n v="13"/>
    <m/>
    <m/>
    <m/>
    <x v="316"/>
    <s v="727-0114"/>
    <s v="庄原市口和町永田413"/>
    <s v="0824-89-2700"/>
    <s v="0824-89-2800"/>
    <s v="社会福祉法人口和福祉会"/>
    <s v="727-0114"/>
    <s v="庄原市口和町永田413"/>
    <s v="0824-89-2700"/>
    <d v="2010-07-30T00:00:00"/>
    <m/>
    <x v="1"/>
    <s v="庄原市特別養護老人ホーム　ハートウイング"/>
  </r>
  <r>
    <n v="27"/>
    <n v="9"/>
    <x v="8"/>
    <x v="5"/>
    <x v="0"/>
    <n v="1"/>
    <s v="H14"/>
    <s v="0302"/>
    <s v="大庭　忍"/>
    <s v="オオニワ　シノブ"/>
    <s v="広島-18-0056"/>
    <n v="9"/>
    <m/>
    <m/>
    <m/>
    <m/>
    <x v="317"/>
    <s v="729-5722"/>
    <s v="庄原市西城町大佐5148-1"/>
    <s v="0824-82-2139"/>
    <m/>
    <s v="社会福祉法人西城福祉会"/>
    <s v="729-5722"/>
    <s v="庄原市西城町大佐148-1"/>
    <s v="0824-82-2139"/>
    <d v="2010-07-30T00:00:00"/>
    <s v="H26.4.22変更届（西城福祉会通所介護事業所から異動）"/>
    <x v="0"/>
    <s v="庄原市特別養護老人ホーム　愛善苑"/>
  </r>
  <r>
    <n v="28"/>
    <n v="9"/>
    <x v="8"/>
    <x v="5"/>
    <x v="0"/>
    <n v="1"/>
    <s v="H20"/>
    <s v="0932"/>
    <s v="渡部　ルリ子"/>
    <s v="ワタナベ　ルリコ"/>
    <s v="-"/>
    <n v="9"/>
    <n v="12"/>
    <m/>
    <m/>
    <m/>
    <x v="317"/>
    <s v="729-5722"/>
    <s v="庄原市西城町大佐5148-1"/>
    <s v="0824-82-2139"/>
    <s v="0824-82-1780"/>
    <s v="社会福祉法人西城福祉会"/>
    <s v="729-5722"/>
    <s v="庄原市西城町大佐148-1"/>
    <s v="0824-82-2139"/>
    <d v="2010-07-30T00:00:00"/>
    <s v="H22.2西城福祉会訪問介護事業所から異動"/>
    <x v="1"/>
    <s v="庄原市特別養護老人ホーム　愛善苑"/>
  </r>
  <r>
    <n v="29"/>
    <n v="9"/>
    <x v="8"/>
    <x v="5"/>
    <x v="0"/>
    <n v="1"/>
    <s v="R2"/>
    <n v="20038"/>
    <s v="大倉　理子"/>
    <s v="オオクラ　ミチコ"/>
    <s v="-"/>
    <n v="9"/>
    <m/>
    <m/>
    <m/>
    <m/>
    <x v="317"/>
    <s v="729-5722"/>
    <s v="庄原市西城町大佐5148-1"/>
    <s v="0824-82-2139"/>
    <m/>
    <s v="社会福祉法人西城福祉会"/>
    <s v="729-5722"/>
    <s v="庄原市西城町大佐148-1"/>
    <s v="0824-82-2139"/>
    <d v="2021-02-24T00:00:00"/>
    <m/>
    <x v="1"/>
    <s v="庄原市特別養護老人ホーム　愛善苑"/>
  </r>
  <r>
    <n v="33"/>
    <n v="9"/>
    <x v="8"/>
    <x v="5"/>
    <x v="0"/>
    <n v="1"/>
    <s v="H19"/>
    <s v="0820"/>
    <s v="田端　隆士"/>
    <s v="タバタ　タカシ"/>
    <s v="広島-19-0259"/>
    <n v="9"/>
    <n v="12"/>
    <m/>
    <m/>
    <m/>
    <x v="318"/>
    <s v="727-0114"/>
    <s v="庄原市口和町永田413"/>
    <s v="0824-89-2700"/>
    <s v="0824-89-2800"/>
    <s v="社会福祉法人口和福祉会"/>
    <s v="727-0114"/>
    <s v="庄原市口和町永田413"/>
    <s v="0824-89-2700"/>
    <d v="2010-07-30T00:00:00"/>
    <s v="H22認知症介護指導者（県）"/>
    <x v="0"/>
    <s v="庄原市認知症対応型グループホーム　口和"/>
  </r>
  <r>
    <n v="34"/>
    <n v="9"/>
    <x v="8"/>
    <x v="5"/>
    <x v="0"/>
    <n v="1"/>
    <s v="H31"/>
    <n v="19056"/>
    <s v="大原　美樹"/>
    <s v="オオハラ　ミキ"/>
    <m/>
    <n v="9"/>
    <n v="12"/>
    <n v="14"/>
    <m/>
    <m/>
    <x v="318"/>
    <s v="727-0114"/>
    <s v="庄原市口和町永田413"/>
    <s v="0824-89-2700"/>
    <m/>
    <s v="社会福祉法人口和福祉会"/>
    <s v="727-0114"/>
    <s v="庄原市口和町永田413"/>
    <s v="0824-89-2700"/>
    <d v="2020-10-06T00:00:00"/>
    <m/>
    <x v="1"/>
    <s v="庄原市認知症対応型グループホーム　口和"/>
  </r>
  <r>
    <n v="38"/>
    <n v="9"/>
    <x v="8"/>
    <x v="5"/>
    <x v="0"/>
    <n v="1"/>
    <s v="H28"/>
    <s v="1538"/>
    <s v="中村　靖"/>
    <s v="ナカムラ　ヤスシ"/>
    <s v="広島-28-0111"/>
    <n v="9"/>
    <m/>
    <m/>
    <m/>
    <m/>
    <x v="319"/>
    <s v="729-5125"/>
    <s v="庄原市東城町川西1332-5"/>
    <s v="08477-2-3745"/>
    <m/>
    <s v="社会福祉法人東城有栖会"/>
    <s v="729-5125"/>
    <s v="庄原市東城町川西947-2"/>
    <s v="08477-2-2215"/>
    <d v="2016-10-12T00:00:00"/>
    <m/>
    <x v="0"/>
    <s v="庄原市風の街みやびら　特別養護老人ホーム"/>
  </r>
  <r>
    <n v="39"/>
    <n v="9"/>
    <x v="8"/>
    <x v="5"/>
    <x v="0"/>
    <n v="1"/>
    <s v="H28"/>
    <s v="1560"/>
    <s v="前原　由宏"/>
    <s v="マエハラ　ヨシヒロ"/>
    <s v="広島-28-0112"/>
    <n v="9"/>
    <n v="12"/>
    <m/>
    <m/>
    <m/>
    <x v="319"/>
    <s v="729-5125"/>
    <s v="庄原市東城町川西1332-5"/>
    <s v="08477-2-3745"/>
    <m/>
    <s v="社会福祉法人東城有栖会"/>
    <s v="729-5125"/>
    <s v="庄原市東城町川西947-2"/>
    <s v="08477-2-2215"/>
    <d v="2016-10-12T00:00:00"/>
    <m/>
    <x v="1"/>
    <s v="庄原市風の街みやびら　特別養護老人ホーム"/>
  </r>
  <r>
    <n v="40"/>
    <n v="9"/>
    <x v="8"/>
    <x v="5"/>
    <x v="0"/>
    <n v="1"/>
    <s v="H30"/>
    <n v="18043"/>
    <s v="川上　俊夫"/>
    <s v="カワカミ　トシオ"/>
    <s v="広島-30-0153"/>
    <n v="9"/>
    <n v="12"/>
    <m/>
    <m/>
    <m/>
    <x v="319"/>
    <s v="729-5125"/>
    <s v="庄原市東城町川西1332-5"/>
    <s v="08477-2-3745"/>
    <m/>
    <s v="社会福祉法人東城有栖会"/>
    <s v="729-5125"/>
    <s v="庄原市東城町川西947-2"/>
    <s v="08477-2-2215"/>
    <d v="2018-10-16T00:00:00"/>
    <m/>
    <x v="1"/>
    <s v="庄原市風の街みやびら　特別養護老人ホーム"/>
  </r>
  <r>
    <n v="1"/>
    <n v="10"/>
    <x v="9"/>
    <x v="6"/>
    <x v="0"/>
    <n v="1"/>
    <s v="H27"/>
    <s v="1482"/>
    <s v="蛭谷　薫"/>
    <s v="エビタニ　カオル"/>
    <s v="広島-27-0322"/>
    <n v="13"/>
    <m/>
    <m/>
    <m/>
    <m/>
    <x v="320"/>
    <s v="739-0602"/>
    <s v="大竹市南栄3-3-45"/>
    <s v="0827-52-3886"/>
    <m/>
    <s v="株式会社ＪＡＷＡ"/>
    <m/>
    <m/>
    <m/>
    <d v="2016-01-20T00:00:00"/>
    <m/>
    <x v="0"/>
    <s v="大竹市株式会社ＪＡＷＡ　街かどケアホーム　ゆめか"/>
  </r>
  <r>
    <n v="3"/>
    <n v="10"/>
    <x v="9"/>
    <x v="6"/>
    <x v="0"/>
    <n v="1"/>
    <s v="H28"/>
    <s v="1522"/>
    <s v="黒瀬　千穂美"/>
    <s v="クロセ　チホミ"/>
    <s v="広島-28-0117"/>
    <n v="9"/>
    <n v="8"/>
    <n v="12"/>
    <m/>
    <m/>
    <x v="321"/>
    <s v="738-0657"/>
    <s v="大竹市松原町854-1"/>
    <s v="0827-57-7288"/>
    <m/>
    <s v="社会福祉法人広島友愛福祉会"/>
    <m/>
    <m/>
    <m/>
    <d v="2016-10-12T00:00:00"/>
    <m/>
    <x v="0"/>
    <s v="大竹市小規模多機能ホーム　ふきのとう_x000a_グループホーム　ふきのとう"/>
  </r>
  <r>
    <n v="1"/>
    <n v="11"/>
    <x v="10"/>
    <x v="2"/>
    <x v="0"/>
    <n v="1"/>
    <s v="H29"/>
    <n v="1641"/>
    <s v="下田　雄大"/>
    <s v="シモダ　ユウダイ"/>
    <m/>
    <n v="9"/>
    <m/>
    <m/>
    <m/>
    <m/>
    <x v="322"/>
    <s v="739-0041"/>
    <s v="東広島市西条町寺家7429"/>
    <s v="082-424-8801"/>
    <m/>
    <s v="医療法人好縁会"/>
    <s v="739-0041"/>
    <s v="東広島市西条町寺家7432-1"/>
    <s v="082-424-1121"/>
    <d v="2018-01-23T00:00:00"/>
    <m/>
    <x v="0"/>
    <s v="東広島市グループホーム　ふれあい西条"/>
  </r>
  <r>
    <n v="2"/>
    <n v="11"/>
    <x v="10"/>
    <x v="2"/>
    <x v="0"/>
    <n v="1"/>
    <s v="H25"/>
    <s v="1344"/>
    <s v="小早川　倹一"/>
    <s v="コバヤカワ　ケンイチ"/>
    <s v="広島-23-0110"/>
    <n v="13"/>
    <m/>
    <m/>
    <m/>
    <m/>
    <x v="323"/>
    <s v="739-0041"/>
    <s v="東広島市西条町寺家7435"/>
    <s v="082-431-4333"/>
    <m/>
    <s v="医療法人好縁会"/>
    <s v="739-0041"/>
    <s v="東広島市西条町寺家7432-1"/>
    <s v="082-424-1266"/>
    <d v="2013-11-06T00:00:00"/>
    <s v="Ｈ29.8.4　変更届提出（法人内異動）グループホームふれあい→グループホームふれあい西条Ⅱ"/>
    <x v="0"/>
    <s v="東広島市グループホーム　ふれあい西条Ⅱ"/>
  </r>
  <r>
    <n v="3"/>
    <n v="11"/>
    <x v="10"/>
    <x v="2"/>
    <x v="0"/>
    <n v="1"/>
    <s v="H25"/>
    <s v="1317"/>
    <s v="佐々木　昌江"/>
    <s v="ササキ　マサエ"/>
    <s v="広島-25-0012"/>
    <n v="9"/>
    <n v="13"/>
    <n v="14"/>
    <m/>
    <m/>
    <x v="324"/>
    <s v="739-2402"/>
    <s v="東広島市安芸津町三津4333-1"/>
    <s v="0846-46-1080"/>
    <m/>
    <s v="医療法人社団あんず会本田クリニック"/>
    <m/>
    <m/>
    <m/>
    <d v="2013-11-06T00:00:00"/>
    <m/>
    <x v="0"/>
    <s v="東広島市グループホーム　金泉"/>
  </r>
  <r>
    <n v="4"/>
    <n v="11"/>
    <x v="10"/>
    <x v="2"/>
    <x v="0"/>
    <n v="1"/>
    <s v="H27"/>
    <s v="1440"/>
    <s v="金川　美穂"/>
    <s v="カナガワ　ミホ"/>
    <s v="広島-26-0075"/>
    <n v="9"/>
    <n v="12"/>
    <m/>
    <m/>
    <m/>
    <x v="324"/>
    <s v="739-2402"/>
    <s v="東広島市安芸津町三津4333-1"/>
    <s v="0846-46-1080"/>
    <m/>
    <s v="医療法人社団あんず会本田クリニック"/>
    <s v="739-2102"/>
    <s v="東広島市高屋町杵原1292-1 _x000a_"/>
    <s v="082-434-8811"/>
    <d v="2015-10-28T00:00:00"/>
    <m/>
    <x v="1"/>
    <s v="東広島市グループホーム　金泉"/>
  </r>
  <r>
    <n v="5"/>
    <n v="11"/>
    <x v="10"/>
    <x v="2"/>
    <x v="0"/>
    <n v="1"/>
    <s v="H15"/>
    <s v="0405"/>
    <s v="梶原　愛子"/>
    <s v="カジハラ　アイコ"/>
    <s v="広島-18-0080"/>
    <m/>
    <m/>
    <m/>
    <m/>
    <m/>
    <x v="325"/>
    <s v="739-0033"/>
    <s v="東広島市西条町馬木1660-2"/>
    <s v="082-425-2000"/>
    <s v="082-425-2001"/>
    <s v="社会福祉法人しらゆり会"/>
    <s v="739-0033"/>
    <s v="東広島市西条町馬木1660-2"/>
    <s v="082-425-2000"/>
    <d v="2010-07-30T00:00:00"/>
    <m/>
    <x v="0"/>
    <s v="東広島市グループホーム　長寿苑"/>
  </r>
  <r>
    <n v="6"/>
    <n v="11"/>
    <x v="10"/>
    <x v="2"/>
    <x v="0"/>
    <n v="1"/>
    <s v="H22"/>
    <s v="1149"/>
    <s v="宮浦　亮"/>
    <s v="ミヤウラ　リョウ"/>
    <s v="-"/>
    <n v="9"/>
    <m/>
    <m/>
    <m/>
    <m/>
    <x v="325"/>
    <s v="739-0033"/>
    <s v="東広島市西条町馬木1660-2"/>
    <s v="082-425-2000"/>
    <s v="082-425-2001"/>
    <s v="社会福祉法人しらゆり会"/>
    <s v="739-0033"/>
    <s v="東広島市西条町馬木1660-2"/>
    <s v="082-425-2000"/>
    <d v="2011-01-12T00:00:00"/>
    <s v="H22老施連実施"/>
    <x v="1"/>
    <s v="東広島市グループホーム　長寿苑"/>
  </r>
  <r>
    <n v="7"/>
    <n v="11"/>
    <x v="10"/>
    <x v="2"/>
    <x v="0"/>
    <n v="1"/>
    <s v="H23"/>
    <n v="1205"/>
    <s v="大歳　隆弘"/>
    <s v="オオトシ　タカヒロ"/>
    <s v="広島-23-0298"/>
    <n v="9"/>
    <m/>
    <m/>
    <m/>
    <m/>
    <x v="325"/>
    <s v="739-0033"/>
    <s v="東広島市西条町馬木1660-2"/>
    <s v="082-425-2000"/>
    <m/>
    <s v="社会福祉法人しらゆり会"/>
    <s v="739-0033"/>
    <s v="東広島市西条町馬木1660-2"/>
    <s v="082-425-2000"/>
    <d v="2011-10-17T00:00:00"/>
    <m/>
    <x v="1"/>
    <s v="東広島市グループホーム　長寿苑"/>
  </r>
  <r>
    <n v="8"/>
    <n v="11"/>
    <x v="10"/>
    <x v="2"/>
    <x v="0"/>
    <n v="1"/>
    <s v="H28"/>
    <s v="1568"/>
    <s v="田中　佑樹"/>
    <s v="タナカ　ユウキ"/>
    <m/>
    <n v="9"/>
    <m/>
    <m/>
    <m/>
    <m/>
    <x v="326"/>
    <s v="739-2101"/>
    <s v="東広島市高屋町造賀2957-1"/>
    <s v="082-430-2210"/>
    <m/>
    <s v="医療法人社団親心会"/>
    <m/>
    <m/>
    <m/>
    <d v="2017-01-11T00:00:00"/>
    <m/>
    <x v="0"/>
    <s v="東広島市グループホーム　湯舟の里"/>
  </r>
  <r>
    <n v="12"/>
    <n v="11"/>
    <x v="10"/>
    <x v="2"/>
    <x v="0"/>
    <n v="1"/>
    <s v="H14"/>
    <s v="1375"/>
    <s v="橋本　寿子"/>
    <s v="ハシモト　カズコ"/>
    <s v="広島-23-0152"/>
    <n v="9"/>
    <m/>
    <m/>
    <m/>
    <m/>
    <x v="327"/>
    <s v="739-0041"/>
    <s v="東広島市西条町寺家4830-4"/>
    <s v="082-423-4689"/>
    <m/>
    <m/>
    <m/>
    <m/>
    <m/>
    <d v="2014-03-03T00:00:00"/>
    <s v="H14痴呆介護研修（専門課程）修了。終了後オレンジアドバイザーには未登録→H26.2.24付で登録届提出。25年度の最後の番号で登録Ｎｏ，1375号。_x000a_Ｈ28.8.3　変更届　デイサービスセンターつむぎ⇒デイサービスこもれびの家御薗宇へ"/>
    <x v="0"/>
    <s v="東広島市こころよい訪問介護事業所"/>
  </r>
  <r>
    <n v="13"/>
    <n v="11"/>
    <x v="10"/>
    <x v="2"/>
    <x v="0"/>
    <n v="1"/>
    <s v="H22"/>
    <s v="1114"/>
    <s v="島田　景太"/>
    <s v="シマダ　ケイタ"/>
    <s v="-"/>
    <n v="9"/>
    <m/>
    <m/>
    <m/>
    <m/>
    <x v="328"/>
    <s v="739-2622"/>
    <s v="東広島市黒瀬町乃美尾555-1"/>
    <s v="0823-83-6060"/>
    <m/>
    <s v="社会福祉法人葵新生会"/>
    <s v="739-0151"/>
    <s v="東広島市八本松町原11171-1"/>
    <s v="082-429-0350"/>
    <d v="2010-11-29T00:00:00"/>
    <m/>
    <x v="0"/>
    <s v="東広島市さくら園・もみじ園"/>
  </r>
  <r>
    <n v="14"/>
    <n v="11"/>
    <x v="10"/>
    <x v="2"/>
    <x v="0"/>
    <n v="1"/>
    <s v="H29"/>
    <n v="1682"/>
    <s v="木村　裕善"/>
    <s v="キムラ　ヒロヨシ"/>
    <s v="広島-29-0125"/>
    <n v="9"/>
    <n v="12"/>
    <m/>
    <m/>
    <m/>
    <x v="329"/>
    <s v="739-2101"/>
    <s v="東広島市高屋町造賀2951-1"/>
    <s v="082-430-2313"/>
    <m/>
    <s v="医療法人社団親心会"/>
    <s v="739-2101"/>
    <s v="東広島市高屋町造賀2957-1 "/>
    <s v="082-430-2020"/>
    <d v="2018-01-23T00:00:00"/>
    <m/>
    <x v="0"/>
    <s v="東広島市デイサービスセンター　あんき"/>
  </r>
  <r>
    <n v="15"/>
    <n v="11"/>
    <x v="10"/>
    <x v="2"/>
    <x v="0"/>
    <n v="1"/>
    <s v="R2"/>
    <n v="20009"/>
    <s v="田村　由美枝"/>
    <s v="タムラ　ユミエ"/>
    <s v="-"/>
    <n v="4"/>
    <n v="12"/>
    <m/>
    <m/>
    <m/>
    <x v="330"/>
    <s v="739-2208"/>
    <s v="東広島市河内町入野2139-1"/>
    <s v="082-420-7282"/>
    <m/>
    <s v="医療法人愛心会"/>
    <s v="739-2121 "/>
    <s v="東広島市高屋町小谷3253番地の1 "/>
    <s v=" 082-434-7822"/>
    <d v="2021-02-24T00:00:00"/>
    <m/>
    <x v="0"/>
    <s v="東広島市医療法人社団愛心会グループホーム　ジューンベリーの家"/>
  </r>
  <r>
    <n v="16"/>
    <n v="11"/>
    <x v="10"/>
    <x v="2"/>
    <x v="0"/>
    <n v="1"/>
    <s v="H13"/>
    <s v="0208"/>
    <s v="金子　まゆみ"/>
    <s v="カネコ　マユミ"/>
    <s v="広島-21-0271"/>
    <n v="4"/>
    <m/>
    <m/>
    <m/>
    <m/>
    <x v="331"/>
    <s v="739-0024"/>
    <s v="東広島市西条町御薗宇703"/>
    <s v="082-423-2726"/>
    <s v="082-424-3737"/>
    <s v="医療法人社団二山会"/>
    <s v="739-0024"/>
    <s v="東広島市西条町御薗宇703"/>
    <s v="082-423-2726"/>
    <d v="2010-11-25T00:00:00"/>
    <s v="H22.10再照会回答"/>
    <x v="0"/>
    <s v="東広島市医療法人社団二山会　宗近病院"/>
  </r>
  <r>
    <n v="17"/>
    <n v="11"/>
    <x v="10"/>
    <x v="2"/>
    <x v="0"/>
    <n v="1"/>
    <s v="H21"/>
    <s v="1050"/>
    <s v="山田　伸子"/>
    <s v="ヤマダ　ノブコ"/>
    <m/>
    <m/>
    <m/>
    <m/>
    <m/>
    <m/>
    <x v="332"/>
    <s v="739-0141"/>
    <s v="東広島市八本松町飯田525-3"/>
    <s v="082-427-3138"/>
    <m/>
    <s v="特定非営利活動法人地域福祉活動支援協会人間大好き"/>
    <s v="739-0141"/>
    <s v="東広島市八本松町飯田525-3"/>
    <s v="082-427-3138"/>
    <d v="2010-02-05T00:00:00"/>
    <s v="H27.3.6　新規登録。H21年度認定者だが未登録だった。"/>
    <x v="0"/>
    <s v="東広島市介護支援センター　つむぎ"/>
  </r>
  <r>
    <n v="18"/>
    <n v="11"/>
    <x v="10"/>
    <x v="2"/>
    <x v="0"/>
    <n v="1"/>
    <s v="H20"/>
    <s v="0931"/>
    <s v="渡邉　壽江"/>
    <s v="ワタナベ　ヒサエ"/>
    <s v="広島-20-0327"/>
    <n v="5"/>
    <n v="8"/>
    <n v="12"/>
    <m/>
    <m/>
    <x v="333"/>
    <s v="739-0141"/>
    <s v="東広島市八本松町飯田525-3"/>
    <s v="082-427-3138"/>
    <s v="082-427-3141"/>
    <s v="特定非営利活動法人地域福祉活動支援協会人間大好き"/>
    <s v="739-0141"/>
    <s v="東広島市八本松町飯田525-3"/>
    <s v="082-427-3138"/>
    <d v="2010-07-30T00:00:00"/>
    <s v="勤務先名称変更_x000a_H27.2.6　勤務先２カ所有。_x000a_H27.4.1　勤務先名称変更　旧：小規模多機能泊まれて通える施設つむぎ"/>
    <x v="0"/>
    <s v="東広島市介護支援センター　つむぎ_x000a_看護小規模多機能　泊まれて通える施設　つむぎ"/>
  </r>
  <r>
    <n v="19"/>
    <n v="11"/>
    <x v="10"/>
    <x v="2"/>
    <x v="0"/>
    <n v="1"/>
    <s v="H29"/>
    <n v="1625"/>
    <s v="諏訪田　茜"/>
    <s v="スワダ　アカネ"/>
    <m/>
    <s v="9"/>
    <m/>
    <m/>
    <m/>
    <m/>
    <x v="334"/>
    <s v="739-2403"/>
    <s v="東広島市安芸津町風早497-41"/>
    <s v="0846-45-6100"/>
    <m/>
    <s v="社会福祉法人白寿会"/>
    <s v="737-0911"/>
    <s v="呉市焼山北三丁目21-5"/>
    <s v="0823-33-8000"/>
    <d v="2017-10-13T00:00:00"/>
    <m/>
    <x v="0"/>
    <s v="東広島市介護老人保健施設　あきまろ園"/>
  </r>
  <r>
    <n v="20"/>
    <n v="11"/>
    <x v="10"/>
    <x v="2"/>
    <x v="0"/>
    <n v="1"/>
    <s v="H25"/>
    <n v="1331"/>
    <s v="平元　義経"/>
    <s v="ヒラモト　ヨシノリ"/>
    <s v="広島-25-0031"/>
    <n v="9"/>
    <m/>
    <m/>
    <m/>
    <m/>
    <x v="335"/>
    <s v="739-0003"/>
    <s v="東広島市西条町土与丸1235"/>
    <s v="082-422-1560"/>
    <m/>
    <s v="医療法人社団博愛会"/>
    <m/>
    <m/>
    <m/>
    <d v="2013-11-06T00:00:00"/>
    <m/>
    <x v="0"/>
    <s v="東広島市介護老人保健施設　きさか"/>
  </r>
  <r>
    <n v="21"/>
    <n v="11"/>
    <x v="10"/>
    <x v="2"/>
    <x v="0"/>
    <n v="1"/>
    <s v="H26"/>
    <n v="1428"/>
    <s v="宮前　紀子"/>
    <s v="ミヤマエ　ノリコ"/>
    <s v="広島-26-0011"/>
    <n v="9"/>
    <n v="12"/>
    <m/>
    <m/>
    <m/>
    <x v="335"/>
    <s v="739-0003"/>
    <s v="東広島市西条町土与丸1235"/>
    <s v="082-422-1560"/>
    <m/>
    <s v="医療法人社団博愛会"/>
    <m/>
    <m/>
    <m/>
    <d v="2015-01-27T00:00:00"/>
    <m/>
    <x v="1"/>
    <s v="東広島市介護老人保健施設　きさか"/>
  </r>
  <r>
    <n v="22"/>
    <n v="11"/>
    <x v="10"/>
    <x v="2"/>
    <x v="0"/>
    <n v="1"/>
    <s v="H28"/>
    <s v="1547"/>
    <s v="伊藤　浩之"/>
    <s v="イトウ　ヒロユキ"/>
    <s v="広島-28-0119"/>
    <n v="9"/>
    <m/>
    <m/>
    <m/>
    <m/>
    <x v="335"/>
    <s v="739-0003"/>
    <s v="東広島市西条町土与丸1235"/>
    <s v="082-422-1560"/>
    <m/>
    <s v="医療法人社団博愛会"/>
    <s v="739-0003"/>
    <s v="東広島市西条町土与丸1235"/>
    <s v="082-421-0800"/>
    <d v="2016-10-12T00:00:00"/>
    <m/>
    <x v="1"/>
    <s v="東広島市介護老人保健施設　きさか"/>
  </r>
  <r>
    <n v="23"/>
    <n v="11"/>
    <x v="10"/>
    <x v="2"/>
    <x v="0"/>
    <n v="1"/>
    <s v="H29"/>
    <n v="1627"/>
    <s v="羽藤　広将"/>
    <s v="ハトウ　ヒロマサ"/>
    <s v="広島-29-0126"/>
    <s v="9"/>
    <m/>
    <m/>
    <m/>
    <m/>
    <x v="335"/>
    <s v="739-0003"/>
    <s v="東広島市西条町土与丸1235"/>
    <s v="082-422-1560"/>
    <m/>
    <s v="医療法人社団博愛会"/>
    <s v="739-0003"/>
    <s v="東広島市西条町土与丸1235"/>
    <s v="082-421-0800"/>
    <d v="2017-10-13T00:00:00"/>
    <m/>
    <x v="1"/>
    <s v="東広島市介護老人保健施設　きさか"/>
  </r>
  <r>
    <n v="24"/>
    <n v="11"/>
    <x v="10"/>
    <x v="2"/>
    <x v="0"/>
    <n v="1"/>
    <s v="R4"/>
    <n v="22030"/>
    <s v="角西　恵"/>
    <s v="カドニシ　メグミ"/>
    <m/>
    <m/>
    <m/>
    <m/>
    <m/>
    <m/>
    <x v="335"/>
    <s v="739-0003"/>
    <s v="東広島市西条町土与丸1235"/>
    <s v="082-422-1560"/>
    <m/>
    <s v="医療法人社団博愛会"/>
    <s v="739-0003"/>
    <s v="東広島市西条町土与丸1235"/>
    <s v="082-421-0800"/>
    <d v="2022-12-20T00:00:00"/>
    <m/>
    <x v="1"/>
    <s v="東広島市介護老人保健施設　きさか"/>
  </r>
  <r>
    <n v="25"/>
    <n v="11"/>
    <x v="10"/>
    <x v="2"/>
    <x v="0"/>
    <n v="1"/>
    <s v="H20"/>
    <s v="0903"/>
    <s v="牛尾　容子"/>
    <s v="ウシオ　ヨウコ"/>
    <s v="広島-20-0312"/>
    <n v="7"/>
    <m/>
    <m/>
    <m/>
    <m/>
    <x v="336"/>
    <s v="739-0024"/>
    <s v="東広島市西条町御園宇703"/>
    <s v="082-423-2726"/>
    <s v="082-423-2999"/>
    <s v="医療法人社団二山会"/>
    <s v="739-0024"/>
    <s v="東広島市西条町御薗宇703"/>
    <s v="082-423-2726"/>
    <d v="2010-07-30T00:00:00"/>
    <s v="H20認知症介護指導者（県）"/>
    <x v="0"/>
    <s v="東広島市介護老人保健施設　ゆうゆうの園"/>
  </r>
  <r>
    <n v="26"/>
    <n v="11"/>
    <x v="10"/>
    <x v="2"/>
    <x v="0"/>
    <n v="1"/>
    <s v="H26"/>
    <s v="1433"/>
    <s v="上野　紘平"/>
    <s v="ウエノ　コウヘイ"/>
    <m/>
    <n v="9"/>
    <m/>
    <m/>
    <m/>
    <m/>
    <x v="336"/>
    <s v="739-0024"/>
    <s v="東広島市西条町御園宇703"/>
    <s v="082-423-2726"/>
    <m/>
    <s v="医療法人社団二山会"/>
    <s v="739-0024"/>
    <s v="東広島市西条町御薗宇703"/>
    <s v="082-423-2726"/>
    <d v="2015-01-27T00:00:00"/>
    <m/>
    <x v="1"/>
    <s v="東広島市介護老人保健施設　ゆうゆうの園"/>
  </r>
  <r>
    <n v="27"/>
    <n v="11"/>
    <x v="10"/>
    <x v="2"/>
    <x v="0"/>
    <n v="1"/>
    <s v="H24"/>
    <n v="1276"/>
    <s v="松岡　仕"/>
    <s v="マツオカ　マナブ"/>
    <s v="広島-24-0167"/>
    <n v="9"/>
    <n v="12"/>
    <m/>
    <m/>
    <m/>
    <x v="337"/>
    <s v="739-0041"/>
    <s v="東広島市西条町寺家800"/>
    <s v="082-422-9200"/>
    <m/>
    <s v="医療法人社団葵会"/>
    <m/>
    <m/>
    <m/>
    <d v="2012-12-03T00:00:00"/>
    <s v="R3.10.30　施設名・所属法人名変更"/>
    <x v="0"/>
    <s v="東広島市介護老人保健施設　葵の園・東広島"/>
  </r>
  <r>
    <n v="30"/>
    <n v="11"/>
    <x v="10"/>
    <x v="2"/>
    <x v="0"/>
    <n v="1"/>
    <s v="H26"/>
    <s v="1396"/>
    <s v="藤井　洋子"/>
    <s v="フジイ　ヨウコ"/>
    <s v="広島-26-0006"/>
    <n v="9"/>
    <n v="12"/>
    <m/>
    <m/>
    <m/>
    <x v="338"/>
    <s v="739-2318"/>
    <s v="東広島市豊栄町能良413"/>
    <s v="082-432-2250"/>
    <m/>
    <s v="社会福祉法人興仁会"/>
    <m/>
    <m/>
    <m/>
    <d v="2014-10-31T00:00:00"/>
    <s v="27.10.20　法人内異動　在宅介護支援センター豊邑苑居宅介護支援事業所⇒小規模多機能型居宅介護事業所能良の里へ_x000a_29.12.7　法人内異動　小規模多機能型居宅介護事業所能良の里⇒在宅介護支援センター豊邑苑居宅介護支援事業所"/>
    <x v="0"/>
    <s v="東広島市在宅介護支援センター豊邑苑　居宅介護支援事業所"/>
  </r>
  <r>
    <n v="31"/>
    <n v="11"/>
    <x v="10"/>
    <x v="2"/>
    <x v="0"/>
    <n v="1"/>
    <s v="H27"/>
    <s v="1485"/>
    <s v="金原　ひかる"/>
    <s v="カネハラ　ヒカル"/>
    <s v="広島-27-0228"/>
    <n v="9"/>
    <n v="12"/>
    <m/>
    <m/>
    <m/>
    <x v="339"/>
    <s v="739-0151"/>
    <s v="東広島市八本松町原5693-3"/>
    <s v="082-420-9208"/>
    <m/>
    <s v="社会福祉法人広島県リハビリテーション協会"/>
    <m/>
    <m/>
    <m/>
    <d v="2016-01-20T00:00:00"/>
    <m/>
    <x v="0"/>
    <s v="東広島市地域密着型特別養護老人ホーム　ときわ"/>
  </r>
  <r>
    <n v="32"/>
    <n v="11"/>
    <x v="10"/>
    <x v="2"/>
    <x v="0"/>
    <n v="1"/>
    <s v="H30"/>
    <n v="18049"/>
    <s v="河野　和也"/>
    <s v="コウノ　カズヤ"/>
    <s v="広島-30-0160"/>
    <n v="9"/>
    <m/>
    <m/>
    <m/>
    <m/>
    <x v="339"/>
    <s v="739-0151"/>
    <s v="東広島市八本松町原5693-3"/>
    <s v="082-420-9208"/>
    <m/>
    <s v="社会福祉法人広島県リハビリテーション協会"/>
    <m/>
    <m/>
    <m/>
    <d v="2019-01-10T00:00:00"/>
    <m/>
    <x v="1"/>
    <s v="東広島市地域密着型特別養護老人ホーム　ときわ"/>
  </r>
  <r>
    <n v="34"/>
    <n v="11"/>
    <x v="10"/>
    <x v="2"/>
    <x v="0"/>
    <n v="1"/>
    <s v="H31"/>
    <n v="19069"/>
    <s v="中間　万季"/>
    <s v="ナカマ　マリ"/>
    <m/>
    <n v="9"/>
    <n v="14"/>
    <m/>
    <m/>
    <m/>
    <x v="340"/>
    <s v="739-0041"/>
    <s v="東広島市西条町寺家5976"/>
    <s v="082-423-2595"/>
    <m/>
    <s v="社会福祉法人石川福祉会"/>
    <m/>
    <m/>
    <m/>
    <d v="2020-10-06T00:00:00"/>
    <m/>
    <x v="0"/>
    <s v="東広島市通所介護事業所　桜が丘保養園"/>
  </r>
  <r>
    <n v="35"/>
    <n v="11"/>
    <x v="10"/>
    <x v="2"/>
    <x v="0"/>
    <s v="可"/>
    <s v="R5"/>
    <n v="23063"/>
    <s v="永田　由己"/>
    <s v="ナガタ　ユミ"/>
    <m/>
    <m/>
    <m/>
    <m/>
    <m/>
    <m/>
    <x v="340"/>
    <s v="739-0041"/>
    <s v="東広島市西条町寺家5976"/>
    <s v="082-423-2595"/>
    <m/>
    <s v="社会福祉法人　石川福祉会"/>
    <m/>
    <m/>
    <m/>
    <d v="2023-12-22T00:00:00"/>
    <m/>
    <x v="1"/>
    <s v="東広島市通所介護事業所　桜が丘保養園"/>
  </r>
  <r>
    <n v="36"/>
    <n v="11"/>
    <x v="10"/>
    <x v="2"/>
    <x v="0"/>
    <n v="1"/>
    <s v="H29"/>
    <n v="1626"/>
    <s v="川中　絵美子"/>
    <s v="カワナカ　エミコ"/>
    <m/>
    <n v="9"/>
    <m/>
    <m/>
    <m/>
    <m/>
    <x v="341"/>
    <s v="739-2403"/>
    <s v="東広島市安芸津町風早497-5"/>
    <s v="0846-45-5600"/>
    <m/>
    <s v="社会福祉法人白寿会"/>
    <s v="737-0911"/>
    <s v="呉市焼山北三丁目21-5"/>
    <s v="0823-33-8000"/>
    <d v="2017-10-13T00:00:00"/>
    <m/>
    <x v="0"/>
    <s v="東広島市特別養護老人ホーム　あきまろ園"/>
  </r>
  <r>
    <n v="38"/>
    <n v="11"/>
    <x v="10"/>
    <x v="2"/>
    <x v="0"/>
    <n v="1"/>
    <s v="R2"/>
    <n v="20034"/>
    <s v="平本　善幸"/>
    <s v="ヒラモト　ヨシユキ"/>
    <s v="-"/>
    <n v="9"/>
    <m/>
    <m/>
    <m/>
    <m/>
    <x v="341"/>
    <s v="739-2403"/>
    <s v="東広島市安芸津町風早497-5"/>
    <s v="0846-45-5600"/>
    <m/>
    <s v="社会福祉法人白寿会"/>
    <s v="737-0911"/>
    <s v="呉市焼山北三丁目21-5"/>
    <s v="0823-33-8000"/>
    <d v="2021-02-24T00:00:00"/>
    <m/>
    <x v="1"/>
    <s v="東広島市特別養護老人ホーム　あきまろ園"/>
  </r>
  <r>
    <n v="39"/>
    <n v="11"/>
    <x v="10"/>
    <x v="2"/>
    <x v="0"/>
    <n v="1"/>
    <s v="H21"/>
    <s v="1013"/>
    <s v="迫田　ユカリ"/>
    <s v="サコダ　ユカリ"/>
    <s v="広島-22-0292"/>
    <n v="9"/>
    <m/>
    <m/>
    <m/>
    <m/>
    <x v="342"/>
    <s v="739-2111"/>
    <s v="東広島市高屋町高屋堀3486"/>
    <s v="082-434-0455"/>
    <s v="082-434-0465"/>
    <s v="社会福祉法人本永福祉会"/>
    <s v="739-2111"/>
    <s v="東広島市高屋町高屋堀3486"/>
    <s v="082-434-0455"/>
    <d v="2010-07-30T00:00:00"/>
    <m/>
    <x v="0"/>
    <s v="東広島市特別養護老人ホーム　御薗寮"/>
  </r>
  <r>
    <n v="40"/>
    <n v="11"/>
    <x v="10"/>
    <x v="2"/>
    <x v="0"/>
    <n v="1"/>
    <s v="H23"/>
    <n v="1219"/>
    <s v="土谷　法子"/>
    <s v="ツチヤ　ノリコ"/>
    <s v="広島-23-0281"/>
    <n v="9"/>
    <n v="13"/>
    <m/>
    <m/>
    <m/>
    <x v="342"/>
    <s v="739-2111"/>
    <s v="東広島市高屋町高屋堀3486"/>
    <s v="082-434-0455"/>
    <m/>
    <s v="社会福祉法人本永福祉会"/>
    <s v="739-2111"/>
    <s v="東広島市高屋町高屋堀3486"/>
    <s v="082-434-0455"/>
    <d v="2011-10-17T00:00:00"/>
    <m/>
    <x v="1"/>
    <s v="東広島市特別養護老人ホーム　御薗寮"/>
  </r>
  <r>
    <n v="41"/>
    <n v="11"/>
    <x v="10"/>
    <x v="2"/>
    <x v="0"/>
    <n v="1"/>
    <s v="H24"/>
    <s v="1305"/>
    <s v="大木　千秋"/>
    <s v="オオギ　チアキ"/>
    <s v="-"/>
    <n v="9"/>
    <m/>
    <m/>
    <m/>
    <m/>
    <x v="342"/>
    <s v="739-2111"/>
    <s v="東広島市高屋町高屋堀3486"/>
    <s v="082-434-0455"/>
    <s v="082-434-0465"/>
    <s v="社会福祉法人本永福祉会"/>
    <s v="739-2111"/>
    <s v="東広島市高屋町高屋堀3486"/>
    <s v="082-434-0455"/>
    <d v="2013-03-21T00:00:00"/>
    <m/>
    <x v="1"/>
    <s v="東広島市特別養護老人ホーム　御薗寮"/>
  </r>
  <r>
    <n v="42"/>
    <n v="11"/>
    <x v="10"/>
    <x v="2"/>
    <x v="0"/>
    <s v="可"/>
    <s v="R5"/>
    <n v="23064"/>
    <s v="淀瀬　将大"/>
    <s v="ヨドセ　マサヒロ"/>
    <m/>
    <m/>
    <m/>
    <m/>
    <m/>
    <m/>
    <x v="342"/>
    <s v="739-2111"/>
    <s v="東広島市高屋町高屋堀3486"/>
    <s v="082-434-0455"/>
    <m/>
    <s v="社会福祉法人　本永福祉会"/>
    <m/>
    <m/>
    <m/>
    <d v="2023-12-22T00:00:00"/>
    <m/>
    <x v="1"/>
    <s v="東広島市特別養護老人ホーム　御薗寮"/>
  </r>
  <r>
    <n v="43"/>
    <n v="11"/>
    <x v="10"/>
    <x v="2"/>
    <x v="0"/>
    <n v="1"/>
    <s v="H28"/>
    <s v="1583"/>
    <s v="角本　伸志"/>
    <s v="カクモト　シンジ"/>
    <s v="広島-22-0639"/>
    <n v="9"/>
    <n v="12"/>
    <m/>
    <m/>
    <m/>
    <x v="343"/>
    <s v="739-0041"/>
    <s v="東広島市西条町寺家5976"/>
    <s v="082-423-2595"/>
    <m/>
    <s v="社会福祉法人石川福祉会"/>
    <m/>
    <m/>
    <m/>
    <d v="2017-01-11T00:00:00"/>
    <m/>
    <x v="0"/>
    <s v="東広島市特別養護老人ホーム　桜が丘保養園"/>
  </r>
  <r>
    <n v="45"/>
    <n v="11"/>
    <x v="10"/>
    <x v="2"/>
    <x v="0"/>
    <n v="1"/>
    <s v="R4"/>
    <n v="22029"/>
    <s v="大林　裕美"/>
    <s v="オオバヤシ　ヒロミ"/>
    <m/>
    <m/>
    <m/>
    <m/>
    <m/>
    <m/>
    <x v="343"/>
    <s v="739-0041"/>
    <s v="東広島市西条町寺家5976"/>
    <s v="082-423-2595"/>
    <m/>
    <s v="社会福祉法人石川福祉会"/>
    <m/>
    <m/>
    <m/>
    <d v="2022-12-20T00:00:00"/>
    <m/>
    <x v="1"/>
    <s v="東広島市特別養護老人ホーム　桜が丘保養園"/>
  </r>
  <r>
    <n v="46"/>
    <n v="11"/>
    <x v="10"/>
    <x v="2"/>
    <x v="0"/>
    <n v="1"/>
    <s v="H14"/>
    <s v="0310"/>
    <s v="増本　美幸"/>
    <s v="マスモト　ミユキ"/>
    <s v="-"/>
    <n v="9"/>
    <n v="13"/>
    <m/>
    <m/>
    <m/>
    <x v="344"/>
    <s v="739-0151"/>
    <s v="東広島市八本松町原11171-1"/>
    <s v="082-429-0350"/>
    <s v="082-429-1789"/>
    <s v="社会福祉法人広島新生会"/>
    <s v="739-0151"/>
    <s v="東広島市八本松町大字原11171-1"/>
    <s v="082-429-0350"/>
    <d v="2010-07-30T00:00:00"/>
    <m/>
    <x v="0"/>
    <s v="東広島市特別養護老人ホーム　新生園"/>
  </r>
  <r>
    <n v="47"/>
    <n v="11"/>
    <x v="10"/>
    <x v="2"/>
    <x v="0"/>
    <n v="1"/>
    <s v="H16"/>
    <s v="0512"/>
    <s v="西田　雄一"/>
    <s v="ニシダ　ユウイチ"/>
    <s v="広島-20-0418"/>
    <m/>
    <m/>
    <m/>
    <m/>
    <m/>
    <x v="344"/>
    <s v="739-0151"/>
    <s v="東広島市八本松町原11171-1"/>
    <s v="082-429-0350"/>
    <s v="082-429-1789"/>
    <s v="社会福祉法人広島新生会"/>
    <s v="739-0151"/>
    <s v="東広島市八本松町大字原11171-1"/>
    <s v="082-429-0350"/>
    <d v="2010-07-30T00:00:00"/>
    <m/>
    <x v="1"/>
    <s v="東広島市特別養護老人ホーム　新生園"/>
  </r>
  <r>
    <n v="48"/>
    <n v="11"/>
    <x v="10"/>
    <x v="2"/>
    <x v="0"/>
    <n v="1"/>
    <s v="H27"/>
    <s v="1462"/>
    <s v="岡下　恵"/>
    <s v="オカシタ　メグミ"/>
    <s v="広島-27-0196"/>
    <n v="9"/>
    <m/>
    <m/>
    <m/>
    <m/>
    <x v="345"/>
    <s v="739-2101"/>
    <s v="東広島市髙屋町造賀708"/>
    <s v="082-436-0009"/>
    <m/>
    <s v="社会福祉法人広島福祉会"/>
    <m/>
    <m/>
    <m/>
    <d v="2015-10-28T00:00:00"/>
    <m/>
    <x v="0"/>
    <s v="東広島市特別養護老人ホーム　造賀福祉園"/>
  </r>
  <r>
    <n v="49"/>
    <n v="11"/>
    <x v="10"/>
    <x v="2"/>
    <x v="0"/>
    <n v="1"/>
    <s v="H23"/>
    <s v="1243"/>
    <s v="近藤　仁美"/>
    <s v="コンドウ　ヒトミ"/>
    <m/>
    <n v="9"/>
    <m/>
    <m/>
    <m/>
    <m/>
    <x v="346"/>
    <s v="739-2208"/>
    <s v="東広島市河内町入野2138-14"/>
    <s v="082-437-1631"/>
    <m/>
    <s v="社会福祉法人入野福祉会"/>
    <s v="739-2208"/>
    <s v="東広島市河内町入野2138-14"/>
    <s v="082-437-1631"/>
    <d v="2012-02-08T00:00:00"/>
    <s v="H26.8.15変更届（旧姓：佐藤）"/>
    <x v="0"/>
    <s v="東広島市特別養護老人ホーム　大仙園"/>
  </r>
  <r>
    <n v="50"/>
    <n v="11"/>
    <x v="10"/>
    <x v="2"/>
    <x v="0"/>
    <n v="1"/>
    <s v="H25"/>
    <s v="1362"/>
    <s v="橋本　和則"/>
    <s v="ハシモト　カズノリ"/>
    <s v="広島-25-0020"/>
    <n v="9"/>
    <m/>
    <m/>
    <m/>
    <m/>
    <x v="346"/>
    <s v="739-2208"/>
    <s v="東広島市河内町入野2138-14"/>
    <s v="082-437-1631"/>
    <m/>
    <s v="社会福祉法人入野福祉会"/>
    <s v="739-2208"/>
    <s v="東広島市河内町入野2138-14"/>
    <s v="082-437-1631"/>
    <d v="2014-02-19T00:00:00"/>
    <m/>
    <x v="1"/>
    <s v="東広島市特別養護老人ホーム　大仙園"/>
  </r>
  <r>
    <n v="51"/>
    <n v="11"/>
    <x v="10"/>
    <x v="2"/>
    <x v="0"/>
    <n v="1"/>
    <s v="H30"/>
    <n v="18030"/>
    <s v="小西　孝典"/>
    <s v="コニシ　タカノリ"/>
    <s v="広島-30-0159"/>
    <n v="9"/>
    <m/>
    <m/>
    <m/>
    <m/>
    <x v="346"/>
    <s v="739-2208"/>
    <s v="東広島市河内町入野2138-14"/>
    <s v="082-437-1631"/>
    <m/>
    <s v="社会福祉法人入野福祉会"/>
    <s v="739-2208"/>
    <s v="東広島市河内町入野2138-14"/>
    <s v="082-437-1631"/>
    <d v="2018-10-16T00:00:00"/>
    <m/>
    <x v="1"/>
    <s v="東広島市特別養護老人ホーム　大仙園"/>
  </r>
  <r>
    <n v="52"/>
    <n v="11"/>
    <x v="10"/>
    <x v="2"/>
    <x v="0"/>
    <n v="1"/>
    <s v="H16"/>
    <s v="0518"/>
    <s v="三田　薫"/>
    <s v="ミタ　カオル"/>
    <s v="-"/>
    <n v="9"/>
    <n v="12"/>
    <n v="13"/>
    <m/>
    <m/>
    <x v="347"/>
    <s v="739-2318"/>
    <s v="東広島市豊栄町能良413"/>
    <s v="082-432-2250"/>
    <s v="082-432-2680"/>
    <s v="社会福祉法人興仁会"/>
    <s v="739-2318"/>
    <s v="東広島市豊栄町能良413"/>
    <s v="082-432-2250"/>
    <s v="H22.1125"/>
    <s v="H22.10再照会回答"/>
    <x v="0"/>
    <s v="東広島市特別養護老人ホーム　豊邑苑"/>
  </r>
  <r>
    <n v="54"/>
    <n v="11"/>
    <x v="10"/>
    <x v="2"/>
    <x v="0"/>
    <n v="1"/>
    <s v="H24"/>
    <s v="1265"/>
    <s v="上杉　俊司"/>
    <s v="ウエスギ　シュンジ"/>
    <s v="広島-24-0166"/>
    <n v="9"/>
    <m/>
    <m/>
    <m/>
    <m/>
    <x v="348"/>
    <s v="739-0265"/>
    <s v="東広島市志和町冠584"/>
    <s v="082-433-3899"/>
    <m/>
    <s v="㈲ドリーム･アンド・ライフ"/>
    <s v="739-0265"/>
    <s v="東広島市志和町冠584"/>
    <s v="082-433-3899"/>
    <d v="2012-12-03T00:00:00"/>
    <m/>
    <x v="0"/>
    <s v="東広島市認知症対応型通所介護いきいきデイもやい志和"/>
  </r>
  <r>
    <n v="55"/>
    <n v="11"/>
    <x v="10"/>
    <x v="2"/>
    <x v="0"/>
    <n v="1"/>
    <s v="H27"/>
    <s v="1463"/>
    <s v="仁尾　めぐみ"/>
    <s v="ニオ　メグミ"/>
    <s v="広島-27-0214"/>
    <n v="9"/>
    <n v="12"/>
    <m/>
    <m/>
    <m/>
    <x v="349"/>
    <s v="739-0024"/>
    <s v="東広島市西条町御薗宇6239-1　越川ビル102"/>
    <s v="082-426-4432"/>
    <m/>
    <s v="HITOWAライフパートナー株式会社"/>
    <s v="108-6215"/>
    <s v="東京都港区港南2-15-3 品川インターシティC棟"/>
    <s v=".03-6632-7701"/>
    <d v="2015-10-28T00:00:00"/>
    <s v="R1.7.11介護老人保健施設　きさか→訪問マッサージKEiROW東広島中央ステーション　に変更"/>
    <x v="0"/>
    <s v="東広島市訪問マッサージKEiROW東広島中央ステーション"/>
  </r>
  <r>
    <n v="1"/>
    <n v="12"/>
    <x v="11"/>
    <x v="6"/>
    <x v="0"/>
    <n v="1"/>
    <s v="H14"/>
    <s v="0316"/>
    <s v="藤本　京子"/>
    <s v="フジモト　キョウコ"/>
    <s v="広島-18-0116"/>
    <s v="5"/>
    <m/>
    <m/>
    <m/>
    <m/>
    <x v="350"/>
    <s v="739-0401"/>
    <s v="廿日市市福面二丁目8-6"/>
    <s v="0829-56-5775"/>
    <m/>
    <s v="有限会社畠中商事"/>
    <m/>
    <m/>
    <m/>
    <s v="Ｈ14"/>
    <s v="Ｈ25　有）サンレイ介護研究所　退職⇒ＧＨあおばへ_x000a_Ｈ29.9.26新規登録Ｈ14認定者。番号無→番号作成Ｎｏ．０３１６で"/>
    <x v="0"/>
    <s v="廿日市市グループホーム　あおば"/>
  </r>
  <r>
    <n v="2"/>
    <n v="12"/>
    <x v="11"/>
    <x v="6"/>
    <x v="0"/>
    <n v="1"/>
    <s v="H26"/>
    <s v="1409"/>
    <s v="中橋　和也"/>
    <s v="ナカハシ　カズヤ"/>
    <m/>
    <s v="9"/>
    <s v="12"/>
    <m/>
    <m/>
    <m/>
    <x v="351"/>
    <s v="738-0034"/>
    <s v="廿日市市宮内字佐原田4207-4"/>
    <s v="0829-38-0793"/>
    <m/>
    <s v="医療法人みやうち"/>
    <s v="738-0034"/>
    <s v="廿日市市宮内字佐原田4209-2"/>
    <s v="0829-38-2111"/>
    <d v="2015-01-27T00:00:00"/>
    <s v="Ｈ29.12.11　法人内異動　ＧＨひまわり⇒ＧＨ宮内温泉ひまわりへ　Ｒ2.6.18→宮内温泉湯治の館ひまわり　R4.1.8→グループホームひまわり"/>
    <x v="0"/>
    <s v="廿日市市グループホーム　ひまわり"/>
  </r>
  <r>
    <n v="4"/>
    <n v="12"/>
    <x v="11"/>
    <x v="6"/>
    <x v="0"/>
    <n v="1"/>
    <s v="Ｈ28"/>
    <s v="1564"/>
    <s v="安田　千春"/>
    <s v="ヤスダ　チハル"/>
    <m/>
    <n v="9"/>
    <m/>
    <m/>
    <m/>
    <m/>
    <x v="352"/>
    <s v="738-0034"/>
    <s v="廿日市市宮内字佐原田4215-1"/>
    <s v="0829-30-6071"/>
    <m/>
    <s v="医療法人みやうち"/>
    <s v="738-0034"/>
    <s v="廿日市市宮内字佐原田4209-2"/>
    <s v="0829-38-2111"/>
    <d v="2017-01-11T00:00:00"/>
    <s v="2.6.18DBに記載が無く，ＨＰ記載を希望されたため，認定を確認し追加した。"/>
    <x v="0"/>
    <s v="廿日市市グループホーム宮内温泉ひまわり"/>
  </r>
  <r>
    <n v="6"/>
    <n v="12"/>
    <x v="11"/>
    <x v="6"/>
    <x v="0"/>
    <n v="1"/>
    <s v="H24"/>
    <s v="1273"/>
    <s v="森田　大智"/>
    <s v="モリタ　ダイチ"/>
    <s v="広島-24-0126"/>
    <n v="8"/>
    <n v="11"/>
    <n v="12"/>
    <m/>
    <m/>
    <x v="353"/>
    <s v="738-0222"/>
    <s v="廿日市市津田854"/>
    <s v="0829-72-2700"/>
    <m/>
    <s v="社会福祉法人佐伯さつき会"/>
    <s v="738-0222"/>
    <s v="廿日市市津田854"/>
    <s v="0829-72-2700"/>
    <d v="2012-12-03T00:00:00"/>
    <s v="Ｈ27.5.1　法人内異動　　ゆうわせせらぎ園短期入所介護事業所→さいきせせらぎ園"/>
    <x v="0"/>
    <s v="廿日市市さいきせせらぎ園"/>
  </r>
  <r>
    <n v="7"/>
    <n v="12"/>
    <x v="11"/>
    <x v="6"/>
    <x v="0"/>
    <n v="1"/>
    <s v="H26"/>
    <s v="1424"/>
    <s v="大前　誠"/>
    <s v="オオマエ　マコト"/>
    <s v="広島-25-0216"/>
    <n v="10"/>
    <n v="12"/>
    <m/>
    <m/>
    <m/>
    <x v="353"/>
    <s v="738-0222"/>
    <s v="廿日市市津田854"/>
    <s v="0829-72-2700"/>
    <m/>
    <s v="社会福祉法人佐伯さつき会"/>
    <s v="738-0222"/>
    <s v="廿日市市津田854"/>
    <s v="0829-72-2700"/>
    <d v="2015-01-27T00:00:00"/>
    <s v="Ｈ27.5.1　法人内異動　養護老人ホームさいきせせらぎ園→さいきせせらぎ園"/>
    <x v="1"/>
    <s v="廿日市市さいきせせらぎ園"/>
  </r>
  <r>
    <n v="8"/>
    <n v="12"/>
    <x v="11"/>
    <x v="6"/>
    <x v="0"/>
    <n v="1"/>
    <s v="H27"/>
    <s v="1456"/>
    <s v="小川　直美"/>
    <s v="オガワ　ナオミ"/>
    <m/>
    <n v="9"/>
    <n v="12"/>
    <m/>
    <m/>
    <m/>
    <x v="353"/>
    <s v="738-0222"/>
    <s v="廿日市市津田854"/>
    <s v="0829-72-2700"/>
    <m/>
    <s v="社会福祉法人佐伯さつき会"/>
    <s v="738-0222"/>
    <s v="廿日市市津田854"/>
    <s v="0829-72-2700"/>
    <d v="2015-10-28T00:00:00"/>
    <m/>
    <x v="1"/>
    <s v="廿日市市さいきせせらぎ園"/>
  </r>
  <r>
    <n v="10"/>
    <n v="12"/>
    <x v="11"/>
    <x v="6"/>
    <x v="0"/>
    <n v="1"/>
    <s v="H17"/>
    <s v="0622"/>
    <s v="友田　千恵美"/>
    <s v="トモダ　チエミ"/>
    <s v="-"/>
    <s v="9"/>
    <s v="12"/>
    <m/>
    <m/>
    <m/>
    <x v="354"/>
    <s v="738-0027"/>
    <s v="廿日市市平良山手11-47"/>
    <s v="0829-20-5107"/>
    <m/>
    <s v="医療法人みやうち"/>
    <s v="738-0034"/>
    <s v="廿日市市宮内字佐原田4209-2"/>
    <s v="0829-38-2111"/>
    <d v="2010-07-30T00:00:00"/>
    <s v="Ｈ29.2.13　法人内異動グループホームひまわり⇒グループホーム宮内温泉ひまわりへ　Ｒ2.6.18→デイサービスセンター廿日市駅前ひまわり"/>
    <x v="0"/>
    <s v="廿日市市デイサービスセンター廿日市駅前ひまわり"/>
  </r>
  <r>
    <n v="11"/>
    <n v="12"/>
    <x v="11"/>
    <x v="6"/>
    <x v="0"/>
    <n v="1"/>
    <s v="H22"/>
    <s v="1150"/>
    <s v="若宮　和実"/>
    <s v="ワカミヤ　カズミ"/>
    <s v="-"/>
    <n v="9"/>
    <n v="12"/>
    <n v="13"/>
    <m/>
    <m/>
    <x v="355"/>
    <s v="738-0203"/>
    <s v="廿日市市友田280"/>
    <s v="0829-74-4700"/>
    <m/>
    <s v="社会福祉法人佐伯さつき会"/>
    <s v="738-0222"/>
    <s v="廿日市市津田854"/>
    <s v="0829-72-2700"/>
    <d v="2011-01-12T00:00:00"/>
    <s v="H22老施連実施_x000a_Ｈ27.5.1　法人内異動　　特別養護老人ホームさいきせせらぎ園→ゆうわせせらぎ園"/>
    <x v="0"/>
    <s v="廿日市市ゆうわせせらぎ園"/>
  </r>
  <r>
    <n v="12"/>
    <n v="12"/>
    <x v="11"/>
    <x v="6"/>
    <x v="0"/>
    <n v="1"/>
    <s v="H23"/>
    <s v="1288"/>
    <s v="横路　蔦子"/>
    <s v="ヨコロ　ツタコ"/>
    <s v="広島-23-0364"/>
    <n v="9"/>
    <m/>
    <m/>
    <m/>
    <m/>
    <x v="355"/>
    <s v="738-0203"/>
    <s v="廿日市市友田280"/>
    <s v="0829-74-4700"/>
    <m/>
    <s v="社会福祉法人佐伯さつき会"/>
    <s v="738-0222"/>
    <s v="廿日市市津田854"/>
    <s v="0829-72-2700"/>
    <d v="2012-02-08T00:00:00"/>
    <s v="Ｈ27.5.1　法人内異動　　特別養護老人ホームさいきせせらぎ園→ゆうわせせらぎ園"/>
    <x v="1"/>
    <s v="廿日市市ゆうわせせらぎ園"/>
  </r>
  <r>
    <n v="13"/>
    <n v="12"/>
    <x v="11"/>
    <x v="6"/>
    <x v="0"/>
    <n v="1"/>
    <s v="H24"/>
    <s v="1302"/>
    <s v="平井　慎一郎"/>
    <s v="ヒライ　シンイチロウ"/>
    <s v="広島-24-0168"/>
    <n v="9"/>
    <m/>
    <m/>
    <m/>
    <m/>
    <x v="355"/>
    <s v="738-0203"/>
    <s v="廿日市市友田280"/>
    <s v="0829-74-4700"/>
    <m/>
    <s v="社会福祉法人佐伯さつき会"/>
    <s v="738-0222"/>
    <s v="廿日市市津田854"/>
    <s v="0829-72-2700"/>
    <d v="2013-03-21T00:00:00"/>
    <s v="Ｈ27.5.1　法人内異動　　特別養護老人ホームさいきせせらぎ園→ゆうわせせらぎ園"/>
    <x v="1"/>
    <s v="廿日市市ゆうわせせらぎ園"/>
  </r>
  <r>
    <n v="14"/>
    <n v="12"/>
    <x v="11"/>
    <x v="6"/>
    <x v="0"/>
    <n v="1"/>
    <s v="H27"/>
    <s v="1499"/>
    <s v="飛田　慎太郎"/>
    <s v="トビタ　シンタロウ"/>
    <s v="広島-25-0217"/>
    <n v="9"/>
    <n v="12"/>
    <m/>
    <m/>
    <m/>
    <x v="355"/>
    <s v="738-0203"/>
    <s v="廿日市市友田280"/>
    <s v="0829-74-4700"/>
    <m/>
    <s v="社会福祉法人佐伯さつき会"/>
    <s v="738-0222"/>
    <s v="廿日市市津田854"/>
    <s v="0829-72-2700"/>
    <d v="2016-01-20T00:00:00"/>
    <m/>
    <x v="1"/>
    <s v="廿日市市ゆうわせせらぎ園"/>
  </r>
  <r>
    <n v="15"/>
    <n v="12"/>
    <x v="11"/>
    <x v="6"/>
    <x v="0"/>
    <n v="1"/>
    <s v="H29"/>
    <n v="1658"/>
    <s v="坂野　礼子"/>
    <s v="サカノ　レイコ"/>
    <s v="広島-26-0101"/>
    <n v="9"/>
    <m/>
    <m/>
    <m/>
    <m/>
    <x v="356"/>
    <s v="738-0033"/>
    <s v="廿日市市串戸5-1-37"/>
    <s v="0829-31-5151"/>
    <m/>
    <s v="医療法人ハートフル"/>
    <s v="738-0060"/>
    <s v="廿日市市陽光台5丁目9番地"/>
    <s v="0829-37-0800"/>
    <d v="2018-01-23T00:00:00"/>
    <m/>
    <x v="0"/>
    <s v="廿日市市医療法人ハートフル　廿日市在宅総合ケアセンターあまの　あまのクリニック"/>
  </r>
  <r>
    <n v="16"/>
    <n v="12"/>
    <x v="11"/>
    <x v="6"/>
    <x v="0"/>
    <s v="可"/>
    <s v="R5"/>
    <n v="23056"/>
    <s v="佐々木　恵美"/>
    <s v="ササキ　メグミ"/>
    <m/>
    <m/>
    <m/>
    <m/>
    <m/>
    <m/>
    <x v="357"/>
    <s v="739-0414"/>
    <s v="廿日市市宮島口東2-13-15"/>
    <s v="0829-56-4580"/>
    <m/>
    <s v="医療法人ハートフル"/>
    <m/>
    <m/>
    <m/>
    <d v="2023-12-22T00:00:00"/>
    <m/>
    <x v="0"/>
    <s v="廿日市市介護付有料老人ホーム　望海の里"/>
  </r>
  <r>
    <n v="17"/>
    <n v="12"/>
    <x v="11"/>
    <x v="6"/>
    <x v="0"/>
    <n v="1"/>
    <s v="H28"/>
    <s v="1540"/>
    <s v="岸本　秀行"/>
    <s v="キシモト　ヒデユキ"/>
    <s v="広島-27-0330"/>
    <s v="9"/>
    <m/>
    <m/>
    <m/>
    <m/>
    <x v="357"/>
    <s v="739-0414"/>
    <s v="廿日市市宮島口東2-13-15"/>
    <s v="0829-56-4580"/>
    <m/>
    <s v="㈲Ａ-ｃｏｒｐｏｒａｔｉｏｎ"/>
    <s v="739-0414 "/>
    <s v="廿日市市宮島口東２丁目13-15"/>
    <s v="0829-56-4580"/>
    <d v="2016-10-12T00:00:00"/>
    <m/>
    <x v="1"/>
    <s v="廿日市市介護付有料老人ホーム　望海の里"/>
  </r>
  <r>
    <n v="18"/>
    <n v="12"/>
    <x v="11"/>
    <x v="6"/>
    <x v="0"/>
    <n v="1"/>
    <s v="H31"/>
    <n v="19022"/>
    <s v="山本　啓子"/>
    <s v="ヤマモト　ケイコ"/>
    <s v="-"/>
    <n v="9"/>
    <m/>
    <m/>
    <m/>
    <m/>
    <x v="357"/>
    <s v="739-0414"/>
    <s v="廿日市市宮島口東2-13-15"/>
    <s v="0829-56-4580"/>
    <m/>
    <s v="㈲Ａ-ｃｏｒｐｏｒａｔｉｏｎ"/>
    <s v="739-0414 "/>
    <s v="廿日市市宮島口東２丁目13-15"/>
    <s v="0829-56-4580"/>
    <d v="2020-01-13T00:00:00"/>
    <m/>
    <x v="1"/>
    <s v="廿日市市介護付有料老人ホーム　望海の里"/>
  </r>
  <r>
    <n v="19"/>
    <n v="12"/>
    <x v="11"/>
    <x v="6"/>
    <x v="0"/>
    <n v="1"/>
    <s v="H26"/>
    <s v="1393"/>
    <s v="井上　裕太"/>
    <s v="イノウエ　ユウタ"/>
    <s v="広島-26-0028"/>
    <s v="9"/>
    <s v="12"/>
    <m/>
    <m/>
    <m/>
    <x v="358"/>
    <s v="738-0054"/>
    <s v="廿日市市阿品４丁目51番1号"/>
    <s v="0829-36-2080"/>
    <m/>
    <s v="医療法人あかね会"/>
    <s v="730-8655"/>
    <s v="広島市中区中島町3番30号"/>
    <s v="082-243-9191"/>
    <d v="2014-10-31T00:00:00"/>
    <m/>
    <x v="0"/>
    <s v="廿日市市介護老人保健施設　シェスタ"/>
  </r>
  <r>
    <n v="20"/>
    <n v="12"/>
    <x v="11"/>
    <x v="6"/>
    <x v="0"/>
    <n v="1"/>
    <s v="H30"/>
    <n v="18025"/>
    <s v="大下　一行"/>
    <s v="オオシタ　カズユキ"/>
    <m/>
    <n v="9"/>
    <m/>
    <m/>
    <m/>
    <m/>
    <x v="358"/>
    <s v="738-0054"/>
    <s v="廿日市市阿品４丁目51番1号"/>
    <s v="0829-36-2080"/>
    <m/>
    <s v="医療法人あかね会"/>
    <s v="730-8655"/>
    <s v="広島市中区中島町3番30号"/>
    <s v="082-243-9191"/>
    <d v="2018-10-16T00:00:00"/>
    <m/>
    <x v="1"/>
    <s v="廿日市市介護老人保健施設　シェスタ"/>
  </r>
  <r>
    <n v="21"/>
    <n v="12"/>
    <x v="11"/>
    <x v="6"/>
    <x v="0"/>
    <n v="1"/>
    <s v="H30"/>
    <n v="18068"/>
    <s v="玉井　綾子"/>
    <s v="タマイ　アヤコ"/>
    <m/>
    <n v="9"/>
    <m/>
    <m/>
    <m/>
    <m/>
    <x v="358"/>
    <s v="738-0054"/>
    <s v="廿日市市阿品４丁目51番1号"/>
    <s v="0829-36-2080"/>
    <m/>
    <s v="医療法人あかね会"/>
    <s v="730-8655"/>
    <s v="広島市中区中島町3番30号"/>
    <s v="082-243-9191"/>
    <d v="2019-01-10T00:00:00"/>
    <m/>
    <x v="1"/>
    <s v="廿日市市介護老人保健施設　シェスタ"/>
  </r>
  <r>
    <n v="22"/>
    <n v="12"/>
    <x v="11"/>
    <x v="6"/>
    <x v="0"/>
    <n v="1"/>
    <s v="H26"/>
    <n v="1380"/>
    <s v="堀尾　誠"/>
    <s v="ホリオ　マコト"/>
    <m/>
    <s v="9"/>
    <m/>
    <m/>
    <m/>
    <m/>
    <x v="359"/>
    <s v="738-0034"/>
    <s v="廿日市市宮内字佐原田4211-4"/>
    <s v="0829-38-3111"/>
    <m/>
    <s v="医療法人みやうち"/>
    <s v="738-0034"/>
    <s v="廿日市市宮内字佐原田4209-2"/>
    <s v="0829-38-2111"/>
    <d v="2014-10-31T00:00:00"/>
    <s v="Ｈ29.2.13　法人内異動グループホーム宮内温泉ひまわり⇒廿日市野村病院へ_x000a_Ｈ30.9.28　法人内異動廿日市野村病院⇒介護老人保健施設ひまわりへ"/>
    <x v="0"/>
    <s v="廿日市市介護老人保健施設　ひまわり"/>
  </r>
  <r>
    <n v="24"/>
    <n v="12"/>
    <x v="11"/>
    <x v="6"/>
    <x v="0"/>
    <n v="1"/>
    <s v="H31"/>
    <n v="19044"/>
    <s v="青木　照美"/>
    <s v="アオキ　テルミ"/>
    <s v="広島-27-0334"/>
    <n v="9"/>
    <m/>
    <m/>
    <m/>
    <m/>
    <x v="360"/>
    <s v="738-0034"/>
    <s v="廿日市市宮内字佐原田4215-1"/>
    <s v="0829-30-6072"/>
    <m/>
    <s v="医療法人みやうち"/>
    <s v="738-0034"/>
    <s v="廿日市市宮内字佐原田4209-2"/>
    <s v="0829-38-2111"/>
    <d v="2020-10-06T00:00:00"/>
    <m/>
    <x v="0"/>
    <s v="廿日市市小規模多機能ホーム　宮内温泉湯治の館ひまわり"/>
  </r>
  <r>
    <n v="25"/>
    <n v="12"/>
    <x v="11"/>
    <x v="6"/>
    <x v="0"/>
    <n v="1"/>
    <s v="R3"/>
    <n v="21030"/>
    <s v="藤本　あかね"/>
    <s v="フジモト　アカネ"/>
    <m/>
    <n v="9"/>
    <m/>
    <m/>
    <m/>
    <m/>
    <x v="360"/>
    <s v="738-0034"/>
    <s v="廿日市市宮内字佐原田4215-1"/>
    <s v="0829-30-6072"/>
    <m/>
    <s v="医療法人みやうら"/>
    <s v="738-0034"/>
    <s v="廿日市市宮内字佐原田4209-2"/>
    <s v="0829-38-2111"/>
    <d v="2022-01-07T00:00:00"/>
    <m/>
    <x v="1"/>
    <s v="廿日市市小規模多機能ホーム　宮内温泉湯治の館ひまわり"/>
  </r>
  <r>
    <n v="27"/>
    <n v="12"/>
    <x v="11"/>
    <x v="6"/>
    <x v="0"/>
    <n v="1"/>
    <s v="H22"/>
    <s v="1118"/>
    <s v="永井　栄子"/>
    <s v="ナガイ　エイコ"/>
    <s v="-"/>
    <n v="5"/>
    <m/>
    <m/>
    <m/>
    <m/>
    <x v="361"/>
    <s v="738-0033"/>
    <s v="廿日市市新宮二丁目1-15"/>
    <s v="0829-34-3555"/>
    <m/>
    <s v="医療法人社団清流会"/>
    <s v="738-0024"/>
    <s v="廿日市市新宮二丁目1-15"/>
    <s v="0829-34-3555"/>
    <d v="2010-11-29T00:00:00"/>
    <s v="H23.1.10名称・住所変更"/>
    <x v="0"/>
    <s v="廿日市市双樹クリニック"/>
  </r>
  <r>
    <n v="28"/>
    <n v="12"/>
    <x v="11"/>
    <x v="6"/>
    <x v="0"/>
    <n v="1"/>
    <s v="R5"/>
    <n v="23004"/>
    <s v="土坂　知秀"/>
    <s v="トサカ　トモヒデ"/>
    <m/>
    <m/>
    <m/>
    <m/>
    <m/>
    <m/>
    <x v="362"/>
    <s v="739-0452"/>
    <s v="廿日市市丸石2-3-35"/>
    <s v="0829-50-4315"/>
    <m/>
    <s v="医療法人社団明和会"/>
    <s v="739-0452"/>
    <s v="廿日市市大野町丸石二丁目3-35"/>
    <s v="0829-54-2426"/>
    <d v="2023-09-29T00:00:00"/>
    <m/>
    <x v="0"/>
    <s v="廿日市市大野浦病院ラ・メール大野"/>
  </r>
  <r>
    <n v="29"/>
    <n v="12"/>
    <x v="11"/>
    <x v="6"/>
    <x v="0"/>
    <n v="1"/>
    <s v="H30"/>
    <n v="18069"/>
    <s v="尾崎　美紀"/>
    <s v="オザキ　ミキ"/>
    <s v="広島-30-0167"/>
    <n v="9"/>
    <m/>
    <m/>
    <m/>
    <m/>
    <x v="363"/>
    <s v="738-0222"/>
    <s v="廿日市市津田854"/>
    <s v="0829-72-2700"/>
    <m/>
    <s v="社会福祉法人佐伯さつき会"/>
    <s v="738-0222"/>
    <s v="廿日市市津田854"/>
    <s v="0829-72-2700"/>
    <d v="2019-01-10T00:00:00"/>
    <m/>
    <x v="0"/>
    <s v="廿日市市特別養護老人ホーム　さいきせせらぎ園"/>
  </r>
  <r>
    <n v="31"/>
    <n v="12"/>
    <x v="11"/>
    <x v="6"/>
    <x v="0"/>
    <n v="1"/>
    <s v="H31"/>
    <n v="19063"/>
    <s v="長谷　貴子"/>
    <s v="ハセ　タカコ"/>
    <m/>
    <n v="9"/>
    <m/>
    <m/>
    <m/>
    <m/>
    <x v="363"/>
    <s v="738-0222"/>
    <s v="廿日市市津田854"/>
    <s v="0829-72-2700"/>
    <m/>
    <s v="社会福祉法人佐伯さつき会"/>
    <s v="738-0222"/>
    <s v="廿日市市津田854"/>
    <s v="0829-72-2700"/>
    <d v="2020-10-06T00:00:00"/>
    <m/>
    <x v="1"/>
    <s v="廿日市市特別養護老人ホーム　さいきせせらぎ園"/>
  </r>
  <r>
    <n v="34"/>
    <n v="12"/>
    <x v="11"/>
    <x v="6"/>
    <x v="0"/>
    <s v="可"/>
    <s v="R5"/>
    <n v="23057"/>
    <s v="須原　広光"/>
    <s v="スハラ　ヒロミツ"/>
    <m/>
    <m/>
    <m/>
    <m/>
    <m/>
    <m/>
    <x v="364"/>
    <s v="739-0452"/>
    <s v="廿日市市丸石2-7-47"/>
    <s v="0829-55-0112"/>
    <m/>
    <s v="社会福祉法人　洗心会"/>
    <m/>
    <m/>
    <m/>
    <d v="2023-12-22T00:00:00"/>
    <m/>
    <x v="0"/>
    <s v="廿日市市特別養護老人ホーム　洗心園"/>
  </r>
  <r>
    <n v="35"/>
    <n v="12"/>
    <x v="11"/>
    <x v="6"/>
    <x v="0"/>
    <n v="1"/>
    <s v="H26"/>
    <s v="1394"/>
    <s v="橋本　尚樹"/>
    <s v="ハシモト　ナオキ"/>
    <s v="広島-26-0012"/>
    <n v="9"/>
    <m/>
    <m/>
    <m/>
    <m/>
    <x v="364"/>
    <s v="739-0452"/>
    <s v="廿日市市丸石2-7-47"/>
    <s v="0829-55-0112"/>
    <m/>
    <s v="社会福祉法人洗心会"/>
    <s v="739-0054"/>
    <s v="廿日市市宮浜温泉一丁目2-18"/>
    <s v="0829-55-0112"/>
    <d v="2014-10-31T00:00:00"/>
    <m/>
    <x v="1"/>
    <s v="廿日市市特別養護老人ホーム　洗心園"/>
  </r>
  <r>
    <n v="36"/>
    <n v="12"/>
    <x v="11"/>
    <x v="6"/>
    <x v="0"/>
    <n v="1"/>
    <s v="H27"/>
    <s v="1500"/>
    <s v="森　保嘉"/>
    <s v="モリ　ヤスノリ"/>
    <s v="広島-27-0323"/>
    <n v="9"/>
    <m/>
    <m/>
    <m/>
    <m/>
    <x v="364"/>
    <s v="739-0452"/>
    <s v="廿日市市丸石2-7-47"/>
    <s v="0829-55-0112"/>
    <m/>
    <s v="社会福祉法人洗心会"/>
    <s v="739-0054"/>
    <s v="廿日市市宮浜温泉一丁目2-18"/>
    <s v="0829-55-0112"/>
    <d v="2016-01-20T00:00:00"/>
    <m/>
    <x v="1"/>
    <s v="廿日市市特別養護老人ホーム　洗心園"/>
  </r>
  <r>
    <n v="37"/>
    <n v="12"/>
    <x v="11"/>
    <x v="6"/>
    <x v="0"/>
    <n v="1"/>
    <s v="H28"/>
    <s v="1541"/>
    <s v="陶山　裕司"/>
    <s v="スヤマ　ユウジ"/>
    <s v="広島-28-0136"/>
    <n v="9"/>
    <m/>
    <m/>
    <m/>
    <m/>
    <x v="364"/>
    <s v="739-0452"/>
    <s v="廿日市市丸石2-7-47"/>
    <s v="0829-55-0112"/>
    <m/>
    <s v="社会福祉法人洗心会"/>
    <s v="739-0054"/>
    <s v="廿日市市宮浜温泉一丁目2-18"/>
    <s v="0829-55-0112"/>
    <d v="2016-10-12T00:00:00"/>
    <m/>
    <x v="1"/>
    <s v="廿日市市特別養護老人ホーム　洗心園"/>
  </r>
  <r>
    <n v="38"/>
    <n v="12"/>
    <x v="11"/>
    <x v="6"/>
    <x v="0"/>
    <n v="1"/>
    <s v="H29"/>
    <n v="1617"/>
    <s v="猪原　伸二"/>
    <s v="イノハラ　シンジ"/>
    <m/>
    <s v="9"/>
    <m/>
    <m/>
    <m/>
    <m/>
    <x v="364"/>
    <s v="739-0452"/>
    <s v="廿日市市丸石2-7-47"/>
    <s v="0829-55-0112"/>
    <m/>
    <s v="社会福祉法人洗心会"/>
    <s v="739-0054"/>
    <s v="廿日市市宮浜温泉一丁目2-18"/>
    <s v="0829-55-0112"/>
    <d v="2017-10-13T00:00:00"/>
    <m/>
    <x v="1"/>
    <s v="廿日市市特別養護老人ホーム　洗心園"/>
  </r>
  <r>
    <n v="39"/>
    <n v="12"/>
    <x v="11"/>
    <x v="6"/>
    <x v="0"/>
    <n v="1"/>
    <s v="H29"/>
    <n v="1659"/>
    <s v="岡谷　佳和"/>
    <s v="オカタニ　ヨシカズ"/>
    <m/>
    <n v="9"/>
    <m/>
    <m/>
    <m/>
    <m/>
    <x v="364"/>
    <s v="739-0452"/>
    <s v="廿日市市丸石2-7-47"/>
    <s v="0829-55-0112"/>
    <m/>
    <s v="社会福祉法人洗心会"/>
    <s v="739-0054"/>
    <s v="廿日市市宮浜温泉一丁目2-18"/>
    <s v="0829-55-0112"/>
    <d v="2018-01-23T00:00:00"/>
    <m/>
    <x v="1"/>
    <s v="廿日市市特別養護老人ホーム　洗心園"/>
  </r>
  <r>
    <n v="40"/>
    <n v="12"/>
    <x v="11"/>
    <x v="6"/>
    <x v="0"/>
    <n v="1"/>
    <s v="H30"/>
    <n v="18026"/>
    <s v="賀戸　淳平"/>
    <s v="カド　ジュンペイ"/>
    <m/>
    <n v="9"/>
    <n v="12"/>
    <n v="14"/>
    <m/>
    <m/>
    <x v="364"/>
    <s v="739-0452"/>
    <s v="廿日市市丸石2-7-47"/>
    <s v="0829-55-0112"/>
    <m/>
    <s v="社会福祉法人洗心会"/>
    <s v="739-0054"/>
    <s v="廿日市市宮浜温泉一丁目2-18"/>
    <s v="0829-55-0112"/>
    <d v="2018-10-16T00:00:00"/>
    <m/>
    <x v="1"/>
    <s v="廿日市市特別養護老人ホーム　洗心園"/>
  </r>
  <r>
    <n v="41"/>
    <n v="12"/>
    <x v="11"/>
    <x v="6"/>
    <x v="0"/>
    <n v="1"/>
    <s v="H31"/>
    <n v="19023"/>
    <s v="岸田　由美子"/>
    <s v="キシダ　ユミコ"/>
    <s v="-"/>
    <n v="9"/>
    <m/>
    <m/>
    <m/>
    <m/>
    <x v="364"/>
    <s v="739-0452"/>
    <s v="廿日市市丸石2-7-47"/>
    <s v="0829-55-0112"/>
    <m/>
    <s v="社会福祉法人洗心会"/>
    <s v="739-0054"/>
    <s v="廿日市市宮浜温泉一丁目2-18"/>
    <s v="0829-55-0112"/>
    <d v="2020-01-13T00:00:00"/>
    <m/>
    <x v="1"/>
    <s v="廿日市市特別養護老人ホーム　洗心園"/>
  </r>
  <r>
    <n v="42"/>
    <n v="12"/>
    <x v="11"/>
    <x v="6"/>
    <x v="0"/>
    <n v="1"/>
    <s v="H31"/>
    <n v="19064"/>
    <s v="小川　丞"/>
    <s v="オガワ　タスク"/>
    <m/>
    <n v="9"/>
    <n v="12"/>
    <m/>
    <m/>
    <m/>
    <x v="364"/>
    <s v="739-0452"/>
    <s v="廿日市市丸石2-7-47"/>
    <s v="0829-55-0112"/>
    <m/>
    <s v="社会福祉法人洗心会"/>
    <s v="739-0054"/>
    <s v="廿日市市宮浜温泉一丁目2-18"/>
    <s v="0829-55-0112"/>
    <d v="2020-10-06T00:00:00"/>
    <m/>
    <x v="1"/>
    <s v="廿日市市特別養護老人ホーム　洗心園"/>
  </r>
  <r>
    <n v="43"/>
    <n v="12"/>
    <x v="11"/>
    <x v="6"/>
    <x v="0"/>
    <n v="1"/>
    <s v="R2"/>
    <n v="20019"/>
    <s v="薬師堂　淳次"/>
    <s v="ヤクシドウ　ジュンジ"/>
    <s v="-"/>
    <n v="9"/>
    <n v="12"/>
    <n v="14"/>
    <m/>
    <m/>
    <x v="364"/>
    <s v="739-0452"/>
    <s v="廿日市市丸石2-7-47"/>
    <s v="0829-55-0112"/>
    <m/>
    <s v="社会福祉法人洗心会"/>
    <s v="739-0054"/>
    <s v="廿日市市宮浜温泉一丁目2-18"/>
    <s v="0829-55-0112"/>
    <d v="2021-02-24T00:00:00"/>
    <m/>
    <x v="1"/>
    <s v="廿日市市特別養護老人ホーム　洗心園"/>
  </r>
  <r>
    <n v="44"/>
    <n v="12"/>
    <x v="11"/>
    <x v="6"/>
    <x v="0"/>
    <n v="1"/>
    <s v="R3"/>
    <n v="21018"/>
    <s v="須原　なつき"/>
    <s v="スハラ　ナツキ"/>
    <m/>
    <n v="9"/>
    <m/>
    <m/>
    <m/>
    <m/>
    <x v="364"/>
    <s v="739-0452"/>
    <s v="廿日市市丸石2-7-47"/>
    <s v="0829-55-0112"/>
    <m/>
    <s v="社会福祉法人洗心会"/>
    <s v="739-0054"/>
    <s v="廿日市市宮浜温泉一丁目2-18"/>
    <s v="0829-55-0112"/>
    <d v="2022-01-07T00:00:00"/>
    <s v="R4.2.18付　HP掲載承諾書収受"/>
    <x v="1"/>
    <s v="廿日市市特別養護老人ホーム　洗心園"/>
  </r>
  <r>
    <n v="46"/>
    <n v="12"/>
    <x v="11"/>
    <x v="6"/>
    <x v="0"/>
    <n v="1"/>
    <s v="H14"/>
    <s v="0304"/>
    <s v="小野　誠之"/>
    <s v="オノ　トモユキ"/>
    <s v="広島-18-0131"/>
    <n v="9"/>
    <n v="12"/>
    <n v="14"/>
    <m/>
    <m/>
    <x v="365"/>
    <s v="738-0054"/>
    <s v="廿日市市阿品四丁目51-32"/>
    <s v="0829-36-2552"/>
    <s v="0829-36-2550"/>
    <s v="社会福祉法人西中国キリスト教社会事業団"/>
    <s v="738-0031"/>
    <s v="廿日市市原362-2"/>
    <s v="0829-38-0011"/>
    <d v="2010-07-30T00:00:00"/>
    <s v="H22認知症介護指導者（県）"/>
    <x v="0"/>
    <s v="廿日市市廿日市高齢者ケアセンター　デイサービスセンター　第２清鈴園"/>
  </r>
  <r>
    <n v="47"/>
    <n v="12"/>
    <x v="11"/>
    <x v="6"/>
    <x v="0"/>
    <n v="1"/>
    <s v="H29"/>
    <n v="1618"/>
    <s v="瀬川　潤二"/>
    <s v="セガワ　ジュンジ"/>
    <m/>
    <s v="9"/>
    <m/>
    <m/>
    <m/>
    <m/>
    <x v="366"/>
    <s v="738-0054"/>
    <s v="廿日市市阿品4-51-32"/>
    <s v="0829-36-2552"/>
    <m/>
    <s v="社会福祉法人西中国キリスト教社会事業団"/>
    <m/>
    <m/>
    <m/>
    <d v="2017-10-13T00:00:00"/>
    <m/>
    <x v="0"/>
    <s v="廿日市市廿日市高齢者ケアセンター　特別養護老人ホーム　阿品清鈴"/>
  </r>
  <r>
    <n v="51"/>
    <n v="12"/>
    <x v="11"/>
    <x v="6"/>
    <x v="0"/>
    <n v="1"/>
    <s v="R4"/>
    <n v="22057"/>
    <s v="田口　陽介"/>
    <s v="タグチ　ヨウスケ"/>
    <m/>
    <m/>
    <m/>
    <m/>
    <m/>
    <m/>
    <x v="366"/>
    <s v="738-0054"/>
    <s v="廿日市市阿品4-51‐32"/>
    <s v="0829‐36‐2552"/>
    <m/>
    <s v="社会福祉法人西中国キリスト教社会事業団"/>
    <m/>
    <m/>
    <m/>
    <d v="2023-02-28T00:00:00"/>
    <m/>
    <x v="1"/>
    <s v="廿日市市廿日市高齢者ケアセンター　特別養護老人ホーム　阿品清鈴"/>
  </r>
  <r>
    <n v="52"/>
    <n v="12"/>
    <x v="11"/>
    <x v="6"/>
    <x v="0"/>
    <n v="1"/>
    <s v="R2"/>
    <n v="20007"/>
    <s v="灘友　隆亮"/>
    <s v="ナダトモ　リュウスケ"/>
    <s v="-"/>
    <n v="15"/>
    <m/>
    <m/>
    <m/>
    <m/>
    <x v="367"/>
    <s v="738-0001"/>
    <s v="廿日市市佐方4-9-13"/>
    <s v="0829-30-9077"/>
    <m/>
    <s v="特定非営利活動法人地域の絆"/>
    <s v="720-0082"/>
    <s v="福山市木之庄町四丁目4-28"/>
    <s v="084-973-0832"/>
    <d v="2021-02-24T00:00:00"/>
    <m/>
    <x v="0"/>
    <s v="廿日市市認知症対応型共同生活介護事業所　佐方"/>
  </r>
  <r>
    <n v="54"/>
    <n v="12"/>
    <x v="11"/>
    <x v="6"/>
    <x v="0"/>
    <n v="1"/>
    <s v="H17"/>
    <s v="0603"/>
    <s v="遠藤　秀雄"/>
    <s v="エンドウ　ヒデオ"/>
    <s v="広島-19-0144"/>
    <s v="9"/>
    <s v="12"/>
    <m/>
    <m/>
    <m/>
    <x v="368"/>
    <s v="739-0478"/>
    <s v="廿日市市大野1320番地"/>
    <s v="0829-50-0031"/>
    <s v="0829-50-0037"/>
    <s v="医療法人社団光仁会"/>
    <s v="733-0022"/>
    <s v="広島市西区天満町8-7"/>
    <s v=" 082-231-1131"/>
    <d v="2010-07-30T00:00:00"/>
    <s v="H23認知症介護指導者(県）_x000a_H27.2.10　大野浦病院ラ・メール大野退職_x000a_Ｈ30.4.12　老人保健施設べにまんさくの里再登録"/>
    <x v="0"/>
    <s v="廿日市市老人保健施設　べにまんさくの里"/>
  </r>
  <r>
    <n v="1"/>
    <n v="13"/>
    <x v="12"/>
    <x v="0"/>
    <x v="0"/>
    <s v="可"/>
    <s v="R5"/>
    <n v="23031"/>
    <s v="佐久間　奈々"/>
    <s v="サクマ　ナナ"/>
    <m/>
    <m/>
    <m/>
    <m/>
    <m/>
    <m/>
    <x v="369"/>
    <s v="739-1201"/>
    <s v="安芸高田市向原町坂350"/>
    <s v="0826-46-7022"/>
    <m/>
    <s v="社会福祉法人　三篠会"/>
    <m/>
    <m/>
    <m/>
    <d v="2023-12-22T00:00:00"/>
    <m/>
    <x v="0"/>
    <s v="安芸高田市グループホーム　向原"/>
  </r>
  <r>
    <n v="2"/>
    <n v="13"/>
    <x v="12"/>
    <x v="0"/>
    <x v="0"/>
    <s v="可"/>
    <s v="R5"/>
    <n v="23032"/>
    <s v="井上　由紀子"/>
    <s v="イノウエ　ユキコ"/>
    <m/>
    <m/>
    <m/>
    <m/>
    <m/>
    <m/>
    <x v="370"/>
    <s v="739-1103"/>
    <s v="安芸高田市甲田町下小原3363"/>
    <s v="0826-45-7777"/>
    <m/>
    <s v="社会福祉法人　三篠会"/>
    <m/>
    <m/>
    <m/>
    <d v="2023-12-22T00:00:00"/>
    <m/>
    <x v="0"/>
    <s v="安芸高田市グループホーム　甲田"/>
  </r>
  <r>
    <n v="3"/>
    <n v="13"/>
    <x v="12"/>
    <x v="0"/>
    <x v="0"/>
    <n v="1"/>
    <s v="H29"/>
    <n v="1598"/>
    <s v="狩山　友香"/>
    <s v="カリヤマ　ユカ"/>
    <m/>
    <s v="9"/>
    <n v="12"/>
    <n v="14"/>
    <m/>
    <m/>
    <x v="370"/>
    <s v="739-1103"/>
    <s v="安芸高田市甲田町下小原3363"/>
    <s v="0826-45-7777"/>
    <m/>
    <s v="社会福祉法人三篠会"/>
    <s v="739-1301"/>
    <s v="広島市安佐北区白木町井原1244"/>
    <s v="082-828-7722"/>
    <d v="2017-10-13T00:00:00"/>
    <m/>
    <x v="1"/>
    <s v="安芸高田市グループホーム　甲田"/>
  </r>
  <r>
    <n v="6"/>
    <n v="13"/>
    <x v="12"/>
    <x v="0"/>
    <x v="0"/>
    <n v="1"/>
    <s v="H31"/>
    <n v="19057"/>
    <s v="光宗　美穂"/>
    <s v="ミツムネ　ミホ"/>
    <s v="広島-30-0174"/>
    <n v="9"/>
    <m/>
    <m/>
    <m/>
    <m/>
    <x v="371"/>
    <s v="739-1201"/>
    <s v="安芸高田市向原町坂428-1"/>
    <s v="0826-46-2951"/>
    <m/>
    <s v="有限会社サード"/>
    <m/>
    <m/>
    <m/>
    <d v="2020-10-06T00:00:00"/>
    <m/>
    <x v="0"/>
    <s v="安芸高田市デイサービスむかいはら"/>
  </r>
  <r>
    <n v="7"/>
    <n v="13"/>
    <x v="12"/>
    <x v="0"/>
    <x v="0"/>
    <n v="1"/>
    <s v="H29"/>
    <n v="1653"/>
    <s v="竹本　泉"/>
    <s v="タケモト　イズミ"/>
    <s v="広島-28-0146"/>
    <n v="9"/>
    <n v="12"/>
    <m/>
    <m/>
    <m/>
    <x v="372"/>
    <s v="739-1201"/>
    <s v="安芸高田市向原町坂10287-1"/>
    <s v="0826-46-7500"/>
    <m/>
    <s v="社会福祉法人ちとせ会"/>
    <m/>
    <m/>
    <m/>
    <d v="2018-01-23T00:00:00"/>
    <s v="R3.10.22　住所"/>
    <x v="0"/>
    <s v="安芸高田市居宅介護支援事業所　かがやき"/>
  </r>
  <r>
    <n v="8"/>
    <n v="13"/>
    <x v="12"/>
    <x v="0"/>
    <x v="0"/>
    <n v="1"/>
    <s v="H25"/>
    <s v="1327"/>
    <s v="上岡　妙子"/>
    <s v="ウエオカ　タエコ"/>
    <s v="広島-25-0030"/>
    <n v="9"/>
    <n v="12"/>
    <m/>
    <m/>
    <m/>
    <x v="372"/>
    <s v="739-1201"/>
    <s v="安芸高田市向原町坂10287-1"/>
    <s v="0826-46-7500"/>
    <m/>
    <s v="社会福祉法人ちとせ会かがやき"/>
    <m/>
    <m/>
    <m/>
    <d v="2013-11-06T00:00:00"/>
    <s v="R3.10.22　通所⇒居宅・住所"/>
    <x v="1"/>
    <s v="安芸高田市居宅介護支援事業所　かがやき"/>
  </r>
  <r>
    <n v="9"/>
    <n v="13"/>
    <x v="12"/>
    <x v="0"/>
    <x v="0"/>
    <n v="1"/>
    <s v="H20"/>
    <s v="0911"/>
    <s v="熊谷　泰宏"/>
    <s v="クマガイ　ヤスヒロ"/>
    <s v="広島-20-0377"/>
    <s v="9"/>
    <s v="12"/>
    <s v="14"/>
    <m/>
    <m/>
    <x v="373"/>
    <s v="731-0521"/>
    <s v="安芸高田市吉田町常友486"/>
    <s v="0826-47-1013"/>
    <s v="0826-42-5565"/>
    <s v="特定非営利活動法人匠の家"/>
    <s v="728-0006"/>
    <s v="三次市畠敷町1677-14"/>
    <s v="0826-47-1013"/>
    <d v="2010-07-30T00:00:00"/>
    <s v="新規登録"/>
    <x v="0"/>
    <s v="安芸高田市小規模多機能型居宅介護　ケアホーム匠"/>
  </r>
  <r>
    <n v="10"/>
    <n v="13"/>
    <x v="12"/>
    <x v="0"/>
    <x v="0"/>
    <n v="1"/>
    <s v="H14"/>
    <s v="0309"/>
    <s v="増田　瑞穂"/>
    <s v="マスダ　ミズホ"/>
    <s v="-"/>
    <s v="9"/>
    <s v="12"/>
    <m/>
    <m/>
    <m/>
    <x v="374"/>
    <s v="739-1103"/>
    <s v="安芸高田市甲田町下小原3363"/>
    <s v="0826-45-7777"/>
    <s v="0826-45-5222"/>
    <s v="社会福祉法人三篠会"/>
    <s v="739-1301"/>
    <s v="広島市安佐北区白木町井原1244"/>
    <s v="082-828-7722"/>
    <d v="2010-07-30T00:00:00"/>
    <s v="27.2.13 施設内配置換え　特別養護老人ホーム甲田→地域密着型ユニット型特別養護老人ホーム甲田"/>
    <x v="0"/>
    <s v="安芸高田市地域密着型ユニット型特別養護老人ホーム　甲田"/>
  </r>
  <r>
    <n v="11"/>
    <n v="13"/>
    <x v="12"/>
    <x v="0"/>
    <x v="0"/>
    <n v="1"/>
    <s v="H14"/>
    <s v="0312"/>
    <s v="渡邉　三枝子"/>
    <s v="ワタナベ　ミエコ"/>
    <s v="広島-22-0299"/>
    <n v="5"/>
    <m/>
    <m/>
    <m/>
    <m/>
    <x v="375"/>
    <s v="731-0523"/>
    <s v="安芸高田市吉田町山手397-1"/>
    <s v="0826-43-2555"/>
    <m/>
    <s v="株式会社松広"/>
    <m/>
    <m/>
    <m/>
    <d v="2010-07-30T00:00:00"/>
    <s v="H22認知症介護指導者（事業所推薦）_x000a_H27.4.27　医療法人明和会管理→養護老人ホーム仁愛園→北広島病院_x000a_H28.12.12　北広島病院→コージーガーデン_x000a_H29.5.10　通所介護事業所コージーガーデン→通所介護事業所吉田"/>
    <x v="0"/>
    <s v="安芸高田市通所介護事業所　吉田"/>
  </r>
  <r>
    <n v="12"/>
    <n v="13"/>
    <x v="12"/>
    <x v="0"/>
    <x v="0"/>
    <n v="1"/>
    <s v="R2"/>
    <n v="20001"/>
    <s v="梶川　菜野"/>
    <s v="カジカワ　サヤ"/>
    <s v="-"/>
    <n v="4"/>
    <m/>
    <m/>
    <m/>
    <m/>
    <x v="376"/>
    <s v="731-0521"/>
    <s v="安芸高田市吉田町常友486"/>
    <s v="0826-47-1013"/>
    <m/>
    <s v="特定非営利活動法人匠の家"/>
    <s v="728-0006"/>
    <s v="三次市畠敷町1677-14"/>
    <s v="0826-47-1013"/>
    <d v="2021-02-24T00:00:00"/>
    <m/>
    <x v="0"/>
    <s v="安芸高田市特定非営利活動法人　匠の家"/>
  </r>
  <r>
    <n v="13"/>
    <n v="13"/>
    <x v="12"/>
    <x v="0"/>
    <x v="0"/>
    <n v="1"/>
    <s v="H25"/>
    <s v="1357"/>
    <s v="水野　光太"/>
    <s v="ミズノ　コウタ"/>
    <s v="広島-25-0039"/>
    <s v="9"/>
    <m/>
    <m/>
    <m/>
    <m/>
    <x v="377"/>
    <s v="739-1201"/>
    <s v="安芸高田市向原町坂287-1"/>
    <s v="0826-46-7500"/>
    <m/>
    <s v="社会福祉法人ちとせ会"/>
    <m/>
    <m/>
    <m/>
    <d v="2014-02-19T00:00:00"/>
    <m/>
    <x v="0"/>
    <s v="安芸高田市特別養護老人ホーム　かがやき"/>
  </r>
  <r>
    <n v="14"/>
    <n v="13"/>
    <x v="12"/>
    <x v="0"/>
    <x v="0"/>
    <n v="1"/>
    <s v="H26"/>
    <s v="1421"/>
    <s v="山本　利香"/>
    <s v="ヤマモト　リカ"/>
    <m/>
    <s v="9"/>
    <m/>
    <m/>
    <m/>
    <m/>
    <x v="377"/>
    <s v="739-1201"/>
    <s v="安芸高田市向原町坂287-1"/>
    <s v="0826-46-7500"/>
    <m/>
    <s v="社会福祉法人ちとせ会"/>
    <m/>
    <m/>
    <m/>
    <d v="2015-01-27T00:00:00"/>
    <m/>
    <x v="1"/>
    <s v="安芸高田市特別養護老人ホーム　かがやき"/>
  </r>
  <r>
    <n v="15"/>
    <n v="13"/>
    <x v="12"/>
    <x v="0"/>
    <x v="0"/>
    <n v="1"/>
    <s v="H27"/>
    <s v="1495"/>
    <s v="亀井　徹"/>
    <s v="カメイ　トオル"/>
    <s v="広島-27-0315"/>
    <s v="9"/>
    <s v="12"/>
    <m/>
    <m/>
    <m/>
    <x v="378"/>
    <s v="731-0511"/>
    <s v="安芸高田市吉田町竹原1891-1"/>
    <s v="0826-47-2610"/>
    <m/>
    <s v="社会福祉法人清風会"/>
    <m/>
    <m/>
    <m/>
    <d v="2016-01-20T00:00:00"/>
    <m/>
    <x v="0"/>
    <s v="安芸高田市特別養護老人ホーム　清風会さくら"/>
  </r>
  <r>
    <n v="16"/>
    <n v="13"/>
    <x v="12"/>
    <x v="0"/>
    <x v="0"/>
    <n v="1"/>
    <s v="H15"/>
    <s v="0404"/>
    <s v="梶川　正三"/>
    <s v="カジカワ　ショウソウ"/>
    <s v="-"/>
    <s v="12"/>
    <s v="14"/>
    <m/>
    <m/>
    <m/>
    <x v="379"/>
    <s v="731-0521"/>
    <s v="安芸高田市吉田町常友486"/>
    <s v="0826-47-1013"/>
    <s v="0826-42-5565"/>
    <s v="特定非営利活動法人匠の家"/>
    <s v="728-0006"/>
    <s v="三次市畠敷町1677-14"/>
    <s v="0826-47-1013"/>
    <d v="2010-07-30T00:00:00"/>
    <s v="H22認知症介護指導者（県）"/>
    <x v="0"/>
    <s v="安芸高田市認知症対応型共同生活介護　ケアホーム匠"/>
  </r>
  <r>
    <n v="17"/>
    <n v="13"/>
    <x v="12"/>
    <x v="0"/>
    <x v="0"/>
    <n v="1"/>
    <s v="H26"/>
    <s v="1407"/>
    <s v="安藤　啓子"/>
    <s v="アンドウ　ケイコ"/>
    <s v="広島-28-0145"/>
    <s v="9"/>
    <m/>
    <m/>
    <m/>
    <m/>
    <x v="379"/>
    <s v="731-0521"/>
    <s v="安芸高田市吉田町常友486"/>
    <s v="0826-47-1013"/>
    <m/>
    <s v="特定非営利活動法人匠の家"/>
    <s v="728-0006"/>
    <s v="三次市畠敷町1677-14"/>
    <s v="0826-47-1013"/>
    <d v="2015-01-27T00:00:00"/>
    <m/>
    <x v="1"/>
    <s v="安芸高田市認知症対応型共同生活介護　ケアホーム匠"/>
  </r>
  <r>
    <n v="18"/>
    <n v="13"/>
    <x v="12"/>
    <x v="0"/>
    <x v="0"/>
    <n v="1"/>
    <s v="R2"/>
    <n v="20002"/>
    <s v="田川　舞子"/>
    <s v="タガワ　マイコ"/>
    <s v="有"/>
    <n v="9"/>
    <m/>
    <m/>
    <m/>
    <m/>
    <x v="379"/>
    <s v="731-0521"/>
    <s v="安芸高田市吉田町常友486"/>
    <s v="0826-47-1013"/>
    <m/>
    <s v="特定非営利活動法人匠の家"/>
    <s v="728-0006"/>
    <s v="三次市畠敷町1677-14"/>
    <s v="0826-47-1013"/>
    <d v="2021-02-24T00:00:00"/>
    <m/>
    <x v="1"/>
    <s v="安芸高田市認知症対応型共同生活介護　ケアホーム匠"/>
  </r>
  <r>
    <n v="21"/>
    <n v="13"/>
    <x v="12"/>
    <x v="0"/>
    <x v="0"/>
    <n v="1"/>
    <s v="H23"/>
    <n v="1220"/>
    <s v="西村　常美"/>
    <s v="ニシムラ　ツネミ"/>
    <s v="広島-23-0270"/>
    <n v="9"/>
    <n v="12"/>
    <m/>
    <m/>
    <m/>
    <x v="380"/>
    <s v="731-0302"/>
    <s v="安芸高田市八千代町勝田448"/>
    <s v="0826-52-3838"/>
    <m/>
    <s v="医療法人社団八千代会"/>
    <s v="731-0302"/>
    <s v="安芸高田市八千代町勝田448"/>
    <s v="0826-52-3838"/>
    <d v="2011-10-17T00:00:00"/>
    <m/>
    <x v="0"/>
    <s v="安芸高田市八千代病院　介護医療院"/>
  </r>
  <r>
    <n v="22"/>
    <n v="13"/>
    <x v="12"/>
    <x v="0"/>
    <x v="0"/>
    <n v="1"/>
    <s v="H29"/>
    <n v="1650"/>
    <s v="湯川　大作"/>
    <s v="ユカワ　ダイサク"/>
    <s v="広島-29-0156"/>
    <n v="9"/>
    <m/>
    <m/>
    <m/>
    <m/>
    <x v="380"/>
    <s v="731-0302"/>
    <s v="安芸高田市八千代町勝田448"/>
    <s v="0826-52-3838"/>
    <m/>
    <s v="医療法人社団八千代会"/>
    <s v="731-0302"/>
    <s v="安芸高田市八千代町勝田448"/>
    <s v="0826-52-3838"/>
    <d v="2018-01-23T00:00:00"/>
    <m/>
    <x v="1"/>
    <s v="安芸高田市八千代病院　介護医療院"/>
  </r>
  <r>
    <n v="23"/>
    <n v="13"/>
    <x v="12"/>
    <x v="0"/>
    <x v="0"/>
    <n v="1"/>
    <s v="H29"/>
    <n v="1652"/>
    <s v="横山　晋吾"/>
    <s v="ヨコヤマ　シンゴ"/>
    <s v="広島-29-0158"/>
    <n v="9"/>
    <m/>
    <m/>
    <m/>
    <m/>
    <x v="380"/>
    <s v="731-0302"/>
    <s v="安芸高田市八千代町勝田448"/>
    <s v="0826-52-3838"/>
    <m/>
    <s v="医療法人社団八千代会"/>
    <s v="731-0302"/>
    <s v="安芸高田市八千代町勝田448"/>
    <s v="0826-52-3838"/>
    <d v="2018-01-23T00:00:00"/>
    <m/>
    <x v="1"/>
    <s v="安芸高田市八千代病院　介護医療院"/>
  </r>
  <r>
    <n v="24"/>
    <n v="13"/>
    <x v="12"/>
    <x v="0"/>
    <x v="0"/>
    <n v="1"/>
    <s v="H31"/>
    <n v="19058"/>
    <s v="松本　恭太"/>
    <s v="マツモト　キョウタ"/>
    <m/>
    <n v="9"/>
    <m/>
    <m/>
    <m/>
    <m/>
    <x v="380"/>
    <s v="731-0302"/>
    <s v="安芸高田市八千代町勝田448"/>
    <s v="0826-52-3838"/>
    <m/>
    <s v="医療法人社団八千代会"/>
    <s v="731-0302"/>
    <s v="安芸高田市八千代町勝田448"/>
    <s v="0826-52-3838"/>
    <d v="2020-10-06T00:00:00"/>
    <m/>
    <x v="1"/>
    <s v="安芸高田市八千代病院　介護医療院"/>
  </r>
  <r>
    <n v="25"/>
    <n v="13"/>
    <x v="12"/>
    <x v="0"/>
    <x v="0"/>
    <n v="1"/>
    <s v="H27"/>
    <s v="1480"/>
    <s v="今井　絵里子"/>
    <s v="イマイ　エリコ"/>
    <s v="広島-27-0314"/>
    <s v="9"/>
    <s v="13"/>
    <m/>
    <m/>
    <m/>
    <x v="381"/>
    <s v="739-1201"/>
    <s v="安芸高田市向原町坂10287-1"/>
    <s v="0826-46-7500"/>
    <m/>
    <s v="社会福祉法人ちとせ会かがやき"/>
    <m/>
    <m/>
    <m/>
    <d v="2016-01-20T00:00:00"/>
    <s v="R3.10.21　通所⇒訪問，住所"/>
    <x v="0"/>
    <s v="安芸高田市訪問介護事業所　かがやき"/>
  </r>
  <r>
    <n v="1"/>
    <n v="14"/>
    <x v="13"/>
    <x v="1"/>
    <x v="0"/>
    <n v="1"/>
    <s v="H28"/>
    <s v="1562"/>
    <s v="梶原　優子"/>
    <s v="カジハラ　ユウコ"/>
    <s v="広島-28-0156"/>
    <n v="9"/>
    <n v="13"/>
    <m/>
    <m/>
    <m/>
    <x v="382"/>
    <s v="737-2215"/>
    <s v="江田島市大柿町小古江684-3"/>
    <s v="0823-57-0040"/>
    <m/>
    <s v="(有)ヒサオカ"/>
    <m/>
    <m/>
    <m/>
    <d v="2016-10-12T00:00:00"/>
    <m/>
    <x v="0"/>
    <s v="江田島市グループホーム　能美いこいの里"/>
  </r>
  <r>
    <n v="2"/>
    <n v="14"/>
    <x v="13"/>
    <x v="1"/>
    <x v="0"/>
    <n v="1"/>
    <s v="H19"/>
    <s v="0824"/>
    <s v="平本　竹志"/>
    <s v="ヒラモト　タケシ"/>
    <s v="広島-23-0269"/>
    <n v="8"/>
    <n v="9"/>
    <m/>
    <m/>
    <m/>
    <x v="383"/>
    <s v="737-2101"/>
    <s v="江田島市大柿町飛渡瀬4027-2"/>
    <s v="0823-57-7100"/>
    <s v="0823-57-7500"/>
    <s v="社会福祉法人江能福祉会"/>
    <s v="737-2101"/>
    <s v="江田島市大柿町飛渡瀬4027-2"/>
    <s v="0823-57-7100"/>
    <d v="2010-07-30T00:00:00"/>
    <s v="H22.4特養江能から異動"/>
    <x v="0"/>
    <s v="江田島市ケアハウス　江能"/>
  </r>
  <r>
    <n v="6"/>
    <n v="14"/>
    <x v="13"/>
    <x v="1"/>
    <x v="0"/>
    <n v="1"/>
    <s v="H27"/>
    <s v="1460"/>
    <s v="諸隈　美子"/>
    <s v="モロクマ　ヨシコ"/>
    <s v="広島-27-0183"/>
    <n v="9"/>
    <m/>
    <m/>
    <m/>
    <m/>
    <x v="384"/>
    <s v="737-2132"/>
    <s v="江田島市江田島町江南一丁目24-12"/>
    <s v="0823-42-1122"/>
    <m/>
    <s v="医療法人社団仁風会"/>
    <s v="737-2122"/>
    <s v="江田島市江田島町中央四丁目17-10"/>
    <s v="0823-42-1211"/>
    <d v="2015-10-28T00:00:00"/>
    <m/>
    <x v="0"/>
    <s v="江田島市介護老人保健施設　あすなろ"/>
  </r>
  <r>
    <n v="8"/>
    <n v="14"/>
    <x v="13"/>
    <x v="1"/>
    <x v="0"/>
    <m/>
    <s v="R5"/>
    <n v="23038"/>
    <s v="堂中　真弓"/>
    <s v="ドウナカ　マユミ"/>
    <m/>
    <m/>
    <m/>
    <m/>
    <m/>
    <m/>
    <x v="385"/>
    <s v="737-2124"/>
    <s v="江田島市江田島町宮ノ原3-18-66"/>
    <s v="0823-42-0505"/>
    <m/>
    <s v="社会福祉法人　誠心福祉会"/>
    <m/>
    <m/>
    <m/>
    <d v="2023-12-22T00:00:00"/>
    <m/>
    <x v="0"/>
    <s v="江田島市誠心園　グループホーム"/>
  </r>
  <r>
    <n v="9"/>
    <n v="14"/>
    <x v="13"/>
    <x v="1"/>
    <x v="0"/>
    <n v="1"/>
    <s v="H29"/>
    <n v="1639"/>
    <s v="豊田　香緒利"/>
    <s v="トヨタ　カオリ"/>
    <m/>
    <n v="9"/>
    <m/>
    <m/>
    <m/>
    <m/>
    <x v="385"/>
    <s v="737-2124"/>
    <s v="江田島市江田島町宮ノ原3-18-66"/>
    <s v="0823-42-6177"/>
    <m/>
    <s v="社会福祉法人誠心福祉会"/>
    <s v="737-2124"/>
    <s v="江田島市江田島町宮ノ原三丁目20-1"/>
    <s v="0823-42-0505"/>
    <d v="2018-01-23T00:00:00"/>
    <m/>
    <x v="1"/>
    <s v="江田島市誠心園　グループホーム"/>
  </r>
  <r>
    <n v="10"/>
    <n v="14"/>
    <x v="13"/>
    <x v="1"/>
    <x v="0"/>
    <n v="1"/>
    <s v="R4"/>
    <n v="22052"/>
    <s v="冨岡　隆司"/>
    <s v="トミオカ　タカシ"/>
    <m/>
    <m/>
    <m/>
    <m/>
    <m/>
    <m/>
    <x v="385"/>
    <s v="737-2124"/>
    <s v="江田島市江田島町宮ノ原3-18-66"/>
    <s v="0823-42-6177"/>
    <m/>
    <s v="社会福祉法人誠心福祉会"/>
    <s v="737-2124"/>
    <s v="江田島市江田島町宮ノ原三丁目20-1"/>
    <s v="0823-42-0505"/>
    <d v="2023-02-28T00:00:00"/>
    <m/>
    <x v="1"/>
    <s v="江田島市誠心園　グループホーム"/>
  </r>
  <r>
    <n v="11"/>
    <n v="14"/>
    <x v="13"/>
    <x v="1"/>
    <x v="0"/>
    <n v="1"/>
    <s v="H27"/>
    <s v="1504"/>
    <s v="兼池　麻子"/>
    <s v="カネイケ　アサコ"/>
    <s v="広島-27-0185"/>
    <n v="8"/>
    <n v="12"/>
    <m/>
    <m/>
    <m/>
    <x v="386"/>
    <s v="737-2124"/>
    <s v="江田島市江田島町宮ノ原3-20-1"/>
    <s v="0823-42-5252"/>
    <m/>
    <s v="社会福祉法人誠心福祉会"/>
    <s v="737-2124"/>
    <s v="江田島市江田島町宮ノ原三丁目20-1"/>
    <s v="0823-42-0505"/>
    <d v="2016-01-20T00:00:00"/>
    <m/>
    <x v="0"/>
    <s v="江田島市誠心園　居宅介護支援事業所"/>
  </r>
  <r>
    <n v="12"/>
    <n v="14"/>
    <x v="13"/>
    <x v="1"/>
    <x v="0"/>
    <n v="1"/>
    <s v="H21"/>
    <s v="1006"/>
    <s v="沖　純一"/>
    <s v="オキ　ジュンイチ"/>
    <s v="広島-22-0295"/>
    <n v="9"/>
    <m/>
    <m/>
    <m/>
    <m/>
    <x v="387"/>
    <s v="737-2101"/>
    <s v="江田島市大柿町飛渡瀬4027-2"/>
    <s v="0823-57-7100"/>
    <s v="0823-57-7500"/>
    <s v="社会福祉法人江能福祉会"/>
    <s v="737-2101"/>
    <s v="江田島市大柿町飛渡瀬4027-2"/>
    <s v="0823-57-7100"/>
    <d v="2010-07-30T00:00:00"/>
    <s v="H21老施連実施"/>
    <x v="0"/>
    <s v="江田島市特別養護老人ホーム　江能"/>
  </r>
  <r>
    <n v="13"/>
    <n v="14"/>
    <x v="13"/>
    <x v="1"/>
    <x v="0"/>
    <n v="1"/>
    <s v="H23"/>
    <n v="1211"/>
    <s v="川端　辰恵"/>
    <s v="カワバタ　タツエ"/>
    <s v="広島-23-0280"/>
    <n v="9"/>
    <m/>
    <m/>
    <m/>
    <m/>
    <x v="387"/>
    <s v="737-2101"/>
    <s v="江田島市大柿町飛渡瀬4027-2"/>
    <s v="0823-57-7100"/>
    <s v="0823-57-7500"/>
    <s v="社会福祉法人江能福祉会"/>
    <s v="737-2101"/>
    <s v="江田島市大柿町飛渡瀬4027-2"/>
    <s v="0823-57-7100"/>
    <d v="2011-10-17T00:00:00"/>
    <m/>
    <x v="1"/>
    <s v="江田島市特別養護老人ホーム　江能"/>
  </r>
  <r>
    <n v="14"/>
    <n v="14"/>
    <x v="13"/>
    <x v="1"/>
    <x v="0"/>
    <n v="1"/>
    <s v="H20"/>
    <s v="0929"/>
    <s v="山下　智春"/>
    <s v="ヤマシタ　チハル"/>
    <s v="-"/>
    <n v="9"/>
    <m/>
    <m/>
    <m/>
    <m/>
    <x v="388"/>
    <s v="737-2124"/>
    <s v="江田島市江田島町宮ノ原3-20-1"/>
    <s v="0823-42-0505"/>
    <s v="0823-42-0506"/>
    <s v="社会福祉法人誠心福祉会"/>
    <s v="737-2124"/>
    <s v="江田島市江田島町宮ノ原三丁目20-1"/>
    <s v="0823-42-0505"/>
    <d v="2010-07-30T00:00:00"/>
    <s v="H24.12.9　特別養護老人ホームまほろばの里沖美を退職による抹消届_x000a_Ｈ27.2.10　特別養護老人ホーム誠心園　登録"/>
    <x v="0"/>
    <s v="江田島市特別養護老人ホーム　誠心園"/>
  </r>
  <r>
    <n v="15"/>
    <n v="14"/>
    <x v="13"/>
    <x v="1"/>
    <x v="0"/>
    <n v="1"/>
    <s v="H22"/>
    <s v="1142"/>
    <s v="西崎　大助"/>
    <s v="ニシザキ　ダイスケ"/>
    <s v="広島-27-0184"/>
    <n v="9"/>
    <m/>
    <m/>
    <m/>
    <m/>
    <x v="388"/>
    <s v="737-2124"/>
    <s v="江田島市江田島町宮ノ原3-20-1"/>
    <s v="0823-42-0505"/>
    <m/>
    <s v="社会福祉法人誠心福祉会"/>
    <s v="737-2124"/>
    <s v="江田島市江田島町宮ノ原三丁目20-1"/>
    <s v="0823-42-0505"/>
    <d v="2011-01-12T00:00:00"/>
    <s v="H22老施連実施"/>
    <x v="1"/>
    <s v="江田島市特別養護老人ホーム　誠心園"/>
  </r>
  <r>
    <n v="16"/>
    <n v="14"/>
    <x v="13"/>
    <x v="1"/>
    <x v="0"/>
    <n v="1"/>
    <s v="H26"/>
    <n v="1427"/>
    <s v="中本　道雄"/>
    <s v="ナカモト　ミチオ"/>
    <s v="広島-26-0001"/>
    <n v="9"/>
    <m/>
    <m/>
    <m/>
    <m/>
    <x v="388"/>
    <s v="737-2124"/>
    <s v="江田島市江田島町宮ノ原3-20-1"/>
    <s v="0823-42-0505"/>
    <m/>
    <s v="社会福祉法人誠心福祉会"/>
    <s v="737-2124"/>
    <s v="江田島市江田島町宮ノ原三丁目20-1"/>
    <s v="0823-42-0505"/>
    <d v="2015-01-27T00:00:00"/>
    <m/>
    <x v="1"/>
    <s v="江田島市特別養護老人ホーム　誠心園"/>
  </r>
  <r>
    <n v="17"/>
    <n v="14"/>
    <x v="13"/>
    <x v="1"/>
    <x v="0"/>
    <n v="1"/>
    <s v="H29"/>
    <n v="1622"/>
    <s v="尾場　美由紀"/>
    <s v="オバ　ミユキ"/>
    <m/>
    <n v="9"/>
    <m/>
    <m/>
    <m/>
    <m/>
    <x v="388"/>
    <s v="737-2124"/>
    <s v="江田島市江田島町宮ノ原3-20-1"/>
    <s v="0823-42-0505"/>
    <m/>
    <s v="社会福祉法人誠心福祉会"/>
    <s v="737-2124"/>
    <s v="江田島市江田島町宮ノ原三丁目20-1"/>
    <s v="0823-42-0505"/>
    <d v="2017-10-13T00:00:00"/>
    <m/>
    <x v="1"/>
    <s v="江田島市特別養護老人ホーム　誠心園"/>
  </r>
  <r>
    <n v="1"/>
    <n v="15"/>
    <x v="14"/>
    <x v="0"/>
    <x v="0"/>
    <n v="1"/>
    <s v="H24"/>
    <s v="1288"/>
    <s v="小川　優次"/>
    <s v="オガワ　ユウジ"/>
    <s v="広島-24-0170"/>
    <n v="9"/>
    <n v="12"/>
    <m/>
    <m/>
    <m/>
    <x v="389"/>
    <s v="735-0014"/>
    <s v="安芸郡府中町柳ヶ丘40-12"/>
    <s v="082-508-0265"/>
    <s v="082-285-1903"/>
    <s v="社会福祉法人FIG福祉会"/>
    <s v="735-0014"/>
    <s v="安芸郡府中町柳ヶ丘20-2"/>
    <s v="082-508-0222"/>
    <d v="2013-03-21T00:00:00"/>
    <m/>
    <x v="0"/>
    <s v="府中町グループホーム　チェリーゴード"/>
  </r>
  <r>
    <n v="2"/>
    <n v="15"/>
    <x v="14"/>
    <x v="0"/>
    <x v="0"/>
    <n v="1"/>
    <s v="H26"/>
    <s v="1378"/>
    <s v="大畠　勝己"/>
    <s v="オオハタ　カツミ"/>
    <s v="広島-26-0025"/>
    <n v="9"/>
    <n v="12"/>
    <m/>
    <m/>
    <m/>
    <x v="389"/>
    <s v="735-0014"/>
    <s v="安芸郡府中町柳ヶ丘40-12"/>
    <s v="082-508-0265"/>
    <m/>
    <s v="社会福祉法人FIG福祉会"/>
    <s v="735-0014"/>
    <s v="安芸郡府中町柳ヶ丘20-2"/>
    <s v="082-508-0222"/>
    <d v="2014-10-31T00:00:00"/>
    <m/>
    <x v="1"/>
    <s v="府中町グループホーム　チェリーゴード"/>
  </r>
  <r>
    <n v="4"/>
    <n v="15"/>
    <x v="14"/>
    <x v="0"/>
    <x v="0"/>
    <n v="1"/>
    <s v="H28"/>
    <s v="1563"/>
    <s v="金林　麻衣"/>
    <s v="カネバヤシ　マイ"/>
    <s v="広島-28-0163"/>
    <n v="9"/>
    <m/>
    <m/>
    <m/>
    <m/>
    <x v="389"/>
    <s v="735-0014"/>
    <s v="安芸郡府中町柳ヶ丘40-12"/>
    <s v="082-508-0265"/>
    <m/>
    <s v="社会福祉法人ＦＩＧ福祉会"/>
    <s v="735-0014"/>
    <s v="安芸郡府中町柳ヶ丘20-2"/>
    <s v="082-508-0222"/>
    <d v="2017-01-11T00:00:00"/>
    <m/>
    <x v="1"/>
    <s v="府中町グループホーム　チェリーゴード"/>
  </r>
  <r>
    <n v="5"/>
    <n v="15"/>
    <x v="14"/>
    <x v="0"/>
    <x v="0"/>
    <n v="1"/>
    <s v="H30"/>
    <n v="18001"/>
    <s v="津守　和幸"/>
    <s v="ツモリ　カズユキ"/>
    <s v="広島-30-0188"/>
    <n v="9"/>
    <m/>
    <m/>
    <m/>
    <m/>
    <x v="389"/>
    <s v="735-0014"/>
    <s v="安芸郡府中町柳ヶ丘40-12"/>
    <s v="082-508-0265"/>
    <m/>
    <s v="社会福祉法人ＦＩＧ福祉会"/>
    <s v="735-0014"/>
    <s v="安芸郡府中町柳ヶ丘20-2"/>
    <s v="082-508-0222"/>
    <d v="2018-10-16T00:00:00"/>
    <m/>
    <x v="1"/>
    <s v="府中町グループホーム　チェリーゴード"/>
  </r>
  <r>
    <n v="6"/>
    <n v="15"/>
    <x v="14"/>
    <x v="0"/>
    <x v="0"/>
    <n v="1"/>
    <s v="R3"/>
    <n v="21003"/>
    <s v="木下　直美"/>
    <s v="キノシタ　ナオミ"/>
    <m/>
    <n v="9"/>
    <n v="12"/>
    <m/>
    <m/>
    <m/>
    <x v="389"/>
    <s v="735-0014"/>
    <s v="安芸郡府中町柳ヶ丘40-12"/>
    <s v="082-508-0265"/>
    <m/>
    <s v="社会福祉法人FIG福祉会"/>
    <s v="735-0014"/>
    <s v="安芸郡府中町柳ヶ丘20-2"/>
    <s v="082-508-0222"/>
    <d v="2022-01-07T00:00:00"/>
    <m/>
    <x v="1"/>
    <s v="府中町グループホーム　チェリーゴード"/>
  </r>
  <r>
    <n v="13"/>
    <n v="15"/>
    <x v="14"/>
    <x v="0"/>
    <x v="0"/>
    <n v="1"/>
    <s v="H25"/>
    <s v="1347"/>
    <s v="合田　道子"/>
    <s v="ゴウダ　ミチコ"/>
    <m/>
    <n v="12"/>
    <m/>
    <m/>
    <m/>
    <m/>
    <x v="390"/>
    <s v="735-0021"/>
    <s v="安芸郡府中町大須四丁目5-6"/>
    <s v="082-508-2400"/>
    <s v="082-508-2203"/>
    <s v="医療法人好縁会"/>
    <s v="739-0041"/>
    <s v="東広島市西条町寺家7432-1"/>
    <s v="082-424-1121"/>
    <d v="2014-02-19T00:00:00"/>
    <m/>
    <x v="0"/>
    <s v="府中町グループホーム　ふれあい大須"/>
  </r>
  <r>
    <n v="14"/>
    <n v="15"/>
    <x v="14"/>
    <x v="0"/>
    <x v="0"/>
    <n v="1"/>
    <s v="R3"/>
    <n v="21002"/>
    <s v="小野　智貴"/>
    <s v="オノ　トモキ"/>
    <m/>
    <n v="9"/>
    <m/>
    <m/>
    <m/>
    <m/>
    <x v="390"/>
    <s v="735-0021"/>
    <s v="安芸郡府中町大須四丁目5-6"/>
    <s v="082-508-2400"/>
    <m/>
    <s v="医療法人好縁会"/>
    <s v="739-0041"/>
    <s v="東広島市西条町寺家7432-1"/>
    <s v="082-424-1121"/>
    <d v="2022-01-07T00:00:00"/>
    <s v="R4.3.13付　HP掲載承諾書収受"/>
    <x v="1"/>
    <s v="府中町グループホーム　ふれあい大須"/>
  </r>
  <r>
    <n v="15"/>
    <n v="15"/>
    <x v="14"/>
    <x v="0"/>
    <x v="0"/>
    <n v="1"/>
    <s v="R4"/>
    <n v="22004"/>
    <s v="坂井　俊"/>
    <s v="サカイ　シュン"/>
    <m/>
    <m/>
    <m/>
    <m/>
    <m/>
    <m/>
    <x v="390"/>
    <s v="735-0021"/>
    <s v="安芸郡府中町大須4丁目5-6"/>
    <s v="082-508-2400"/>
    <m/>
    <s v="医療法人好縁会"/>
    <s v="739-0041"/>
    <s v="東広島市西条町寺家7432-1"/>
    <s v="082-424-1121"/>
    <d v="2022-12-20T00:00:00"/>
    <m/>
    <x v="1"/>
    <s v="府中町グループホーム　ふれあい大須"/>
  </r>
  <r>
    <n v="17"/>
    <n v="15"/>
    <x v="14"/>
    <x v="0"/>
    <x v="0"/>
    <n v="1"/>
    <s v="H23"/>
    <n v="1228"/>
    <s v="吉森　昇"/>
    <s v="ヨシモリ　ノボル"/>
    <s v="広島-23-0294"/>
    <n v="9"/>
    <n v="12"/>
    <m/>
    <m/>
    <m/>
    <x v="391"/>
    <s v="735-0013"/>
    <s v="安芸郡府中町浜田1-6-7"/>
    <s v="082-281-6700"/>
    <m/>
    <s v="社会福祉法人みどり会"/>
    <s v="735-0013"/>
    <s v="安芸郡府中町浜田一丁目6-7"/>
    <s v="082-281-6700"/>
    <d v="2011-10-17T00:00:00"/>
    <m/>
    <x v="0"/>
    <s v="府中町グループホーム　府中みどり園"/>
  </r>
  <r>
    <n v="19"/>
    <n v="15"/>
    <x v="14"/>
    <x v="0"/>
    <x v="0"/>
    <n v="1"/>
    <s v="R3"/>
    <n v="21042"/>
    <s v="小麻野　彰"/>
    <s v="コアサノ　アキラ"/>
    <m/>
    <n v="9"/>
    <m/>
    <m/>
    <m/>
    <m/>
    <x v="391"/>
    <s v="735-0013"/>
    <s v="安芸郡府中町浜田1-6-7"/>
    <s v="082-281-6700"/>
    <m/>
    <s v="社会福祉法人みどり会"/>
    <s v="735-0013"/>
    <s v="安芸郡府中町浜田一丁目6-7"/>
    <s v="082-281-6700"/>
    <d v="2022-01-07T00:00:00"/>
    <m/>
    <x v="1"/>
    <s v="府中町グループホーム　府中みどり園"/>
  </r>
  <r>
    <n v="20"/>
    <n v="15"/>
    <x v="14"/>
    <x v="0"/>
    <x v="0"/>
    <n v="1"/>
    <s v="R4"/>
    <n v="22002"/>
    <s v="岩本　眞喜子"/>
    <s v="イワモト　マキコ"/>
    <m/>
    <m/>
    <m/>
    <m/>
    <m/>
    <m/>
    <x v="391"/>
    <s v="735-0013"/>
    <s v="安芸郡府中町浜田1丁目6-7"/>
    <s v="082-281-6700"/>
    <m/>
    <s v="社会福祉法人みどり会"/>
    <s v="735-0013"/>
    <s v="安芸郡府中町浜田一丁目6-7"/>
    <s v="082-281-6700"/>
    <d v="2022-12-20T00:00:00"/>
    <m/>
    <x v="1"/>
    <s v="府中町グループホーム　府中みどり園"/>
  </r>
  <r>
    <n v="21"/>
    <n v="15"/>
    <x v="14"/>
    <x v="0"/>
    <x v="0"/>
    <n v="1"/>
    <s v="R5"/>
    <n v="23001"/>
    <s v="丸山　淳子"/>
    <s v="マルヤマ　ジュンコ"/>
    <m/>
    <m/>
    <m/>
    <m/>
    <m/>
    <m/>
    <x v="392"/>
    <s v="735-0013"/>
    <s v="安芸郡府中町浜田1-6-7"/>
    <s v="082-281-6700"/>
    <m/>
    <s v="社会福祉法人みどり会"/>
    <s v="735-0013"/>
    <s v="安芸郡府中町浜田一丁目6-7"/>
    <s v="082-281-6700"/>
    <d v="2023-09-29T00:00:00"/>
    <m/>
    <x v="0"/>
    <s v="府中町デイサービス府中みどり園"/>
  </r>
  <r>
    <n v="22"/>
    <n v="15"/>
    <x v="14"/>
    <x v="0"/>
    <x v="0"/>
    <n v="1"/>
    <s v="H16"/>
    <s v="0505"/>
    <s v="亀髙　真吾"/>
    <s v="カメタカ　シンゴ"/>
    <s v="-"/>
    <n v="12"/>
    <m/>
    <m/>
    <m/>
    <m/>
    <x v="393"/>
    <s v="735-0014"/>
    <s v="安芸郡府中町柳ヶ丘20-2"/>
    <s v="082-508-0222"/>
    <s v="082-287-2287"/>
    <s v="社会福祉法人FIG福祉会"/>
    <s v="735-0014"/>
    <s v="安芸郡府中町柳ヶ丘20-2"/>
    <s v="082-508-0222"/>
    <d v="2010-07-30T00:00:00"/>
    <s v="H21.4認知症デイサービスから異動"/>
    <x v="0"/>
    <s v="府中町社会福祉法人FIG福祉会　高齢者総合ｻｰﾋﾞｽｾﾝﾀｰ　ﾁｪﾘｰｺﾞｰﾄﾞご利用者総合相談室"/>
  </r>
  <r>
    <n v="23"/>
    <n v="15"/>
    <x v="14"/>
    <x v="0"/>
    <x v="0"/>
    <n v="1"/>
    <s v="H28"/>
    <n v="1520"/>
    <s v="多田　充孝"/>
    <s v="タダ　ミチタカ"/>
    <s v="広島-28-0162"/>
    <n v="9"/>
    <m/>
    <m/>
    <m/>
    <m/>
    <x v="394"/>
    <s v="735-0029"/>
    <s v="安芸郡府中町茂陰2-6-2"/>
    <s v="082-508-2110"/>
    <m/>
    <s v="社会福祉法人かきつばた福祉会"/>
    <s v="732-0014"/>
    <s v="広島市東区戸坂大上1丁目5-1-8"/>
    <s v="082-220-2110"/>
    <d v="2016-10-12T00:00:00"/>
    <m/>
    <x v="0"/>
    <s v="府中町地域密着型特別養護老人ホーム　府中福寿苑"/>
  </r>
  <r>
    <n v="25"/>
    <n v="15"/>
    <x v="14"/>
    <x v="0"/>
    <x v="0"/>
    <n v="1"/>
    <s v="H24"/>
    <s v="1261"/>
    <s v="小代　桜"/>
    <s v="ショウダイ　サクラ"/>
    <s v="広島-24-0171"/>
    <n v="8"/>
    <n v="9"/>
    <n v="12"/>
    <m/>
    <m/>
    <x v="395"/>
    <s v="735-0013"/>
    <s v="安芸郡府中町浜田1-6-7"/>
    <s v="082-281-6700"/>
    <m/>
    <s v="社会福祉法人みどり会"/>
    <s v="735-0013"/>
    <s v="安芸郡府中町浜田一丁目6-7"/>
    <s v="082-281-6700"/>
    <d v="2012-12-03T00:00:00"/>
    <s v="27.12.25　法人内異動　グループホーム府中みどり園→特別養護老人ホーム府中みどり園へ"/>
    <x v="0"/>
    <s v="府中町府中みどり園"/>
  </r>
  <r>
    <n v="26"/>
    <n v="15"/>
    <x v="14"/>
    <x v="0"/>
    <x v="0"/>
    <n v="1"/>
    <s v="H29"/>
    <n v="1599"/>
    <s v="田河　重樹"/>
    <s v="タガワ　シゲキ"/>
    <s v="広島-29-0177"/>
    <n v="9"/>
    <m/>
    <m/>
    <m/>
    <m/>
    <x v="395"/>
    <s v="735-0013"/>
    <s v="安芸郡府中町浜田1-6-7"/>
    <s v="082-281-6700"/>
    <m/>
    <s v="社会福祉法人みどり会"/>
    <s v="735-0013"/>
    <s v="安芸郡府中町浜田一丁目6-7"/>
    <s v="082-281-6700"/>
    <d v="2017-10-13T00:00:00"/>
    <m/>
    <x v="1"/>
    <s v="府中町府中みどり園"/>
  </r>
  <r>
    <n v="27"/>
    <n v="15"/>
    <x v="14"/>
    <x v="0"/>
    <x v="0"/>
    <n v="1"/>
    <s v="H30"/>
    <n v="18002"/>
    <s v="森田　昌英"/>
    <s v="モリタ　マサヒデ"/>
    <s v="広島-30-0185"/>
    <n v="9"/>
    <m/>
    <m/>
    <m/>
    <m/>
    <x v="395"/>
    <s v="735-0013"/>
    <s v="安芸郡府中町浜田1-6-7"/>
    <s v="082-281-6700"/>
    <m/>
    <s v="社会福祉法人みどり会"/>
    <s v="735-0013"/>
    <s v="安芸郡府中町浜田一丁目6-7"/>
    <s v="082-281-6700"/>
    <d v="2018-10-16T00:00:00"/>
    <m/>
    <x v="1"/>
    <s v="府中町府中みどり園"/>
  </r>
  <r>
    <n v="28"/>
    <n v="15"/>
    <x v="14"/>
    <x v="0"/>
    <x v="0"/>
    <n v="1"/>
    <s v="H27"/>
    <n v="1481"/>
    <s v="加藤　幹子"/>
    <s v="カトウ　ミキコ"/>
    <s v="広島-27-0160"/>
    <n v="9"/>
    <m/>
    <m/>
    <m/>
    <m/>
    <x v="396"/>
    <s v="735-0013"/>
    <s v="安芸郡府中町浜田1-6-7"/>
    <s v="082-281-6700"/>
    <m/>
    <s v="社会福祉法人みどり会"/>
    <s v="735-0013"/>
    <s v="安芸郡府中町浜田一丁目6-7"/>
    <s v="082-281-6700"/>
    <d v="2016-01-20T00:00:00"/>
    <m/>
    <x v="0"/>
    <s v="府中町特別養護老人ホーム　府中みどり園"/>
  </r>
  <r>
    <n v="29"/>
    <n v="15"/>
    <x v="14"/>
    <x v="0"/>
    <x v="0"/>
    <n v="1"/>
    <s v="H29"/>
    <n v="1656"/>
    <s v="難波　美穂"/>
    <s v="ナンバ　ミホ"/>
    <s v="広島-29-0176"/>
    <n v="9"/>
    <m/>
    <m/>
    <m/>
    <m/>
    <x v="396"/>
    <s v="735-0013"/>
    <s v="安芸郡府中町浜田1-6-7"/>
    <s v="082-281-6700"/>
    <m/>
    <s v="社会福祉法人みどり会"/>
    <s v="735-0013"/>
    <s v="安芸郡府中町浜田一丁目6-7"/>
    <s v="082-281-6700"/>
    <d v="2018-01-23T00:00:00"/>
    <m/>
    <x v="1"/>
    <s v="府中町特別養護老人ホーム　府中みどり園"/>
  </r>
  <r>
    <n v="30"/>
    <n v="15"/>
    <x v="14"/>
    <x v="0"/>
    <x v="0"/>
    <n v="1"/>
    <s v="H30"/>
    <n v="18022"/>
    <s v="沖野　洋平"/>
    <s v="オキノ　ヨウヘイ"/>
    <s v="広島-30-0186"/>
    <n v="9"/>
    <m/>
    <m/>
    <m/>
    <m/>
    <x v="396"/>
    <s v="735-0013"/>
    <s v="安芸郡府中町浜田1-6-7"/>
    <s v="082-281-6700"/>
    <m/>
    <s v="社会福祉法人みどり会"/>
    <s v="735-0013"/>
    <s v="安芸郡府中町浜田一丁目6-7"/>
    <s v="082-281-6700"/>
    <d v="2018-10-16T00:00:00"/>
    <m/>
    <x v="1"/>
    <s v="府中町特別養護老人ホーム　府中みどり園"/>
  </r>
  <r>
    <n v="31"/>
    <n v="15"/>
    <x v="14"/>
    <x v="0"/>
    <x v="0"/>
    <n v="1"/>
    <s v="H30"/>
    <n v="18045"/>
    <s v="高杉　元啓"/>
    <s v="タカスギ　モトヒロ"/>
    <s v="広島-30-0187"/>
    <n v="8"/>
    <n v="9"/>
    <m/>
    <m/>
    <m/>
    <x v="396"/>
    <s v="735-0013"/>
    <s v="安芸郡府中町浜田1-6-7"/>
    <s v="082-281-6700"/>
    <m/>
    <s v="社会福祉法人みどり会"/>
    <s v="735-0013"/>
    <s v="安芸郡府中町浜田一丁目6-7"/>
    <s v="082-281-6700"/>
    <d v="2019-01-10T00:00:00"/>
    <m/>
    <x v="1"/>
    <s v="府中町特別養護老人ホーム　府中みどり園"/>
  </r>
  <r>
    <n v="32"/>
    <n v="15"/>
    <x v="14"/>
    <x v="0"/>
    <x v="0"/>
    <n v="1"/>
    <s v="R2"/>
    <n v="20005"/>
    <s v="藤原　長人"/>
    <s v="フジワラ　オサト"/>
    <s v="-"/>
    <n v="9"/>
    <n v="12"/>
    <n v="13"/>
    <m/>
    <m/>
    <x v="396"/>
    <s v="735-0013"/>
    <s v="安芸郡府中町浜田1-6-7"/>
    <s v="082-281-6700"/>
    <m/>
    <s v="社会福祉法人みどり会"/>
    <s v="735-0013"/>
    <s v="安芸郡府中町浜田一丁目6-7"/>
    <s v="082-281-6700"/>
    <d v="2021-02-24T00:00:00"/>
    <m/>
    <x v="1"/>
    <s v="府中町特別養護老人ホーム　府中みどり園"/>
  </r>
  <r>
    <n v="33"/>
    <n v="15"/>
    <x v="14"/>
    <x v="0"/>
    <x v="0"/>
    <n v="1"/>
    <s v="R2"/>
    <n v="20006"/>
    <s v="金子　佑三子"/>
    <s v="カネコ　ユミコ"/>
    <s v="-"/>
    <n v="8"/>
    <n v="9"/>
    <n v="12"/>
    <n v="13"/>
    <m/>
    <x v="396"/>
    <s v="735-0013"/>
    <s v="安芸郡府中町浜田1-6-7"/>
    <s v="082-281-6700"/>
    <m/>
    <s v="社会福祉法人みどり会"/>
    <s v="735-0013"/>
    <s v="安芸郡府中町浜田一丁目6-7"/>
    <s v="082-281-6700"/>
    <d v="2021-02-24T00:00:00"/>
    <m/>
    <x v="1"/>
    <s v="府中町特別養護老人ホーム　府中みどり園"/>
  </r>
  <r>
    <n v="34"/>
    <n v="15"/>
    <x v="14"/>
    <x v="0"/>
    <x v="0"/>
    <n v="1"/>
    <s v="H24"/>
    <s v="1262"/>
    <s v="田村　健"/>
    <s v="タムラ　タケシ"/>
    <s v="広島-24-0172"/>
    <n v="9"/>
    <n v="12"/>
    <m/>
    <m/>
    <m/>
    <x v="397"/>
    <s v="735-0014"/>
    <s v="安芸郡府中町柳ケ丘20-18"/>
    <s v="082-508-0223"/>
    <s v="082-282-2319"/>
    <s v="社会福祉法人FIG福祉会"/>
    <s v="735-0014"/>
    <s v="安芸郡府中町柳ヶ丘20-2"/>
    <s v="082-508-0222"/>
    <d v="2012-12-03T00:00:00"/>
    <s v="Ｈ27.4.30　法人内異動　認知症デイサービスセンターチェリーゴード→老人保健施設チェリーゴードへ"/>
    <x v="0"/>
    <s v="府中町老人保健施設　チェリーゴード"/>
  </r>
  <r>
    <n v="1"/>
    <n v="16"/>
    <x v="15"/>
    <x v="0"/>
    <x v="0"/>
    <n v="1"/>
    <s v="H30"/>
    <n v="18065"/>
    <s v="谷本　恵"/>
    <s v="タニモト　メグミ"/>
    <s v="広島-30-0189"/>
    <n v="6"/>
    <m/>
    <m/>
    <m/>
    <m/>
    <x v="398"/>
    <s v="736-0032"/>
    <s v="安芸郡海田町南幸町2-30"/>
    <s v="082-824-7150"/>
    <m/>
    <s v="株式会社アイビーロード"/>
    <m/>
    <m/>
    <m/>
    <d v="2019-01-10T00:00:00"/>
    <m/>
    <x v="0"/>
    <s v="海田町デイサービスアイビーロード"/>
  </r>
  <r>
    <n v="2"/>
    <n v="16"/>
    <x v="15"/>
    <x v="0"/>
    <x v="0"/>
    <n v="1"/>
    <s v="R5"/>
    <n v="23018"/>
    <s v="奥田　美沙緒"/>
    <s v="オクダ　ミサオ"/>
    <m/>
    <m/>
    <m/>
    <m/>
    <m/>
    <m/>
    <x v="399"/>
    <s v="736-0068"/>
    <s v="安芸郡海田町新町21-10樋谷ﾋﾞﾙ３F"/>
    <s v="082-821-5616"/>
    <m/>
    <s v="株式会社みのり"/>
    <m/>
    <m/>
    <m/>
    <d v="2023-09-29T00:00:00"/>
    <m/>
    <x v="0"/>
    <s v="海田町デイサービスセンター　げんきサポート"/>
  </r>
  <r>
    <n v="3"/>
    <n v="16"/>
    <x v="15"/>
    <x v="0"/>
    <x v="0"/>
    <n v="1"/>
    <s v="H27"/>
    <s v="1497"/>
    <s v="空田　しのぶ"/>
    <s v="ソラダ　シノブ"/>
    <s v="広島-27-0190"/>
    <n v="9"/>
    <n v="13"/>
    <m/>
    <m/>
    <m/>
    <x v="400"/>
    <s v="736-0068"/>
    <s v="安芸郡海田町新町19-9-102"/>
    <s v="082-824-8213"/>
    <m/>
    <s v="㈱明治"/>
    <m/>
    <m/>
    <m/>
    <d v="2016-01-20T00:00:00"/>
    <m/>
    <x v="0"/>
    <s v="海田町株式会社明浩　ヘルパーステーション　お陽さま"/>
  </r>
  <r>
    <n v="4"/>
    <n v="16"/>
    <x v="15"/>
    <x v="0"/>
    <x v="0"/>
    <n v="1"/>
    <s v="H16"/>
    <s v="0511"/>
    <s v="田中　功一"/>
    <s v="タナカ　コウイチ"/>
    <s v="広島-18-0113"/>
    <n v="9"/>
    <n v="12"/>
    <m/>
    <m/>
    <m/>
    <x v="401"/>
    <s v="736-0025"/>
    <s v="安芸郡海田町大立町6番4号"/>
    <s v="082-821-0201"/>
    <m/>
    <s v="社会福祉法人創絆福祉会"/>
    <s v="736-0025"/>
    <s v="安芸郡海田町大立町6番4号"/>
    <s v="082-821-0201"/>
    <d v="2010-07-30T00:00:00"/>
    <s v="H21認知症介護指導者（県）_x000a_Ｈ27.11.19　退職医療法人好縁会から抹消届提出_x000a_Ｈ27.11.30　変更届好縁会→特定非営利活動法人いい介護研究会へ_x000a_R2.7.17 →特別養護老人ホーム　花みずきへ_x000a_"/>
    <x v="0"/>
    <s v="海田町特別養護老人ホーム　花みずき"/>
  </r>
  <r>
    <n v="6"/>
    <n v="16"/>
    <x v="15"/>
    <x v="0"/>
    <x v="0"/>
    <n v="1"/>
    <s v="R4"/>
    <n v="22036"/>
    <s v="石橋　由香"/>
    <s v="イシバシ　ユカ"/>
    <m/>
    <m/>
    <m/>
    <m/>
    <m/>
    <m/>
    <x v="401"/>
    <s v="736-0025"/>
    <s v="安芸郡海田町大立町6番4号"/>
    <s v="082-821-0201"/>
    <m/>
    <s v="社会福祉法人創絆福祉会"/>
    <s v="736-0025"/>
    <s v="安芸郡海田町大立町6番4号"/>
    <s v="082-821-0201"/>
    <d v="2022-12-20T00:00:00"/>
    <m/>
    <x v="1"/>
    <s v="海田町特別養護老人ホーム　花みずき"/>
  </r>
  <r>
    <n v="7"/>
    <n v="16"/>
    <x v="15"/>
    <x v="0"/>
    <x v="0"/>
    <n v="1"/>
    <s v="H16"/>
    <s v="0520"/>
    <s v="山根　喜代治"/>
    <s v="ヤマネ　キヨハル"/>
    <s v="広島-22-0478"/>
    <m/>
    <m/>
    <m/>
    <m/>
    <m/>
    <x v="401"/>
    <s v="736-0025"/>
    <s v="安芸郡海田町大立町6番4号"/>
    <s v="082-821-0201"/>
    <m/>
    <m/>
    <m/>
    <m/>
    <m/>
    <d v="2010-07-30T00:00:00"/>
    <s v="H23.10.19登録_x000a_Ｈ29.8.4　抹消届提出（行先不明）_x000a_Ｈ30.1.27　再登録　特別養護老人ホーム花みずき"/>
    <x v="1"/>
    <s v="海田町特別養護老人ホーム　花みずき"/>
  </r>
  <r>
    <n v="1"/>
    <n v="17"/>
    <x v="16"/>
    <x v="0"/>
    <x v="0"/>
    <s v="可"/>
    <s v="R5"/>
    <n v="23035"/>
    <s v="西田　美紀"/>
    <s v="ニシダ　ミキ　"/>
    <m/>
    <m/>
    <m/>
    <m/>
    <m/>
    <m/>
    <x v="402"/>
    <s v="731-4214"/>
    <s v="安芸郡熊野町中溝1-4-6"/>
    <s v="082-855-6656"/>
    <m/>
    <s v="株式会社　松広"/>
    <m/>
    <m/>
    <m/>
    <d v="2023-12-22T00:00:00"/>
    <m/>
    <x v="0"/>
    <s v="熊野町グループホーム　くまの"/>
  </r>
  <r>
    <n v="2"/>
    <n v="17"/>
    <x v="16"/>
    <x v="0"/>
    <x v="0"/>
    <n v="1"/>
    <s v="R5"/>
    <n v="23003"/>
    <s v="的塲　裕美"/>
    <s v="マトバ　ヒロミ"/>
    <m/>
    <m/>
    <m/>
    <m/>
    <m/>
    <m/>
    <x v="402"/>
    <s v="731-4214"/>
    <s v="安芸郡熊野町中溝1-4-6"/>
    <s v="082-855-6656"/>
    <m/>
    <s v="株式会社松広"/>
    <m/>
    <m/>
    <m/>
    <d v="2023-09-29T00:00:00"/>
    <m/>
    <x v="1"/>
    <s v="熊野町グループホーム　くまの"/>
  </r>
  <r>
    <n v="3"/>
    <n v="17"/>
    <x v="16"/>
    <x v="0"/>
    <x v="0"/>
    <n v="1"/>
    <s v="H28"/>
    <s v="1521"/>
    <s v="見世　由紀美"/>
    <s v="ミセ　ユキミ"/>
    <s v="広島-20-0025"/>
    <n v="5"/>
    <n v="9"/>
    <n v="12"/>
    <m/>
    <m/>
    <x v="402"/>
    <s v="731-4214"/>
    <s v="安芸郡熊野町中溝1-4-6"/>
    <s v="082-855-6656"/>
    <m/>
    <s v="㈱松広"/>
    <m/>
    <m/>
    <m/>
    <d v="2016-10-12T00:00:00"/>
    <m/>
    <x v="1"/>
    <s v="熊野町グループホーム　くまの"/>
  </r>
  <r>
    <n v="4"/>
    <n v="17"/>
    <x v="16"/>
    <x v="0"/>
    <x v="0"/>
    <n v="1"/>
    <s v="R3"/>
    <n v="21004"/>
    <s v="仁井本　昌子"/>
    <s v="ニイモト　ショウコ"/>
    <m/>
    <n v="4"/>
    <n v="12"/>
    <m/>
    <m/>
    <m/>
    <x v="402"/>
    <s v="731-4214"/>
    <s v="安芸郡熊野町中溝1-4-6"/>
    <s v="082-855-6656"/>
    <m/>
    <s v="㈱松広"/>
    <m/>
    <m/>
    <m/>
    <d v="2022-01-07T00:00:00"/>
    <m/>
    <x v="1"/>
    <s v="熊野町グループホーム　くまの"/>
  </r>
  <r>
    <n v="5"/>
    <n v="17"/>
    <x v="16"/>
    <x v="0"/>
    <x v="0"/>
    <n v="1"/>
    <s v="H30"/>
    <n v="18023"/>
    <s v="中山　裕子"/>
    <s v="ナカヤマ　ユウコ"/>
    <s v="広島-30-0192"/>
    <n v="9"/>
    <n v="12"/>
    <m/>
    <m/>
    <m/>
    <x v="403"/>
    <s v="731-4211"/>
    <s v="安芸郡熊野町新宮4-4-5"/>
    <s v="082-516-8008"/>
    <m/>
    <s v="時村株式会社"/>
    <m/>
    <m/>
    <m/>
    <d v="2018-10-16T00:00:00"/>
    <m/>
    <x v="0"/>
    <s v="熊野町ヒロエの杜　デイサービス"/>
  </r>
  <r>
    <n v="9"/>
    <n v="17"/>
    <x v="16"/>
    <x v="0"/>
    <x v="0"/>
    <n v="1"/>
    <s v="H30"/>
    <n v="18003"/>
    <s v="武田　順一"/>
    <s v="タケダ　ジュンイチ"/>
    <m/>
    <n v="9"/>
    <m/>
    <m/>
    <m/>
    <m/>
    <x v="404"/>
    <s v="731-4215"/>
    <s v="安芸郡熊野町城之堀2-28-41"/>
    <m/>
    <m/>
    <s v="社会福祉法人成城会"/>
    <s v="731-4215"/>
    <s v="安芸郡熊野町城之堀二丁目28-1"/>
    <s v="082-854-0421"/>
    <d v="2018-10-16T00:00:00"/>
    <m/>
    <x v="0"/>
    <s v="熊野町高齢者グループホーム　瓢箪家"/>
  </r>
  <r>
    <n v="10"/>
    <n v="17"/>
    <x v="16"/>
    <x v="0"/>
    <x v="0"/>
    <n v="1"/>
    <s v="H19"/>
    <s v="0827"/>
    <s v="村上　ちさみ"/>
    <s v="ムラカミ　チサミ"/>
    <s v="広島-20-0444"/>
    <n v="8"/>
    <n v="9"/>
    <n v="11"/>
    <n v="12"/>
    <m/>
    <x v="405"/>
    <s v="731-4215"/>
    <s v="安芸郡熊野町城之堀2-28-38"/>
    <s v="082-577-7667"/>
    <m/>
    <s v="社会福祉法人成城会"/>
    <s v="731-4215"/>
    <s v="安芸郡熊野町城之堀二丁目28-1"/>
    <s v="082-854-0421"/>
    <d v="2010-07-30T00:00:00"/>
    <m/>
    <x v="0"/>
    <s v="熊野町小規模多機能ホーム　舞良戸"/>
  </r>
  <r>
    <n v="12"/>
    <n v="17"/>
    <x v="16"/>
    <x v="0"/>
    <x v="0"/>
    <n v="1"/>
    <s v="H25"/>
    <s v="1330"/>
    <s v="只松　清子"/>
    <s v="タダマツ　キヨコ"/>
    <s v="広島-21-0223"/>
    <s v="13"/>
    <m/>
    <m/>
    <m/>
    <m/>
    <x v="406"/>
    <s v="731-4224"/>
    <s v="熊野町神田14-10"/>
    <s v="082-854-4700"/>
    <m/>
    <s v="特定非営利活動法人芸南たすけあい"/>
    <m/>
    <m/>
    <m/>
    <d v="2013-11-06T00:00:00"/>
    <s v="H27.12.2　法人内異動　特定非営利活動法人芸南たすけあい⇒特定非営利法人芸南たすけあい熊野事務所へ"/>
    <x v="0"/>
    <s v="熊野町特定非営利活動法人　芸南たすけあい　熊野事務所"/>
  </r>
  <r>
    <n v="13"/>
    <n v="17"/>
    <x v="16"/>
    <x v="0"/>
    <x v="0"/>
    <n v="1"/>
    <s v="R3"/>
    <n v="21035"/>
    <s v="土居　幸彦"/>
    <s v="ドイ　ユキヒコ"/>
    <m/>
    <n v="9"/>
    <n v="12"/>
    <m/>
    <m/>
    <m/>
    <x v="407"/>
    <s v="731-4215"/>
    <s v="安芸郡熊野町城之堀2-28-1"/>
    <s v="082-854-0421"/>
    <m/>
    <s v="社会福祉法人成城会"/>
    <s v="731-4215"/>
    <s v="安芸郡熊野町城之堀二丁目28-1"/>
    <s v="082-854-0421"/>
    <d v="2022-01-07T00:00:00"/>
    <m/>
    <x v="0"/>
    <s v="熊野町特別養護老人ホーム　誠和園"/>
  </r>
  <r>
    <n v="14"/>
    <n v="17"/>
    <x v="16"/>
    <x v="0"/>
    <x v="0"/>
    <n v="1"/>
    <s v="H30"/>
    <n v="18024"/>
    <s v="加良　直美"/>
    <s v="カラ　ナオミ"/>
    <m/>
    <n v="9"/>
    <n v="14"/>
    <m/>
    <m/>
    <m/>
    <x v="408"/>
    <s v="731-4215"/>
    <s v="安芸郡熊野町城之堀2-28-1"/>
    <s v="082-854-0253"/>
    <m/>
    <s v="社会福祉法人成城会"/>
    <s v="731-4215"/>
    <s v="安芸郡熊野町城之堀二丁目28-1"/>
    <s v="082-854-0421"/>
    <d v="2018-10-16T00:00:00"/>
    <m/>
    <x v="0"/>
    <s v="熊野町養護老人ホーム　和楽園"/>
  </r>
  <r>
    <n v="1"/>
    <n v="18"/>
    <x v="17"/>
    <x v="0"/>
    <x v="0"/>
    <n v="1"/>
    <s v="H31"/>
    <s v="19003"/>
    <s v="大霜　由紀"/>
    <s v="オオシモ　ユキ"/>
    <s v="-"/>
    <n v="9"/>
    <n v="12"/>
    <m/>
    <m/>
    <m/>
    <x v="409"/>
    <s v="731-4313"/>
    <s v="安芸郡坂町坂東2-23-8"/>
    <s v="082-824-7966"/>
    <m/>
    <s v="サンキ・ウエルビィ株式会社"/>
    <m/>
    <m/>
    <m/>
    <d v="2020-01-13T00:00:00"/>
    <m/>
    <x v="0"/>
    <s v="坂町サンキ・ウエルビィ　グループホーム坂"/>
  </r>
  <r>
    <n v="2"/>
    <n v="18"/>
    <x v="17"/>
    <x v="0"/>
    <x v="0"/>
    <n v="1"/>
    <s v="H27"/>
    <s v="1498"/>
    <s v="田口　雅彦"/>
    <s v="タグチ　マサヒコ"/>
    <s v="広島-27-0191"/>
    <n v="9"/>
    <m/>
    <m/>
    <m/>
    <m/>
    <x v="410"/>
    <s v="731-4311"/>
    <s v="安芸郡坂町北新地二丁目3-10"/>
    <s v="082-820-1877"/>
    <m/>
    <s v="広島県済生会"/>
    <m/>
    <m/>
    <m/>
    <d v="2016-01-20T00:00:00"/>
    <m/>
    <x v="0"/>
    <s v="坂町介護老人保健施設　はまな荘"/>
  </r>
  <r>
    <n v="4"/>
    <n v="18"/>
    <x v="17"/>
    <x v="0"/>
    <x v="0"/>
    <n v="1"/>
    <s v="H26"/>
    <s v="1392"/>
    <s v="平薮　大輔"/>
    <s v="ヒラヤブ　ダイスケ"/>
    <m/>
    <n v="9"/>
    <m/>
    <m/>
    <m/>
    <m/>
    <x v="410"/>
    <s v="731-4311"/>
    <s v="安芸郡坂町北新地二丁目3-10"/>
    <s v="082-884-2566"/>
    <m/>
    <s v="社会福祉法人恩賜財団済生会支部広島県済生会"/>
    <m/>
    <m/>
    <m/>
    <d v="2014-10-31T00:00:00"/>
    <m/>
    <x v="1"/>
    <s v="坂町介護老人保健施設　はまな荘"/>
  </r>
  <r>
    <n v="5"/>
    <n v="18"/>
    <x v="17"/>
    <x v="0"/>
    <x v="0"/>
    <n v="1"/>
    <s v="H29"/>
    <n v="1616"/>
    <s v="松井　茜"/>
    <s v="マツイ　アカネ"/>
    <m/>
    <n v="9"/>
    <n v="13"/>
    <m/>
    <m/>
    <m/>
    <x v="410"/>
    <s v="731-4311"/>
    <s v="安芸郡坂町北新地二丁目3-10"/>
    <s v="082-820-1877"/>
    <m/>
    <s v="社会福祉法人恩賜財団済生会支部広島県済生会"/>
    <m/>
    <m/>
    <m/>
    <d v="2017-10-13T00:00:00"/>
    <m/>
    <x v="1"/>
    <s v="坂町介護老人保健施設　はまな荘"/>
  </r>
  <r>
    <n v="6"/>
    <n v="18"/>
    <x v="17"/>
    <x v="0"/>
    <x v="0"/>
    <n v="1"/>
    <s v="R5"/>
    <n v="23020"/>
    <s v="弘岡　昇"/>
    <s v="ヒロオカ　ノボル"/>
    <m/>
    <m/>
    <m/>
    <m/>
    <m/>
    <m/>
    <x v="411"/>
    <s v="731-4311"/>
    <s v="安芸郡坂町北新地2-3-10"/>
    <s v="082-885-3636"/>
    <m/>
    <s v="社会福祉法人恩賜財団広島県済生会"/>
    <m/>
    <m/>
    <m/>
    <d v="2023-09-29T00:00:00"/>
    <m/>
    <x v="0"/>
    <s v="坂町特別養護老人ホーム　たかね荘"/>
  </r>
  <r>
    <n v="7"/>
    <n v="18"/>
    <x v="17"/>
    <x v="0"/>
    <x v="0"/>
    <n v="1"/>
    <s v="H28"/>
    <s v="1539"/>
    <s v="加藤　聴史"/>
    <s v="カトウ　アキフミ"/>
    <s v="広島-28-0167"/>
    <n v="9"/>
    <m/>
    <m/>
    <m/>
    <m/>
    <x v="411"/>
    <s v="731-4311"/>
    <s v="安芸郡坂町北新地2-3-10"/>
    <s v="082-885-3636"/>
    <m/>
    <s v="社会福祉法人恩賜財団済生会支部広島県済生会"/>
    <m/>
    <m/>
    <m/>
    <d v="2016-10-12T00:00:00"/>
    <m/>
    <x v="1"/>
    <s v="坂町特別養護老人ホーム　たかね荘"/>
  </r>
  <r>
    <n v="8"/>
    <n v="18"/>
    <x v="17"/>
    <x v="0"/>
    <x v="0"/>
    <n v="1"/>
    <s v="H25"/>
    <s v="1328"/>
    <s v="遠藤　和博"/>
    <s v="エンドウ　カズヒロ"/>
    <s v="広島-22-0657"/>
    <n v="8"/>
    <n v="9"/>
    <m/>
    <m/>
    <m/>
    <x v="411"/>
    <s v="731-4311"/>
    <s v="安芸郡坂町北新地2-3-10"/>
    <s v="082-885-3636"/>
    <m/>
    <s v="社会福祉法人広島県済生会"/>
    <m/>
    <m/>
    <m/>
    <d v="2013-11-06T00:00:00"/>
    <m/>
    <x v="1"/>
    <s v="坂町特別養護老人ホーム　たかね荘"/>
  </r>
  <r>
    <n v="9"/>
    <n v="18"/>
    <x v="17"/>
    <x v="0"/>
    <x v="0"/>
    <n v="1"/>
    <s v="H30"/>
    <n v="18066"/>
    <s v="成田　夕貴"/>
    <s v="ナリタ　ユウキ"/>
    <s v="広島-30-0198"/>
    <n v="9"/>
    <m/>
    <m/>
    <m/>
    <m/>
    <x v="411"/>
    <s v="731-4311"/>
    <s v="安芸郡坂町北新地2-3-10"/>
    <s v="082-885-3636"/>
    <m/>
    <s v="社会福祉法人広島県済生会"/>
    <m/>
    <m/>
    <m/>
    <d v="2019-01-10T00:00:00"/>
    <m/>
    <x v="1"/>
    <s v="坂町特別養護老人ホーム　たかね荘"/>
  </r>
  <r>
    <n v="13"/>
    <n v="18"/>
    <x v="17"/>
    <x v="0"/>
    <x v="0"/>
    <n v="1"/>
    <s v="R4"/>
    <n v="22048"/>
    <s v="西𦚰　詠司"/>
    <s v="ニシワキ　エイジ"/>
    <m/>
    <m/>
    <m/>
    <m/>
    <m/>
    <m/>
    <x v="412"/>
    <s v="731-4331"/>
    <s v="安芸郡坂町小屋浦1-8-30"/>
    <s v="082-820-7773"/>
    <m/>
    <s v="社会福祉法人恩賜財団済生会支部"/>
    <m/>
    <m/>
    <m/>
    <d v="2023-02-28T00:00:00"/>
    <m/>
    <x v="0"/>
    <s v="坂町特別養護老人ホーム　たかね荘こやうら"/>
  </r>
  <r>
    <n v="14"/>
    <n v="18"/>
    <x v="17"/>
    <x v="0"/>
    <x v="0"/>
    <n v="1"/>
    <s v="H29"/>
    <n v="1683"/>
    <s v="益田　健一　"/>
    <s v="マスダ　ケンイチ"/>
    <m/>
    <n v="9"/>
    <m/>
    <m/>
    <m/>
    <m/>
    <x v="412"/>
    <s v="731-4331"/>
    <s v="安芸郡坂町小屋浦1-8-30"/>
    <s v="082-820-7773"/>
    <m/>
    <s v="社会福祉法人恩賜財団済生会支部広島県済生会"/>
    <m/>
    <m/>
    <m/>
    <d v="2018-01-23T00:00:00"/>
    <m/>
    <x v="1"/>
    <s v="坂町特別養護老人ホーム　たかね荘こやうら"/>
  </r>
  <r>
    <n v="1"/>
    <n v="19"/>
    <x v="18"/>
    <x v="0"/>
    <x v="0"/>
    <n v="1"/>
    <s v="H22"/>
    <s v="1163"/>
    <s v="込山　美紀"/>
    <s v="コミヤマ　ミキ"/>
    <s v="広島-22-0617"/>
    <n v="4"/>
    <m/>
    <m/>
    <m/>
    <m/>
    <x v="413"/>
    <s v="731-3501"/>
    <s v="山県郡安芸太田町加計5193"/>
    <s v="0826-25-0330"/>
    <m/>
    <s v="㈱なごみ"/>
    <s v="731-3501"/>
    <s v="山県郡安芸太田町加計942"/>
    <s v="0826-25-0330"/>
    <d v="2011-02-14T00:00:00"/>
    <m/>
    <x v="0"/>
    <s v="安芸太田町グループホーム　なごみの里"/>
  </r>
  <r>
    <n v="3"/>
    <n v="19"/>
    <x v="18"/>
    <x v="0"/>
    <x v="0"/>
    <n v="1"/>
    <s v="H31"/>
    <n v="19060"/>
    <s v="古川　幸子"/>
    <s v="フルカワ　サチコ"/>
    <m/>
    <n v="9"/>
    <m/>
    <m/>
    <m/>
    <m/>
    <x v="414"/>
    <s v="731-3621"/>
    <s v="山県郡安芸太田町大字下筒賀821"/>
    <s v="0826-22-1075"/>
    <m/>
    <s v="芸北福祉会"/>
    <m/>
    <m/>
    <m/>
    <d v="2020-10-06T00:00:00"/>
    <m/>
    <x v="0"/>
    <s v="安芸太田町特別養護老人ホーム　寿光園"/>
  </r>
  <r>
    <n v="4"/>
    <n v="19"/>
    <x v="18"/>
    <x v="0"/>
    <x v="0"/>
    <n v="1"/>
    <s v="H30"/>
    <n v="18019"/>
    <s v="迎川　義恵"/>
    <s v="ムカイガワ　ヨシエ"/>
    <s v="広島-30-0200"/>
    <n v="9"/>
    <m/>
    <m/>
    <m/>
    <m/>
    <x v="414"/>
    <s v="731-3621"/>
    <s v="山県郡安芸太田町大字下筒賀821"/>
    <s v="0826-22-1075"/>
    <m/>
    <s v="社会福祉法人芸北福祉会"/>
    <m/>
    <m/>
    <m/>
    <d v="2018-10-16T00:00:00"/>
    <m/>
    <x v="1"/>
    <s v="安芸太田町特別養護老人ホーム　寿光園"/>
  </r>
  <r>
    <n v="5"/>
    <n v="19"/>
    <x v="18"/>
    <x v="0"/>
    <x v="0"/>
    <n v="1"/>
    <s v="R2"/>
    <n v="20031"/>
    <s v="立花　彰"/>
    <s v="タチバナ　アキラ"/>
    <s v="-"/>
    <n v="9"/>
    <m/>
    <m/>
    <m/>
    <m/>
    <x v="414"/>
    <s v="731-3621"/>
    <s v="山県郡安芸太田町大字下筒賀821"/>
    <s v="0826-22-1075"/>
    <m/>
    <s v="社会福祉法人芸北福祉会"/>
    <m/>
    <m/>
    <m/>
    <d v="2021-02-24T00:00:00"/>
    <m/>
    <x v="1"/>
    <s v="安芸太田町特別養護老人ホーム　寿光園"/>
  </r>
  <r>
    <n v="6"/>
    <n v="19"/>
    <x v="18"/>
    <x v="0"/>
    <x v="0"/>
    <n v="1"/>
    <s v="H24"/>
    <s v="1300"/>
    <s v="中村　和志"/>
    <s v="ナカムラ　カズシ"/>
    <s v="広島-24-0174"/>
    <n v="9"/>
    <m/>
    <m/>
    <m/>
    <m/>
    <x v="415"/>
    <s v="731-3501"/>
    <s v="山県郡安芸太田町大字加計683番地の1"/>
    <s v="0826-25-0123"/>
    <m/>
    <s v="医療法人社団やまを会"/>
    <m/>
    <m/>
    <m/>
    <d v="2013-03-21T00:00:00"/>
    <m/>
    <x v="0"/>
    <s v="安芸太田町老人保健施設ひこばえ"/>
  </r>
  <r>
    <n v="7"/>
    <n v="19"/>
    <x v="18"/>
    <x v="0"/>
    <x v="0"/>
    <n v="1"/>
    <s v="H25"/>
    <s v="1326"/>
    <s v="舞田　貴明"/>
    <s v="マイタ　タカアキ"/>
    <s v="広島-25-0027"/>
    <n v="9"/>
    <m/>
    <m/>
    <m/>
    <m/>
    <x v="415"/>
    <s v="731-3501"/>
    <s v="山県郡安芸太田町大字加計683番地の1"/>
    <s v="0826-25-0123"/>
    <m/>
    <s v="医療法人社団やまを会"/>
    <m/>
    <m/>
    <m/>
    <d v="2013-11-06T00:00:00"/>
    <m/>
    <x v="1"/>
    <s v="安芸太田町老人保健施設ひこばえ"/>
  </r>
  <r>
    <n v="1"/>
    <n v="20"/>
    <x v="19"/>
    <x v="0"/>
    <x v="0"/>
    <n v="1"/>
    <s v="H23"/>
    <n v="1227"/>
    <s v="山本　隆"/>
    <s v="ヤマモト　タカシ"/>
    <s v="広島-23-0293"/>
    <n v="9"/>
    <n v="12"/>
    <m/>
    <m/>
    <m/>
    <x v="81"/>
    <s v="731-1515"/>
    <s v="山県郡北広島町壬生915-4"/>
    <s v="0826-72-8122"/>
    <m/>
    <s v="医療法人明和会"/>
    <s v="731-1515"/>
    <s v="山県郡北広島町壬生433-4"/>
    <s v="0826-72-2500"/>
    <d v="2011-10-17T00:00:00"/>
    <s v="H27.4.27　法人内異動　ちよだ小規模多機能ホーム→あけぼの居宅介護支援事業所"/>
    <x v="0"/>
    <s v="北広島町あけぼの居宅介護支援事業所"/>
  </r>
  <r>
    <n v="2"/>
    <n v="20"/>
    <x v="19"/>
    <x v="0"/>
    <x v="0"/>
    <n v="1"/>
    <s v="H16"/>
    <s v="0510"/>
    <s v="堀田　美由紀"/>
    <s v="タカハシ　ミユキ"/>
    <s v="広島-18-0123"/>
    <n v="9"/>
    <n v="12"/>
    <m/>
    <m/>
    <m/>
    <x v="81"/>
    <s v="731-1515"/>
    <s v="山県郡北広島町壬生915-4"/>
    <s v="0826-72-8122"/>
    <m/>
    <s v="株式会社楽生舎"/>
    <s v="731-1515"/>
    <s v="山県郡北広島町壬生915-4"/>
    <s v="0826-72-2500"/>
    <d v="2010-07-30T00:00:00"/>
    <s v="H17.4GHつつじの家から異動_x000a_H27.2.14　苗字変更(高橋→堀田)"/>
    <x v="1"/>
    <s v="北広島町あけぼの居宅介護支援事業所"/>
  </r>
  <r>
    <n v="3"/>
    <n v="20"/>
    <x v="19"/>
    <x v="0"/>
    <x v="0"/>
    <n v="1"/>
    <s v="H22"/>
    <s v="1148"/>
    <s v="前末　和宏"/>
    <s v="マエスエ　カズヒロ"/>
    <s v="-"/>
    <n v="9"/>
    <m/>
    <m/>
    <m/>
    <m/>
    <x v="416"/>
    <s v="731-1515"/>
    <s v="山県郡北広島町壬生915-4"/>
    <s v="05826-72-2500"/>
    <m/>
    <s v="社会福祉法人みぶ福祉会"/>
    <s v="731-1515"/>
    <s v="山県郡北広島町壬生901"/>
    <s v="0826-72-7700"/>
    <d v="2011-01-12T00:00:00"/>
    <s v="H22老施連実施_x000a_H27.4.27　法人内異動　特別養護老人ホーム正寿園→あけぼの通所リハビリテーション"/>
    <x v="0"/>
    <s v="北広島町あけぼの通所リハビリテーション"/>
  </r>
  <r>
    <n v="4"/>
    <n v="20"/>
    <x v="19"/>
    <x v="0"/>
    <x v="0"/>
    <n v="1"/>
    <s v="H22"/>
    <s v="1108"/>
    <s v="川先　公子"/>
    <s v="カワサキ　キミコ"/>
    <s v="-"/>
    <n v="9"/>
    <m/>
    <m/>
    <m/>
    <m/>
    <x v="417"/>
    <s v="731-1515"/>
    <s v="山県郡北広島町壬生915-4"/>
    <s v="0826-72-8122"/>
    <m/>
    <m/>
    <m/>
    <m/>
    <m/>
    <d v="2010-11-29T00:00:00"/>
    <s v="27.4.27　グループホームきららの里→あけぼの訪問介護事業所へ"/>
    <x v="0"/>
    <s v="北広島町あけぼの訪問介護事業所"/>
  </r>
  <r>
    <n v="5"/>
    <n v="20"/>
    <x v="19"/>
    <x v="0"/>
    <x v="0"/>
    <n v="1"/>
    <s v="H27"/>
    <s v="1437"/>
    <s v="渡邊　良樹"/>
    <s v="ワタナベ　ヨシキ"/>
    <s v="広島-27-0317"/>
    <n v="9"/>
    <m/>
    <m/>
    <m/>
    <m/>
    <x v="418"/>
    <s v="731-1526"/>
    <s v="山県郡北広島町本地1931"/>
    <s v="0826-72-7324"/>
    <m/>
    <s v="有限会社トリオ"/>
    <m/>
    <m/>
    <m/>
    <d v="2015-10-28T00:00:00"/>
    <m/>
    <x v="0"/>
    <s v="北広島町グループホーム　きららの星"/>
  </r>
  <r>
    <n v="8"/>
    <n v="20"/>
    <x v="19"/>
    <x v="0"/>
    <x v="0"/>
    <n v="1"/>
    <s v="R4"/>
    <n v="22001"/>
    <s v="山本　圭太"/>
    <s v="ヤマモト　ケイタ"/>
    <m/>
    <m/>
    <m/>
    <m/>
    <m/>
    <m/>
    <x v="419"/>
    <s v="731-1515"/>
    <s v="山県郡北広島町壬生915-1"/>
    <s v="0826-72-7575"/>
    <m/>
    <s v="株式会社楽生舎"/>
    <s v="731-1515"/>
    <s v="山県郡北広島町壬生915-4"/>
    <s v="0826-72-2500"/>
    <d v="2022-12-20T00:00:00"/>
    <m/>
    <x v="0"/>
    <s v="北広島町グループホーム　つつじの家"/>
  </r>
  <r>
    <n v="10"/>
    <n v="20"/>
    <x v="19"/>
    <x v="0"/>
    <x v="0"/>
    <n v="1"/>
    <s v="H21"/>
    <s v="1056"/>
    <s v="仁井山　あけみ"/>
    <s v="ニイヤマ　アケミ"/>
    <s v="広島-19-0139"/>
    <n v="9"/>
    <n v="12"/>
    <m/>
    <m/>
    <m/>
    <x v="420"/>
    <s v="731-2323"/>
    <s v="山県郡北広島町川小田75"/>
    <s v="0826-35-0762"/>
    <m/>
    <s v="社会福祉法人北広島町社会福祉協議会"/>
    <s v="731-2104"/>
    <s v="山県郡北広島町大朝2513-1"/>
    <s v="0826-82-2680"/>
    <d v="2010-02-05T00:00:00"/>
    <s v="H27.2.13　新規登録（未登録状態だったので新たに登録する）"/>
    <x v="0"/>
    <s v="北広島町グループホーム　松藾荘"/>
  </r>
  <r>
    <n v="11"/>
    <n v="20"/>
    <x v="19"/>
    <x v="0"/>
    <x v="0"/>
    <n v="1"/>
    <s v="H15"/>
    <s v="0403"/>
    <s v="大倉　和美"/>
    <s v="オオクラ　カズミ"/>
    <s v="広島-18-0132"/>
    <n v="9"/>
    <n v="12"/>
    <m/>
    <m/>
    <m/>
    <x v="421"/>
    <s v="731-2103"/>
    <s v="山県郡北広島町新庄674-1"/>
    <s v="0826-82-3252"/>
    <m/>
    <s v="医療法人明和会"/>
    <s v="731-1515"/>
    <s v="山県郡北広島町壬生433-4"/>
    <s v="0826-72-2500"/>
    <d v="2010-07-30T00:00:00"/>
    <s v="H20.3GHつつじの家から異動_x000a_Ｈ25.2.4ちよだ小規模多機能ホーム→グループホーム新庄"/>
    <x v="0"/>
    <s v="北広島町グループホーム　新庄"/>
  </r>
  <r>
    <n v="12"/>
    <n v="20"/>
    <x v="19"/>
    <x v="0"/>
    <x v="0"/>
    <n v="1"/>
    <s v="H27"/>
    <s v="1518"/>
    <s v="清水　香"/>
    <s v="シミズ　カオリ"/>
    <s v="広島-26-0091"/>
    <n v="9"/>
    <n v="12"/>
    <m/>
    <m/>
    <m/>
    <x v="421"/>
    <s v="731-2103"/>
    <s v="山県郡北広島町新庄674-1"/>
    <s v="0826-82-3252"/>
    <m/>
    <s v="株式会社楽生舎"/>
    <s v="731-1515"/>
    <s v="山県郡北広島町壬生915-4"/>
    <s v="0826-72-2500"/>
    <d v="2016-01-20T00:00:00"/>
    <m/>
    <x v="1"/>
    <s v="北広島町グループホーム　新庄"/>
  </r>
  <r>
    <n v="14"/>
    <n v="20"/>
    <x v="19"/>
    <x v="0"/>
    <x v="0"/>
    <n v="1"/>
    <s v="H30"/>
    <n v="18064"/>
    <s v="沖廣　晃太"/>
    <s v="オキヒロ　コウタ"/>
    <s v="広島-30-0203"/>
    <n v="9"/>
    <m/>
    <m/>
    <m/>
    <m/>
    <x v="422"/>
    <s v="731-1222"/>
    <s v="山県郡北広島町阿坂4606-2"/>
    <s v="0826-84-1125"/>
    <m/>
    <s v="社会福祉法人山県東中部福祉会"/>
    <s v="731-1222"/>
    <s v="山県郡北広島町阿坂4600"/>
    <s v="0826-84-1125"/>
    <d v="2019-01-10T00:00:00"/>
    <m/>
    <x v="0"/>
    <s v="北広島町ケアハウスゆりかご"/>
  </r>
  <r>
    <n v="15"/>
    <n v="20"/>
    <x v="19"/>
    <x v="0"/>
    <x v="0"/>
    <n v="1"/>
    <s v="R4"/>
    <n v="22038"/>
    <s v="岡﨑　和志"/>
    <s v="オカザキ　カズシ"/>
    <m/>
    <m/>
    <m/>
    <m/>
    <m/>
    <m/>
    <x v="423"/>
    <s v="731-1222"/>
    <s v="山県郡北広島町阿坂4705"/>
    <s v="0826-84-1158"/>
    <m/>
    <s v="医療法人明和会"/>
    <s v="731-1515"/>
    <s v="山県郡北広島町壬生433-4"/>
    <s v="0826-72-2500"/>
    <d v="2023-02-28T00:00:00"/>
    <m/>
    <x v="0"/>
    <s v="北広島町とよひら小規模多機能ホーム"/>
  </r>
  <r>
    <n v="16"/>
    <n v="20"/>
    <x v="19"/>
    <x v="0"/>
    <x v="0"/>
    <n v="1"/>
    <s v="H26"/>
    <n v="1391"/>
    <s v="松本　一樹"/>
    <s v="マツモト　カズキ"/>
    <s v="広島-26-0021"/>
    <n v="9"/>
    <n v="14"/>
    <m/>
    <m/>
    <m/>
    <x v="424"/>
    <s v="731-1222"/>
    <s v="山県郡北広島町阿坂4600"/>
    <s v="0826-84-1125"/>
    <m/>
    <s v="社会福祉法人山県東中部福祉会"/>
    <s v="731-1222"/>
    <s v="山県郡北広島町阿坂4600"/>
    <s v="0826-84-1125"/>
    <d v="2014-10-31T00:00:00"/>
    <m/>
    <x v="0"/>
    <s v="北広島町ゆりかご荘　デイサービスセンター"/>
  </r>
  <r>
    <n v="17"/>
    <n v="20"/>
    <x v="19"/>
    <x v="0"/>
    <x v="0"/>
    <n v="1"/>
    <s v="H29"/>
    <n v="1615"/>
    <s v="野見山　さゆり"/>
    <s v="ノミヤマ　サユリ"/>
    <s v="広島-29-0193"/>
    <s v="9"/>
    <m/>
    <m/>
    <m/>
    <m/>
    <x v="424"/>
    <s v="731-1222"/>
    <s v="山県郡北広島町阿坂4600"/>
    <s v="0826-84-1125"/>
    <m/>
    <s v="社会福祉法人山県東中部福祉会"/>
    <s v="731-1222"/>
    <s v="山県郡北広島町阿坂4600"/>
    <s v="0826-84-1125"/>
    <d v="2017-10-13T00:00:00"/>
    <m/>
    <x v="1"/>
    <s v="北広島町ゆりかご荘　デイサービスセンター"/>
  </r>
  <r>
    <n v="18"/>
    <n v="20"/>
    <x v="19"/>
    <x v="0"/>
    <x v="0"/>
    <n v="1"/>
    <s v="H26"/>
    <n v="1423"/>
    <s v="野見山　渉"/>
    <s v="ノミヤマ　ショウ"/>
    <s v="広島-26-0022"/>
    <n v="9"/>
    <m/>
    <m/>
    <m/>
    <m/>
    <x v="425"/>
    <s v="731-1222"/>
    <s v="山県郡北広島町阿坂4600番地"/>
    <s v="0826-84-1125"/>
    <m/>
    <s v="社会福祉法人山県東中部福祉会"/>
    <s v="731-1222"/>
    <s v="山県郡北広島町阿坂4600"/>
    <s v="0826-84-1125"/>
    <d v="2015-01-27T00:00:00"/>
    <s v="Ｈ30.1.18　変更届　特別養護老人ホームゆりかご荘→地域密着型特別養護老人ホームユニットゆりかご荘へ"/>
    <x v="0"/>
    <s v="北広島町地域密着型特別養護老人ホーム　ユニットゆりかご荘"/>
  </r>
  <r>
    <n v="19"/>
    <n v="20"/>
    <x v="19"/>
    <x v="0"/>
    <x v="0"/>
    <n v="1"/>
    <s v="H27"/>
    <n v="1496"/>
    <s v="松岡　静枝"/>
    <s v="マツオカ　シズエ"/>
    <s v="広島-27-0325"/>
    <n v="9"/>
    <m/>
    <m/>
    <m/>
    <m/>
    <x v="425"/>
    <s v="731-1222"/>
    <s v="山県郡北広島町阿坂4600番地"/>
    <s v="0826-84-1125"/>
    <m/>
    <s v="社会福祉法人山県東中部福祉会"/>
    <s v="731-1222"/>
    <s v="山県郡北広島町阿坂4600"/>
    <s v="0826-84-1125"/>
    <d v="2016-01-20T00:00:00"/>
    <s v="Ｈ30.1.18　変更届　特別養護老人ホームゆりかご荘→地域密着型特別養護老人ホームユニットゆりかご荘へ"/>
    <x v="1"/>
    <s v="北広島町地域密着型特別養護老人ホーム　ユニットゆりかご荘"/>
  </r>
  <r>
    <n v="20"/>
    <n v="20"/>
    <x v="19"/>
    <x v="0"/>
    <x v="0"/>
    <n v="1"/>
    <s v="R2"/>
    <n v="20004"/>
    <s v="竹村　賢斗"/>
    <s v="タケムラ　ケント"/>
    <s v="-"/>
    <n v="9"/>
    <m/>
    <m/>
    <m/>
    <m/>
    <x v="425"/>
    <s v="731-1222"/>
    <s v="山県郡北広島町阿坂4600"/>
    <s v="0826-84-1125"/>
    <m/>
    <s v="社会福祉法人山県東中部福祉会"/>
    <s v="731-1222"/>
    <s v="山県郡北広島町阿坂4600"/>
    <s v="0826-84-1125"/>
    <d v="2021-02-24T00:00:00"/>
    <m/>
    <x v="1"/>
    <s v="北広島町地域密着型特別養護老人ホーム　ユニットゆりかご荘"/>
  </r>
  <r>
    <n v="21"/>
    <n v="20"/>
    <x v="19"/>
    <x v="0"/>
    <x v="0"/>
    <n v="1"/>
    <s v="R4"/>
    <n v="22037"/>
    <s v="戸田　卓也"/>
    <s v="トダ　タクヤ"/>
    <m/>
    <m/>
    <m/>
    <m/>
    <m/>
    <m/>
    <x v="425"/>
    <s v="731-1222"/>
    <s v="山県郡北広島町阿坂4600番地"/>
    <s v="0826-84-1125"/>
    <m/>
    <s v="社会福祉法人山県東中部福祉会"/>
    <s v="731-1222"/>
    <s v="山県郡北広島町阿坂4600"/>
    <s v="0826-84-1125"/>
    <d v="2023-02-28T00:00:00"/>
    <m/>
    <x v="1"/>
    <s v="北広島町地域密着型特別養護老人ホーム　ユニットゆりかご荘"/>
  </r>
  <r>
    <n v="23"/>
    <n v="20"/>
    <x v="19"/>
    <x v="0"/>
    <x v="0"/>
    <n v="1"/>
    <s v="H22"/>
    <s v="1126"/>
    <s v="水口　美代子"/>
    <s v="ミズグチ　ミヨコ"/>
    <s v="-"/>
    <n v="9"/>
    <n v="12"/>
    <m/>
    <m/>
    <m/>
    <x v="426"/>
    <s v="731-2104"/>
    <s v="山県郡北広島町大朝13435-1"/>
    <s v="0826-82-3838"/>
    <s v="0826-82-3840"/>
    <s v="社会福祉法人山県東中部福祉会"/>
    <s v="731-1222"/>
    <s v="山県郡北広島町阿坂4600"/>
    <s v="0826-84-1125"/>
    <d v="2010-11-29T00:00:00"/>
    <m/>
    <x v="0"/>
    <s v="北広島町特別養護老人ホーム　やすらぎ"/>
  </r>
  <r>
    <n v="24"/>
    <n v="20"/>
    <x v="19"/>
    <x v="0"/>
    <x v="0"/>
    <n v="1"/>
    <s v="H24"/>
    <s v="1271"/>
    <s v="山本  幸"/>
    <s v="ヤマモト　ミユキ"/>
    <s v="-"/>
    <n v="9"/>
    <m/>
    <m/>
    <m/>
    <m/>
    <x v="426"/>
    <s v="731-2104"/>
    <s v="山県郡北広島町大朝13435-1"/>
    <s v="0826-82-3838"/>
    <m/>
    <s v="社会福祉法人山県東中部福祉会"/>
    <s v="731-1222"/>
    <s v="山県郡北広島町阿坂4600"/>
    <s v="0826-84-1125"/>
    <d v="2012-12-03T00:00:00"/>
    <m/>
    <x v="1"/>
    <s v="北広島町特別養護老人ホーム　やすらぎ"/>
  </r>
  <r>
    <n v="25"/>
    <n v="20"/>
    <x v="19"/>
    <x v="0"/>
    <x v="0"/>
    <n v="1"/>
    <s v="H29"/>
    <n v="1654"/>
    <s v="石橋　ゆうこ"/>
    <s v="ヤマサキ　ユウコ"/>
    <m/>
    <n v="9"/>
    <m/>
    <m/>
    <m/>
    <m/>
    <x v="426"/>
    <s v="731-2104"/>
    <s v="山県郡北広島町大朝13435-1"/>
    <s v="0826-82-3838"/>
    <m/>
    <s v="社会福祉法人山県東中部福祉会"/>
    <s v="731-1222"/>
    <s v="山県郡北広島町阿坂4600"/>
    <s v="0826-84-1125"/>
    <d v="2018-01-23T00:00:00"/>
    <m/>
    <x v="1"/>
    <s v="北広島町特別養護老人ホーム　やすらぎ"/>
  </r>
  <r>
    <n v="26"/>
    <n v="20"/>
    <x v="19"/>
    <x v="0"/>
    <x v="0"/>
    <n v="1"/>
    <s v="H31"/>
    <n v="19061"/>
    <s v="藤田　泰章"/>
    <s v="フジタ　ヤスアキ"/>
    <m/>
    <n v="9"/>
    <m/>
    <m/>
    <m/>
    <m/>
    <x v="426"/>
    <s v="731-2104"/>
    <s v="山県郡北広島町大朝13435-1"/>
    <s v="0826-82-3838"/>
    <m/>
    <s v="社会福祉法人山県東中部福祉会"/>
    <s v="731-1222"/>
    <s v="山県郡北広島町阿坂4600"/>
    <s v="0826-84-1125"/>
    <d v="2020-10-06T00:00:00"/>
    <m/>
    <x v="1"/>
    <s v="北広島町特別養護老人ホーム　やすらぎ"/>
  </r>
  <r>
    <n v="27"/>
    <n v="20"/>
    <x v="19"/>
    <x v="0"/>
    <x v="0"/>
    <n v="1"/>
    <s v="H27"/>
    <s v="1454"/>
    <s v="髙田　治"/>
    <s v="タカタ　オサム"/>
    <s v="広島-27-0318"/>
    <n v="9"/>
    <m/>
    <m/>
    <m/>
    <m/>
    <x v="427"/>
    <s v="731-2206"/>
    <s v="山県郡北広島町移原635"/>
    <s v="0826-38-0177"/>
    <m/>
    <s v="社会福祉法人芸北福祉会"/>
    <m/>
    <m/>
    <m/>
    <d v="2015-10-28T00:00:00"/>
    <m/>
    <x v="0"/>
    <s v="北広島町特別養護老人ホーム　やまゆり"/>
  </r>
  <r>
    <n v="28"/>
    <n v="20"/>
    <x v="19"/>
    <x v="0"/>
    <x v="0"/>
    <n v="1"/>
    <s v="H30"/>
    <n v="18020"/>
    <s v="梶原　健"/>
    <s v="カジハラ　ケン"/>
    <s v="広島-30-0204"/>
    <n v="9"/>
    <m/>
    <m/>
    <m/>
    <m/>
    <x v="427"/>
    <s v="731-2206"/>
    <s v="山県郡北広島町移原635"/>
    <s v="0826-38-0177"/>
    <m/>
    <s v="社会福祉法人芸北福祉会"/>
    <m/>
    <m/>
    <m/>
    <d v="2018-10-16T00:00:00"/>
    <m/>
    <x v="1"/>
    <s v="北広島町特別養護老人ホーム　やまゆり"/>
  </r>
  <r>
    <n v="31"/>
    <n v="20"/>
    <x v="19"/>
    <x v="0"/>
    <x v="0"/>
    <n v="1"/>
    <s v="H23"/>
    <s v="1255"/>
    <s v="村竹　秀一"/>
    <s v="ムラタケ　シュウイチ"/>
    <s v="-"/>
    <n v="9"/>
    <n v="12"/>
    <m/>
    <m/>
    <m/>
    <x v="428"/>
    <s v="731-1222"/>
    <s v="山県郡北広島町阿坂4600"/>
    <s v="0826-84-1125"/>
    <m/>
    <s v="社会福祉法人山県東中部福祉会"/>
    <s v="731-1222"/>
    <s v="山県郡北広島町阿坂4600"/>
    <s v="0826-84-1125"/>
    <d v="2012-02-08T00:00:00"/>
    <s v="Ｈ30.1.18　変更届　特別養護老人ホームやすらぎ→特別養護老人ホームゆりかご荘"/>
    <x v="0"/>
    <s v="北広島町特別養護老人ホーム　ゆりかご荘"/>
  </r>
  <r>
    <n v="32"/>
    <n v="20"/>
    <x v="19"/>
    <x v="0"/>
    <x v="0"/>
    <n v="1"/>
    <s v="H24"/>
    <n v="1299"/>
    <s v="石川　惠美子"/>
    <s v="イシカワ　エミコ"/>
    <s v="広島-24-0175"/>
    <n v="9"/>
    <m/>
    <m/>
    <m/>
    <m/>
    <x v="428"/>
    <s v="731-1222"/>
    <s v="山県郡北広島町阿坂4600"/>
    <s v="0826-84-1125"/>
    <m/>
    <s v="社会福祉法人山県東中部福祉会"/>
    <s v="731-1222"/>
    <s v="山県郡北広島町阿坂4600"/>
    <s v="0826-84-1125"/>
    <d v="2013-03-21T00:00:00"/>
    <m/>
    <x v="1"/>
    <s v="北広島町特別養護老人ホーム　ゆりかご荘"/>
  </r>
  <r>
    <n v="33"/>
    <n v="20"/>
    <x v="19"/>
    <x v="0"/>
    <x v="0"/>
    <n v="1"/>
    <s v="H25"/>
    <n v="1358"/>
    <s v="弓場　美春"/>
    <s v="ユンバ　ミハル"/>
    <s v="広島-25-0035"/>
    <n v="9"/>
    <n v="13"/>
    <m/>
    <m/>
    <m/>
    <x v="428"/>
    <s v="731-1222"/>
    <s v="山県郡北広島町阿坂4600"/>
    <s v="0826-84-1125"/>
    <m/>
    <s v="社会福祉法人山県東中部福祉会"/>
    <s v="731-1222"/>
    <s v="山県郡北広島町阿坂4600"/>
    <s v="0826-84-1125"/>
    <d v="2014-02-19T00:00:00"/>
    <m/>
    <x v="1"/>
    <s v="北広島町特別養護老人ホーム　ゆりかご荘"/>
  </r>
  <r>
    <n v="35"/>
    <n v="20"/>
    <x v="19"/>
    <x v="0"/>
    <x v="0"/>
    <n v="1"/>
    <s v="H30"/>
    <n v="18021"/>
    <s v="小野　さかえ"/>
    <s v="オノ　サカエ"/>
    <s v="広島-30-0202"/>
    <n v="9"/>
    <m/>
    <m/>
    <m/>
    <m/>
    <x v="428"/>
    <s v="731-1222"/>
    <s v="山県郡北広島町阿坂4600"/>
    <s v="0826-84-1125"/>
    <m/>
    <s v="社会福祉法人山県東中部福祉会"/>
    <s v="731-1222"/>
    <s v="山県郡北広島町阿坂4600"/>
    <s v="0826-84-1125"/>
    <d v="2018-10-16T00:00:00"/>
    <m/>
    <x v="1"/>
    <s v="北広島町特別養護老人ホーム　ゆりかご荘"/>
  </r>
  <r>
    <n v="36"/>
    <n v="20"/>
    <x v="19"/>
    <x v="0"/>
    <x v="0"/>
    <n v="1"/>
    <s v="H31"/>
    <n v="19017"/>
    <s v="松田　慶司"/>
    <s v="マツダ　ケイジ"/>
    <s v="-"/>
    <n v="9"/>
    <n v="14"/>
    <m/>
    <m/>
    <m/>
    <x v="428"/>
    <s v="731-1222"/>
    <s v="山県郡北広島町阿坂4600"/>
    <s v="0826-84-1125"/>
    <m/>
    <s v="社会福祉法人山県東中部福祉会"/>
    <s v="731-1222"/>
    <s v="山県郡北広島町阿坂4600"/>
    <s v="0826-84-1125"/>
    <d v="2020-01-13T00:00:00"/>
    <m/>
    <x v="1"/>
    <s v="北広島町特別養護老人ホーム　ゆりかご荘"/>
  </r>
  <r>
    <n v="37"/>
    <n v="20"/>
    <x v="19"/>
    <x v="0"/>
    <x v="0"/>
    <n v="1"/>
    <s v="R3"/>
    <n v="21015"/>
    <s v="郷田　ひとみ"/>
    <s v="ゴウダ　ヒトミ"/>
    <m/>
    <n v="9"/>
    <n v="13"/>
    <m/>
    <m/>
    <m/>
    <x v="428"/>
    <s v="731-1222"/>
    <s v="山県郡北広島町阿坂4600"/>
    <s v="0826-84-1125"/>
    <m/>
    <s v="社会福祉法人山県東中部福祉会"/>
    <s v="731-1222"/>
    <s v="山県郡北広島町阿坂4600"/>
    <s v="0826-84-1125"/>
    <d v="2022-01-07T00:00:00"/>
    <m/>
    <x v="1"/>
    <s v="北広島町特別養護老人ホーム　ゆりかご荘"/>
  </r>
  <r>
    <n v="1"/>
    <n v="21"/>
    <x v="20"/>
    <x v="2"/>
    <x v="0"/>
    <n v="1"/>
    <s v="H22"/>
    <s v="1117"/>
    <s v="土本　洋子"/>
    <s v="ツチモト　ヨウコ"/>
    <s v="広島-22-0596"/>
    <n v="9"/>
    <n v="12"/>
    <m/>
    <m/>
    <m/>
    <x v="429"/>
    <s v="725-0301"/>
    <s v="豊田郡大崎上島町中野5522-36"/>
    <s v="0846-67-5117"/>
    <s v="0846-67-5118"/>
    <s v="社会福祉法人大崎福祉会"/>
    <s v="725-0303"/>
    <s v="豊田郡大崎上島町大串3032-1"/>
    <s v="0846-67-5112"/>
    <d v="2010-11-29T00:00:00"/>
    <s v="27.2.21　法人内異動　特別養護老人ホーム大崎美浜荘→指定障害福祉サービス事業所第２ふれあい工房"/>
    <x v="0"/>
    <s v="大崎上島町ふれあい工房"/>
  </r>
  <r>
    <n v="2"/>
    <n v="21"/>
    <x v="20"/>
    <x v="2"/>
    <x v="0"/>
    <n v="1"/>
    <s v="H21"/>
    <s v="1019"/>
    <s v="進藤　雅通"/>
    <s v="シントウ　マサミチ"/>
    <s v="広島-22-0300"/>
    <n v="9"/>
    <n v="12"/>
    <m/>
    <m/>
    <m/>
    <x v="430"/>
    <s v="725-0301"/>
    <s v="豊田郡大崎上島町中野5522-36"/>
    <s v="0846-67-5030"/>
    <s v="0846-67-5031"/>
    <s v="社会福祉法人大崎福祉会"/>
    <s v="725-0303"/>
    <s v="豊田郡大崎上島町大串3032-1"/>
    <s v="0846-67-5112"/>
    <d v="2010-07-30T00:00:00"/>
    <s v="H21老施連実施_x000a_27.4.21　法人内異動　特別養護老人ホーム大崎美浜荘→居宅介護支援事業所おおさき"/>
    <x v="0"/>
    <s v="大崎上島町居宅介護支援事業所　おおさき"/>
  </r>
  <r>
    <n v="3"/>
    <n v="21"/>
    <x v="20"/>
    <x v="2"/>
    <x v="0"/>
    <n v="1"/>
    <s v="H21"/>
    <s v="1038"/>
    <s v="安本　美保子"/>
    <s v="ヤスモト　ミホコ"/>
    <s v="広島-22-0603"/>
    <n v="9"/>
    <n v="12"/>
    <m/>
    <m/>
    <m/>
    <x v="431"/>
    <s v="725-0303"/>
    <s v="豊田郡大崎上島町大串3032-1"/>
    <s v="0846-67-5112"/>
    <m/>
    <s v="社会福祉法人大崎福祉会"/>
    <s v="725-0303"/>
    <s v="豊田郡大崎上島町大串3032-1"/>
    <s v="0846-67-5112"/>
    <d v="2010-07-30T00:00:00"/>
    <s v="H21老施連実施_x000a_27.4.20　法人内異動特別養護老人ホーム大崎荘→特別養護老人ホーム大崎美浜荘→大崎美浜荘デイサービスセンターへ"/>
    <x v="0"/>
    <s v="大崎上島町大崎美浜荘デイサービスセンター"/>
  </r>
  <r>
    <n v="4"/>
    <n v="21"/>
    <x v="20"/>
    <x v="2"/>
    <x v="0"/>
    <n v="1"/>
    <s v="H22"/>
    <s v="1146"/>
    <s v="藤原　貞弘"/>
    <s v="フジワラ　サダヒロ"/>
    <s v="広島-22-0602"/>
    <n v="8"/>
    <n v="9"/>
    <n v="12"/>
    <m/>
    <m/>
    <x v="432"/>
    <s v="725-0402"/>
    <s v="豊田郡大崎上島町沖浦1539番地1"/>
    <s v="0846-63-1112"/>
    <m/>
    <s v="社会福祉法人大崎福祉会"/>
    <s v="725-0303"/>
    <s v="豊田郡大崎上島町大串3032-1"/>
    <s v="0846-67-5112"/>
    <d v="2011-01-12T00:00:00"/>
    <s v="H22老施連実施_x000a_Ｈ29.2.9　法人内異動　特別養護老人ホーム大崎美浜荘→特別養護老人ホーム　大崎荘へ異動"/>
    <x v="0"/>
    <s v="大崎上島町特別養護老人ホーム　大崎荘"/>
  </r>
  <r>
    <n v="5"/>
    <n v="21"/>
    <x v="20"/>
    <x v="2"/>
    <x v="0"/>
    <n v="1"/>
    <s v="H24"/>
    <s v="1277"/>
    <s v="下川　まゆみ"/>
    <s v="シモカワ　マユミ"/>
    <s v="-"/>
    <n v="9"/>
    <m/>
    <m/>
    <m/>
    <m/>
    <x v="432"/>
    <s v="725-0402"/>
    <s v="豊田郡大崎上島町沖浦1539番地1"/>
    <s v="0846-63-1112"/>
    <m/>
    <s v="社会福祉法人大崎福祉会"/>
    <s v="725-0303"/>
    <s v="豊田郡大崎上島町大串3032-1"/>
    <s v="0846-67-5112"/>
    <d v="2012-12-03T00:00:00"/>
    <m/>
    <x v="1"/>
    <s v="大崎上島町特別養護老人ホーム　大崎荘"/>
  </r>
  <r>
    <n v="6"/>
    <n v="21"/>
    <x v="20"/>
    <x v="2"/>
    <x v="0"/>
    <n v="1"/>
    <s v="H25"/>
    <s v="1363"/>
    <s v="上利　雅子"/>
    <s v="アガリ　マサコ"/>
    <m/>
    <n v="9"/>
    <n v="12"/>
    <m/>
    <m/>
    <m/>
    <x v="432"/>
    <s v="725-0402"/>
    <s v="豊田郡大崎上島町沖浦1539番地1"/>
    <s v="0846-63-1112"/>
    <m/>
    <s v="社会福祉法人大崎福祉会"/>
    <s v="725-0303"/>
    <s v="豊田郡大崎上島町大串3032-1"/>
    <s v="0846-67-5112"/>
    <d v="2014-02-19T00:00:00"/>
    <m/>
    <x v="1"/>
    <s v="大崎上島町特別養護老人ホーム　大崎荘"/>
  </r>
  <r>
    <n v="7"/>
    <n v="21"/>
    <x v="20"/>
    <x v="2"/>
    <x v="0"/>
    <n v="1"/>
    <s v="H27"/>
    <s v="1464"/>
    <s v="末田　尚行"/>
    <s v="スエダ　ナオユキ"/>
    <s v="広島-27-0242"/>
    <n v="9"/>
    <m/>
    <m/>
    <m/>
    <m/>
    <x v="432"/>
    <s v="725-0402"/>
    <s v="豊田郡大崎上島町沖浦1539番地1"/>
    <s v="0846-63-1112"/>
    <m/>
    <s v="社会福祉法人大崎福祉会"/>
    <s v="725-0303"/>
    <s v="豊田郡大崎上島町大串3032-1"/>
    <s v="0846-67-5112"/>
    <d v="2015-10-28T00:00:00"/>
    <s v="30.6.28　法人内異動：特別養護老人ホーム大崎美浜荘→特別養護老人ホーム大崎荘"/>
    <x v="1"/>
    <s v="大崎上島町特別養護老人ホーム　大崎荘"/>
  </r>
  <r>
    <n v="9"/>
    <n v="21"/>
    <x v="20"/>
    <x v="2"/>
    <x v="0"/>
    <n v="1"/>
    <s v="H25"/>
    <s v="1345"/>
    <s v="岡﨑　幸子"/>
    <s v="オカザキ　サチコ"/>
    <s v="広島-25-0007"/>
    <n v="9"/>
    <n v="12"/>
    <m/>
    <m/>
    <m/>
    <x v="433"/>
    <s v="725-0303"/>
    <s v="豊田郡大崎上島町大串3032-1"/>
    <s v="0846-67-5112"/>
    <s v="0846-63-1113"/>
    <s v="社会福祉法人大崎福祉会"/>
    <s v="725-0303"/>
    <s v="豊田郡大崎上島町大串3032-1"/>
    <s v="0846-67-5112"/>
    <d v="2013-11-06T00:00:00"/>
    <m/>
    <x v="0"/>
    <s v="大崎上島町特別養護老人ホーム　大崎美浜荘"/>
  </r>
  <r>
    <n v="10"/>
    <n v="21"/>
    <x v="20"/>
    <x v="2"/>
    <x v="0"/>
    <n v="1"/>
    <s v="H30"/>
    <n v="18031"/>
    <s v="伊茂治　祐輝"/>
    <s v="イモジ　ユウキ"/>
    <s v="広島-30-0215"/>
    <n v="9"/>
    <m/>
    <m/>
    <m/>
    <m/>
    <x v="433"/>
    <s v="725-0303"/>
    <s v="豊田郡大崎上島町大串3032-1"/>
    <s v="0846-67-5112"/>
    <m/>
    <s v="社会福祉法人大崎福祉会"/>
    <s v="725-0303"/>
    <s v="豊田郡大崎上島町大串3032-1"/>
    <s v="0846-67-5112"/>
    <d v="2018-10-16T00:00:00"/>
    <m/>
    <x v="1"/>
    <s v="大崎上島町特別養護老人ホーム　大崎美浜荘"/>
  </r>
  <r>
    <n v="11"/>
    <n v="21"/>
    <x v="20"/>
    <x v="2"/>
    <x v="0"/>
    <n v="1"/>
    <s v="H30"/>
    <n v="18075"/>
    <s v="小田　雄二郎"/>
    <s v="オダ　ユウジロウ"/>
    <s v="広島-30-0216"/>
    <n v="9"/>
    <m/>
    <m/>
    <m/>
    <m/>
    <x v="433"/>
    <s v="725-0303"/>
    <s v="豊田郡大崎上島町大串3032-1"/>
    <s v="0846-67-5112"/>
    <m/>
    <s v="社会福祉法人大崎福祉会"/>
    <s v="725-0303"/>
    <s v="豊田郡大崎上島町大串3032-1"/>
    <s v="0846-67-5112"/>
    <d v="2019-01-10T00:00:00"/>
    <m/>
    <x v="1"/>
    <s v="大崎上島町特別養護老人ホーム　大崎美浜荘"/>
  </r>
  <r>
    <n v="1"/>
    <n v="22"/>
    <x v="21"/>
    <x v="3"/>
    <x v="0"/>
    <n v="1"/>
    <s v="H23"/>
    <n v="1201"/>
    <s v="岩田　利彦"/>
    <s v="イワタ　トシヒコ"/>
    <s v="広島-23-0299"/>
    <n v="9"/>
    <m/>
    <m/>
    <m/>
    <m/>
    <x v="434"/>
    <s v="722-1112"/>
    <s v="世羅郡世羅町小国4277-1"/>
    <s v="0847-37-7335"/>
    <m/>
    <s v="㈲トッツ"/>
    <s v="722-0018"/>
    <s v="尾道市平原三丁目1-15"/>
    <s v="0848-21-3111"/>
    <d v="2011-10-17T00:00:00"/>
    <s v="Ｈ240816ＧＨ笑顔くいから変更_x000a_R2.3.16所属が「ふぁみりい」から「ふぁみりい世羅西」に変更"/>
    <x v="0"/>
    <s v="世羅町グループホーム　ふあみりい世羅西"/>
  </r>
  <r>
    <n v="4"/>
    <n v="22"/>
    <x v="21"/>
    <x v="3"/>
    <x v="0"/>
    <n v="1"/>
    <s v="H21"/>
    <s v="1037"/>
    <s v="森宗　恵子"/>
    <s v="モリムネ　ケイコ"/>
    <s v="広島-22-0057"/>
    <n v="9"/>
    <n v="12"/>
    <m/>
    <m/>
    <m/>
    <x v="435"/>
    <s v="722-1701"/>
    <s v="世羅郡世羅町大字小国字東山889-23"/>
    <s v="0847-37-2550"/>
    <s v="0847-37-2531"/>
    <s v="社会福祉法人くるみ会"/>
    <s v="728-0025"/>
    <s v="三次市粟屋町1718-2"/>
    <s v="0824-63-6258"/>
    <d v="2010-07-30T00:00:00"/>
    <s v="H21老施連"/>
    <x v="0"/>
    <s v="世羅町サンシャインせら_x000a_特別養護老人ホーム　せせらぎ園"/>
  </r>
  <r>
    <n v="5"/>
    <n v="22"/>
    <x v="21"/>
    <x v="3"/>
    <x v="0"/>
    <n v="1"/>
    <s v="H22"/>
    <s v="1113"/>
    <s v="小津間　智恵子"/>
    <s v="コヅマ　チエコ"/>
    <s v="広島-22-0058"/>
    <n v="9"/>
    <m/>
    <m/>
    <m/>
    <m/>
    <x v="435"/>
    <s v="722-1701"/>
    <s v="世羅郡世羅町大字小国字東山889-23"/>
    <s v="0847-37-2550"/>
    <s v="0847-37-2531"/>
    <s v="社会福祉法人くるみ会"/>
    <s v="728-0025"/>
    <s v="三次市粟屋町1718-2"/>
    <s v="0824-63-6258"/>
    <d v="2010-11-29T00:00:00"/>
    <m/>
    <x v="1"/>
    <s v="世羅町サンシャインせら_x000a_特別養護老人ホーム　せせらぎ園"/>
  </r>
  <r>
    <n v="1"/>
    <n v="23"/>
    <x v="22"/>
    <x v="4"/>
    <x v="0"/>
    <n v="1"/>
    <s v="H22"/>
    <s v="1116"/>
    <s v="田中　瑞穂"/>
    <s v="タナカ　ミズホ"/>
    <s v="広島-25-0037"/>
    <n v="8"/>
    <n v="9"/>
    <n v="12"/>
    <m/>
    <m/>
    <x v="436"/>
    <s v="720-1812"/>
    <s v="神石郡神石高原町油木甲5071-1"/>
    <s v="0847-82-2124"/>
    <s v="0847-82-2259"/>
    <s v="社会福祉法人東城有栖会"/>
    <s v="729-5125"/>
    <s v="庄原市東城町川西947-2"/>
    <s v="08477-2-2215"/>
    <d v="2010-11-29T00:00:00"/>
    <m/>
    <x v="0"/>
    <s v="神石高原町シルトピア油木デイサービスセンター"/>
  </r>
  <r>
    <n v="2"/>
    <n v="23"/>
    <x v="22"/>
    <x v="4"/>
    <x v="0"/>
    <n v="1"/>
    <s v="H25"/>
    <s v="1342"/>
    <s v="水永　芳香"/>
    <s v="ミズナガ　ヨシカ"/>
    <s v="広島-27-0048"/>
    <n v="9"/>
    <n v="12"/>
    <m/>
    <m/>
    <m/>
    <x v="437"/>
    <s v="720-1812"/>
    <s v="神石郡神石高原町油木甲5071-1"/>
    <s v="0847-82-2124"/>
    <m/>
    <s v="社会福祉法人東城有栖会"/>
    <s v="729-5125"/>
    <s v="庄原市東城町川西947-2"/>
    <s v="08477-2-2215"/>
    <d v="2013-11-06T00:00:00"/>
    <m/>
    <x v="0"/>
    <s v="神石高原町シルトピア油木居宅介護支援事業所"/>
  </r>
  <r>
    <n v="3"/>
    <n v="23"/>
    <x v="22"/>
    <x v="4"/>
    <x v="0"/>
    <n v="1"/>
    <s v="H22"/>
    <s v="1127"/>
    <s v="三原　豊"/>
    <s v="ミハラ　ユタカ"/>
    <s v="広島-22-0590"/>
    <n v="8"/>
    <n v="9"/>
    <n v="12"/>
    <n v="13"/>
    <m/>
    <x v="438"/>
    <s v="720-1811"/>
    <s v="神石郡神石高原町安田677-1"/>
    <s v="0847-82-0560"/>
    <m/>
    <s v="ＮＰＯ法人高齢社会を活きる会"/>
    <s v="720-1812"/>
    <s v="神石郡神石高原町油木3045"/>
    <s v="0847-82-0560"/>
    <d v="2010-11-29T00:00:00"/>
    <m/>
    <x v="0"/>
    <s v="神石高原町安田いこいの家"/>
  </r>
  <r>
    <n v="4"/>
    <n v="23"/>
    <x v="22"/>
    <x v="4"/>
    <x v="0"/>
    <n v="1"/>
    <s v="H22"/>
    <s v="1112"/>
    <s v="高下　義恵"/>
    <s v="コウゲ　ヨシエ"/>
    <s v="-"/>
    <n v="5"/>
    <n v="12"/>
    <m/>
    <m/>
    <m/>
    <x v="439"/>
    <s v="720-1812"/>
    <s v="神石郡神石高原町油木甲5071-1"/>
    <s v="0847-82-2124"/>
    <s v="0847-82-2259"/>
    <s v="社会福祉法人東城有栖会"/>
    <s v="729-5125"/>
    <s v="庄原市東城町川西947-2"/>
    <s v="08477-2-2215"/>
    <d v="2010-11-29T00:00:00"/>
    <m/>
    <x v="0"/>
    <s v="神石高原町特別養護老人ホーム　シルトピア油木"/>
  </r>
  <r>
    <n v="5"/>
    <n v="23"/>
    <x v="22"/>
    <x v="4"/>
    <x v="0"/>
    <n v="1"/>
    <s v="H24"/>
    <s v="1311"/>
    <s v="小畑　博教"/>
    <s v="コバタケ　ヒロノリ"/>
    <s v="広島-25-0038"/>
    <n v="8"/>
    <n v="9"/>
    <n v="12"/>
    <m/>
    <m/>
    <x v="439"/>
    <s v="720-1812"/>
    <s v="神石郡神石高原町油木甲5071-1"/>
    <s v="0847-82-2124"/>
    <s v="0847-82-2259"/>
    <s v="社会福祉法人東城有栖会"/>
    <s v="729-5125"/>
    <s v="庄原市東城町川西947-2"/>
    <s v="08477-2-2215"/>
    <d v="2013-03-21T00:00:00"/>
    <m/>
    <x v="1"/>
    <s v="神石高原町特別養護老人ホーム　シルトピア油木"/>
  </r>
  <r>
    <n v="6"/>
    <n v="23"/>
    <x v="22"/>
    <x v="4"/>
    <x v="0"/>
    <n v="1"/>
    <s v="H31"/>
    <n v="19076"/>
    <s v="新内　伸子"/>
    <s v="シンナイ　ノブコ"/>
    <m/>
    <n v="9"/>
    <m/>
    <m/>
    <m/>
    <m/>
    <x v="439"/>
    <s v="720-1812"/>
    <s v="神石郡神石高原町油木甲5071-1"/>
    <s v="0847-82-2124"/>
    <m/>
    <s v="社会福祉法人東城有栖会"/>
    <s v="729-5125"/>
    <s v="庄原市東城町川西947-2"/>
    <s v="08477-2-2215"/>
    <d v="2020-10-06T00:00:00"/>
    <m/>
    <x v="1"/>
    <s v="神石高原町特別養護老人ホーム　シルトピア油木"/>
  </r>
  <r>
    <n v="7"/>
    <n v="23"/>
    <x v="22"/>
    <x v="4"/>
    <x v="0"/>
    <n v="1"/>
    <s v="R2"/>
    <n v="20028"/>
    <s v="福島　佐弥"/>
    <s v="フクシマ　サヤ"/>
    <s v="-"/>
    <n v="9"/>
    <n v="12"/>
    <m/>
    <m/>
    <m/>
    <x v="439"/>
    <s v="720-1812"/>
    <s v="神石郡神石高原町油木甲5071-1"/>
    <s v="0847-82-2124"/>
    <m/>
    <s v="社会福祉法人東城有栖会"/>
    <s v="729-5125"/>
    <s v="庄原市東城町川西947-2"/>
    <s v="08477-2-2215"/>
    <d v="2021-02-24T00:00:00"/>
    <m/>
    <x v="1"/>
    <s v="神石高原町特別養護老人ホーム　シルトピア油木"/>
  </r>
  <r>
    <n v="8"/>
    <n v="23"/>
    <x v="22"/>
    <x v="4"/>
    <x v="0"/>
    <n v="1"/>
    <s v="H27"/>
    <s v="1517"/>
    <s v="藤井　禎子"/>
    <s v="フジイ　テイコ"/>
    <s v="広島-22-0393"/>
    <n v="8"/>
    <n v="9"/>
    <n v="11"/>
    <n v="12"/>
    <n v="13"/>
    <x v="440"/>
    <s v="720-1812"/>
    <s v="神石郡神石高原町油木甲5071-1"/>
    <s v="0847-82-2124"/>
    <m/>
    <s v="社会福祉法人東城有栖会"/>
    <s v="729-5125"/>
    <s v="庄原市東城町川西947-2"/>
    <s v="08477-2-2215"/>
    <d v="2016-01-20T00:00:00"/>
    <m/>
    <x v="0"/>
    <s v="神石高原町特別養護老人ホーム　四季の家"/>
  </r>
  <r>
    <n v="9"/>
    <n v="23"/>
    <x v="22"/>
    <x v="4"/>
    <x v="0"/>
    <n v="1"/>
    <s v="H31"/>
    <n v="19054"/>
    <s v="江草　健"/>
    <s v="エグサ　タケシ"/>
    <s v="広島-30-0154"/>
    <n v="9"/>
    <n v="12"/>
    <m/>
    <m/>
    <m/>
    <x v="440"/>
    <s v="720-1812"/>
    <s v="神石郡神石高原町油木甲5071-1"/>
    <s v="0847-82-2124"/>
    <m/>
    <s v="社会福祉法人東城有栖会"/>
    <s v="729-5125"/>
    <s v="庄原市東城町川西947-2"/>
    <s v="08477-2-2215"/>
    <d v="2020-10-06T00:00:00"/>
    <m/>
    <x v="1"/>
    <s v="神石高原町特別養護老人ホーム　四季の家"/>
  </r>
  <r>
    <n v="11"/>
    <n v="23"/>
    <x v="22"/>
    <x v="4"/>
    <x v="0"/>
    <n v="1"/>
    <s v="H25"/>
    <s v="1339"/>
    <s v="三石　まゆみ"/>
    <s v="ミツイシ　マユミ"/>
    <s v="広島-25-0008"/>
    <n v="9"/>
    <n v="12"/>
    <m/>
    <m/>
    <m/>
    <x v="441"/>
    <s v="729-3515"/>
    <s v="神石郡神石高原町福永1466"/>
    <s v="0847-87-0190"/>
    <m/>
    <s v="社会福祉法人神寿福祉会"/>
    <m/>
    <m/>
    <m/>
    <d v="2013-11-06T00:00:00"/>
    <s v="H27.2.13住所変更　旧：福永甲1499-1　Ｒ3.10.20⇒1466番地"/>
    <x v="0"/>
    <s v="神石高原町特別養護老人ホーム　神寿苑"/>
  </r>
  <r>
    <n v="13"/>
    <n v="23"/>
    <x v="22"/>
    <x v="4"/>
    <x v="0"/>
    <n v="1"/>
    <s v="H23"/>
    <n v="1225"/>
    <s v="福本　高之"/>
    <s v="フクモト　タカユキ"/>
    <s v="広島-23-0303"/>
    <n v="9"/>
    <n v="12"/>
    <m/>
    <m/>
    <m/>
    <x v="442"/>
    <s v="729-3515"/>
    <s v="神石郡神石高原町福永1501-2"/>
    <s v="0847-87-0177"/>
    <m/>
    <s v="社会福祉法人神寿福祉会"/>
    <s v="729-3515"/>
    <s v="神石郡神石高原町福永甲1499-1"/>
    <s v="0847-87-0190"/>
    <d v="2011-10-17T00:00:00"/>
    <m/>
    <x v="0"/>
    <s v="神石高原町認知症対応型共同生活介護事業所　ひまわり苑"/>
  </r>
  <r>
    <m/>
    <m/>
    <x v="23"/>
    <x v="7"/>
    <x v="1"/>
    <m/>
    <m/>
    <m/>
    <m/>
    <m/>
    <m/>
    <m/>
    <m/>
    <m/>
    <m/>
    <m/>
    <x v="443"/>
    <m/>
    <m/>
    <m/>
    <m/>
    <m/>
    <m/>
    <m/>
    <m/>
    <m/>
    <s v="重複"/>
    <x v="2"/>
    <s v="⇐施設重複数"/>
  </r>
  <r>
    <m/>
    <m/>
    <x v="23"/>
    <x v="7"/>
    <x v="1"/>
    <m/>
    <m/>
    <m/>
    <m/>
    <m/>
    <m/>
    <m/>
    <m/>
    <m/>
    <m/>
    <m/>
    <x v="443"/>
    <m/>
    <m/>
    <m/>
    <m/>
    <m/>
    <m/>
    <m/>
    <m/>
    <m/>
    <m/>
    <x v="3"/>
    <s v="⇐施設数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8D52B4-F3A5-43AA-BF34-3E79467DBD58}" name="ピボットテーブル1" cacheId="1" applyNumberFormats="0" applyBorderFormats="0" applyFontFormats="0" applyPatternFormats="0" applyAlignmentFormats="0" applyWidthHeightFormats="1" dataCaption="値" updatedVersion="8" minRefreshableVersion="3" useAutoFormatting="1" itemPrintTitles="1" createdVersion="8" indent="0" outline="1" outlineData="1" multipleFieldFilters="0">
  <location ref="A4:B35" firstHeaderRow="1" firstDataRow="1" firstDataCol="1" rowPageCount="2" colPageCount="1"/>
  <pivotFields count="29">
    <pivotField showAll="0"/>
    <pivotField showAll="0"/>
    <pivotField axis="axisRow" showAll="0">
      <items count="25">
        <item x="0"/>
        <item x="12"/>
        <item x="14"/>
        <item x="15"/>
        <item x="16"/>
        <item x="1"/>
        <item x="13"/>
        <item x="17"/>
        <item x="3"/>
        <item x="7"/>
        <item x="8"/>
        <item x="5"/>
        <item x="6"/>
        <item x="22"/>
        <item x="9"/>
        <item x="2"/>
        <item x="10"/>
        <item x="11"/>
        <item x="4"/>
        <item x="18"/>
        <item x="19"/>
        <item x="23"/>
        <item x="20"/>
        <item x="21"/>
        <item t="default"/>
      </items>
    </pivotField>
    <pivotField axis="axisRow" showAll="0">
      <items count="9">
        <item x="0"/>
        <item x="6"/>
        <item x="1"/>
        <item x="2"/>
        <item x="3"/>
        <item x="4"/>
        <item x="7"/>
        <item x="5"/>
        <item t="default"/>
      </items>
    </pivotField>
    <pivotField axis="axisPage" multipleItemSelectionAllowed="1" showAll="0">
      <items count="5">
        <item x="0"/>
        <item h="1" m="1" x="2"/>
        <item h="1" m="1" x="3"/>
        <item h="1" x="1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9">
        <item m="1" x="6"/>
        <item m="1" x="7"/>
        <item x="0"/>
        <item x="1"/>
        <item m="1" x="4"/>
        <item m="1" x="5"/>
        <item x="2"/>
        <item x="3"/>
        <item t="default"/>
      </items>
    </pivotField>
    <pivotField showAll="0"/>
  </pivotFields>
  <rowFields count="2">
    <field x="3"/>
    <field x="2"/>
  </rowFields>
  <rowItems count="31">
    <i>
      <x/>
    </i>
    <i r="1">
      <x/>
    </i>
    <i r="1">
      <x v="1"/>
    </i>
    <i r="1">
      <x v="2"/>
    </i>
    <i r="1">
      <x v="3"/>
    </i>
    <i r="1">
      <x v="4"/>
    </i>
    <i r="1">
      <x v="7"/>
    </i>
    <i r="1">
      <x v="19"/>
    </i>
    <i r="1">
      <x v="20"/>
    </i>
    <i>
      <x v="1"/>
    </i>
    <i r="1">
      <x v="14"/>
    </i>
    <i r="1">
      <x v="17"/>
    </i>
    <i>
      <x v="2"/>
    </i>
    <i r="1">
      <x v="5"/>
    </i>
    <i r="1">
      <x v="6"/>
    </i>
    <i>
      <x v="3"/>
    </i>
    <i r="1">
      <x v="15"/>
    </i>
    <i r="1">
      <x v="16"/>
    </i>
    <i r="1">
      <x v="22"/>
    </i>
    <i>
      <x v="4"/>
    </i>
    <i r="1">
      <x v="8"/>
    </i>
    <i r="1">
      <x v="18"/>
    </i>
    <i r="1">
      <x v="23"/>
    </i>
    <i>
      <x v="5"/>
    </i>
    <i r="1">
      <x v="11"/>
    </i>
    <i r="1">
      <x v="12"/>
    </i>
    <i r="1">
      <x v="13"/>
    </i>
    <i>
      <x v="7"/>
    </i>
    <i r="1">
      <x v="9"/>
    </i>
    <i r="1">
      <x v="10"/>
    </i>
    <i t="grand">
      <x/>
    </i>
  </rowItems>
  <colItems count="1">
    <i/>
  </colItems>
  <pageFields count="2">
    <pageField fld="4" hier="-1"/>
    <pageField fld="27" hier="-1"/>
  </pageFields>
  <dataFields count="1">
    <dataField name="個数 / 氏名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64B471-6AB3-468D-B3B2-0B8D953C339C}" name="ピボットテーブル3" cacheId="1" applyNumberFormats="0" applyBorderFormats="0" applyFontFormats="0" applyPatternFormats="0" applyAlignmentFormats="0" applyWidthHeightFormats="1" dataCaption="値" updatedVersion="8" minRefreshableVersion="3" useAutoFormatting="1" itemPrintTitles="1" createdVersion="8" indent="0" outline="1" outlineData="1" multipleFieldFilters="0">
  <location ref="D4:E35" firstHeaderRow="1" firstDataRow="1" firstDataCol="1" rowPageCount="2" colPageCount="1"/>
  <pivotFields count="29">
    <pivotField showAll="0"/>
    <pivotField showAll="0"/>
    <pivotField axis="axisRow" showAll="0">
      <items count="25">
        <item x="0"/>
        <item x="12"/>
        <item x="14"/>
        <item x="15"/>
        <item x="16"/>
        <item x="1"/>
        <item x="13"/>
        <item x="17"/>
        <item x="3"/>
        <item x="7"/>
        <item x="8"/>
        <item x="5"/>
        <item x="6"/>
        <item x="22"/>
        <item x="9"/>
        <item x="2"/>
        <item x="10"/>
        <item x="11"/>
        <item x="4"/>
        <item x="18"/>
        <item x="19"/>
        <item x="23"/>
        <item x="20"/>
        <item x="21"/>
        <item t="default"/>
      </items>
    </pivotField>
    <pivotField axis="axisRow" showAll="0">
      <items count="9">
        <item x="0"/>
        <item x="6"/>
        <item x="1"/>
        <item x="2"/>
        <item x="3"/>
        <item x="4"/>
        <item x="7"/>
        <item x="5"/>
        <item t="default"/>
      </items>
    </pivotField>
    <pivotField axis="axisPage" multipleItemSelectionAllowed="1" showAll="0">
      <items count="5">
        <item x="0"/>
        <item h="1" m="1" x="2"/>
        <item h="1" m="1" x="3"/>
        <item h="1" x="1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9">
        <item m="1" x="6"/>
        <item m="1" x="7"/>
        <item x="0"/>
        <item h="1" x="1"/>
        <item h="1" m="1" x="4"/>
        <item h="1" m="1" x="5"/>
        <item h="1" x="2"/>
        <item h="1" x="3"/>
        <item t="default"/>
      </items>
    </pivotField>
    <pivotField showAll="0"/>
  </pivotFields>
  <rowFields count="2">
    <field x="3"/>
    <field x="2"/>
  </rowFields>
  <rowItems count="31">
    <i>
      <x/>
    </i>
    <i r="1">
      <x/>
    </i>
    <i r="1">
      <x v="1"/>
    </i>
    <i r="1">
      <x v="2"/>
    </i>
    <i r="1">
      <x v="3"/>
    </i>
    <i r="1">
      <x v="4"/>
    </i>
    <i r="1">
      <x v="7"/>
    </i>
    <i r="1">
      <x v="19"/>
    </i>
    <i r="1">
      <x v="20"/>
    </i>
    <i>
      <x v="1"/>
    </i>
    <i r="1">
      <x v="14"/>
    </i>
    <i r="1">
      <x v="17"/>
    </i>
    <i>
      <x v="2"/>
    </i>
    <i r="1">
      <x v="5"/>
    </i>
    <i r="1">
      <x v="6"/>
    </i>
    <i>
      <x v="3"/>
    </i>
    <i r="1">
      <x v="15"/>
    </i>
    <i r="1">
      <x v="16"/>
    </i>
    <i r="1">
      <x v="22"/>
    </i>
    <i>
      <x v="4"/>
    </i>
    <i r="1">
      <x v="8"/>
    </i>
    <i r="1">
      <x v="18"/>
    </i>
    <i r="1">
      <x v="23"/>
    </i>
    <i>
      <x v="5"/>
    </i>
    <i r="1">
      <x v="11"/>
    </i>
    <i r="1">
      <x v="12"/>
    </i>
    <i r="1">
      <x v="13"/>
    </i>
    <i>
      <x v="7"/>
    </i>
    <i r="1">
      <x v="9"/>
    </i>
    <i r="1">
      <x v="10"/>
    </i>
    <i t="grand">
      <x/>
    </i>
  </rowItems>
  <colItems count="1">
    <i/>
  </colItems>
  <pageFields count="2">
    <pageField fld="4" hier="-1"/>
    <pageField fld="27" hier="-1"/>
  </pageFields>
  <dataFields count="1">
    <dataField name="個数 / 氏名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tel:0823872529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DA3AA-C183-47BE-BFD2-F063B7CA2163}">
  <sheetPr>
    <pageSetUpPr fitToPage="1"/>
  </sheetPr>
  <dimension ref="A1:Q450"/>
  <sheetViews>
    <sheetView tabSelected="1" showWhiteSpace="0" view="pageBreakPreview" topLeftCell="D354" zoomScale="70" zoomScaleNormal="70" zoomScaleSheetLayoutView="70" workbookViewId="0">
      <selection activeCell="S374" sqref="S374"/>
    </sheetView>
  </sheetViews>
  <sheetFormatPr defaultColWidth="8.875" defaultRowHeight="17.25" x14ac:dyDescent="0.4"/>
  <cols>
    <col min="1" max="1" width="7.5" style="258" customWidth="1"/>
    <col min="2" max="2" width="9.625" style="258" customWidth="1"/>
    <col min="3" max="3" width="52.875" style="255" customWidth="1"/>
    <col min="4" max="4" width="12" style="258" customWidth="1"/>
    <col min="5" max="5" width="32" style="255" customWidth="1"/>
    <col min="6" max="6" width="19.125" style="258" customWidth="1"/>
    <col min="7" max="17" width="13.25" style="258" customWidth="1"/>
    <col min="18" max="16384" width="8.875" style="255"/>
  </cols>
  <sheetData>
    <row r="1" spans="1:17" ht="27.4" customHeight="1" x14ac:dyDescent="0.4">
      <c r="A1" s="354" t="s">
        <v>5756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</row>
    <row r="2" spans="1:17" ht="27.4" customHeight="1" thickBot="1" x14ac:dyDescent="0.45">
      <c r="A2" s="256"/>
      <c r="B2" s="256"/>
      <c r="C2" s="257"/>
      <c r="D2" s="256"/>
      <c r="E2" s="256"/>
      <c r="G2" s="256"/>
      <c r="H2" s="256"/>
      <c r="I2" s="256"/>
      <c r="N2" s="259"/>
      <c r="O2" s="259"/>
      <c r="P2" s="259"/>
      <c r="Q2" s="259" t="s">
        <v>5757</v>
      </c>
    </row>
    <row r="3" spans="1:17" ht="19.5" customHeight="1" x14ac:dyDescent="0.4">
      <c r="A3" s="355" t="s">
        <v>6569</v>
      </c>
      <c r="B3" s="357" t="s">
        <v>2</v>
      </c>
      <c r="C3" s="357" t="s">
        <v>5758</v>
      </c>
      <c r="D3" s="357"/>
      <c r="E3" s="357"/>
      <c r="F3" s="359"/>
      <c r="G3" s="360" t="s">
        <v>5759</v>
      </c>
      <c r="H3" s="360"/>
      <c r="I3" s="360"/>
      <c r="J3" s="360"/>
      <c r="K3" s="360"/>
      <c r="L3" s="360"/>
      <c r="M3" s="360"/>
      <c r="N3" s="360"/>
      <c r="O3" s="360"/>
      <c r="P3" s="360"/>
      <c r="Q3" s="361"/>
    </row>
    <row r="4" spans="1:17" ht="19.5" customHeight="1" thickBot="1" x14ac:dyDescent="0.45">
      <c r="A4" s="356"/>
      <c r="B4" s="358"/>
      <c r="C4" s="261" t="s">
        <v>5760</v>
      </c>
      <c r="D4" s="261" t="s">
        <v>17</v>
      </c>
      <c r="E4" s="261" t="s">
        <v>5761</v>
      </c>
      <c r="F4" s="262" t="s">
        <v>5762</v>
      </c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3"/>
    </row>
    <row r="5" spans="1:17" ht="30.6" customHeight="1" x14ac:dyDescent="0.4">
      <c r="A5" s="263">
        <v>1</v>
      </c>
      <c r="B5" s="264" t="s">
        <v>45</v>
      </c>
      <c r="C5" s="265" t="s">
        <v>5763</v>
      </c>
      <c r="D5" s="264" t="s">
        <v>91</v>
      </c>
      <c r="E5" s="265" t="s">
        <v>5764</v>
      </c>
      <c r="F5" s="264" t="s">
        <v>5765</v>
      </c>
      <c r="G5" s="264" t="s">
        <v>5766</v>
      </c>
      <c r="H5" s="264"/>
      <c r="I5" s="264"/>
      <c r="J5" s="264"/>
      <c r="K5" s="264"/>
      <c r="L5" s="264"/>
      <c r="M5" s="266"/>
      <c r="N5" s="266"/>
      <c r="O5" s="266"/>
      <c r="P5" s="266"/>
      <c r="Q5" s="267"/>
    </row>
    <row r="6" spans="1:17" ht="30.6" customHeight="1" x14ac:dyDescent="0.4">
      <c r="A6" s="263">
        <v>2</v>
      </c>
      <c r="B6" s="264" t="s">
        <v>29</v>
      </c>
      <c r="C6" s="268" t="s">
        <v>50</v>
      </c>
      <c r="D6" s="264" t="s">
        <v>5767</v>
      </c>
      <c r="E6" s="268" t="s">
        <v>52</v>
      </c>
      <c r="F6" s="264" t="s">
        <v>5768</v>
      </c>
      <c r="G6" s="264" t="s">
        <v>5769</v>
      </c>
      <c r="H6" s="264"/>
      <c r="I6" s="264"/>
      <c r="J6" s="264"/>
      <c r="K6" s="264"/>
      <c r="L6" s="264"/>
      <c r="M6" s="266"/>
      <c r="N6" s="266"/>
      <c r="O6" s="266"/>
      <c r="P6" s="266"/>
      <c r="Q6" s="267"/>
    </row>
    <row r="7" spans="1:17" ht="30.6" customHeight="1" x14ac:dyDescent="0.4">
      <c r="A7" s="263">
        <v>3</v>
      </c>
      <c r="B7" s="269" t="s">
        <v>45</v>
      </c>
      <c r="C7" s="270" t="s">
        <v>64</v>
      </c>
      <c r="D7" s="269" t="s">
        <v>5770</v>
      </c>
      <c r="E7" s="270" t="s">
        <v>66</v>
      </c>
      <c r="F7" s="269" t="s">
        <v>5771</v>
      </c>
      <c r="G7" s="269" t="s">
        <v>61</v>
      </c>
      <c r="H7" s="269"/>
      <c r="I7" s="269"/>
      <c r="J7" s="269"/>
      <c r="K7" s="269"/>
      <c r="L7" s="269"/>
      <c r="M7" s="271"/>
      <c r="N7" s="271"/>
      <c r="O7" s="271"/>
      <c r="P7" s="271"/>
      <c r="Q7" s="272"/>
    </row>
    <row r="8" spans="1:17" ht="30.6" customHeight="1" x14ac:dyDescent="0.4">
      <c r="A8" s="263">
        <v>4</v>
      </c>
      <c r="B8" s="269" t="s">
        <v>45</v>
      </c>
      <c r="C8" s="270" t="s">
        <v>126</v>
      </c>
      <c r="D8" s="269" t="s">
        <v>5772</v>
      </c>
      <c r="E8" s="270" t="s">
        <v>128</v>
      </c>
      <c r="F8" s="269" t="s">
        <v>5773</v>
      </c>
      <c r="G8" s="269" t="s">
        <v>121</v>
      </c>
      <c r="H8" s="269"/>
      <c r="I8" s="269"/>
      <c r="J8" s="269"/>
      <c r="K8" s="269"/>
      <c r="L8" s="269"/>
      <c r="M8" s="271"/>
      <c r="N8" s="271"/>
      <c r="O8" s="271"/>
      <c r="P8" s="271"/>
      <c r="Q8" s="272"/>
    </row>
    <row r="9" spans="1:17" ht="30.6" customHeight="1" x14ac:dyDescent="0.4">
      <c r="A9" s="263">
        <v>5</v>
      </c>
      <c r="B9" s="264" t="s">
        <v>45</v>
      </c>
      <c r="C9" s="265" t="s">
        <v>5774</v>
      </c>
      <c r="D9" s="264" t="s">
        <v>5775</v>
      </c>
      <c r="E9" s="265" t="s">
        <v>140</v>
      </c>
      <c r="F9" s="264" t="s">
        <v>5776</v>
      </c>
      <c r="G9" s="264" t="s">
        <v>5777</v>
      </c>
      <c r="H9" s="264"/>
      <c r="I9" s="264"/>
      <c r="J9" s="264"/>
      <c r="K9" s="264"/>
      <c r="L9" s="264"/>
      <c r="M9" s="266"/>
      <c r="N9" s="266"/>
      <c r="O9" s="266"/>
      <c r="P9" s="266"/>
      <c r="Q9" s="267"/>
    </row>
    <row r="10" spans="1:17" ht="30" customHeight="1" x14ac:dyDescent="0.4">
      <c r="A10" s="263">
        <v>6</v>
      </c>
      <c r="B10" s="269" t="s">
        <v>45</v>
      </c>
      <c r="C10" s="270" t="s">
        <v>36</v>
      </c>
      <c r="D10" s="269" t="s">
        <v>5778</v>
      </c>
      <c r="E10" s="270" t="s">
        <v>38</v>
      </c>
      <c r="F10" s="269" t="s">
        <v>5779</v>
      </c>
      <c r="G10" s="269" t="s">
        <v>5780</v>
      </c>
      <c r="H10" s="269"/>
      <c r="I10" s="269"/>
      <c r="J10" s="269"/>
      <c r="K10" s="269"/>
      <c r="L10" s="269"/>
      <c r="M10" s="271"/>
      <c r="N10" s="271"/>
      <c r="O10" s="271"/>
      <c r="P10" s="271"/>
      <c r="Q10" s="272"/>
    </row>
    <row r="11" spans="1:17" ht="30" customHeight="1" x14ac:dyDescent="0.4">
      <c r="A11" s="263">
        <v>7</v>
      </c>
      <c r="B11" s="264" t="s">
        <v>45</v>
      </c>
      <c r="C11" s="265" t="s">
        <v>103</v>
      </c>
      <c r="D11" s="264" t="s">
        <v>115</v>
      </c>
      <c r="E11" s="265" t="s">
        <v>105</v>
      </c>
      <c r="F11" s="264" t="s">
        <v>116</v>
      </c>
      <c r="G11" s="264" t="s">
        <v>101</v>
      </c>
      <c r="H11" s="264" t="s">
        <v>5781</v>
      </c>
      <c r="I11" s="264"/>
      <c r="J11" s="264"/>
      <c r="K11" s="264"/>
      <c r="L11" s="264"/>
      <c r="M11" s="266"/>
      <c r="N11" s="266"/>
      <c r="O11" s="266"/>
      <c r="P11" s="266"/>
      <c r="Q11" s="267"/>
    </row>
    <row r="12" spans="1:17" ht="30" customHeight="1" thickBot="1" x14ac:dyDescent="0.45">
      <c r="A12" s="260">
        <v>8</v>
      </c>
      <c r="B12" s="273" t="s">
        <v>29</v>
      </c>
      <c r="C12" s="274" t="s">
        <v>5782</v>
      </c>
      <c r="D12" s="273" t="s">
        <v>79</v>
      </c>
      <c r="E12" s="274" t="s">
        <v>5783</v>
      </c>
      <c r="F12" s="273" t="s">
        <v>81</v>
      </c>
      <c r="G12" s="273" t="s">
        <v>5784</v>
      </c>
      <c r="H12" s="273"/>
      <c r="I12" s="273"/>
      <c r="J12" s="273"/>
      <c r="K12" s="273"/>
      <c r="L12" s="273"/>
      <c r="M12" s="275"/>
      <c r="N12" s="275"/>
      <c r="O12" s="275"/>
      <c r="P12" s="275"/>
      <c r="Q12" s="276"/>
    </row>
    <row r="13" spans="1:17" ht="30.6" customHeight="1" x14ac:dyDescent="0.4">
      <c r="A13" s="277">
        <v>1</v>
      </c>
      <c r="B13" s="278" t="s">
        <v>144</v>
      </c>
      <c r="C13" s="279" t="s">
        <v>5785</v>
      </c>
      <c r="D13" s="278" t="s">
        <v>5786</v>
      </c>
      <c r="E13" s="279" t="s">
        <v>151</v>
      </c>
      <c r="F13" s="278" t="s">
        <v>5787</v>
      </c>
      <c r="G13" s="278" t="s">
        <v>146</v>
      </c>
      <c r="H13" s="278"/>
      <c r="I13" s="278"/>
      <c r="J13" s="278"/>
      <c r="K13" s="278"/>
      <c r="L13" s="278"/>
      <c r="M13" s="280"/>
      <c r="N13" s="280"/>
      <c r="O13" s="280"/>
      <c r="P13" s="280"/>
      <c r="Q13" s="281"/>
    </row>
    <row r="14" spans="1:17" ht="30.6" customHeight="1" x14ac:dyDescent="0.4">
      <c r="A14" s="282">
        <v>2</v>
      </c>
      <c r="B14" s="269" t="s">
        <v>169</v>
      </c>
      <c r="C14" s="283" t="s">
        <v>5788</v>
      </c>
      <c r="D14" s="269" t="s">
        <v>5789</v>
      </c>
      <c r="E14" s="283" t="s">
        <v>165</v>
      </c>
      <c r="F14" s="269" t="s">
        <v>5790</v>
      </c>
      <c r="G14" s="269" t="s">
        <v>160</v>
      </c>
      <c r="H14" s="269"/>
      <c r="I14" s="269"/>
      <c r="J14" s="269"/>
      <c r="K14" s="269"/>
      <c r="L14" s="269"/>
      <c r="M14" s="271"/>
      <c r="N14" s="271"/>
      <c r="O14" s="271"/>
      <c r="P14" s="271"/>
      <c r="Q14" s="272"/>
    </row>
    <row r="15" spans="1:17" ht="30.6" customHeight="1" x14ac:dyDescent="0.4">
      <c r="A15" s="282">
        <v>3</v>
      </c>
      <c r="B15" s="264" t="s">
        <v>169</v>
      </c>
      <c r="C15" s="268" t="s">
        <v>175</v>
      </c>
      <c r="D15" s="264" t="s">
        <v>5791</v>
      </c>
      <c r="E15" s="268" t="s">
        <v>177</v>
      </c>
      <c r="F15" s="264" t="s">
        <v>5792</v>
      </c>
      <c r="G15" s="264" t="s">
        <v>172</v>
      </c>
      <c r="H15" s="264" t="s">
        <v>185</v>
      </c>
      <c r="I15" s="264"/>
      <c r="J15" s="264"/>
      <c r="K15" s="264"/>
      <c r="L15" s="264"/>
      <c r="M15" s="266"/>
      <c r="N15" s="266"/>
      <c r="O15" s="266"/>
      <c r="P15" s="266"/>
      <c r="Q15" s="267"/>
    </row>
    <row r="16" spans="1:17" ht="30.6" customHeight="1" x14ac:dyDescent="0.4">
      <c r="A16" s="282">
        <v>4</v>
      </c>
      <c r="B16" s="264" t="s">
        <v>169</v>
      </c>
      <c r="C16" s="284" t="s">
        <v>5793</v>
      </c>
      <c r="D16" s="264" t="s">
        <v>5794</v>
      </c>
      <c r="E16" s="268" t="s">
        <v>194</v>
      </c>
      <c r="F16" s="264" t="s">
        <v>5795</v>
      </c>
      <c r="G16" s="285" t="s">
        <v>189</v>
      </c>
      <c r="H16" s="285"/>
      <c r="I16" s="264"/>
      <c r="J16" s="285"/>
      <c r="K16" s="285"/>
      <c r="L16" s="285"/>
      <c r="M16" s="286"/>
      <c r="N16" s="286"/>
      <c r="O16" s="286"/>
      <c r="P16" s="286"/>
      <c r="Q16" s="287"/>
    </row>
    <row r="17" spans="1:17" ht="30.6" customHeight="1" x14ac:dyDescent="0.4">
      <c r="A17" s="282">
        <v>5</v>
      </c>
      <c r="B17" s="269" t="s">
        <v>144</v>
      </c>
      <c r="C17" s="288" t="s">
        <v>5796</v>
      </c>
      <c r="D17" s="289" t="s">
        <v>325</v>
      </c>
      <c r="E17" s="288" t="s">
        <v>5797</v>
      </c>
      <c r="F17" s="289" t="s">
        <v>5798</v>
      </c>
      <c r="G17" s="289" t="s">
        <v>5799</v>
      </c>
      <c r="H17" s="269"/>
      <c r="I17" s="269"/>
      <c r="J17" s="269"/>
      <c r="K17" s="269"/>
      <c r="L17" s="290"/>
      <c r="M17" s="291"/>
      <c r="N17" s="291"/>
      <c r="O17" s="291"/>
      <c r="P17" s="291"/>
      <c r="Q17" s="272"/>
    </row>
    <row r="18" spans="1:17" ht="30.6" customHeight="1" x14ac:dyDescent="0.4">
      <c r="A18" s="282">
        <v>6</v>
      </c>
      <c r="B18" s="269" t="s">
        <v>169</v>
      </c>
      <c r="C18" s="292" t="s">
        <v>5800</v>
      </c>
      <c r="D18" s="290" t="s">
        <v>220</v>
      </c>
      <c r="E18" s="292" t="s">
        <v>216</v>
      </c>
      <c r="F18" s="290" t="s">
        <v>5801</v>
      </c>
      <c r="G18" s="269" t="s">
        <v>211</v>
      </c>
      <c r="H18" s="289" t="s">
        <v>225</v>
      </c>
      <c r="I18" s="269"/>
      <c r="J18" s="269"/>
      <c r="K18" s="269"/>
      <c r="L18" s="269"/>
      <c r="M18" s="271"/>
      <c r="N18" s="271"/>
      <c r="O18" s="271"/>
      <c r="P18" s="271"/>
      <c r="Q18" s="272"/>
    </row>
    <row r="19" spans="1:17" ht="30.6" customHeight="1" x14ac:dyDescent="0.4">
      <c r="A19" s="282">
        <v>7</v>
      </c>
      <c r="B19" s="269" t="s">
        <v>169</v>
      </c>
      <c r="C19" s="292" t="s">
        <v>5802</v>
      </c>
      <c r="D19" s="290" t="s">
        <v>242</v>
      </c>
      <c r="E19" s="292" t="s">
        <v>243</v>
      </c>
      <c r="F19" s="290" t="s">
        <v>244</v>
      </c>
      <c r="G19" s="290" t="s">
        <v>238</v>
      </c>
      <c r="H19" s="269"/>
      <c r="I19" s="269"/>
      <c r="J19" s="269"/>
      <c r="K19" s="269"/>
      <c r="L19" s="269"/>
      <c r="M19" s="271"/>
      <c r="N19" s="271"/>
      <c r="O19" s="271"/>
      <c r="P19" s="271"/>
      <c r="Q19" s="272"/>
    </row>
    <row r="20" spans="1:17" ht="30.6" customHeight="1" x14ac:dyDescent="0.4">
      <c r="A20" s="282">
        <v>8</v>
      </c>
      <c r="B20" s="269" t="s">
        <v>169</v>
      </c>
      <c r="C20" s="283" t="s">
        <v>5803</v>
      </c>
      <c r="D20" s="269" t="s">
        <v>5804</v>
      </c>
      <c r="E20" s="283" t="s">
        <v>257</v>
      </c>
      <c r="F20" s="269" t="s">
        <v>5805</v>
      </c>
      <c r="G20" s="269" t="s">
        <v>252</v>
      </c>
      <c r="H20" s="269"/>
      <c r="I20" s="269"/>
      <c r="J20" s="269"/>
      <c r="K20" s="269"/>
      <c r="L20" s="269"/>
      <c r="M20" s="271"/>
      <c r="N20" s="271"/>
      <c r="O20" s="271"/>
      <c r="P20" s="271"/>
      <c r="Q20" s="272"/>
    </row>
    <row r="21" spans="1:17" ht="30.6" customHeight="1" x14ac:dyDescent="0.4">
      <c r="A21" s="282">
        <v>9</v>
      </c>
      <c r="B21" s="269" t="s">
        <v>5806</v>
      </c>
      <c r="C21" s="288" t="s">
        <v>264</v>
      </c>
      <c r="D21" s="269" t="s">
        <v>265</v>
      </c>
      <c r="E21" s="283" t="s">
        <v>266</v>
      </c>
      <c r="F21" s="269" t="s">
        <v>5807</v>
      </c>
      <c r="G21" s="293" t="s">
        <v>261</v>
      </c>
      <c r="H21" s="293"/>
      <c r="I21" s="293"/>
      <c r="J21" s="293"/>
      <c r="K21" s="293"/>
      <c r="L21" s="293"/>
      <c r="M21" s="294"/>
      <c r="N21" s="294"/>
      <c r="O21" s="294"/>
      <c r="P21" s="294"/>
      <c r="Q21" s="295"/>
    </row>
    <row r="22" spans="1:17" ht="30.6" customHeight="1" x14ac:dyDescent="0.4">
      <c r="A22" s="282">
        <v>10</v>
      </c>
      <c r="B22" s="264" t="s">
        <v>5806</v>
      </c>
      <c r="C22" s="283" t="s">
        <v>5808</v>
      </c>
      <c r="D22" s="269" t="s">
        <v>505</v>
      </c>
      <c r="E22" s="283" t="s">
        <v>549</v>
      </c>
      <c r="F22" s="269" t="s">
        <v>507</v>
      </c>
      <c r="G22" s="269" t="s">
        <v>5809</v>
      </c>
      <c r="H22" s="269" t="s">
        <v>513</v>
      </c>
      <c r="I22" s="269" t="s">
        <v>5810</v>
      </c>
      <c r="J22" s="269"/>
      <c r="K22" s="269"/>
      <c r="L22" s="269"/>
      <c r="M22" s="271"/>
      <c r="N22" s="271"/>
      <c r="O22" s="271"/>
      <c r="P22" s="271"/>
      <c r="Q22" s="272"/>
    </row>
    <row r="23" spans="1:17" ht="30.6" customHeight="1" x14ac:dyDescent="0.4">
      <c r="A23" s="282">
        <v>11</v>
      </c>
      <c r="B23" s="269" t="s">
        <v>169</v>
      </c>
      <c r="C23" s="283" t="s">
        <v>275</v>
      </c>
      <c r="D23" s="269" t="s">
        <v>276</v>
      </c>
      <c r="E23" s="283" t="s">
        <v>277</v>
      </c>
      <c r="F23" s="269" t="s">
        <v>278</v>
      </c>
      <c r="G23" s="269" t="s">
        <v>5811</v>
      </c>
      <c r="H23" s="269"/>
      <c r="I23" s="269"/>
      <c r="J23" s="269"/>
      <c r="K23" s="269"/>
      <c r="L23" s="269"/>
      <c r="M23" s="271"/>
      <c r="N23" s="271"/>
      <c r="O23" s="271"/>
      <c r="P23" s="271"/>
      <c r="Q23" s="272"/>
    </row>
    <row r="24" spans="1:17" ht="30.6" customHeight="1" x14ac:dyDescent="0.4">
      <c r="A24" s="282">
        <v>12</v>
      </c>
      <c r="B24" s="269" t="s">
        <v>169</v>
      </c>
      <c r="C24" s="283" t="s">
        <v>5812</v>
      </c>
      <c r="D24" s="269" t="s">
        <v>5813</v>
      </c>
      <c r="E24" s="283" t="s">
        <v>5814</v>
      </c>
      <c r="F24" s="269" t="s">
        <v>5815</v>
      </c>
      <c r="G24" s="269" t="s">
        <v>5816</v>
      </c>
      <c r="H24" s="269"/>
      <c r="I24" s="269"/>
      <c r="J24" s="269"/>
      <c r="K24" s="269"/>
      <c r="L24" s="269"/>
      <c r="M24" s="271"/>
      <c r="N24" s="271"/>
      <c r="O24" s="271"/>
      <c r="P24" s="271"/>
      <c r="Q24" s="272"/>
    </row>
    <row r="25" spans="1:17" ht="30.6" customHeight="1" x14ac:dyDescent="0.4">
      <c r="A25" s="282">
        <v>13</v>
      </c>
      <c r="B25" s="269" t="s">
        <v>169</v>
      </c>
      <c r="C25" s="283" t="s">
        <v>286</v>
      </c>
      <c r="D25" s="269" t="s">
        <v>265</v>
      </c>
      <c r="E25" s="283" t="s">
        <v>288</v>
      </c>
      <c r="F25" s="269" t="s">
        <v>5817</v>
      </c>
      <c r="G25" s="269" t="s">
        <v>282</v>
      </c>
      <c r="H25" s="269"/>
      <c r="I25" s="269"/>
      <c r="J25" s="269"/>
      <c r="K25" s="269"/>
      <c r="L25" s="269"/>
      <c r="M25" s="271"/>
      <c r="N25" s="271"/>
      <c r="O25" s="271"/>
      <c r="P25" s="271"/>
      <c r="Q25" s="272"/>
    </row>
    <row r="26" spans="1:17" ht="30.6" customHeight="1" x14ac:dyDescent="0.4">
      <c r="A26" s="282">
        <v>14</v>
      </c>
      <c r="B26" s="269" t="s">
        <v>144</v>
      </c>
      <c r="C26" s="296" t="s">
        <v>296</v>
      </c>
      <c r="D26" s="269" t="s">
        <v>5818</v>
      </c>
      <c r="E26" s="283" t="s">
        <v>5819</v>
      </c>
      <c r="F26" s="269" t="s">
        <v>5820</v>
      </c>
      <c r="G26" s="269" t="s">
        <v>5821</v>
      </c>
      <c r="H26" s="269"/>
      <c r="I26" s="269"/>
      <c r="J26" s="269"/>
      <c r="K26" s="269"/>
      <c r="L26" s="269"/>
      <c r="M26" s="271"/>
      <c r="N26" s="271"/>
      <c r="O26" s="271"/>
      <c r="P26" s="271"/>
      <c r="Q26" s="272"/>
    </row>
    <row r="27" spans="1:17" ht="30.6" customHeight="1" x14ac:dyDescent="0.4">
      <c r="A27" s="282">
        <v>15</v>
      </c>
      <c r="B27" s="269" t="s">
        <v>169</v>
      </c>
      <c r="C27" s="283" t="s">
        <v>305</v>
      </c>
      <c r="D27" s="269" t="s">
        <v>310</v>
      </c>
      <c r="E27" s="283" t="s">
        <v>307</v>
      </c>
      <c r="F27" s="269" t="s">
        <v>5822</v>
      </c>
      <c r="G27" s="269" t="s">
        <v>302</v>
      </c>
      <c r="H27" s="269"/>
      <c r="I27" s="269"/>
      <c r="J27" s="269"/>
      <c r="K27" s="269"/>
      <c r="L27" s="269"/>
      <c r="M27" s="271"/>
      <c r="N27" s="271"/>
      <c r="O27" s="271"/>
      <c r="P27" s="271"/>
      <c r="Q27" s="272"/>
    </row>
    <row r="28" spans="1:17" ht="30.6" customHeight="1" x14ac:dyDescent="0.4">
      <c r="A28" s="282">
        <v>16</v>
      </c>
      <c r="B28" s="269" t="s">
        <v>169</v>
      </c>
      <c r="C28" s="283" t="s">
        <v>5823</v>
      </c>
      <c r="D28" s="269" t="s">
        <v>673</v>
      </c>
      <c r="E28" s="283" t="s">
        <v>5824</v>
      </c>
      <c r="F28" s="269" t="s">
        <v>327</v>
      </c>
      <c r="G28" s="269" t="s">
        <v>5825</v>
      </c>
      <c r="H28" s="269"/>
      <c r="I28" s="269"/>
      <c r="J28" s="269"/>
      <c r="K28" s="269"/>
      <c r="L28" s="269"/>
      <c r="M28" s="271"/>
      <c r="N28" s="271"/>
      <c r="O28" s="271"/>
      <c r="P28" s="271"/>
      <c r="Q28" s="272"/>
    </row>
    <row r="29" spans="1:17" ht="30.6" customHeight="1" x14ac:dyDescent="0.4">
      <c r="A29" s="282">
        <v>17</v>
      </c>
      <c r="B29" s="269" t="s">
        <v>169</v>
      </c>
      <c r="C29" s="283" t="s">
        <v>5826</v>
      </c>
      <c r="D29" s="269" t="s">
        <v>5827</v>
      </c>
      <c r="E29" s="283" t="s">
        <v>319</v>
      </c>
      <c r="F29" s="269" t="s">
        <v>5828</v>
      </c>
      <c r="G29" s="269" t="s">
        <v>314</v>
      </c>
      <c r="H29" s="269"/>
      <c r="I29" s="269"/>
      <c r="J29" s="269"/>
      <c r="K29" s="269"/>
      <c r="L29" s="269"/>
      <c r="M29" s="271"/>
      <c r="N29" s="271"/>
      <c r="O29" s="271"/>
      <c r="P29" s="271"/>
      <c r="Q29" s="272"/>
    </row>
    <row r="30" spans="1:17" ht="30.6" customHeight="1" x14ac:dyDescent="0.4">
      <c r="A30" s="282">
        <v>18</v>
      </c>
      <c r="B30" s="269" t="s">
        <v>169</v>
      </c>
      <c r="C30" s="283" t="s">
        <v>333</v>
      </c>
      <c r="D30" s="269" t="s">
        <v>269</v>
      </c>
      <c r="E30" s="283" t="s">
        <v>270</v>
      </c>
      <c r="F30" s="269" t="s">
        <v>271</v>
      </c>
      <c r="G30" s="269" t="s">
        <v>330</v>
      </c>
      <c r="H30" s="269" t="s">
        <v>345</v>
      </c>
      <c r="I30" s="269" t="s">
        <v>341</v>
      </c>
      <c r="J30" s="269" t="s">
        <v>5829</v>
      </c>
      <c r="K30" s="269"/>
      <c r="L30" s="269"/>
      <c r="M30" s="271"/>
      <c r="N30" s="271"/>
      <c r="O30" s="271"/>
      <c r="P30" s="271"/>
      <c r="Q30" s="272"/>
    </row>
    <row r="31" spans="1:17" ht="30.6" customHeight="1" x14ac:dyDescent="0.4">
      <c r="A31" s="282">
        <v>19</v>
      </c>
      <c r="B31" s="269" t="s">
        <v>169</v>
      </c>
      <c r="C31" s="270" t="s">
        <v>356</v>
      </c>
      <c r="D31" s="269" t="s">
        <v>220</v>
      </c>
      <c r="E31" s="270" t="s">
        <v>221</v>
      </c>
      <c r="F31" s="269" t="s">
        <v>5830</v>
      </c>
      <c r="G31" s="269" t="s">
        <v>354</v>
      </c>
      <c r="H31" s="269"/>
      <c r="I31" s="269"/>
      <c r="J31" s="269"/>
      <c r="K31" s="269"/>
      <c r="L31" s="269"/>
      <c r="M31" s="271"/>
      <c r="N31" s="271"/>
      <c r="O31" s="271"/>
      <c r="P31" s="271"/>
      <c r="Q31" s="272"/>
    </row>
    <row r="32" spans="1:17" ht="30.6" customHeight="1" x14ac:dyDescent="0.4">
      <c r="A32" s="282">
        <v>20</v>
      </c>
      <c r="B32" s="269" t="s">
        <v>169</v>
      </c>
      <c r="C32" s="283" t="s">
        <v>363</v>
      </c>
      <c r="D32" s="269" t="s">
        <v>220</v>
      </c>
      <c r="E32" s="283" t="s">
        <v>221</v>
      </c>
      <c r="F32" s="269" t="s">
        <v>222</v>
      </c>
      <c r="G32" s="269" t="s">
        <v>361</v>
      </c>
      <c r="H32" s="269"/>
      <c r="I32" s="269"/>
      <c r="J32" s="269"/>
      <c r="K32" s="269"/>
      <c r="L32" s="269"/>
      <c r="M32" s="271"/>
      <c r="N32" s="271"/>
      <c r="O32" s="271"/>
      <c r="P32" s="271"/>
      <c r="Q32" s="272"/>
    </row>
    <row r="33" spans="1:17" s="297" customFormat="1" ht="30.6" customHeight="1" x14ac:dyDescent="0.4">
      <c r="A33" s="282">
        <v>21</v>
      </c>
      <c r="B33" s="269" t="s">
        <v>169</v>
      </c>
      <c r="C33" s="283" t="s">
        <v>5831</v>
      </c>
      <c r="D33" s="269" t="s">
        <v>368</v>
      </c>
      <c r="E33" s="283" t="s">
        <v>5832</v>
      </c>
      <c r="F33" s="269" t="s">
        <v>370</v>
      </c>
      <c r="G33" s="269" t="s">
        <v>5833</v>
      </c>
      <c r="H33" s="269"/>
      <c r="I33" s="269"/>
      <c r="J33" s="269"/>
      <c r="K33" s="269"/>
      <c r="L33" s="269"/>
      <c r="M33" s="271"/>
      <c r="N33" s="271"/>
      <c r="O33" s="271"/>
      <c r="P33" s="271"/>
      <c r="Q33" s="272"/>
    </row>
    <row r="34" spans="1:17" ht="30.6" customHeight="1" x14ac:dyDescent="0.4">
      <c r="A34" s="282">
        <v>22</v>
      </c>
      <c r="B34" s="269" t="s">
        <v>169</v>
      </c>
      <c r="C34" s="283" t="s">
        <v>379</v>
      </c>
      <c r="D34" s="269" t="s">
        <v>368</v>
      </c>
      <c r="E34" s="283" t="s">
        <v>5832</v>
      </c>
      <c r="F34" s="269" t="s">
        <v>370</v>
      </c>
      <c r="G34" s="269" t="s">
        <v>391</v>
      </c>
      <c r="H34" s="269" t="s">
        <v>386</v>
      </c>
      <c r="I34" s="269" t="s">
        <v>396</v>
      </c>
      <c r="J34" s="269" t="s">
        <v>375</v>
      </c>
      <c r="K34" s="269"/>
      <c r="L34" s="269"/>
      <c r="M34" s="271"/>
      <c r="N34" s="271"/>
      <c r="O34" s="271"/>
      <c r="P34" s="271"/>
      <c r="Q34" s="272"/>
    </row>
    <row r="35" spans="1:17" ht="30.6" customHeight="1" x14ac:dyDescent="0.4">
      <c r="A35" s="282">
        <v>23</v>
      </c>
      <c r="B35" s="264" t="s">
        <v>169</v>
      </c>
      <c r="C35" s="268" t="s">
        <v>403</v>
      </c>
      <c r="D35" s="264" t="s">
        <v>404</v>
      </c>
      <c r="E35" s="268" t="s">
        <v>405</v>
      </c>
      <c r="F35" s="264" t="s">
        <v>425</v>
      </c>
      <c r="G35" s="264" t="s">
        <v>400</v>
      </c>
      <c r="H35" s="264" t="s">
        <v>418</v>
      </c>
      <c r="I35" s="264" t="s">
        <v>412</v>
      </c>
      <c r="J35" s="264" t="s">
        <v>421</v>
      </c>
      <c r="K35" s="264" t="s">
        <v>427</v>
      </c>
      <c r="L35" s="264" t="s">
        <v>5834</v>
      </c>
      <c r="M35" s="266" t="s">
        <v>5835</v>
      </c>
      <c r="N35" s="266"/>
      <c r="O35" s="266"/>
      <c r="P35" s="266"/>
      <c r="Q35" s="267"/>
    </row>
    <row r="36" spans="1:17" ht="30.6" customHeight="1" x14ac:dyDescent="0.4">
      <c r="A36" s="282">
        <v>24</v>
      </c>
      <c r="B36" s="269" t="s">
        <v>144</v>
      </c>
      <c r="C36" s="298" t="s">
        <v>5836</v>
      </c>
      <c r="D36" s="269" t="s">
        <v>457</v>
      </c>
      <c r="E36" s="270" t="s">
        <v>451</v>
      </c>
      <c r="F36" s="299" t="s">
        <v>458</v>
      </c>
      <c r="G36" s="269" t="s">
        <v>447</v>
      </c>
      <c r="H36" s="269" t="s">
        <v>459</v>
      </c>
      <c r="I36" s="269" t="s">
        <v>439</v>
      </c>
      <c r="J36" s="269" t="s">
        <v>464</v>
      </c>
      <c r="K36" s="269" t="s">
        <v>454</v>
      </c>
      <c r="L36" s="269"/>
      <c r="M36" s="271"/>
      <c r="N36" s="266"/>
      <c r="O36" s="266"/>
      <c r="P36" s="266"/>
      <c r="Q36" s="272"/>
    </row>
    <row r="37" spans="1:17" ht="30.6" customHeight="1" x14ac:dyDescent="0.4">
      <c r="A37" s="282">
        <v>25</v>
      </c>
      <c r="B37" s="269" t="s">
        <v>5806</v>
      </c>
      <c r="C37" s="283" t="s">
        <v>471</v>
      </c>
      <c r="D37" s="269" t="s">
        <v>472</v>
      </c>
      <c r="E37" s="283" t="s">
        <v>473</v>
      </c>
      <c r="F37" s="269" t="s">
        <v>5837</v>
      </c>
      <c r="G37" s="269" t="s">
        <v>468</v>
      </c>
      <c r="H37" s="269"/>
      <c r="I37" s="269"/>
      <c r="J37" s="269"/>
      <c r="K37" s="269"/>
      <c r="L37" s="269"/>
      <c r="M37" s="271"/>
      <c r="N37" s="271"/>
      <c r="O37" s="271"/>
      <c r="P37" s="271"/>
      <c r="Q37" s="272"/>
    </row>
    <row r="38" spans="1:17" ht="30.6" customHeight="1" x14ac:dyDescent="0.4">
      <c r="A38" s="282">
        <v>26</v>
      </c>
      <c r="B38" s="269" t="s">
        <v>169</v>
      </c>
      <c r="C38" s="283" t="s">
        <v>5838</v>
      </c>
      <c r="D38" s="269" t="s">
        <v>338</v>
      </c>
      <c r="E38" s="283" t="s">
        <v>5839</v>
      </c>
      <c r="F38" s="269" t="s">
        <v>5840</v>
      </c>
      <c r="G38" s="269" t="s">
        <v>5841</v>
      </c>
      <c r="H38" s="269" t="s">
        <v>5842</v>
      </c>
      <c r="I38" s="269"/>
      <c r="J38" s="269"/>
      <c r="K38" s="269"/>
      <c r="L38" s="269"/>
      <c r="M38" s="271"/>
      <c r="N38" s="271"/>
      <c r="O38" s="271"/>
      <c r="P38" s="271"/>
      <c r="Q38" s="272"/>
    </row>
    <row r="39" spans="1:17" ht="30.6" customHeight="1" x14ac:dyDescent="0.4">
      <c r="A39" s="282">
        <v>27</v>
      </c>
      <c r="B39" s="269" t="s">
        <v>169</v>
      </c>
      <c r="C39" s="283" t="s">
        <v>497</v>
      </c>
      <c r="D39" s="269" t="s">
        <v>265</v>
      </c>
      <c r="E39" s="283" t="s">
        <v>498</v>
      </c>
      <c r="F39" s="269" t="s">
        <v>5817</v>
      </c>
      <c r="G39" s="269" t="s">
        <v>493</v>
      </c>
      <c r="H39" s="269"/>
      <c r="I39" s="269"/>
      <c r="J39" s="269"/>
      <c r="K39" s="269"/>
      <c r="L39" s="269"/>
      <c r="M39" s="271"/>
      <c r="N39" s="271"/>
      <c r="O39" s="271"/>
      <c r="P39" s="271"/>
      <c r="Q39" s="272"/>
    </row>
    <row r="40" spans="1:17" ht="30.6" customHeight="1" x14ac:dyDescent="0.4">
      <c r="A40" s="282">
        <v>28</v>
      </c>
      <c r="B40" s="269" t="s">
        <v>144</v>
      </c>
      <c r="C40" s="283" t="s">
        <v>5843</v>
      </c>
      <c r="D40" s="269" t="s">
        <v>325</v>
      </c>
      <c r="E40" s="283" t="s">
        <v>5844</v>
      </c>
      <c r="F40" s="269" t="s">
        <v>5845</v>
      </c>
      <c r="G40" s="269" t="s">
        <v>5846</v>
      </c>
      <c r="H40" s="269"/>
      <c r="I40" s="269"/>
      <c r="J40" s="269"/>
      <c r="K40" s="269"/>
      <c r="L40" s="269"/>
      <c r="M40" s="271"/>
      <c r="N40" s="271"/>
      <c r="O40" s="271"/>
      <c r="P40" s="271"/>
      <c r="Q40" s="272"/>
    </row>
    <row r="41" spans="1:17" ht="30.6" customHeight="1" x14ac:dyDescent="0.4">
      <c r="A41" s="282">
        <v>29</v>
      </c>
      <c r="B41" s="269" t="s">
        <v>169</v>
      </c>
      <c r="C41" s="300" t="s">
        <v>529</v>
      </c>
      <c r="D41" s="269" t="s">
        <v>404</v>
      </c>
      <c r="E41" s="283" t="s">
        <v>5847</v>
      </c>
      <c r="F41" s="269" t="s">
        <v>581</v>
      </c>
      <c r="G41" s="269" t="s">
        <v>526</v>
      </c>
      <c r="H41" s="269"/>
      <c r="I41" s="269"/>
      <c r="J41" s="269"/>
      <c r="K41" s="269"/>
      <c r="L41" s="269"/>
      <c r="M41" s="271"/>
      <c r="N41" s="271"/>
      <c r="O41" s="271"/>
      <c r="P41" s="271"/>
      <c r="Q41" s="272"/>
    </row>
    <row r="42" spans="1:17" ht="30.6" customHeight="1" x14ac:dyDescent="0.4">
      <c r="A42" s="282">
        <v>30</v>
      </c>
      <c r="B42" s="269" t="s">
        <v>169</v>
      </c>
      <c r="C42" s="283" t="s">
        <v>538</v>
      </c>
      <c r="D42" s="269" t="s">
        <v>5786</v>
      </c>
      <c r="E42" s="283" t="s">
        <v>539</v>
      </c>
      <c r="F42" s="269" t="s">
        <v>5848</v>
      </c>
      <c r="G42" s="269" t="s">
        <v>535</v>
      </c>
      <c r="H42" s="269"/>
      <c r="I42" s="269"/>
      <c r="J42" s="269"/>
      <c r="K42" s="269"/>
      <c r="L42" s="269"/>
      <c r="M42" s="271"/>
      <c r="N42" s="271"/>
      <c r="O42" s="271"/>
      <c r="P42" s="271"/>
      <c r="Q42" s="272"/>
    </row>
    <row r="43" spans="1:17" ht="30.6" customHeight="1" x14ac:dyDescent="0.4">
      <c r="A43" s="282">
        <v>31</v>
      </c>
      <c r="B43" s="269" t="s">
        <v>5806</v>
      </c>
      <c r="C43" s="283" t="s">
        <v>548</v>
      </c>
      <c r="D43" s="269" t="s">
        <v>505</v>
      </c>
      <c r="E43" s="283" t="s">
        <v>549</v>
      </c>
      <c r="F43" s="269" t="s">
        <v>507</v>
      </c>
      <c r="G43" s="269" t="s">
        <v>545</v>
      </c>
      <c r="H43" s="269"/>
      <c r="I43" s="269"/>
      <c r="J43" s="269"/>
      <c r="K43" s="269"/>
      <c r="L43" s="269"/>
      <c r="M43" s="271"/>
      <c r="N43" s="271"/>
      <c r="O43" s="271"/>
      <c r="P43" s="271"/>
      <c r="Q43" s="272"/>
    </row>
    <row r="44" spans="1:17" ht="30.6" customHeight="1" x14ac:dyDescent="0.4">
      <c r="A44" s="282">
        <v>32</v>
      </c>
      <c r="B44" s="269" t="s">
        <v>169</v>
      </c>
      <c r="C44" s="283" t="s">
        <v>555</v>
      </c>
      <c r="D44" s="269" t="s">
        <v>559</v>
      </c>
      <c r="E44" s="283" t="s">
        <v>556</v>
      </c>
      <c r="F44" s="269" t="s">
        <v>5849</v>
      </c>
      <c r="G44" s="269" t="s">
        <v>552</v>
      </c>
      <c r="H44" s="269" t="s">
        <v>562</v>
      </c>
      <c r="I44" s="269"/>
      <c r="J44" s="269"/>
      <c r="K44" s="269"/>
      <c r="L44" s="269"/>
      <c r="M44" s="271"/>
      <c r="N44" s="271"/>
      <c r="O44" s="271"/>
      <c r="P44" s="271"/>
      <c r="Q44" s="272"/>
    </row>
    <row r="45" spans="1:17" ht="30.6" customHeight="1" x14ac:dyDescent="0.4">
      <c r="A45" s="282">
        <v>33</v>
      </c>
      <c r="B45" s="269" t="s">
        <v>169</v>
      </c>
      <c r="C45" s="283" t="s">
        <v>573</v>
      </c>
      <c r="D45" s="269" t="s">
        <v>404</v>
      </c>
      <c r="E45" s="283" t="s">
        <v>5847</v>
      </c>
      <c r="F45" s="269" t="s">
        <v>581</v>
      </c>
      <c r="G45" s="269" t="s">
        <v>570</v>
      </c>
      <c r="H45" s="269"/>
      <c r="I45" s="269"/>
      <c r="J45" s="269"/>
      <c r="K45" s="269"/>
      <c r="L45" s="269"/>
      <c r="M45" s="271"/>
      <c r="N45" s="271"/>
      <c r="O45" s="271"/>
      <c r="P45" s="271"/>
      <c r="Q45" s="272"/>
    </row>
    <row r="46" spans="1:17" s="297" customFormat="1" ht="30.6" customHeight="1" x14ac:dyDescent="0.4">
      <c r="A46" s="282">
        <v>34</v>
      </c>
      <c r="B46" s="269" t="s">
        <v>169</v>
      </c>
      <c r="C46" s="283" t="s">
        <v>577</v>
      </c>
      <c r="D46" s="269" t="s">
        <v>404</v>
      </c>
      <c r="E46" s="283" t="s">
        <v>5847</v>
      </c>
      <c r="F46" s="269" t="s">
        <v>581</v>
      </c>
      <c r="G46" s="269" t="s">
        <v>574</v>
      </c>
      <c r="H46" s="269" t="s">
        <v>579</v>
      </c>
      <c r="I46" s="269"/>
      <c r="J46" s="269"/>
      <c r="K46" s="269"/>
      <c r="L46" s="269"/>
      <c r="M46" s="271"/>
      <c r="N46" s="271"/>
      <c r="O46" s="271"/>
      <c r="P46" s="271"/>
      <c r="Q46" s="272"/>
    </row>
    <row r="47" spans="1:17" ht="30.6" customHeight="1" x14ac:dyDescent="0.4">
      <c r="A47" s="282">
        <v>35</v>
      </c>
      <c r="B47" s="269" t="s">
        <v>169</v>
      </c>
      <c r="C47" s="283" t="s">
        <v>5850</v>
      </c>
      <c r="D47" s="269" t="s">
        <v>404</v>
      </c>
      <c r="E47" s="283" t="s">
        <v>5851</v>
      </c>
      <c r="F47" s="269" t="s">
        <v>586</v>
      </c>
      <c r="G47" s="269" t="s">
        <v>5852</v>
      </c>
      <c r="H47" s="269" t="s">
        <v>5853</v>
      </c>
      <c r="I47" s="269" t="s">
        <v>5854</v>
      </c>
      <c r="J47" s="269"/>
      <c r="K47" s="269"/>
      <c r="L47" s="269"/>
      <c r="M47" s="271"/>
      <c r="N47" s="271"/>
      <c r="O47" s="271"/>
      <c r="P47" s="271"/>
      <c r="Q47" s="272"/>
    </row>
    <row r="48" spans="1:17" ht="30.6" customHeight="1" x14ac:dyDescent="0.4">
      <c r="A48" s="282">
        <v>36</v>
      </c>
      <c r="B48" s="269" t="s">
        <v>169</v>
      </c>
      <c r="C48" s="283" t="s">
        <v>5855</v>
      </c>
      <c r="D48" s="269" t="s">
        <v>5786</v>
      </c>
      <c r="E48" s="283" t="s">
        <v>5856</v>
      </c>
      <c r="F48" s="269" t="s">
        <v>5787</v>
      </c>
      <c r="G48" s="269" t="s">
        <v>594</v>
      </c>
      <c r="H48" s="269"/>
      <c r="I48" s="269"/>
      <c r="J48" s="269"/>
      <c r="K48" s="269"/>
      <c r="L48" s="269"/>
      <c r="M48" s="271"/>
      <c r="N48" s="271"/>
      <c r="O48" s="271"/>
      <c r="P48" s="271"/>
      <c r="Q48" s="272"/>
    </row>
    <row r="49" spans="1:17" ht="30.6" customHeight="1" x14ac:dyDescent="0.4">
      <c r="A49" s="282">
        <v>37</v>
      </c>
      <c r="B49" s="269" t="s">
        <v>169</v>
      </c>
      <c r="C49" s="283" t="s">
        <v>5857</v>
      </c>
      <c r="D49" s="269" t="s">
        <v>607</v>
      </c>
      <c r="E49" s="283" t="s">
        <v>608</v>
      </c>
      <c r="F49" s="269" t="s">
        <v>5858</v>
      </c>
      <c r="G49" s="269" t="s">
        <v>612</v>
      </c>
      <c r="H49" s="269" t="s">
        <v>603</v>
      </c>
      <c r="I49" s="269"/>
      <c r="J49" s="269"/>
      <c r="K49" s="269"/>
      <c r="L49" s="269"/>
      <c r="M49" s="271"/>
      <c r="N49" s="271"/>
      <c r="O49" s="271"/>
      <c r="P49" s="271"/>
      <c r="Q49" s="272"/>
    </row>
    <row r="50" spans="1:17" ht="30.6" customHeight="1" x14ac:dyDescent="0.4">
      <c r="A50" s="282">
        <v>38</v>
      </c>
      <c r="B50" s="269" t="s">
        <v>169</v>
      </c>
      <c r="C50" s="283" t="s">
        <v>5859</v>
      </c>
      <c r="D50" s="269" t="s">
        <v>154</v>
      </c>
      <c r="E50" s="283" t="s">
        <v>624</v>
      </c>
      <c r="F50" s="269" t="s">
        <v>156</v>
      </c>
      <c r="G50" s="269" t="s">
        <v>5860</v>
      </c>
      <c r="H50" s="269" t="s">
        <v>645</v>
      </c>
      <c r="I50" s="269" t="s">
        <v>641</v>
      </c>
      <c r="J50" s="269" t="s">
        <v>621</v>
      </c>
      <c r="K50" s="269" t="s">
        <v>631</v>
      </c>
      <c r="L50" s="269" t="s">
        <v>634</v>
      </c>
      <c r="M50" s="271" t="s">
        <v>5861</v>
      </c>
      <c r="N50" s="271" t="s">
        <v>5862</v>
      </c>
      <c r="O50" s="271"/>
      <c r="P50" s="271"/>
      <c r="Q50" s="272"/>
    </row>
    <row r="51" spans="1:17" ht="30.6" customHeight="1" x14ac:dyDescent="0.4">
      <c r="A51" s="282">
        <v>39</v>
      </c>
      <c r="B51" s="273" t="s">
        <v>169</v>
      </c>
      <c r="C51" s="301" t="s">
        <v>657</v>
      </c>
      <c r="D51" s="273" t="s">
        <v>242</v>
      </c>
      <c r="E51" s="302" t="s">
        <v>243</v>
      </c>
      <c r="F51" s="273" t="s">
        <v>244</v>
      </c>
      <c r="G51" s="303" t="s">
        <v>662</v>
      </c>
      <c r="H51" s="273" t="s">
        <v>654</v>
      </c>
      <c r="I51" s="273"/>
      <c r="J51" s="273"/>
      <c r="K51" s="273"/>
      <c r="L51" s="273"/>
      <c r="M51" s="275"/>
      <c r="N51" s="275"/>
      <c r="O51" s="275"/>
      <c r="P51" s="275"/>
      <c r="Q51" s="276"/>
    </row>
    <row r="52" spans="1:17" ht="30.6" customHeight="1" thickBot="1" x14ac:dyDescent="0.45">
      <c r="A52" s="282">
        <v>40</v>
      </c>
      <c r="B52" s="304" t="s">
        <v>169</v>
      </c>
      <c r="C52" s="305" t="s">
        <v>672</v>
      </c>
      <c r="D52" s="304" t="s">
        <v>325</v>
      </c>
      <c r="E52" s="305" t="s">
        <v>674</v>
      </c>
      <c r="F52" s="304" t="s">
        <v>5863</v>
      </c>
      <c r="G52" s="304" t="s">
        <v>669</v>
      </c>
      <c r="H52" s="304" t="s">
        <v>679</v>
      </c>
      <c r="I52" s="304"/>
      <c r="J52" s="304"/>
      <c r="K52" s="304"/>
      <c r="L52" s="304"/>
      <c r="M52" s="306"/>
      <c r="N52" s="306"/>
      <c r="O52" s="306"/>
      <c r="P52" s="306"/>
      <c r="Q52" s="307"/>
    </row>
    <row r="53" spans="1:17" ht="30.6" customHeight="1" x14ac:dyDescent="0.4">
      <c r="A53" s="277">
        <v>1</v>
      </c>
      <c r="B53" s="273" t="s">
        <v>5864</v>
      </c>
      <c r="C53" s="301" t="s">
        <v>690</v>
      </c>
      <c r="D53" s="273" t="s">
        <v>703</v>
      </c>
      <c r="E53" s="301" t="s">
        <v>692</v>
      </c>
      <c r="F53" s="273" t="s">
        <v>5865</v>
      </c>
      <c r="G53" s="273" t="s">
        <v>687</v>
      </c>
      <c r="H53" s="273" t="s">
        <v>707</v>
      </c>
      <c r="I53" s="273" t="s">
        <v>699</v>
      </c>
      <c r="J53" s="273"/>
      <c r="K53" s="273"/>
      <c r="L53" s="273"/>
      <c r="M53" s="275"/>
      <c r="N53" s="275"/>
      <c r="O53" s="275"/>
      <c r="P53" s="275"/>
      <c r="Q53" s="276"/>
    </row>
    <row r="54" spans="1:17" ht="30.6" customHeight="1" x14ac:dyDescent="0.4">
      <c r="A54" s="263">
        <v>2</v>
      </c>
      <c r="B54" s="269" t="s">
        <v>5864</v>
      </c>
      <c r="C54" s="283" t="s">
        <v>5866</v>
      </c>
      <c r="D54" s="269" t="s">
        <v>754</v>
      </c>
      <c r="E54" s="283" t="s">
        <v>749</v>
      </c>
      <c r="F54" s="269" t="s">
        <v>760</v>
      </c>
      <c r="G54" s="269" t="s">
        <v>746</v>
      </c>
      <c r="H54" s="269" t="s">
        <v>752</v>
      </c>
      <c r="I54" s="269" t="s">
        <v>5867</v>
      </c>
      <c r="J54" s="269"/>
      <c r="K54" s="269"/>
      <c r="L54" s="269"/>
      <c r="M54" s="271"/>
      <c r="N54" s="271"/>
      <c r="O54" s="271"/>
      <c r="P54" s="271"/>
      <c r="Q54" s="272"/>
    </row>
    <row r="55" spans="1:17" ht="30.6" customHeight="1" x14ac:dyDescent="0.4">
      <c r="A55" s="263">
        <v>3</v>
      </c>
      <c r="B55" s="264" t="s">
        <v>5864</v>
      </c>
      <c r="C55" s="268" t="s">
        <v>719</v>
      </c>
      <c r="D55" s="264" t="s">
        <v>754</v>
      </c>
      <c r="E55" s="268" t="s">
        <v>721</v>
      </c>
      <c r="F55" s="264" t="s">
        <v>5868</v>
      </c>
      <c r="G55" s="264" t="s">
        <v>716</v>
      </c>
      <c r="H55" s="264"/>
      <c r="I55" s="264"/>
      <c r="J55" s="264"/>
      <c r="K55" s="264"/>
      <c r="L55" s="264"/>
      <c r="M55" s="266"/>
      <c r="N55" s="266"/>
      <c r="O55" s="266"/>
      <c r="P55" s="266"/>
      <c r="Q55" s="267"/>
    </row>
    <row r="56" spans="1:17" ht="30.6" customHeight="1" x14ac:dyDescent="0.4">
      <c r="A56" s="263">
        <v>4</v>
      </c>
      <c r="B56" s="269" t="s">
        <v>5864</v>
      </c>
      <c r="C56" s="283" t="s">
        <v>731</v>
      </c>
      <c r="D56" s="269" t="s">
        <v>767</v>
      </c>
      <c r="E56" s="283" t="s">
        <v>733</v>
      </c>
      <c r="F56" s="269" t="s">
        <v>5869</v>
      </c>
      <c r="G56" s="269" t="s">
        <v>728</v>
      </c>
      <c r="H56" s="269"/>
      <c r="I56" s="269"/>
      <c r="J56" s="269"/>
      <c r="K56" s="269"/>
      <c r="L56" s="269"/>
      <c r="M56" s="271"/>
      <c r="N56" s="271"/>
      <c r="O56" s="271"/>
      <c r="P56" s="271"/>
      <c r="Q56" s="272"/>
    </row>
    <row r="57" spans="1:17" ht="30.6" customHeight="1" x14ac:dyDescent="0.4">
      <c r="A57" s="263">
        <v>5</v>
      </c>
      <c r="B57" s="269" t="s">
        <v>5864</v>
      </c>
      <c r="C57" s="283" t="s">
        <v>743</v>
      </c>
      <c r="D57" s="269" t="s">
        <v>736</v>
      </c>
      <c r="E57" s="283" t="s">
        <v>737</v>
      </c>
      <c r="F57" s="269" t="s">
        <v>738</v>
      </c>
      <c r="G57" s="269" t="s">
        <v>741</v>
      </c>
      <c r="H57" s="269"/>
      <c r="I57" s="269"/>
      <c r="J57" s="269"/>
      <c r="K57" s="269"/>
      <c r="L57" s="269"/>
      <c r="M57" s="271"/>
      <c r="N57" s="271"/>
      <c r="O57" s="271"/>
      <c r="P57" s="271"/>
      <c r="Q57" s="272"/>
    </row>
    <row r="58" spans="1:17" ht="30.6" customHeight="1" x14ac:dyDescent="0.4">
      <c r="A58" s="263">
        <v>6</v>
      </c>
      <c r="B58" s="269" t="s">
        <v>5864</v>
      </c>
      <c r="C58" s="283" t="s">
        <v>766</v>
      </c>
      <c r="D58" s="269" t="s">
        <v>767</v>
      </c>
      <c r="E58" s="283" t="s">
        <v>768</v>
      </c>
      <c r="F58" s="269" t="s">
        <v>5870</v>
      </c>
      <c r="G58" s="269" t="s">
        <v>763</v>
      </c>
      <c r="H58" s="269"/>
      <c r="I58" s="269"/>
      <c r="J58" s="269"/>
      <c r="K58" s="269"/>
      <c r="L58" s="269"/>
      <c r="M58" s="271"/>
      <c r="N58" s="271"/>
      <c r="O58" s="271"/>
      <c r="P58" s="271"/>
      <c r="Q58" s="272"/>
    </row>
    <row r="59" spans="1:17" ht="30.6" customHeight="1" x14ac:dyDescent="0.4">
      <c r="A59" s="263">
        <v>7</v>
      </c>
      <c r="B59" s="264" t="s">
        <v>5864</v>
      </c>
      <c r="C59" s="268" t="s">
        <v>5871</v>
      </c>
      <c r="D59" s="264" t="s">
        <v>783</v>
      </c>
      <c r="E59" s="268" t="s">
        <v>784</v>
      </c>
      <c r="F59" s="264" t="s">
        <v>5872</v>
      </c>
      <c r="G59" s="264" t="s">
        <v>779</v>
      </c>
      <c r="H59" s="264"/>
      <c r="I59" s="264"/>
      <c r="J59" s="264"/>
      <c r="K59" s="264"/>
      <c r="L59" s="264"/>
      <c r="M59" s="266"/>
      <c r="N59" s="266"/>
      <c r="O59" s="266"/>
      <c r="P59" s="266"/>
      <c r="Q59" s="267"/>
    </row>
    <row r="60" spans="1:17" ht="30.6" customHeight="1" x14ac:dyDescent="0.4">
      <c r="A60" s="263">
        <v>8</v>
      </c>
      <c r="B60" s="269" t="s">
        <v>5864</v>
      </c>
      <c r="C60" s="283" t="s">
        <v>773</v>
      </c>
      <c r="D60" s="269" t="s">
        <v>736</v>
      </c>
      <c r="E60" s="283" t="s">
        <v>774</v>
      </c>
      <c r="F60" s="269" t="s">
        <v>738</v>
      </c>
      <c r="G60" s="269" t="s">
        <v>771</v>
      </c>
      <c r="H60" s="269"/>
      <c r="I60" s="269"/>
      <c r="J60" s="269"/>
      <c r="K60" s="269"/>
      <c r="L60" s="269"/>
      <c r="M60" s="271"/>
      <c r="N60" s="271"/>
      <c r="O60" s="271"/>
      <c r="P60" s="271"/>
      <c r="Q60" s="272"/>
    </row>
    <row r="61" spans="1:17" ht="30.6" customHeight="1" x14ac:dyDescent="0.4">
      <c r="A61" s="263">
        <v>9</v>
      </c>
      <c r="B61" s="269" t="s">
        <v>5864</v>
      </c>
      <c r="C61" s="283" t="s">
        <v>790</v>
      </c>
      <c r="D61" s="269" t="s">
        <v>767</v>
      </c>
      <c r="E61" s="283" t="s">
        <v>791</v>
      </c>
      <c r="F61" s="269" t="s">
        <v>792</v>
      </c>
      <c r="G61" s="269" t="s">
        <v>787</v>
      </c>
      <c r="H61" s="269"/>
      <c r="I61" s="269"/>
      <c r="J61" s="269"/>
      <c r="K61" s="269"/>
      <c r="L61" s="269"/>
      <c r="M61" s="271"/>
      <c r="N61" s="271"/>
      <c r="O61" s="271"/>
      <c r="P61" s="271"/>
      <c r="Q61" s="272"/>
    </row>
    <row r="62" spans="1:17" ht="30.6" customHeight="1" x14ac:dyDescent="0.4">
      <c r="A62" s="263">
        <v>10</v>
      </c>
      <c r="B62" s="269" t="s">
        <v>5864</v>
      </c>
      <c r="C62" s="283" t="s">
        <v>798</v>
      </c>
      <c r="D62" s="269" t="s">
        <v>754</v>
      </c>
      <c r="E62" s="283" t="s">
        <v>799</v>
      </c>
      <c r="F62" s="269" t="s">
        <v>5873</v>
      </c>
      <c r="G62" s="269" t="s">
        <v>795</v>
      </c>
      <c r="H62" s="269"/>
      <c r="I62" s="269"/>
      <c r="J62" s="269"/>
      <c r="K62" s="269"/>
      <c r="L62" s="269"/>
      <c r="M62" s="271"/>
      <c r="N62" s="271"/>
      <c r="O62" s="271"/>
      <c r="P62" s="271"/>
      <c r="Q62" s="272"/>
    </row>
    <row r="63" spans="1:17" ht="30.6" customHeight="1" x14ac:dyDescent="0.4">
      <c r="A63" s="263">
        <v>11</v>
      </c>
      <c r="B63" s="273" t="s">
        <v>5864</v>
      </c>
      <c r="C63" s="301" t="s">
        <v>808</v>
      </c>
      <c r="D63" s="273" t="s">
        <v>713</v>
      </c>
      <c r="E63" s="301" t="s">
        <v>809</v>
      </c>
      <c r="F63" s="273" t="s">
        <v>5874</v>
      </c>
      <c r="G63" s="273" t="s">
        <v>805</v>
      </c>
      <c r="H63" s="273"/>
      <c r="I63" s="273"/>
      <c r="J63" s="273"/>
      <c r="K63" s="273"/>
      <c r="L63" s="273"/>
      <c r="M63" s="275"/>
      <c r="N63" s="275"/>
      <c r="O63" s="275"/>
      <c r="P63" s="275"/>
      <c r="Q63" s="276"/>
    </row>
    <row r="64" spans="1:17" ht="30.6" customHeight="1" thickBot="1" x14ac:dyDescent="0.45">
      <c r="A64" s="260">
        <v>12</v>
      </c>
      <c r="B64" s="304" t="s">
        <v>5864</v>
      </c>
      <c r="C64" s="305" t="s">
        <v>5875</v>
      </c>
      <c r="D64" s="304" t="s">
        <v>824</v>
      </c>
      <c r="E64" s="305" t="s">
        <v>825</v>
      </c>
      <c r="F64" s="304" t="s">
        <v>5876</v>
      </c>
      <c r="G64" s="304" t="s">
        <v>819</v>
      </c>
      <c r="H64" s="304"/>
      <c r="I64" s="304"/>
      <c r="J64" s="304"/>
      <c r="K64" s="304"/>
      <c r="L64" s="304"/>
      <c r="M64" s="306"/>
      <c r="N64" s="306"/>
      <c r="O64" s="306"/>
      <c r="P64" s="306"/>
      <c r="Q64" s="307"/>
    </row>
    <row r="65" spans="1:17" ht="30.6" customHeight="1" x14ac:dyDescent="0.4">
      <c r="A65" s="263">
        <v>13</v>
      </c>
      <c r="B65" s="269" t="s">
        <v>5877</v>
      </c>
      <c r="C65" s="283" t="s">
        <v>918</v>
      </c>
      <c r="D65" s="269" t="s">
        <v>911</v>
      </c>
      <c r="E65" s="283" t="s">
        <v>907</v>
      </c>
      <c r="F65" s="269" t="s">
        <v>923</v>
      </c>
      <c r="G65" s="269" t="s">
        <v>902</v>
      </c>
      <c r="H65" s="269" t="s">
        <v>5888</v>
      </c>
      <c r="I65" s="283" t="s">
        <v>5889</v>
      </c>
      <c r="J65" s="269" t="s">
        <v>5890</v>
      </c>
      <c r="K65" s="269"/>
      <c r="L65" s="269"/>
      <c r="M65" s="271"/>
      <c r="N65" s="271"/>
      <c r="O65" s="271"/>
      <c r="P65" s="271"/>
      <c r="Q65" s="272"/>
    </row>
    <row r="66" spans="1:17" s="297" customFormat="1" ht="30.6" customHeight="1" x14ac:dyDescent="0.4">
      <c r="A66" s="263">
        <v>14</v>
      </c>
      <c r="B66" s="269" t="s">
        <v>5877</v>
      </c>
      <c r="C66" s="283" t="s">
        <v>5909</v>
      </c>
      <c r="D66" s="269" t="s">
        <v>1038</v>
      </c>
      <c r="E66" s="283" t="s">
        <v>1065</v>
      </c>
      <c r="F66" s="269" t="s">
        <v>1040</v>
      </c>
      <c r="G66" s="269" t="s">
        <v>1063</v>
      </c>
      <c r="H66" s="269" t="s">
        <v>1058</v>
      </c>
      <c r="I66" s="269" t="s">
        <v>1045</v>
      </c>
      <c r="J66" s="269" t="s">
        <v>1051</v>
      </c>
      <c r="K66" s="269" t="s">
        <v>1055</v>
      </c>
      <c r="L66" s="269" t="s">
        <v>1035</v>
      </c>
      <c r="M66" s="271"/>
      <c r="N66" s="271"/>
      <c r="O66" s="271"/>
      <c r="P66" s="271"/>
      <c r="Q66" s="272"/>
    </row>
    <row r="67" spans="1:17" s="297" customFormat="1" ht="30.6" customHeight="1" x14ac:dyDescent="0.4">
      <c r="A67" s="263">
        <v>15</v>
      </c>
      <c r="B67" s="269" t="s">
        <v>5915</v>
      </c>
      <c r="C67" s="283" t="s">
        <v>5916</v>
      </c>
      <c r="D67" s="269" t="s">
        <v>1038</v>
      </c>
      <c r="E67" s="283" t="s">
        <v>1095</v>
      </c>
      <c r="F67" s="269" t="s">
        <v>1040</v>
      </c>
      <c r="G67" s="269" t="s">
        <v>1097</v>
      </c>
      <c r="H67" s="269" t="s">
        <v>1091</v>
      </c>
      <c r="I67" s="269"/>
      <c r="J67" s="269"/>
      <c r="K67" s="269"/>
      <c r="L67" s="269"/>
      <c r="M67" s="271"/>
      <c r="N67" s="271"/>
      <c r="O67" s="271"/>
      <c r="P67" s="271"/>
      <c r="Q67" s="272"/>
    </row>
    <row r="68" spans="1:17" ht="30.6" customHeight="1" x14ac:dyDescent="0.4">
      <c r="A68" s="263">
        <v>16</v>
      </c>
      <c r="B68" s="269" t="s">
        <v>5877</v>
      </c>
      <c r="C68" s="283" t="s">
        <v>964</v>
      </c>
      <c r="D68" s="269" t="s">
        <v>1087</v>
      </c>
      <c r="E68" s="283" t="s">
        <v>966</v>
      </c>
      <c r="F68" s="269" t="s">
        <v>5898</v>
      </c>
      <c r="G68" s="269" t="s">
        <v>961</v>
      </c>
      <c r="H68" s="269"/>
      <c r="I68" s="269"/>
      <c r="J68" s="269"/>
      <c r="K68" s="269"/>
      <c r="L68" s="269"/>
      <c r="M68" s="271"/>
      <c r="N68" s="271"/>
      <c r="O68" s="271"/>
      <c r="P68" s="271"/>
      <c r="Q68" s="272"/>
    </row>
    <row r="69" spans="1:17" ht="30.6" customHeight="1" x14ac:dyDescent="0.4">
      <c r="A69" s="263">
        <v>17</v>
      </c>
      <c r="B69" s="269" t="s">
        <v>5877</v>
      </c>
      <c r="C69" s="283" t="s">
        <v>1070</v>
      </c>
      <c r="D69" s="269" t="s">
        <v>1087</v>
      </c>
      <c r="E69" s="283" t="s">
        <v>1072</v>
      </c>
      <c r="F69" s="269" t="s">
        <v>5910</v>
      </c>
      <c r="G69" s="269" t="s">
        <v>1067</v>
      </c>
      <c r="H69" s="269"/>
      <c r="I69" s="269"/>
      <c r="J69" s="269"/>
      <c r="K69" s="269"/>
      <c r="L69" s="269"/>
      <c r="M69" s="271"/>
      <c r="N69" s="271"/>
      <c r="O69" s="271"/>
      <c r="P69" s="271"/>
      <c r="Q69" s="272"/>
    </row>
    <row r="70" spans="1:17" ht="30.6" customHeight="1" x14ac:dyDescent="0.4">
      <c r="A70" s="263">
        <v>18</v>
      </c>
      <c r="B70" s="269" t="s">
        <v>5877</v>
      </c>
      <c r="C70" s="283" t="s">
        <v>1086</v>
      </c>
      <c r="D70" s="269" t="s">
        <v>1087</v>
      </c>
      <c r="E70" s="283" t="s">
        <v>1088</v>
      </c>
      <c r="F70" s="269" t="s">
        <v>5914</v>
      </c>
      <c r="G70" s="269" t="s">
        <v>1084</v>
      </c>
      <c r="H70" s="269"/>
      <c r="I70" s="269"/>
      <c r="J70" s="269"/>
      <c r="K70" s="269"/>
      <c r="L70" s="269"/>
      <c r="M70" s="271"/>
      <c r="N70" s="271"/>
      <c r="O70" s="271"/>
      <c r="P70" s="271"/>
      <c r="Q70" s="272"/>
    </row>
    <row r="71" spans="1:17" ht="30.6" customHeight="1" x14ac:dyDescent="0.4">
      <c r="A71" s="263">
        <v>19</v>
      </c>
      <c r="B71" s="264" t="s">
        <v>5877</v>
      </c>
      <c r="C71" s="268" t="s">
        <v>1000</v>
      </c>
      <c r="D71" s="264" t="s">
        <v>882</v>
      </c>
      <c r="E71" s="268" t="s">
        <v>1010</v>
      </c>
      <c r="F71" s="264" t="s">
        <v>887</v>
      </c>
      <c r="G71" s="264" t="s">
        <v>1007</v>
      </c>
      <c r="H71" s="264" t="s">
        <v>1013</v>
      </c>
      <c r="I71" s="258" t="s">
        <v>1020</v>
      </c>
      <c r="J71" s="264" t="s">
        <v>1017</v>
      </c>
      <c r="K71" s="264" t="s">
        <v>997</v>
      </c>
      <c r="L71" s="264" t="s">
        <v>5908</v>
      </c>
      <c r="M71" s="266" t="s">
        <v>1027</v>
      </c>
      <c r="N71" s="266" t="s">
        <v>1031</v>
      </c>
      <c r="O71" s="266"/>
      <c r="P71" s="266"/>
      <c r="Q71" s="267"/>
    </row>
    <row r="72" spans="1:17" ht="30.6" customHeight="1" x14ac:dyDescent="0.4">
      <c r="A72" s="263">
        <v>20</v>
      </c>
      <c r="B72" s="273" t="s">
        <v>5877</v>
      </c>
      <c r="C72" s="301" t="s">
        <v>881</v>
      </c>
      <c r="D72" s="273" t="s">
        <v>882</v>
      </c>
      <c r="E72" s="301" t="s">
        <v>883</v>
      </c>
      <c r="F72" s="273" t="s">
        <v>884</v>
      </c>
      <c r="G72" s="273" t="s">
        <v>879</v>
      </c>
      <c r="H72" s="273"/>
      <c r="I72" s="273"/>
      <c r="J72" s="273"/>
      <c r="K72" s="273"/>
      <c r="L72" s="273"/>
      <c r="M72" s="275"/>
      <c r="N72" s="275"/>
      <c r="O72" s="275"/>
      <c r="P72" s="275"/>
      <c r="Q72" s="276"/>
    </row>
    <row r="73" spans="1:17" ht="30.6" customHeight="1" x14ac:dyDescent="0.4">
      <c r="A73" s="263">
        <v>21</v>
      </c>
      <c r="B73" s="269" t="s">
        <v>5877</v>
      </c>
      <c r="C73" s="283" t="s">
        <v>973</v>
      </c>
      <c r="D73" s="269" t="s">
        <v>978</v>
      </c>
      <c r="E73" s="283" t="s">
        <v>975</v>
      </c>
      <c r="F73" s="269" t="s">
        <v>5899</v>
      </c>
      <c r="G73" s="269" t="s">
        <v>970</v>
      </c>
      <c r="H73" s="269"/>
      <c r="I73" s="269"/>
      <c r="J73" s="269"/>
      <c r="K73" s="269"/>
      <c r="L73" s="269"/>
      <c r="M73" s="271"/>
      <c r="N73" s="271"/>
      <c r="O73" s="271"/>
      <c r="P73" s="271"/>
      <c r="Q73" s="272"/>
    </row>
    <row r="74" spans="1:17" ht="30.6" customHeight="1" x14ac:dyDescent="0.4">
      <c r="A74" s="263">
        <v>22</v>
      </c>
      <c r="B74" s="269" t="s">
        <v>5877</v>
      </c>
      <c r="C74" s="283" t="s">
        <v>5911</v>
      </c>
      <c r="D74" s="269" t="s">
        <v>876</v>
      </c>
      <c r="E74" s="283" t="s">
        <v>5912</v>
      </c>
      <c r="F74" s="269" t="s">
        <v>878</v>
      </c>
      <c r="G74" s="269" t="s">
        <v>5913</v>
      </c>
      <c r="H74" s="269"/>
      <c r="I74" s="269"/>
      <c r="J74" s="269"/>
      <c r="K74" s="269"/>
      <c r="L74" s="269"/>
      <c r="M74" s="271"/>
      <c r="N74" s="271"/>
      <c r="O74" s="271"/>
      <c r="P74" s="271"/>
      <c r="Q74" s="272"/>
    </row>
    <row r="75" spans="1:17" ht="30.6" customHeight="1" x14ac:dyDescent="0.4">
      <c r="A75" s="263">
        <v>23</v>
      </c>
      <c r="B75" s="269" t="s">
        <v>5877</v>
      </c>
      <c r="C75" s="283" t="s">
        <v>5893</v>
      </c>
      <c r="D75" s="269" t="s">
        <v>5894</v>
      </c>
      <c r="E75" s="283" t="s">
        <v>5895</v>
      </c>
      <c r="F75" s="269" t="s">
        <v>5896</v>
      </c>
      <c r="G75" s="269" t="s">
        <v>5897</v>
      </c>
      <c r="H75" s="269"/>
      <c r="I75" s="269"/>
      <c r="J75" s="269"/>
      <c r="K75" s="269"/>
      <c r="L75" s="269"/>
      <c r="M75" s="271"/>
      <c r="N75" s="271"/>
      <c r="O75" s="271"/>
      <c r="P75" s="271"/>
      <c r="Q75" s="272"/>
    </row>
    <row r="76" spans="1:17" ht="30.6" customHeight="1" x14ac:dyDescent="0.4">
      <c r="A76" s="263">
        <v>24</v>
      </c>
      <c r="B76" s="269" t="s">
        <v>5877</v>
      </c>
      <c r="C76" s="283" t="s">
        <v>871</v>
      </c>
      <c r="D76" s="269" t="s">
        <v>872</v>
      </c>
      <c r="E76" s="283" t="s">
        <v>5885</v>
      </c>
      <c r="F76" s="269" t="s">
        <v>874</v>
      </c>
      <c r="G76" s="269" t="s">
        <v>869</v>
      </c>
      <c r="H76" s="308"/>
      <c r="I76" s="269"/>
      <c r="J76" s="269"/>
      <c r="K76" s="269"/>
      <c r="L76" s="269"/>
      <c r="M76" s="271"/>
      <c r="N76" s="271"/>
      <c r="O76" s="271"/>
      <c r="P76" s="271"/>
      <c r="Q76" s="272"/>
    </row>
    <row r="77" spans="1:17" ht="30.6" customHeight="1" x14ac:dyDescent="0.4">
      <c r="A77" s="263">
        <v>25</v>
      </c>
      <c r="B77" s="269" t="s">
        <v>5877</v>
      </c>
      <c r="C77" s="283" t="s">
        <v>5900</v>
      </c>
      <c r="D77" s="269" t="s">
        <v>5901</v>
      </c>
      <c r="E77" s="283" t="s">
        <v>5902</v>
      </c>
      <c r="F77" s="269" t="s">
        <v>985</v>
      </c>
      <c r="G77" s="269" t="s">
        <v>5903</v>
      </c>
      <c r="H77" s="269"/>
      <c r="I77" s="269"/>
      <c r="J77" s="269"/>
      <c r="K77" s="269"/>
      <c r="L77" s="269"/>
      <c r="M77" s="271"/>
      <c r="N77" s="271"/>
      <c r="O77" s="271"/>
      <c r="P77" s="271"/>
      <c r="Q77" s="272"/>
    </row>
    <row r="78" spans="1:17" ht="30.6" customHeight="1" x14ac:dyDescent="0.4">
      <c r="A78" s="263">
        <v>26</v>
      </c>
      <c r="B78" s="269" t="s">
        <v>5877</v>
      </c>
      <c r="C78" s="283" t="s">
        <v>1104</v>
      </c>
      <c r="D78" s="269" t="s">
        <v>949</v>
      </c>
      <c r="E78" s="283" t="s">
        <v>1106</v>
      </c>
      <c r="F78" s="269" t="s">
        <v>5917</v>
      </c>
      <c r="G78" s="269" t="s">
        <v>1101</v>
      </c>
      <c r="H78" s="269"/>
      <c r="I78" s="269"/>
      <c r="J78" s="269"/>
      <c r="K78" s="269"/>
      <c r="L78" s="269"/>
      <c r="M78" s="271"/>
      <c r="N78" s="271"/>
      <c r="O78" s="271"/>
      <c r="P78" s="271"/>
      <c r="Q78" s="272"/>
    </row>
    <row r="79" spans="1:17" ht="30.6" customHeight="1" x14ac:dyDescent="0.4">
      <c r="A79" s="263">
        <v>27</v>
      </c>
      <c r="B79" s="269" t="s">
        <v>5877</v>
      </c>
      <c r="C79" s="283" t="s">
        <v>5904</v>
      </c>
      <c r="D79" s="269" t="s">
        <v>864</v>
      </c>
      <c r="E79" s="283" t="s">
        <v>5905</v>
      </c>
      <c r="F79" s="269" t="s">
        <v>5906</v>
      </c>
      <c r="G79" s="269" t="s">
        <v>987</v>
      </c>
      <c r="H79" s="269" t="s">
        <v>5907</v>
      </c>
      <c r="I79" s="269"/>
      <c r="J79" s="269"/>
      <c r="K79" s="269"/>
      <c r="L79" s="269"/>
      <c r="M79" s="271"/>
      <c r="N79" s="271"/>
      <c r="O79" s="271"/>
      <c r="P79" s="271"/>
      <c r="Q79" s="272"/>
    </row>
    <row r="80" spans="1:17" ht="30.6" customHeight="1" x14ac:dyDescent="0.4">
      <c r="A80" s="263">
        <v>28</v>
      </c>
      <c r="B80" s="269" t="s">
        <v>5877</v>
      </c>
      <c r="C80" s="283" t="s">
        <v>892</v>
      </c>
      <c r="D80" s="269" t="s">
        <v>864</v>
      </c>
      <c r="E80" s="283" t="s">
        <v>5886</v>
      </c>
      <c r="F80" s="269" t="s">
        <v>5887</v>
      </c>
      <c r="G80" s="269" t="s">
        <v>889</v>
      </c>
      <c r="I80" s="269"/>
      <c r="J80" s="269"/>
      <c r="K80" s="269"/>
      <c r="L80" s="269"/>
      <c r="M80" s="271"/>
      <c r="N80" s="271"/>
      <c r="O80" s="271"/>
      <c r="P80" s="271"/>
      <c r="Q80" s="272"/>
    </row>
    <row r="81" spans="1:17" ht="30.6" customHeight="1" x14ac:dyDescent="0.4">
      <c r="A81" s="263">
        <v>29</v>
      </c>
      <c r="B81" s="269" t="s">
        <v>5877</v>
      </c>
      <c r="C81" s="283" t="s">
        <v>5879</v>
      </c>
      <c r="D81" s="269" t="s">
        <v>855</v>
      </c>
      <c r="E81" s="283" t="s">
        <v>856</v>
      </c>
      <c r="F81" s="269" t="s">
        <v>5880</v>
      </c>
      <c r="G81" s="269" t="s">
        <v>5881</v>
      </c>
      <c r="H81" s="269"/>
      <c r="I81" s="269"/>
      <c r="J81" s="269"/>
      <c r="K81" s="269"/>
      <c r="L81" s="269"/>
      <c r="M81" s="271"/>
      <c r="N81" s="271"/>
      <c r="O81" s="271"/>
      <c r="P81" s="271"/>
      <c r="Q81" s="272"/>
    </row>
    <row r="82" spans="1:17" ht="30.6" customHeight="1" x14ac:dyDescent="0.4">
      <c r="A82" s="263">
        <v>1</v>
      </c>
      <c r="B82" s="269" t="s">
        <v>5877</v>
      </c>
      <c r="C82" s="283" t="s">
        <v>3960</v>
      </c>
      <c r="D82" s="269" t="s">
        <v>844</v>
      </c>
      <c r="E82" s="283" t="s">
        <v>840</v>
      </c>
      <c r="F82" s="269" t="s">
        <v>845</v>
      </c>
      <c r="G82" s="269" t="s">
        <v>5878</v>
      </c>
      <c r="H82" s="269" t="s">
        <v>835</v>
      </c>
      <c r="I82" s="269"/>
      <c r="J82" s="269"/>
      <c r="K82" s="269"/>
      <c r="L82" s="269"/>
      <c r="M82" s="271"/>
      <c r="N82" s="271"/>
      <c r="O82" s="271"/>
      <c r="P82" s="271"/>
      <c r="Q82" s="272"/>
    </row>
    <row r="83" spans="1:17" ht="30.6" customHeight="1" x14ac:dyDescent="0.4">
      <c r="A83" s="263">
        <v>2</v>
      </c>
      <c r="B83" s="273" t="s">
        <v>5877</v>
      </c>
      <c r="C83" s="301" t="s">
        <v>5891</v>
      </c>
      <c r="D83" s="273" t="s">
        <v>949</v>
      </c>
      <c r="E83" s="301" t="s">
        <v>937</v>
      </c>
      <c r="F83" s="273" t="s">
        <v>5892</v>
      </c>
      <c r="G83" s="273" t="s">
        <v>946</v>
      </c>
      <c r="H83" s="273" t="s">
        <v>933</v>
      </c>
      <c r="I83" s="273"/>
      <c r="J83" s="273"/>
      <c r="K83" s="273"/>
      <c r="L83" s="273"/>
      <c r="M83" s="275"/>
      <c r="N83" s="275"/>
      <c r="O83" s="275"/>
      <c r="P83" s="275"/>
      <c r="Q83" s="276"/>
    </row>
    <row r="84" spans="1:17" ht="30.6" customHeight="1" thickBot="1" x14ac:dyDescent="0.45">
      <c r="A84" s="263">
        <v>3</v>
      </c>
      <c r="B84" s="273" t="s">
        <v>5877</v>
      </c>
      <c r="C84" s="301" t="s">
        <v>5882</v>
      </c>
      <c r="D84" s="273" t="s">
        <v>864</v>
      </c>
      <c r="E84" s="301" t="s">
        <v>5883</v>
      </c>
      <c r="F84" s="273" t="s">
        <v>5884</v>
      </c>
      <c r="G84" s="273" t="s">
        <v>860</v>
      </c>
      <c r="H84" s="301"/>
      <c r="I84" s="273"/>
      <c r="J84" s="273"/>
      <c r="K84" s="273"/>
      <c r="L84" s="273"/>
      <c r="M84" s="275"/>
      <c r="N84" s="275"/>
      <c r="O84" s="275"/>
      <c r="P84" s="275"/>
      <c r="Q84" s="276"/>
    </row>
    <row r="85" spans="1:17" ht="30.6" customHeight="1" x14ac:dyDescent="0.4">
      <c r="A85" s="277">
        <v>1</v>
      </c>
      <c r="B85" s="278" t="s">
        <v>5918</v>
      </c>
      <c r="C85" s="279" t="s">
        <v>5919</v>
      </c>
      <c r="D85" s="278" t="s">
        <v>1121</v>
      </c>
      <c r="E85" s="279" t="s">
        <v>1119</v>
      </c>
      <c r="F85" s="278" t="s">
        <v>1170</v>
      </c>
      <c r="G85" s="278" t="s">
        <v>1114</v>
      </c>
      <c r="H85" s="278"/>
      <c r="I85" s="278"/>
      <c r="J85" s="278"/>
      <c r="K85" s="278"/>
      <c r="L85" s="278"/>
      <c r="M85" s="280"/>
      <c r="N85" s="280"/>
      <c r="O85" s="280"/>
      <c r="P85" s="280"/>
      <c r="Q85" s="281"/>
    </row>
    <row r="86" spans="1:17" ht="30.6" customHeight="1" x14ac:dyDescent="0.4">
      <c r="A86" s="263">
        <v>2</v>
      </c>
      <c r="B86" s="264" t="s">
        <v>5918</v>
      </c>
      <c r="C86" s="268" t="s">
        <v>1127</v>
      </c>
      <c r="D86" s="264" t="s">
        <v>5920</v>
      </c>
      <c r="E86" s="268" t="s">
        <v>1129</v>
      </c>
      <c r="F86" s="264" t="s">
        <v>5921</v>
      </c>
      <c r="G86" s="264" t="s">
        <v>1124</v>
      </c>
      <c r="H86" s="264"/>
      <c r="I86" s="264"/>
      <c r="J86" s="264"/>
      <c r="K86" s="264"/>
      <c r="L86" s="264"/>
      <c r="M86" s="266"/>
      <c r="N86" s="266"/>
      <c r="O86" s="266"/>
      <c r="P86" s="266"/>
      <c r="Q86" s="267"/>
    </row>
    <row r="87" spans="1:17" ht="30.6" customHeight="1" x14ac:dyDescent="0.4">
      <c r="A87" s="263">
        <v>3</v>
      </c>
      <c r="B87" s="269" t="s">
        <v>5918</v>
      </c>
      <c r="C87" s="283" t="s">
        <v>5922</v>
      </c>
      <c r="D87" s="269" t="s">
        <v>1268</v>
      </c>
      <c r="E87" s="283" t="s">
        <v>1139</v>
      </c>
      <c r="F87" s="269" t="s">
        <v>5923</v>
      </c>
      <c r="G87" s="269" t="s">
        <v>5924</v>
      </c>
      <c r="H87" s="269" t="s">
        <v>1134</v>
      </c>
      <c r="I87" s="269"/>
      <c r="J87" s="269"/>
      <c r="K87" s="269"/>
      <c r="L87" s="269"/>
      <c r="M87" s="271"/>
      <c r="N87" s="271"/>
      <c r="O87" s="271"/>
      <c r="P87" s="271"/>
      <c r="Q87" s="272"/>
    </row>
    <row r="88" spans="1:17" ht="30.6" customHeight="1" x14ac:dyDescent="0.4">
      <c r="A88" s="263">
        <v>4</v>
      </c>
      <c r="B88" s="269" t="s">
        <v>5918</v>
      </c>
      <c r="C88" s="283" t="s">
        <v>5925</v>
      </c>
      <c r="D88" s="269" t="s">
        <v>1163</v>
      </c>
      <c r="E88" s="283" t="s">
        <v>1155</v>
      </c>
      <c r="F88" s="269" t="s">
        <v>1156</v>
      </c>
      <c r="G88" s="269" t="s">
        <v>1161</v>
      </c>
      <c r="H88" s="269" t="s">
        <v>1150</v>
      </c>
      <c r="I88" s="269"/>
      <c r="J88" s="269"/>
      <c r="K88" s="269"/>
      <c r="L88" s="269"/>
      <c r="M88" s="271"/>
      <c r="N88" s="271"/>
      <c r="O88" s="271"/>
      <c r="P88" s="271"/>
      <c r="Q88" s="272"/>
    </row>
    <row r="89" spans="1:17" ht="30.6" customHeight="1" x14ac:dyDescent="0.4">
      <c r="A89" s="263">
        <v>5</v>
      </c>
      <c r="B89" s="269" t="s">
        <v>5918</v>
      </c>
      <c r="C89" s="283" t="s">
        <v>1167</v>
      </c>
      <c r="D89" s="269" t="s">
        <v>1168</v>
      </c>
      <c r="E89" s="283" t="s">
        <v>1169</v>
      </c>
      <c r="F89" s="269" t="s">
        <v>1170</v>
      </c>
      <c r="G89" s="269" t="s">
        <v>1165</v>
      </c>
      <c r="H89" s="269"/>
      <c r="I89" s="269"/>
      <c r="J89" s="269"/>
      <c r="K89" s="269"/>
      <c r="L89" s="269"/>
      <c r="M89" s="271"/>
      <c r="N89" s="271"/>
      <c r="O89" s="271"/>
      <c r="P89" s="271"/>
      <c r="Q89" s="272"/>
    </row>
    <row r="90" spans="1:17" ht="30.6" customHeight="1" x14ac:dyDescent="0.4">
      <c r="A90" s="263">
        <v>6</v>
      </c>
      <c r="B90" s="269" t="s">
        <v>5918</v>
      </c>
      <c r="C90" s="283" t="s">
        <v>1175</v>
      </c>
      <c r="D90" s="269" t="s">
        <v>1298</v>
      </c>
      <c r="E90" s="283" t="s">
        <v>1177</v>
      </c>
      <c r="F90" s="269" t="s">
        <v>5926</v>
      </c>
      <c r="G90" s="269" t="s">
        <v>1173</v>
      </c>
      <c r="H90" s="269"/>
      <c r="I90" s="269"/>
      <c r="J90" s="269"/>
      <c r="K90" s="269"/>
      <c r="L90" s="269"/>
      <c r="M90" s="271"/>
      <c r="N90" s="271"/>
      <c r="O90" s="271"/>
      <c r="P90" s="271"/>
      <c r="Q90" s="272"/>
    </row>
    <row r="91" spans="1:17" ht="30.6" customHeight="1" x14ac:dyDescent="0.4">
      <c r="A91" s="263">
        <v>7</v>
      </c>
      <c r="B91" s="269" t="s">
        <v>5918</v>
      </c>
      <c r="C91" s="283" t="s">
        <v>5927</v>
      </c>
      <c r="D91" s="269" t="s">
        <v>5928</v>
      </c>
      <c r="E91" s="283" t="s">
        <v>5929</v>
      </c>
      <c r="F91" s="269" t="s">
        <v>5930</v>
      </c>
      <c r="G91" s="269" t="s">
        <v>5931</v>
      </c>
      <c r="H91" s="269"/>
      <c r="I91" s="269"/>
      <c r="J91" s="269"/>
      <c r="K91" s="269"/>
      <c r="L91" s="269"/>
      <c r="M91" s="271"/>
      <c r="N91" s="271"/>
      <c r="O91" s="271"/>
      <c r="P91" s="271"/>
      <c r="Q91" s="272"/>
    </row>
    <row r="92" spans="1:17" ht="30.6" customHeight="1" x14ac:dyDescent="0.4">
      <c r="A92" s="263">
        <v>8</v>
      </c>
      <c r="B92" s="269" t="s">
        <v>5918</v>
      </c>
      <c r="C92" s="283" t="s">
        <v>5932</v>
      </c>
      <c r="D92" s="269" t="s">
        <v>1195</v>
      </c>
      <c r="E92" s="283" t="s">
        <v>1189</v>
      </c>
      <c r="F92" s="269" t="s">
        <v>5933</v>
      </c>
      <c r="G92" s="269" t="s">
        <v>1184</v>
      </c>
      <c r="H92" s="269" t="s">
        <v>1192</v>
      </c>
      <c r="I92" s="269"/>
      <c r="J92" s="269"/>
      <c r="K92" s="269"/>
      <c r="L92" s="269"/>
      <c r="M92" s="271"/>
      <c r="N92" s="271"/>
      <c r="O92" s="271"/>
      <c r="P92" s="271"/>
      <c r="Q92" s="272"/>
    </row>
    <row r="93" spans="1:17" ht="30.6" customHeight="1" x14ac:dyDescent="0.4">
      <c r="A93" s="263">
        <v>9</v>
      </c>
      <c r="B93" s="269" t="s">
        <v>5918</v>
      </c>
      <c r="C93" s="283" t="s">
        <v>1204</v>
      </c>
      <c r="D93" s="269" t="s">
        <v>1163</v>
      </c>
      <c r="E93" s="283" t="s">
        <v>1206</v>
      </c>
      <c r="F93" s="269" t="s">
        <v>5934</v>
      </c>
      <c r="G93" s="269" t="s">
        <v>1200</v>
      </c>
      <c r="H93" s="269"/>
      <c r="I93" s="269"/>
      <c r="J93" s="269"/>
      <c r="K93" s="269"/>
      <c r="L93" s="269"/>
      <c r="M93" s="271"/>
      <c r="N93" s="271"/>
      <c r="O93" s="271"/>
      <c r="P93" s="271"/>
      <c r="Q93" s="272"/>
    </row>
    <row r="94" spans="1:17" ht="30.6" customHeight="1" x14ac:dyDescent="0.4">
      <c r="A94" s="263">
        <v>10</v>
      </c>
      <c r="B94" s="269" t="s">
        <v>5935</v>
      </c>
      <c r="C94" s="283" t="s">
        <v>5936</v>
      </c>
      <c r="D94" s="269" t="s">
        <v>5937</v>
      </c>
      <c r="E94" s="283" t="s">
        <v>5938</v>
      </c>
      <c r="F94" s="269" t="s">
        <v>5939</v>
      </c>
      <c r="G94" s="269" t="s">
        <v>5940</v>
      </c>
      <c r="H94" s="269"/>
      <c r="I94" s="269"/>
      <c r="J94" s="269"/>
      <c r="K94" s="269"/>
      <c r="L94" s="269"/>
      <c r="M94" s="271"/>
      <c r="N94" s="271"/>
      <c r="O94" s="271"/>
      <c r="P94" s="271"/>
      <c r="Q94" s="272"/>
    </row>
    <row r="95" spans="1:17" ht="30.6" customHeight="1" x14ac:dyDescent="0.4">
      <c r="A95" s="263">
        <v>11</v>
      </c>
      <c r="B95" s="269" t="s">
        <v>5918</v>
      </c>
      <c r="C95" s="283" t="s">
        <v>1230</v>
      </c>
      <c r="D95" s="269" t="s">
        <v>1235</v>
      </c>
      <c r="E95" s="283" t="s">
        <v>1232</v>
      </c>
      <c r="F95" s="269" t="s">
        <v>1237</v>
      </c>
      <c r="G95" s="269" t="s">
        <v>1227</v>
      </c>
      <c r="H95" s="269" t="s">
        <v>1239</v>
      </c>
      <c r="I95" s="269"/>
      <c r="J95" s="269"/>
      <c r="K95" s="269"/>
      <c r="L95" s="269"/>
      <c r="M95" s="271"/>
      <c r="N95" s="271"/>
      <c r="O95" s="271"/>
      <c r="P95" s="271"/>
      <c r="Q95" s="272"/>
    </row>
    <row r="96" spans="1:17" ht="30.6" customHeight="1" x14ac:dyDescent="0.4">
      <c r="A96" s="263">
        <v>12</v>
      </c>
      <c r="B96" s="269" t="s">
        <v>5918</v>
      </c>
      <c r="C96" s="283" t="s">
        <v>5941</v>
      </c>
      <c r="D96" s="269" t="s">
        <v>1246</v>
      </c>
      <c r="E96" s="283" t="s">
        <v>1247</v>
      </c>
      <c r="F96" s="269" t="s">
        <v>1248</v>
      </c>
      <c r="G96" s="269" t="s">
        <v>1243</v>
      </c>
      <c r="H96" s="269"/>
      <c r="I96" s="269"/>
      <c r="J96" s="269"/>
      <c r="K96" s="269"/>
      <c r="L96" s="269"/>
      <c r="M96" s="271"/>
      <c r="N96" s="271"/>
      <c r="O96" s="271"/>
      <c r="P96" s="271"/>
      <c r="Q96" s="272"/>
    </row>
    <row r="97" spans="1:17" ht="30.6" customHeight="1" x14ac:dyDescent="0.4">
      <c r="A97" s="263">
        <v>13</v>
      </c>
      <c r="B97" s="269" t="s">
        <v>5918</v>
      </c>
      <c r="C97" s="283" t="s">
        <v>1254</v>
      </c>
      <c r="D97" s="269" t="s">
        <v>1235</v>
      </c>
      <c r="E97" s="283" t="s">
        <v>1232</v>
      </c>
      <c r="F97" s="269" t="s">
        <v>1237</v>
      </c>
      <c r="G97" s="269" t="s">
        <v>1251</v>
      </c>
      <c r="H97" s="269"/>
      <c r="I97" s="269"/>
      <c r="J97" s="269"/>
      <c r="K97" s="269"/>
      <c r="L97" s="269"/>
      <c r="M97" s="271"/>
      <c r="N97" s="271"/>
      <c r="O97" s="271"/>
      <c r="P97" s="271"/>
      <c r="Q97" s="272"/>
    </row>
    <row r="98" spans="1:17" ht="30.6" customHeight="1" x14ac:dyDescent="0.4">
      <c r="A98" s="263">
        <v>14</v>
      </c>
      <c r="B98" s="269" t="s">
        <v>5918</v>
      </c>
      <c r="C98" s="283" t="s">
        <v>1259</v>
      </c>
      <c r="D98" s="269" t="s">
        <v>1246</v>
      </c>
      <c r="E98" s="283" t="s">
        <v>1260</v>
      </c>
      <c r="F98" s="269" t="s">
        <v>1261</v>
      </c>
      <c r="G98" s="269" t="s">
        <v>1256</v>
      </c>
      <c r="H98" s="269"/>
      <c r="I98" s="269"/>
      <c r="J98" s="269"/>
      <c r="K98" s="269"/>
      <c r="L98" s="269"/>
      <c r="M98" s="269"/>
      <c r="N98" s="271"/>
      <c r="O98" s="271"/>
      <c r="P98" s="271"/>
      <c r="Q98" s="272"/>
    </row>
    <row r="99" spans="1:17" ht="30.6" customHeight="1" x14ac:dyDescent="0.4">
      <c r="A99" s="263">
        <v>15</v>
      </c>
      <c r="B99" s="269" t="s">
        <v>5918</v>
      </c>
      <c r="C99" s="283" t="s">
        <v>5942</v>
      </c>
      <c r="D99" s="269" t="s">
        <v>1268</v>
      </c>
      <c r="E99" s="283" t="s">
        <v>5943</v>
      </c>
      <c r="F99" s="269" t="s">
        <v>1270</v>
      </c>
      <c r="G99" s="269" t="s">
        <v>5944</v>
      </c>
      <c r="H99" s="269"/>
      <c r="I99" s="269"/>
      <c r="J99" s="269"/>
      <c r="K99" s="269"/>
      <c r="L99" s="269"/>
      <c r="M99" s="271"/>
      <c r="N99" s="271"/>
      <c r="O99" s="271"/>
      <c r="P99" s="271"/>
      <c r="Q99" s="272"/>
    </row>
    <row r="100" spans="1:17" ht="30.6" customHeight="1" x14ac:dyDescent="0.4">
      <c r="A100" s="263">
        <v>16</v>
      </c>
      <c r="B100" s="269" t="s">
        <v>5918</v>
      </c>
      <c r="C100" s="283" t="s">
        <v>1276</v>
      </c>
      <c r="D100" s="269" t="s">
        <v>1607</v>
      </c>
      <c r="E100" s="283" t="s">
        <v>1278</v>
      </c>
      <c r="F100" s="269" t="s">
        <v>5945</v>
      </c>
      <c r="G100" s="269" t="s">
        <v>1273</v>
      </c>
      <c r="H100" s="269"/>
      <c r="I100" s="269"/>
      <c r="J100" s="269"/>
      <c r="K100" s="269"/>
      <c r="L100" s="269"/>
      <c r="M100" s="271"/>
      <c r="N100" s="271"/>
      <c r="O100" s="271"/>
      <c r="P100" s="271"/>
      <c r="Q100" s="272"/>
    </row>
    <row r="101" spans="1:17" ht="30.6" customHeight="1" x14ac:dyDescent="0.4">
      <c r="A101" s="263">
        <v>17</v>
      </c>
      <c r="B101" s="269" t="s">
        <v>5918</v>
      </c>
      <c r="C101" s="283" t="s">
        <v>5946</v>
      </c>
      <c r="D101" s="269" t="s">
        <v>1195</v>
      </c>
      <c r="E101" s="283" t="s">
        <v>5947</v>
      </c>
      <c r="F101" s="269" t="s">
        <v>5948</v>
      </c>
      <c r="G101" s="269" t="s">
        <v>5949</v>
      </c>
      <c r="H101" s="269"/>
      <c r="I101" s="269"/>
      <c r="J101" s="269"/>
      <c r="K101" s="269"/>
      <c r="L101" s="269"/>
      <c r="M101" s="271"/>
      <c r="N101" s="271"/>
      <c r="O101" s="271"/>
      <c r="P101" s="271"/>
      <c r="Q101" s="272"/>
    </row>
    <row r="102" spans="1:17" ht="30.6" customHeight="1" x14ac:dyDescent="0.4">
      <c r="A102" s="263">
        <v>18</v>
      </c>
      <c r="B102" s="269" t="s">
        <v>5918</v>
      </c>
      <c r="C102" s="283" t="s">
        <v>1292</v>
      </c>
      <c r="D102" s="269" t="s">
        <v>1298</v>
      </c>
      <c r="E102" s="283" t="s">
        <v>1294</v>
      </c>
      <c r="F102" s="269" t="s">
        <v>1299</v>
      </c>
      <c r="G102" s="269" t="s">
        <v>1289</v>
      </c>
      <c r="H102" s="269"/>
      <c r="I102" s="269"/>
      <c r="J102" s="269"/>
      <c r="K102" s="269"/>
      <c r="L102" s="269"/>
      <c r="M102" s="271"/>
      <c r="N102" s="271"/>
      <c r="O102" s="271"/>
      <c r="P102" s="271"/>
      <c r="Q102" s="272"/>
    </row>
    <row r="103" spans="1:17" ht="30.6" customHeight="1" x14ac:dyDescent="0.4">
      <c r="A103" s="263">
        <v>19</v>
      </c>
      <c r="B103" s="269" t="s">
        <v>5918</v>
      </c>
      <c r="C103" s="283" t="s">
        <v>5950</v>
      </c>
      <c r="D103" s="269" t="s">
        <v>1552</v>
      </c>
      <c r="E103" s="283" t="s">
        <v>5951</v>
      </c>
      <c r="F103" s="269" t="s">
        <v>1306</v>
      </c>
      <c r="G103" s="269" t="s">
        <v>5952</v>
      </c>
      <c r="H103" s="269"/>
      <c r="I103" s="269"/>
      <c r="J103" s="269"/>
      <c r="K103" s="269"/>
      <c r="L103" s="269"/>
      <c r="M103" s="271"/>
      <c r="N103" s="271"/>
      <c r="O103" s="271"/>
      <c r="P103" s="271"/>
      <c r="Q103" s="272"/>
    </row>
    <row r="104" spans="1:17" ht="30.6" customHeight="1" x14ac:dyDescent="0.4">
      <c r="A104" s="263">
        <v>20</v>
      </c>
      <c r="B104" s="269" t="s">
        <v>5935</v>
      </c>
      <c r="C104" s="283" t="s">
        <v>1311</v>
      </c>
      <c r="D104" s="269" t="s">
        <v>1312</v>
      </c>
      <c r="E104" s="283" t="s">
        <v>1313</v>
      </c>
      <c r="F104" s="269" t="s">
        <v>1324</v>
      </c>
      <c r="G104" s="269" t="s">
        <v>1308</v>
      </c>
      <c r="H104" s="269" t="s">
        <v>1331</v>
      </c>
      <c r="I104" s="269" t="s">
        <v>1320</v>
      </c>
      <c r="J104" s="269"/>
      <c r="K104" s="269"/>
      <c r="L104" s="269"/>
      <c r="M104" s="271"/>
      <c r="N104" s="271"/>
      <c r="O104" s="271"/>
      <c r="P104" s="271"/>
      <c r="Q104" s="272"/>
    </row>
    <row r="105" spans="1:17" ht="30.6" customHeight="1" x14ac:dyDescent="0.4">
      <c r="A105" s="263">
        <v>21</v>
      </c>
      <c r="B105" s="269" t="s">
        <v>5918</v>
      </c>
      <c r="C105" s="283" t="s">
        <v>1341</v>
      </c>
      <c r="D105" s="269" t="s">
        <v>1235</v>
      </c>
      <c r="E105" s="283" t="s">
        <v>1236</v>
      </c>
      <c r="F105" s="269" t="s">
        <v>1237</v>
      </c>
      <c r="G105" s="269" t="s">
        <v>1338</v>
      </c>
      <c r="H105" s="269"/>
      <c r="I105" s="269"/>
      <c r="J105" s="269"/>
      <c r="K105" s="269"/>
      <c r="L105" s="269"/>
      <c r="M105" s="271"/>
      <c r="N105" s="271"/>
      <c r="O105" s="271"/>
      <c r="P105" s="271"/>
      <c r="Q105" s="272"/>
    </row>
    <row r="106" spans="1:17" ht="30.6" customHeight="1" x14ac:dyDescent="0.4">
      <c r="A106" s="263">
        <v>22</v>
      </c>
      <c r="B106" s="269" t="s">
        <v>5918</v>
      </c>
      <c r="C106" s="283" t="s">
        <v>5953</v>
      </c>
      <c r="D106" s="269" t="s">
        <v>1235</v>
      </c>
      <c r="E106" s="283" t="s">
        <v>5954</v>
      </c>
      <c r="F106" s="269" t="s">
        <v>1237</v>
      </c>
      <c r="G106" s="269" t="s">
        <v>5955</v>
      </c>
      <c r="H106" s="269"/>
      <c r="I106" s="269"/>
      <c r="J106" s="269"/>
      <c r="K106" s="269"/>
      <c r="L106" s="269"/>
      <c r="M106" s="271"/>
      <c r="N106" s="271"/>
      <c r="O106" s="271"/>
      <c r="P106" s="271"/>
      <c r="Q106" s="272"/>
    </row>
    <row r="107" spans="1:17" ht="30.6" customHeight="1" x14ac:dyDescent="0.4">
      <c r="A107" s="263">
        <v>23</v>
      </c>
      <c r="B107" s="269" t="s">
        <v>5918</v>
      </c>
      <c r="C107" s="283" t="s">
        <v>1352</v>
      </c>
      <c r="D107" s="269" t="s">
        <v>1358</v>
      </c>
      <c r="E107" s="283" t="s">
        <v>1354</v>
      </c>
      <c r="F107" s="269" t="s">
        <v>1360</v>
      </c>
      <c r="G107" s="269" t="s">
        <v>1350</v>
      </c>
      <c r="H107" s="269" t="s">
        <v>1363</v>
      </c>
      <c r="I107" s="269"/>
      <c r="J107" s="269"/>
      <c r="K107" s="269"/>
      <c r="L107" s="269"/>
      <c r="M107" s="271"/>
      <c r="N107" s="271"/>
      <c r="O107" s="271"/>
      <c r="P107" s="271"/>
      <c r="Q107" s="272"/>
    </row>
    <row r="108" spans="1:17" ht="30.6" customHeight="1" x14ac:dyDescent="0.4">
      <c r="A108" s="263">
        <v>24</v>
      </c>
      <c r="B108" s="269" t="s">
        <v>5918</v>
      </c>
      <c r="C108" s="283" t="s">
        <v>1383</v>
      </c>
      <c r="D108" s="269" t="s">
        <v>1372</v>
      </c>
      <c r="E108" s="283" t="s">
        <v>1450</v>
      </c>
      <c r="F108" s="269" t="s">
        <v>1391</v>
      </c>
      <c r="G108" s="269" t="s">
        <v>1387</v>
      </c>
      <c r="H108" s="269" t="s">
        <v>1368</v>
      </c>
      <c r="I108" s="269" t="s">
        <v>1380</v>
      </c>
      <c r="J108" s="269"/>
      <c r="K108" s="269"/>
      <c r="L108" s="269"/>
      <c r="M108" s="271"/>
      <c r="N108" s="271"/>
      <c r="O108" s="271"/>
      <c r="P108" s="271"/>
      <c r="Q108" s="272"/>
    </row>
    <row r="109" spans="1:17" ht="30.6" customHeight="1" x14ac:dyDescent="0.4">
      <c r="A109" s="263">
        <v>25</v>
      </c>
      <c r="B109" s="269" t="s">
        <v>5918</v>
      </c>
      <c r="C109" s="283" t="s">
        <v>5956</v>
      </c>
      <c r="D109" s="269" t="s">
        <v>1372</v>
      </c>
      <c r="E109" s="283" t="s">
        <v>1417</v>
      </c>
      <c r="F109" s="269" t="s">
        <v>1397</v>
      </c>
      <c r="G109" s="269" t="s">
        <v>1414</v>
      </c>
      <c r="H109" s="269" t="s">
        <v>1437</v>
      </c>
      <c r="I109" s="269" t="s">
        <v>1432</v>
      </c>
      <c r="J109" s="269" t="s">
        <v>1407</v>
      </c>
      <c r="K109" s="269" t="s">
        <v>5957</v>
      </c>
      <c r="L109" s="269" t="s">
        <v>1425</v>
      </c>
      <c r="M109" s="271" t="s">
        <v>1441</v>
      </c>
      <c r="N109" s="271" t="s">
        <v>5958</v>
      </c>
      <c r="O109" s="271" t="s">
        <v>5959</v>
      </c>
      <c r="P109" s="271"/>
      <c r="Q109" s="272"/>
    </row>
    <row r="110" spans="1:17" ht="30.6" customHeight="1" x14ac:dyDescent="0.4">
      <c r="A110" s="263">
        <v>26</v>
      </c>
      <c r="B110" s="269" t="s">
        <v>5918</v>
      </c>
      <c r="C110" s="283" t="s">
        <v>5960</v>
      </c>
      <c r="D110" s="269" t="s">
        <v>1372</v>
      </c>
      <c r="E110" s="283" t="s">
        <v>1384</v>
      </c>
      <c r="F110" s="269" t="s">
        <v>1465</v>
      </c>
      <c r="G110" s="269" t="s">
        <v>1447</v>
      </c>
      <c r="H110" s="269" t="s">
        <v>1461</v>
      </c>
      <c r="I110" s="269" t="s">
        <v>1454</v>
      </c>
      <c r="J110" s="269" t="s">
        <v>5961</v>
      </c>
      <c r="K110" s="269"/>
      <c r="L110" s="269"/>
      <c r="M110" s="271"/>
      <c r="N110" s="271"/>
      <c r="O110" s="271"/>
      <c r="P110" s="271"/>
      <c r="Q110" s="272"/>
    </row>
    <row r="111" spans="1:17" ht="30.6" customHeight="1" x14ac:dyDescent="0.4">
      <c r="A111" s="263">
        <v>27</v>
      </c>
      <c r="B111" s="269" t="s">
        <v>5918</v>
      </c>
      <c r="C111" s="283" t="s">
        <v>1472</v>
      </c>
      <c r="D111" s="269" t="s">
        <v>1358</v>
      </c>
      <c r="E111" s="283" t="s">
        <v>1473</v>
      </c>
      <c r="F111" s="269" t="s">
        <v>5962</v>
      </c>
      <c r="G111" s="269" t="s">
        <v>1470</v>
      </c>
      <c r="H111" s="269"/>
      <c r="I111" s="269"/>
      <c r="J111" s="269"/>
      <c r="K111" s="269"/>
      <c r="L111" s="269"/>
      <c r="M111" s="271"/>
      <c r="N111" s="271"/>
      <c r="O111" s="271"/>
      <c r="P111" s="271"/>
      <c r="Q111" s="272"/>
    </row>
    <row r="112" spans="1:17" ht="30.6" customHeight="1" x14ac:dyDescent="0.4">
      <c r="A112" s="263">
        <v>28</v>
      </c>
      <c r="B112" s="269" t="s">
        <v>5918</v>
      </c>
      <c r="C112" s="283" t="s">
        <v>1479</v>
      </c>
      <c r="D112" s="269" t="s">
        <v>1480</v>
      </c>
      <c r="E112" s="283" t="s">
        <v>1481</v>
      </c>
      <c r="F112" s="269" t="s">
        <v>1485</v>
      </c>
      <c r="G112" s="269" t="s">
        <v>1477</v>
      </c>
      <c r="H112" s="269"/>
      <c r="I112" s="269"/>
      <c r="J112" s="269"/>
      <c r="K112" s="269"/>
      <c r="L112" s="269"/>
      <c r="M112" s="271"/>
      <c r="N112" s="271"/>
      <c r="O112" s="271"/>
      <c r="P112" s="271"/>
      <c r="Q112" s="272"/>
    </row>
    <row r="113" spans="1:17" ht="30.6" customHeight="1" x14ac:dyDescent="0.4">
      <c r="A113" s="263">
        <v>29</v>
      </c>
      <c r="B113" s="269" t="s">
        <v>5918</v>
      </c>
      <c r="C113" s="283" t="s">
        <v>1504</v>
      </c>
      <c r="D113" s="269" t="s">
        <v>1246</v>
      </c>
      <c r="E113" s="283" t="s">
        <v>1501</v>
      </c>
      <c r="F113" s="269" t="s">
        <v>1502</v>
      </c>
      <c r="G113" s="269" t="s">
        <v>1521</v>
      </c>
      <c r="H113" s="269" t="s">
        <v>1487</v>
      </c>
      <c r="I113" s="269" t="s">
        <v>1511</v>
      </c>
      <c r="J113" s="269" t="s">
        <v>1515</v>
      </c>
      <c r="K113" s="269" t="s">
        <v>1506</v>
      </c>
      <c r="L113" s="269" t="s">
        <v>1496</v>
      </c>
      <c r="M113" s="271"/>
      <c r="N113" s="271"/>
      <c r="O113" s="271"/>
      <c r="P113" s="271"/>
      <c r="Q113" s="272"/>
    </row>
    <row r="114" spans="1:17" ht="30.6" customHeight="1" x14ac:dyDescent="0.4">
      <c r="A114" s="263">
        <v>30</v>
      </c>
      <c r="B114" s="269" t="s">
        <v>5918</v>
      </c>
      <c r="C114" s="283" t="s">
        <v>5963</v>
      </c>
      <c r="D114" s="269" t="s">
        <v>1304</v>
      </c>
      <c r="E114" s="283" t="s">
        <v>1553</v>
      </c>
      <c r="F114" s="269" t="s">
        <v>1563</v>
      </c>
      <c r="G114" s="269" t="s">
        <v>1548</v>
      </c>
      <c r="H114" s="269" t="s">
        <v>1560</v>
      </c>
      <c r="I114" s="269" t="s">
        <v>1564</v>
      </c>
      <c r="J114" s="269" t="s">
        <v>5964</v>
      </c>
      <c r="K114" s="269" t="s">
        <v>5965</v>
      </c>
      <c r="L114" s="269"/>
      <c r="M114" s="271"/>
      <c r="N114" s="271"/>
      <c r="O114" s="271"/>
      <c r="P114" s="271"/>
      <c r="Q114" s="272"/>
    </row>
    <row r="115" spans="1:17" ht="30.6" customHeight="1" x14ac:dyDescent="0.4">
      <c r="A115" s="263">
        <v>31</v>
      </c>
      <c r="B115" s="269" t="s">
        <v>5918</v>
      </c>
      <c r="C115" s="283" t="s">
        <v>1530</v>
      </c>
      <c r="D115" s="269" t="s">
        <v>1235</v>
      </c>
      <c r="E115" s="283" t="s">
        <v>1531</v>
      </c>
      <c r="F115" s="269" t="s">
        <v>1538</v>
      </c>
      <c r="G115" s="258" t="s">
        <v>1526</v>
      </c>
      <c r="H115" s="269" t="s">
        <v>1534</v>
      </c>
      <c r="I115" s="269"/>
      <c r="J115" s="269"/>
      <c r="K115" s="269"/>
      <c r="L115" s="269"/>
      <c r="M115" s="271"/>
      <c r="N115" s="271"/>
      <c r="O115" s="271"/>
      <c r="P115" s="271"/>
      <c r="Q115" s="272"/>
    </row>
    <row r="116" spans="1:17" ht="30.6" customHeight="1" x14ac:dyDescent="0.4">
      <c r="A116" s="263">
        <v>32</v>
      </c>
      <c r="B116" s="269" t="s">
        <v>5918</v>
      </c>
      <c r="C116" s="283" t="s">
        <v>1543</v>
      </c>
      <c r="D116" s="269" t="s">
        <v>1121</v>
      </c>
      <c r="E116" s="283" t="s">
        <v>1544</v>
      </c>
      <c r="F116" s="269" t="s">
        <v>1545</v>
      </c>
      <c r="G116" s="269" t="s">
        <v>1540</v>
      </c>
      <c r="H116" s="269"/>
      <c r="I116" s="269"/>
      <c r="J116" s="269"/>
      <c r="K116" s="269"/>
      <c r="L116" s="269"/>
      <c r="M116" s="271"/>
      <c r="N116" s="271"/>
      <c r="O116" s="271"/>
      <c r="P116" s="271"/>
      <c r="Q116" s="272"/>
    </row>
    <row r="117" spans="1:17" ht="30.6" customHeight="1" x14ac:dyDescent="0.4">
      <c r="A117" s="263">
        <v>33</v>
      </c>
      <c r="B117" s="269" t="s">
        <v>5918</v>
      </c>
      <c r="C117" s="283" t="s">
        <v>1582</v>
      </c>
      <c r="D117" s="269" t="s">
        <v>5937</v>
      </c>
      <c r="E117" s="283" t="s">
        <v>1583</v>
      </c>
      <c r="F117" s="269" t="s">
        <v>5966</v>
      </c>
      <c r="G117" s="269" t="s">
        <v>1580</v>
      </c>
      <c r="H117" s="269"/>
      <c r="I117" s="269"/>
      <c r="J117" s="269"/>
      <c r="K117" s="269"/>
      <c r="L117" s="269"/>
      <c r="M117" s="271"/>
      <c r="N117" s="271"/>
      <c r="O117" s="271"/>
      <c r="P117" s="271"/>
      <c r="Q117" s="272"/>
    </row>
    <row r="118" spans="1:17" ht="30.6" customHeight="1" x14ac:dyDescent="0.4">
      <c r="A118" s="263">
        <v>34</v>
      </c>
      <c r="B118" s="269" t="s">
        <v>5918</v>
      </c>
      <c r="C118" s="283" t="s">
        <v>1595</v>
      </c>
      <c r="D118" s="269" t="s">
        <v>1607</v>
      </c>
      <c r="E118" s="283" t="s">
        <v>5967</v>
      </c>
      <c r="F118" s="269" t="s">
        <v>1608</v>
      </c>
      <c r="G118" s="269" t="s">
        <v>1592</v>
      </c>
      <c r="H118" s="269" t="s">
        <v>1604</v>
      </c>
      <c r="I118" s="269" t="s">
        <v>1612</v>
      </c>
      <c r="J118" s="269"/>
      <c r="K118" s="269"/>
      <c r="L118" s="269"/>
      <c r="M118" s="271"/>
      <c r="N118" s="271"/>
      <c r="O118" s="271"/>
      <c r="P118" s="271"/>
      <c r="Q118" s="272"/>
    </row>
    <row r="119" spans="1:17" ht="30.6" customHeight="1" x14ac:dyDescent="0.4">
      <c r="A119" s="263">
        <v>35</v>
      </c>
      <c r="B119" s="269" t="s">
        <v>5918</v>
      </c>
      <c r="C119" s="283" t="s">
        <v>5968</v>
      </c>
      <c r="D119" s="269" t="s">
        <v>1607</v>
      </c>
      <c r="E119" s="283" t="s">
        <v>5967</v>
      </c>
      <c r="F119" s="269" t="s">
        <v>1621</v>
      </c>
      <c r="G119" s="269" t="s">
        <v>1618</v>
      </c>
      <c r="H119" s="269" t="s">
        <v>5969</v>
      </c>
      <c r="I119" s="269"/>
      <c r="J119" s="269"/>
      <c r="K119" s="269"/>
      <c r="L119" s="269"/>
      <c r="M119" s="271"/>
      <c r="N119" s="271"/>
      <c r="O119" s="271"/>
      <c r="P119" s="271"/>
      <c r="Q119" s="272"/>
    </row>
    <row r="120" spans="1:17" ht="30.6" customHeight="1" x14ac:dyDescent="0.4">
      <c r="A120" s="263">
        <v>36</v>
      </c>
      <c r="B120" s="269" t="s">
        <v>5970</v>
      </c>
      <c r="C120" s="283" t="s">
        <v>5971</v>
      </c>
      <c r="D120" s="269" t="s">
        <v>5972</v>
      </c>
      <c r="E120" s="283" t="s">
        <v>1632</v>
      </c>
      <c r="F120" s="269" t="s">
        <v>5973</v>
      </c>
      <c r="G120" s="269" t="s">
        <v>1628</v>
      </c>
      <c r="H120" s="269"/>
      <c r="I120" s="269"/>
      <c r="J120" s="269"/>
      <c r="K120" s="269"/>
      <c r="L120" s="269"/>
      <c r="M120" s="271"/>
      <c r="N120" s="271"/>
      <c r="O120" s="271"/>
      <c r="P120" s="271"/>
      <c r="Q120" s="272"/>
    </row>
    <row r="121" spans="1:17" ht="30.6" customHeight="1" x14ac:dyDescent="0.4">
      <c r="A121" s="263">
        <v>37</v>
      </c>
      <c r="B121" s="269" t="s">
        <v>5918</v>
      </c>
      <c r="C121" s="283" t="s">
        <v>1640</v>
      </c>
      <c r="D121" s="269" t="s">
        <v>1641</v>
      </c>
      <c r="E121" s="283" t="s">
        <v>1642</v>
      </c>
      <c r="F121" s="269" t="s">
        <v>5974</v>
      </c>
      <c r="G121" s="269" t="s">
        <v>1637</v>
      </c>
      <c r="H121" s="269"/>
      <c r="I121" s="269"/>
      <c r="J121" s="269"/>
      <c r="K121" s="269"/>
      <c r="L121" s="269"/>
      <c r="M121" s="271"/>
      <c r="N121" s="271"/>
      <c r="O121" s="271"/>
      <c r="P121" s="271"/>
      <c r="Q121" s="272"/>
    </row>
    <row r="122" spans="1:17" ht="30.6" customHeight="1" x14ac:dyDescent="0.4">
      <c r="A122" s="263">
        <v>38</v>
      </c>
      <c r="B122" s="269" t="s">
        <v>5970</v>
      </c>
      <c r="C122" s="283" t="s">
        <v>1649</v>
      </c>
      <c r="D122" s="269" t="s">
        <v>1312</v>
      </c>
      <c r="E122" s="283" t="s">
        <v>1650</v>
      </c>
      <c r="F122" s="269" t="s">
        <v>5975</v>
      </c>
      <c r="G122" s="269" t="s">
        <v>1646</v>
      </c>
      <c r="H122" s="269"/>
      <c r="I122" s="269"/>
      <c r="J122" s="269"/>
      <c r="K122" s="269"/>
      <c r="L122" s="269"/>
      <c r="M122" s="271"/>
      <c r="N122" s="271"/>
      <c r="O122" s="271"/>
      <c r="P122" s="271"/>
      <c r="Q122" s="272"/>
    </row>
    <row r="123" spans="1:17" ht="30.6" customHeight="1" x14ac:dyDescent="0.4">
      <c r="A123" s="263">
        <v>39</v>
      </c>
      <c r="B123" s="269" t="s">
        <v>5918</v>
      </c>
      <c r="C123" s="283" t="s">
        <v>1658</v>
      </c>
      <c r="D123" s="269" t="s">
        <v>1235</v>
      </c>
      <c r="E123" s="283" t="s">
        <v>1236</v>
      </c>
      <c r="F123" s="269" t="s">
        <v>1237</v>
      </c>
      <c r="G123" s="269" t="s">
        <v>1662</v>
      </c>
      <c r="H123" s="269" t="s">
        <v>1655</v>
      </c>
      <c r="I123" s="269"/>
      <c r="J123" s="269"/>
      <c r="K123" s="269"/>
      <c r="L123" s="269"/>
      <c r="M123" s="269"/>
      <c r="O123" s="269"/>
      <c r="P123" s="271"/>
      <c r="Q123" s="272"/>
    </row>
    <row r="124" spans="1:17" ht="30.6" customHeight="1" x14ac:dyDescent="0.4">
      <c r="A124" s="263">
        <v>40</v>
      </c>
      <c r="B124" s="269" t="s">
        <v>5918</v>
      </c>
      <c r="C124" s="283" t="s">
        <v>5976</v>
      </c>
      <c r="D124" s="269" t="s">
        <v>1641</v>
      </c>
      <c r="E124" s="283" t="s">
        <v>5977</v>
      </c>
      <c r="F124" s="269" t="s">
        <v>1671</v>
      </c>
      <c r="G124" s="269" t="s">
        <v>5978</v>
      </c>
      <c r="H124" s="269"/>
      <c r="I124" s="269"/>
      <c r="J124" s="269"/>
      <c r="K124" s="269"/>
      <c r="L124" s="269"/>
      <c r="M124" s="271"/>
      <c r="N124" s="271"/>
      <c r="O124" s="271"/>
      <c r="P124" s="271"/>
      <c r="Q124" s="272"/>
    </row>
    <row r="125" spans="1:17" ht="30.6" customHeight="1" x14ac:dyDescent="0.4">
      <c r="A125" s="263">
        <v>41</v>
      </c>
      <c r="B125" s="269" t="s">
        <v>5918</v>
      </c>
      <c r="C125" s="283" t="s">
        <v>5979</v>
      </c>
      <c r="D125" s="269" t="s">
        <v>1168</v>
      </c>
      <c r="E125" s="283" t="s">
        <v>5980</v>
      </c>
      <c r="F125" s="269" t="s">
        <v>1170</v>
      </c>
      <c r="G125" s="269" t="s">
        <v>5981</v>
      </c>
      <c r="H125" s="269"/>
      <c r="I125" s="269"/>
      <c r="J125" s="269"/>
      <c r="K125" s="269"/>
      <c r="L125" s="269"/>
      <c r="M125" s="271"/>
      <c r="N125" s="271"/>
      <c r="O125" s="271"/>
      <c r="P125" s="271"/>
      <c r="Q125" s="272"/>
    </row>
    <row r="126" spans="1:17" ht="30.6" customHeight="1" x14ac:dyDescent="0.4">
      <c r="A126" s="263">
        <v>42</v>
      </c>
      <c r="B126" s="269" t="s">
        <v>5918</v>
      </c>
      <c r="C126" s="283" t="s">
        <v>5982</v>
      </c>
      <c r="D126" s="269" t="s">
        <v>1235</v>
      </c>
      <c r="E126" s="283" t="s">
        <v>5983</v>
      </c>
      <c r="F126" s="269" t="s">
        <v>1687</v>
      </c>
      <c r="G126" s="269" t="s">
        <v>5984</v>
      </c>
      <c r="H126" s="269" t="s">
        <v>5985</v>
      </c>
      <c r="I126" s="269"/>
      <c r="J126" s="269"/>
      <c r="K126" s="269"/>
      <c r="L126" s="269"/>
      <c r="M126" s="271"/>
      <c r="N126" s="271"/>
      <c r="O126" s="271"/>
      <c r="P126" s="271"/>
      <c r="Q126" s="272"/>
    </row>
    <row r="127" spans="1:17" ht="30.6" customHeight="1" x14ac:dyDescent="0.4">
      <c r="A127" s="263">
        <v>43</v>
      </c>
      <c r="B127" s="269" t="s">
        <v>5918</v>
      </c>
      <c r="C127" s="283" t="s">
        <v>1692</v>
      </c>
      <c r="D127" s="269" t="s">
        <v>1222</v>
      </c>
      <c r="E127" s="283" t="s">
        <v>1693</v>
      </c>
      <c r="F127" s="269" t="s">
        <v>1694</v>
      </c>
      <c r="G127" s="269" t="s">
        <v>1690</v>
      </c>
      <c r="H127" s="269"/>
      <c r="I127" s="269"/>
      <c r="J127" s="269"/>
      <c r="K127" s="269"/>
      <c r="L127" s="269"/>
      <c r="M127" s="271"/>
      <c r="N127" s="271"/>
      <c r="O127" s="271"/>
      <c r="P127" s="271"/>
      <c r="Q127" s="272"/>
    </row>
    <row r="128" spans="1:17" ht="30.6" customHeight="1" x14ac:dyDescent="0.4">
      <c r="A128" s="263">
        <v>44</v>
      </c>
      <c r="B128" s="269" t="s">
        <v>5918</v>
      </c>
      <c r="C128" s="283" t="s">
        <v>5986</v>
      </c>
      <c r="D128" s="269" t="s">
        <v>1480</v>
      </c>
      <c r="E128" s="283" t="s">
        <v>1708</v>
      </c>
      <c r="F128" s="269" t="s">
        <v>1485</v>
      </c>
      <c r="G128" s="269" t="s">
        <v>1705</v>
      </c>
      <c r="H128" s="269" t="s">
        <v>1712</v>
      </c>
      <c r="I128" s="269" t="s">
        <v>1697</v>
      </c>
      <c r="J128" s="269"/>
      <c r="K128" s="269"/>
      <c r="L128" s="269"/>
      <c r="M128" s="271"/>
      <c r="N128" s="271"/>
      <c r="O128" s="271"/>
      <c r="P128" s="271"/>
      <c r="Q128" s="272"/>
    </row>
    <row r="129" spans="1:17" ht="30.6" customHeight="1" x14ac:dyDescent="0.4">
      <c r="A129" s="263">
        <v>45</v>
      </c>
      <c r="B129" s="269" t="s">
        <v>5918</v>
      </c>
      <c r="C129" s="283" t="s">
        <v>1719</v>
      </c>
      <c r="D129" s="269" t="s">
        <v>1235</v>
      </c>
      <c r="E129" s="283" t="s">
        <v>1236</v>
      </c>
      <c r="F129" s="269" t="s">
        <v>1237</v>
      </c>
      <c r="G129" s="269" t="s">
        <v>1716</v>
      </c>
      <c r="H129" s="269" t="s">
        <v>1721</v>
      </c>
      <c r="I129" s="269" t="s">
        <v>1725</v>
      </c>
      <c r="J129" s="269" t="s">
        <v>1729</v>
      </c>
      <c r="K129" s="269" t="s">
        <v>1733</v>
      </c>
      <c r="L129" s="269"/>
      <c r="M129" s="271"/>
      <c r="N129" s="271"/>
      <c r="O129" s="271"/>
      <c r="P129" s="271"/>
      <c r="Q129" s="272"/>
    </row>
    <row r="130" spans="1:17" ht="30.6" customHeight="1" x14ac:dyDescent="0.4">
      <c r="A130" s="263">
        <v>46</v>
      </c>
      <c r="B130" s="269" t="s">
        <v>5918</v>
      </c>
      <c r="C130" s="283" t="s">
        <v>1738</v>
      </c>
      <c r="D130" s="269" t="s">
        <v>1746</v>
      </c>
      <c r="E130" s="283" t="s">
        <v>1740</v>
      </c>
      <c r="F130" s="269" t="s">
        <v>1748</v>
      </c>
      <c r="G130" s="269" t="s">
        <v>1736</v>
      </c>
      <c r="H130" s="269" t="s">
        <v>1744</v>
      </c>
      <c r="I130" s="269"/>
      <c r="J130" s="269"/>
      <c r="K130" s="269"/>
      <c r="L130" s="269"/>
      <c r="M130" s="271"/>
      <c r="N130" s="271"/>
      <c r="O130" s="271"/>
      <c r="P130" s="271"/>
      <c r="Q130" s="272"/>
    </row>
    <row r="131" spans="1:17" ht="30.6" customHeight="1" x14ac:dyDescent="0.4">
      <c r="A131" s="263">
        <v>47</v>
      </c>
      <c r="B131" s="273" t="s">
        <v>5918</v>
      </c>
      <c r="C131" s="301" t="s">
        <v>1753</v>
      </c>
      <c r="D131" s="273" t="s">
        <v>1268</v>
      </c>
      <c r="E131" s="301" t="s">
        <v>1754</v>
      </c>
      <c r="F131" s="273" t="s">
        <v>5987</v>
      </c>
      <c r="G131" s="273" t="s">
        <v>1750</v>
      </c>
      <c r="H131" s="273"/>
      <c r="I131" s="273"/>
      <c r="J131" s="273"/>
      <c r="K131" s="273"/>
      <c r="L131" s="273"/>
      <c r="M131" s="275"/>
      <c r="N131" s="275"/>
      <c r="O131" s="275"/>
      <c r="P131" s="275"/>
      <c r="Q131" s="276"/>
    </row>
    <row r="132" spans="1:17" ht="30.6" customHeight="1" thickBot="1" x14ac:dyDescent="0.45">
      <c r="A132" s="263">
        <v>48</v>
      </c>
      <c r="B132" s="304" t="s">
        <v>5970</v>
      </c>
      <c r="C132" s="305" t="s">
        <v>1760</v>
      </c>
      <c r="D132" s="304" t="s">
        <v>1304</v>
      </c>
      <c r="E132" s="305" t="s">
        <v>1761</v>
      </c>
      <c r="F132" s="304" t="s">
        <v>5988</v>
      </c>
      <c r="G132" s="304" t="s">
        <v>1757</v>
      </c>
      <c r="H132" s="304"/>
      <c r="I132" s="304"/>
      <c r="J132" s="304"/>
      <c r="K132" s="304"/>
      <c r="L132" s="304"/>
      <c r="M132" s="306"/>
      <c r="N132" s="306"/>
      <c r="O132" s="306"/>
      <c r="P132" s="306"/>
      <c r="Q132" s="307"/>
    </row>
    <row r="133" spans="1:17" ht="30.6" customHeight="1" x14ac:dyDescent="0.4">
      <c r="A133" s="277">
        <v>1</v>
      </c>
      <c r="B133" s="269" t="s">
        <v>5989</v>
      </c>
      <c r="C133" s="301" t="s">
        <v>1772</v>
      </c>
      <c r="D133" s="273" t="s">
        <v>1773</v>
      </c>
      <c r="E133" s="301" t="s">
        <v>1774</v>
      </c>
      <c r="F133" s="273" t="s">
        <v>1775</v>
      </c>
      <c r="G133" s="273" t="s">
        <v>1781</v>
      </c>
      <c r="H133" s="273" t="s">
        <v>1769</v>
      </c>
      <c r="I133" s="273"/>
      <c r="J133" s="273"/>
      <c r="K133" s="273"/>
      <c r="L133" s="273"/>
      <c r="M133" s="275"/>
      <c r="N133" s="275"/>
      <c r="O133" s="275"/>
      <c r="P133" s="275"/>
      <c r="Q133" s="276"/>
    </row>
    <row r="134" spans="1:17" s="297" customFormat="1" ht="30.6" customHeight="1" x14ac:dyDescent="0.4">
      <c r="A134" s="263">
        <v>2</v>
      </c>
      <c r="B134" s="269" t="s">
        <v>5989</v>
      </c>
      <c r="C134" s="301" t="s">
        <v>1789</v>
      </c>
      <c r="D134" s="273" t="s">
        <v>1773</v>
      </c>
      <c r="E134" s="301" t="s">
        <v>1774</v>
      </c>
      <c r="F134" s="273" t="s">
        <v>5990</v>
      </c>
      <c r="G134" s="273" t="s">
        <v>1787</v>
      </c>
      <c r="H134" s="273"/>
      <c r="I134" s="273"/>
      <c r="J134" s="273"/>
      <c r="K134" s="273"/>
      <c r="L134" s="273"/>
      <c r="M134" s="275"/>
      <c r="N134" s="275"/>
      <c r="O134" s="275"/>
      <c r="P134" s="275"/>
      <c r="Q134" s="276"/>
    </row>
    <row r="135" spans="1:17" s="297" customFormat="1" ht="30.6" customHeight="1" x14ac:dyDescent="0.4">
      <c r="A135" s="263">
        <v>3</v>
      </c>
      <c r="B135" s="269" t="s">
        <v>5989</v>
      </c>
      <c r="C135" s="301" t="s">
        <v>1802</v>
      </c>
      <c r="D135" s="273" t="s">
        <v>1773</v>
      </c>
      <c r="E135" s="301" t="s">
        <v>1774</v>
      </c>
      <c r="F135" s="273" t="s">
        <v>5991</v>
      </c>
      <c r="G135" s="273" t="s">
        <v>1800</v>
      </c>
      <c r="H135" s="273" t="s">
        <v>5992</v>
      </c>
      <c r="I135" s="273"/>
      <c r="J135" s="273"/>
      <c r="K135" s="273"/>
      <c r="L135" s="273"/>
      <c r="M135" s="275"/>
      <c r="N135" s="275"/>
      <c r="O135" s="275"/>
      <c r="P135" s="275"/>
      <c r="Q135" s="276"/>
    </row>
    <row r="136" spans="1:17" ht="30.6" customHeight="1" x14ac:dyDescent="0.4">
      <c r="A136" s="263">
        <v>4</v>
      </c>
      <c r="B136" s="269" t="s">
        <v>5989</v>
      </c>
      <c r="C136" s="283" t="s">
        <v>1809</v>
      </c>
      <c r="D136" s="269" t="s">
        <v>1814</v>
      </c>
      <c r="E136" s="283" t="s">
        <v>1811</v>
      </c>
      <c r="F136" s="269" t="s">
        <v>5993</v>
      </c>
      <c r="G136" s="269" t="s">
        <v>1807</v>
      </c>
      <c r="H136" s="269"/>
      <c r="I136" s="269"/>
      <c r="J136" s="269"/>
      <c r="K136" s="269"/>
      <c r="L136" s="269"/>
      <c r="M136" s="271"/>
      <c r="N136" s="271"/>
      <c r="O136" s="271"/>
      <c r="P136" s="271"/>
      <c r="Q136" s="272"/>
    </row>
    <row r="137" spans="1:17" ht="30.6" customHeight="1" x14ac:dyDescent="0.4">
      <c r="A137" s="263">
        <v>5</v>
      </c>
      <c r="B137" s="269" t="s">
        <v>5989</v>
      </c>
      <c r="C137" s="283" t="s">
        <v>5994</v>
      </c>
      <c r="D137" s="269" t="s">
        <v>1777</v>
      </c>
      <c r="E137" s="283" t="s">
        <v>1822</v>
      </c>
      <c r="F137" s="269" t="s">
        <v>1823</v>
      </c>
      <c r="G137" s="269" t="s">
        <v>1818</v>
      </c>
      <c r="H137" s="269" t="s">
        <v>1825</v>
      </c>
      <c r="I137" s="269"/>
      <c r="J137" s="269"/>
      <c r="K137" s="269"/>
      <c r="L137" s="269"/>
      <c r="M137" s="271"/>
      <c r="N137" s="271"/>
      <c r="O137" s="271"/>
      <c r="P137" s="271"/>
      <c r="Q137" s="272"/>
    </row>
    <row r="138" spans="1:17" ht="30.6" customHeight="1" x14ac:dyDescent="0.4">
      <c r="A138" s="263">
        <v>6</v>
      </c>
      <c r="B138" s="269" t="s">
        <v>5989</v>
      </c>
      <c r="C138" s="283" t="s">
        <v>1832</v>
      </c>
      <c r="D138" s="269" t="s">
        <v>1777</v>
      </c>
      <c r="E138" s="283" t="s">
        <v>1846</v>
      </c>
      <c r="F138" s="269" t="s">
        <v>1840</v>
      </c>
      <c r="G138" s="269" t="s">
        <v>1830</v>
      </c>
      <c r="H138" s="269" t="s">
        <v>5995</v>
      </c>
      <c r="I138" s="269"/>
      <c r="J138" s="269"/>
      <c r="K138" s="269"/>
      <c r="L138" s="269"/>
      <c r="M138" s="271"/>
      <c r="N138" s="271"/>
      <c r="O138" s="271"/>
      <c r="P138" s="271"/>
      <c r="Q138" s="272"/>
    </row>
    <row r="139" spans="1:17" ht="30.6" customHeight="1" x14ac:dyDescent="0.4">
      <c r="A139" s="263">
        <v>7</v>
      </c>
      <c r="B139" s="269" t="s">
        <v>5989</v>
      </c>
      <c r="C139" s="283" t="s">
        <v>1852</v>
      </c>
      <c r="D139" s="269" t="s">
        <v>1777</v>
      </c>
      <c r="E139" s="283" t="s">
        <v>1859</v>
      </c>
      <c r="F139" s="269" t="s">
        <v>1854</v>
      </c>
      <c r="G139" s="269" t="s">
        <v>1856</v>
      </c>
      <c r="H139" s="269" t="s">
        <v>1842</v>
      </c>
      <c r="I139" s="269" t="s">
        <v>5996</v>
      </c>
      <c r="J139" s="269"/>
      <c r="K139" s="269"/>
      <c r="L139" s="269"/>
      <c r="M139" s="271"/>
      <c r="N139" s="271"/>
      <c r="O139" s="271"/>
      <c r="P139" s="271"/>
      <c r="Q139" s="272"/>
    </row>
    <row r="140" spans="1:17" ht="30.6" customHeight="1" x14ac:dyDescent="0.4">
      <c r="A140" s="263">
        <v>8</v>
      </c>
      <c r="B140" s="269" t="s">
        <v>5989</v>
      </c>
      <c r="C140" s="283" t="s">
        <v>5997</v>
      </c>
      <c r="D140" s="269" t="s">
        <v>5998</v>
      </c>
      <c r="E140" s="283" t="s">
        <v>5999</v>
      </c>
      <c r="F140" s="269" t="s">
        <v>6000</v>
      </c>
      <c r="G140" s="269" t="s">
        <v>1886</v>
      </c>
      <c r="H140" s="269"/>
      <c r="I140" s="269"/>
      <c r="J140" s="269"/>
      <c r="K140" s="269"/>
      <c r="L140" s="269"/>
      <c r="M140" s="271"/>
      <c r="N140" s="271"/>
      <c r="O140" s="271"/>
      <c r="P140" s="271"/>
      <c r="Q140" s="272"/>
    </row>
    <row r="141" spans="1:17" ht="30.6" customHeight="1" x14ac:dyDescent="0.4">
      <c r="A141" s="263">
        <v>9</v>
      </c>
      <c r="B141" s="269" t="s">
        <v>5989</v>
      </c>
      <c r="C141" s="283" t="s">
        <v>1872</v>
      </c>
      <c r="D141" s="269" t="s">
        <v>1777</v>
      </c>
      <c r="E141" s="283" t="s">
        <v>1873</v>
      </c>
      <c r="F141" s="269" t="s">
        <v>1874</v>
      </c>
      <c r="G141" s="269" t="s">
        <v>1875</v>
      </c>
      <c r="H141" s="269" t="s">
        <v>1869</v>
      </c>
      <c r="I141" s="269" t="s">
        <v>6001</v>
      </c>
      <c r="J141" s="269"/>
      <c r="K141" s="269"/>
      <c r="L141" s="269"/>
      <c r="M141" s="271"/>
      <c r="N141" s="271"/>
      <c r="O141" s="271"/>
      <c r="P141" s="271"/>
      <c r="Q141" s="272"/>
    </row>
    <row r="142" spans="1:17" ht="30.6" customHeight="1" x14ac:dyDescent="0.4">
      <c r="A142" s="263">
        <v>10</v>
      </c>
      <c r="B142" s="269" t="s">
        <v>5989</v>
      </c>
      <c r="C142" s="283" t="s">
        <v>1882</v>
      </c>
      <c r="D142" s="269" t="s">
        <v>1773</v>
      </c>
      <c r="E142" s="283" t="s">
        <v>1883</v>
      </c>
      <c r="F142" s="269" t="s">
        <v>6002</v>
      </c>
      <c r="G142" s="269" t="s">
        <v>1879</v>
      </c>
      <c r="H142" s="269"/>
      <c r="I142" s="269"/>
      <c r="J142" s="269"/>
      <c r="K142" s="269"/>
      <c r="L142" s="269"/>
      <c r="M142" s="271"/>
      <c r="N142" s="271"/>
      <c r="O142" s="271"/>
      <c r="P142" s="271"/>
      <c r="Q142" s="272"/>
    </row>
    <row r="143" spans="1:17" ht="30.6" customHeight="1" x14ac:dyDescent="0.4">
      <c r="A143" s="263">
        <v>11</v>
      </c>
      <c r="B143" s="264" t="s">
        <v>5989</v>
      </c>
      <c r="C143" s="268" t="s">
        <v>6003</v>
      </c>
      <c r="D143" s="264" t="s">
        <v>6004</v>
      </c>
      <c r="E143" s="268" t="s">
        <v>6005</v>
      </c>
      <c r="F143" s="264" t="s">
        <v>6006</v>
      </c>
      <c r="G143" s="264" t="s">
        <v>1894</v>
      </c>
      <c r="H143" s="264"/>
      <c r="I143" s="269"/>
      <c r="J143" s="269"/>
      <c r="L143" s="264"/>
      <c r="M143" s="266"/>
      <c r="N143" s="266"/>
      <c r="O143" s="266"/>
      <c r="P143" s="266"/>
      <c r="Q143" s="267"/>
    </row>
    <row r="144" spans="1:17" ht="30.6" customHeight="1" x14ac:dyDescent="0.4">
      <c r="A144" s="263">
        <v>12</v>
      </c>
      <c r="B144" s="269" t="s">
        <v>5989</v>
      </c>
      <c r="C144" s="283" t="s">
        <v>6007</v>
      </c>
      <c r="D144" s="269" t="s">
        <v>1917</v>
      </c>
      <c r="E144" s="283" t="s">
        <v>1907</v>
      </c>
      <c r="F144" s="269" t="s">
        <v>6008</v>
      </c>
      <c r="G144" s="269" t="s">
        <v>1915</v>
      </c>
      <c r="H144" s="269" t="s">
        <v>1911</v>
      </c>
      <c r="I144" s="269" t="s">
        <v>1902</v>
      </c>
      <c r="J144" s="269"/>
      <c r="K144" s="269"/>
      <c r="L144" s="269"/>
      <c r="M144" s="271"/>
      <c r="N144" s="271"/>
      <c r="O144" s="271"/>
      <c r="P144" s="271"/>
      <c r="Q144" s="272"/>
    </row>
    <row r="145" spans="1:17" ht="30.6" customHeight="1" x14ac:dyDescent="0.4">
      <c r="A145" s="263">
        <v>13</v>
      </c>
      <c r="B145" s="264" t="s">
        <v>5989</v>
      </c>
      <c r="C145" s="268" t="s">
        <v>6009</v>
      </c>
      <c r="D145" s="264" t="s">
        <v>1922</v>
      </c>
      <c r="E145" s="268" t="s">
        <v>1923</v>
      </c>
      <c r="F145" s="264" t="s">
        <v>6010</v>
      </c>
      <c r="G145" s="269" t="s">
        <v>1918</v>
      </c>
      <c r="H145" s="264"/>
      <c r="I145" s="264"/>
      <c r="J145" s="264"/>
      <c r="K145" s="264"/>
      <c r="L145" s="264"/>
      <c r="M145" s="266"/>
      <c r="N145" s="266"/>
      <c r="O145" s="266"/>
      <c r="P145" s="266"/>
      <c r="Q145" s="267"/>
    </row>
    <row r="146" spans="1:17" ht="30.6" customHeight="1" x14ac:dyDescent="0.4">
      <c r="A146" s="263">
        <v>14</v>
      </c>
      <c r="B146" s="269" t="s">
        <v>5989</v>
      </c>
      <c r="C146" s="283" t="s">
        <v>1931</v>
      </c>
      <c r="D146" s="269" t="s">
        <v>1939</v>
      </c>
      <c r="E146" s="283" t="s">
        <v>1933</v>
      </c>
      <c r="F146" s="269" t="s">
        <v>1940</v>
      </c>
      <c r="G146" s="269" t="s">
        <v>1936</v>
      </c>
      <c r="H146" s="269" t="s">
        <v>1928</v>
      </c>
      <c r="J146" s="269"/>
      <c r="K146" s="269"/>
      <c r="L146" s="269"/>
      <c r="M146" s="271"/>
      <c r="N146" s="271"/>
      <c r="O146" s="271"/>
      <c r="P146" s="271"/>
      <c r="Q146" s="272"/>
    </row>
    <row r="147" spans="1:17" ht="30.6" customHeight="1" x14ac:dyDescent="0.4">
      <c r="A147" s="263">
        <v>15</v>
      </c>
      <c r="B147" s="269" t="s">
        <v>5989</v>
      </c>
      <c r="C147" s="283" t="s">
        <v>1944</v>
      </c>
      <c r="D147" s="269" t="s">
        <v>1945</v>
      </c>
      <c r="E147" s="283" t="s">
        <v>1946</v>
      </c>
      <c r="F147" s="269" t="s">
        <v>6011</v>
      </c>
      <c r="G147" s="269" t="s">
        <v>1941</v>
      </c>
      <c r="H147" s="269"/>
      <c r="I147" s="269"/>
      <c r="K147" s="269"/>
      <c r="L147" s="269"/>
      <c r="M147" s="271"/>
      <c r="N147" s="271"/>
      <c r="O147" s="271"/>
      <c r="P147" s="271"/>
      <c r="Q147" s="272"/>
    </row>
    <row r="148" spans="1:17" ht="30.6" customHeight="1" x14ac:dyDescent="0.4">
      <c r="A148" s="263">
        <v>16</v>
      </c>
      <c r="B148" s="269" t="s">
        <v>6012</v>
      </c>
      <c r="C148" s="283" t="s">
        <v>6013</v>
      </c>
      <c r="D148" s="269" t="s">
        <v>1939</v>
      </c>
      <c r="E148" s="283" t="s">
        <v>1955</v>
      </c>
      <c r="F148" s="269" t="s">
        <v>6014</v>
      </c>
      <c r="G148" s="269" t="s">
        <v>1950</v>
      </c>
      <c r="H148" s="269"/>
      <c r="I148" s="269"/>
      <c r="J148" s="269"/>
      <c r="K148" s="269"/>
      <c r="L148" s="269"/>
      <c r="M148" s="271"/>
      <c r="N148" s="271"/>
      <c r="O148" s="271"/>
      <c r="P148" s="271"/>
      <c r="Q148" s="272"/>
    </row>
    <row r="149" spans="1:17" ht="30.6" customHeight="1" x14ac:dyDescent="0.4">
      <c r="A149" s="263">
        <v>17</v>
      </c>
      <c r="B149" s="269" t="s">
        <v>5989</v>
      </c>
      <c r="C149" s="283" t="s">
        <v>1963</v>
      </c>
      <c r="D149" s="269" t="s">
        <v>1964</v>
      </c>
      <c r="E149" s="283" t="s">
        <v>1965</v>
      </c>
      <c r="F149" s="269" t="s">
        <v>1966</v>
      </c>
      <c r="G149" s="269" t="s">
        <v>1961</v>
      </c>
      <c r="H149" s="269"/>
      <c r="I149" s="271"/>
      <c r="J149" s="269"/>
      <c r="K149" s="308"/>
      <c r="L149" s="269"/>
      <c r="M149" s="271"/>
      <c r="N149" s="271"/>
      <c r="O149" s="271"/>
      <c r="P149" s="271"/>
      <c r="Q149" s="272"/>
    </row>
    <row r="150" spans="1:17" ht="30.6" customHeight="1" x14ac:dyDescent="0.4">
      <c r="A150" s="263">
        <v>18</v>
      </c>
      <c r="B150" s="269" t="s">
        <v>6012</v>
      </c>
      <c r="C150" s="283" t="s">
        <v>6015</v>
      </c>
      <c r="D150" s="269" t="s">
        <v>1984</v>
      </c>
      <c r="E150" s="283" t="s">
        <v>1985</v>
      </c>
      <c r="F150" s="269" t="s">
        <v>6016</v>
      </c>
      <c r="G150" s="269" t="s">
        <v>1982</v>
      </c>
      <c r="H150" s="269" t="s">
        <v>1971</v>
      </c>
      <c r="I150" s="269"/>
      <c r="J150" s="264"/>
      <c r="L150" s="264"/>
      <c r="M150" s="271"/>
      <c r="N150" s="271"/>
      <c r="O150" s="271"/>
      <c r="P150" s="271"/>
      <c r="Q150" s="272"/>
    </row>
    <row r="151" spans="1:17" ht="30.6" customHeight="1" x14ac:dyDescent="0.4">
      <c r="A151" s="263">
        <v>19</v>
      </c>
      <c r="B151" s="269" t="s">
        <v>5989</v>
      </c>
      <c r="C151" s="283" t="s">
        <v>6017</v>
      </c>
      <c r="D151" s="269" t="s">
        <v>1993</v>
      </c>
      <c r="E151" s="283" t="s">
        <v>2000</v>
      </c>
      <c r="F151" s="269" t="s">
        <v>2001</v>
      </c>
      <c r="G151" s="269" t="s">
        <v>1997</v>
      </c>
      <c r="H151" s="269" t="s">
        <v>1989</v>
      </c>
      <c r="I151" s="269"/>
      <c r="J151" s="269"/>
      <c r="K151" s="269"/>
      <c r="L151" s="269"/>
      <c r="M151" s="271"/>
      <c r="N151" s="271"/>
      <c r="O151" s="271"/>
      <c r="P151" s="271"/>
      <c r="Q151" s="272"/>
    </row>
    <row r="152" spans="1:17" ht="30.6" customHeight="1" x14ac:dyDescent="0.4">
      <c r="A152" s="263">
        <v>20</v>
      </c>
      <c r="B152" s="269" t="s">
        <v>5989</v>
      </c>
      <c r="C152" s="283" t="s">
        <v>2007</v>
      </c>
      <c r="D152" s="269" t="s">
        <v>2350</v>
      </c>
      <c r="E152" s="283" t="s">
        <v>2009</v>
      </c>
      <c r="F152" s="269" t="s">
        <v>6018</v>
      </c>
      <c r="G152" s="269" t="s">
        <v>2004</v>
      </c>
      <c r="H152" s="269"/>
      <c r="J152" s="269"/>
      <c r="K152" s="269"/>
      <c r="L152" s="269"/>
      <c r="M152" s="271"/>
      <c r="N152" s="271"/>
      <c r="O152" s="271"/>
      <c r="P152" s="271"/>
      <c r="Q152" s="272"/>
    </row>
    <row r="153" spans="1:17" ht="30.6" customHeight="1" x14ac:dyDescent="0.4">
      <c r="A153" s="263">
        <v>21</v>
      </c>
      <c r="B153" s="269" t="s">
        <v>5989</v>
      </c>
      <c r="C153" s="283" t="s">
        <v>6019</v>
      </c>
      <c r="D153" s="269" t="s">
        <v>2023</v>
      </c>
      <c r="E153" s="283" t="s">
        <v>6020</v>
      </c>
      <c r="F153" s="269" t="s">
        <v>2030</v>
      </c>
      <c r="G153" s="264" t="s">
        <v>2013</v>
      </c>
      <c r="H153" s="269" t="s">
        <v>2021</v>
      </c>
      <c r="I153" s="269" t="s">
        <v>6021</v>
      </c>
      <c r="J153" s="269"/>
      <c r="K153" s="269"/>
      <c r="L153" s="269"/>
      <c r="M153" s="271"/>
      <c r="N153" s="271"/>
      <c r="O153" s="271"/>
      <c r="P153" s="271"/>
      <c r="Q153" s="272"/>
    </row>
    <row r="154" spans="1:17" ht="30.6" customHeight="1" x14ac:dyDescent="0.4">
      <c r="A154" s="263">
        <v>22</v>
      </c>
      <c r="B154" s="269" t="s">
        <v>5989</v>
      </c>
      <c r="C154" s="283" t="s">
        <v>6022</v>
      </c>
      <c r="D154" s="269" t="s">
        <v>6023</v>
      </c>
      <c r="E154" s="283" t="s">
        <v>2725</v>
      </c>
      <c r="F154" s="269" t="s">
        <v>2726</v>
      </c>
      <c r="G154" s="269" t="s">
        <v>6024</v>
      </c>
      <c r="H154" s="269"/>
      <c r="I154" s="269"/>
      <c r="J154" s="269"/>
      <c r="K154" s="269"/>
      <c r="L154" s="269"/>
      <c r="M154" s="271"/>
      <c r="N154" s="271"/>
      <c r="O154" s="271"/>
      <c r="P154" s="271"/>
      <c r="Q154" s="272"/>
    </row>
    <row r="155" spans="1:17" ht="30.6" customHeight="1" x14ac:dyDescent="0.4">
      <c r="A155" s="263">
        <v>23</v>
      </c>
      <c r="B155" s="269" t="s">
        <v>5989</v>
      </c>
      <c r="C155" s="283" t="s">
        <v>6025</v>
      </c>
      <c r="D155" s="269" t="s">
        <v>2025</v>
      </c>
      <c r="E155" s="283" t="s">
        <v>6026</v>
      </c>
      <c r="F155" s="269" t="s">
        <v>6027</v>
      </c>
      <c r="G155" s="269" t="s">
        <v>2045</v>
      </c>
      <c r="H155" s="269"/>
      <c r="I155" s="269"/>
      <c r="J155" s="269"/>
      <c r="K155" s="269"/>
      <c r="L155" s="269"/>
      <c r="M155" s="271"/>
      <c r="N155" s="271"/>
      <c r="O155" s="271"/>
      <c r="P155" s="271"/>
      <c r="Q155" s="272"/>
    </row>
    <row r="156" spans="1:17" ht="30.6" customHeight="1" x14ac:dyDescent="0.4">
      <c r="A156" s="263">
        <v>24</v>
      </c>
      <c r="B156" s="269" t="s">
        <v>5989</v>
      </c>
      <c r="C156" s="283" t="s">
        <v>2059</v>
      </c>
      <c r="D156" s="269" t="s">
        <v>2388</v>
      </c>
      <c r="E156" s="283" t="s">
        <v>2061</v>
      </c>
      <c r="F156" s="269" t="s">
        <v>2390</v>
      </c>
      <c r="G156" s="269" t="s">
        <v>6028</v>
      </c>
      <c r="H156" s="269" t="s">
        <v>6029</v>
      </c>
      <c r="I156" s="269"/>
      <c r="J156" s="269"/>
      <c r="K156" s="269"/>
      <c r="L156" s="269"/>
      <c r="M156" s="271"/>
      <c r="N156" s="271"/>
      <c r="O156" s="271"/>
      <c r="P156" s="271"/>
      <c r="Q156" s="272"/>
    </row>
    <row r="157" spans="1:17" ht="30.6" customHeight="1" x14ac:dyDescent="0.4">
      <c r="A157" s="263">
        <v>25</v>
      </c>
      <c r="B157" s="269" t="s">
        <v>5989</v>
      </c>
      <c r="C157" s="283" t="s">
        <v>6030</v>
      </c>
      <c r="D157" s="269" t="s">
        <v>2823</v>
      </c>
      <c r="E157" s="283" t="s">
        <v>2078</v>
      </c>
      <c r="F157" s="269" t="s">
        <v>6031</v>
      </c>
      <c r="G157" s="269" t="s">
        <v>2074</v>
      </c>
      <c r="H157" s="269"/>
      <c r="I157" s="269"/>
      <c r="J157" s="269"/>
      <c r="K157" s="269"/>
      <c r="L157" s="269"/>
      <c r="M157" s="271"/>
      <c r="N157" s="271"/>
      <c r="O157" s="271"/>
      <c r="P157" s="271"/>
      <c r="Q157" s="272"/>
    </row>
    <row r="158" spans="1:17" ht="30.6" customHeight="1" x14ac:dyDescent="0.4">
      <c r="A158" s="263">
        <v>26</v>
      </c>
      <c r="B158" s="269" t="s">
        <v>5989</v>
      </c>
      <c r="C158" s="283" t="s">
        <v>2083</v>
      </c>
      <c r="D158" s="269" t="s">
        <v>2084</v>
      </c>
      <c r="E158" s="283" t="s">
        <v>2106</v>
      </c>
      <c r="F158" s="269" t="s">
        <v>2094</v>
      </c>
      <c r="G158" s="269" t="s">
        <v>2102</v>
      </c>
      <c r="H158" s="269" t="s">
        <v>2081</v>
      </c>
      <c r="I158" s="269" t="s">
        <v>2090</v>
      </c>
      <c r="J158" s="269" t="s">
        <v>6032</v>
      </c>
      <c r="K158" s="269"/>
      <c r="L158" s="269"/>
      <c r="M158" s="271"/>
      <c r="N158" s="271"/>
      <c r="O158" s="271"/>
      <c r="P158" s="271"/>
      <c r="Q158" s="272"/>
    </row>
    <row r="159" spans="1:17" ht="30.6" customHeight="1" x14ac:dyDescent="0.4">
      <c r="A159" s="263">
        <v>27</v>
      </c>
      <c r="B159" s="269" t="s">
        <v>5989</v>
      </c>
      <c r="C159" s="283" t="s">
        <v>2112</v>
      </c>
      <c r="D159" s="269" t="s">
        <v>3145</v>
      </c>
      <c r="E159" s="283" t="s">
        <v>2114</v>
      </c>
      <c r="F159" s="269" t="s">
        <v>6033</v>
      </c>
      <c r="G159" s="269" t="s">
        <v>2110</v>
      </c>
      <c r="H159" s="269"/>
      <c r="I159" s="269"/>
      <c r="J159" s="269"/>
      <c r="K159" s="269"/>
      <c r="L159" s="269"/>
      <c r="M159" s="271"/>
      <c r="N159" s="271"/>
      <c r="O159" s="271"/>
      <c r="P159" s="271"/>
      <c r="Q159" s="272"/>
    </row>
    <row r="160" spans="1:17" ht="30.6" customHeight="1" x14ac:dyDescent="0.4">
      <c r="A160" s="263">
        <v>28</v>
      </c>
      <c r="B160" s="269" t="s">
        <v>6012</v>
      </c>
      <c r="C160" s="283" t="s">
        <v>2125</v>
      </c>
      <c r="D160" s="269" t="s">
        <v>1986</v>
      </c>
      <c r="E160" s="283" t="s">
        <v>2126</v>
      </c>
      <c r="F160" s="269" t="s">
        <v>6034</v>
      </c>
      <c r="G160" s="269" t="s">
        <v>2122</v>
      </c>
      <c r="H160" s="269"/>
      <c r="I160" s="269"/>
      <c r="J160" s="269"/>
      <c r="K160" s="269"/>
      <c r="L160" s="269"/>
      <c r="M160" s="271"/>
      <c r="N160" s="271"/>
      <c r="O160" s="271"/>
      <c r="P160" s="271"/>
      <c r="Q160" s="272"/>
    </row>
    <row r="161" spans="1:17" ht="30.6" customHeight="1" x14ac:dyDescent="0.4">
      <c r="A161" s="263">
        <v>29</v>
      </c>
      <c r="B161" s="269" t="s">
        <v>5989</v>
      </c>
      <c r="C161" s="283" t="s">
        <v>2136</v>
      </c>
      <c r="D161" s="269" t="s">
        <v>2336</v>
      </c>
      <c r="E161" s="283" t="s">
        <v>2138</v>
      </c>
      <c r="F161" s="269" t="s">
        <v>6035</v>
      </c>
      <c r="G161" s="269" t="s">
        <v>2133</v>
      </c>
      <c r="H161" s="269"/>
      <c r="I161" s="269"/>
      <c r="J161" s="269"/>
      <c r="K161" s="269"/>
      <c r="L161" s="269"/>
      <c r="M161" s="271"/>
      <c r="N161" s="271"/>
      <c r="O161" s="271"/>
      <c r="P161" s="271"/>
      <c r="Q161" s="272"/>
    </row>
    <row r="162" spans="1:17" ht="30.6" customHeight="1" x14ac:dyDescent="0.4">
      <c r="A162" s="263">
        <v>30</v>
      </c>
      <c r="B162" s="269" t="s">
        <v>5989</v>
      </c>
      <c r="C162" s="283" t="s">
        <v>2146</v>
      </c>
      <c r="D162" s="269" t="s">
        <v>2147</v>
      </c>
      <c r="E162" s="283" t="s">
        <v>6036</v>
      </c>
      <c r="F162" s="269" t="s">
        <v>2149</v>
      </c>
      <c r="G162" s="269" t="s">
        <v>2143</v>
      </c>
      <c r="H162" s="269"/>
      <c r="I162" s="269"/>
      <c r="J162" s="269"/>
      <c r="K162" s="269"/>
      <c r="L162" s="269"/>
      <c r="M162" s="271"/>
      <c r="N162" s="271"/>
      <c r="O162" s="271"/>
      <c r="P162" s="271"/>
      <c r="Q162" s="272"/>
    </row>
    <row r="163" spans="1:17" ht="30.6" customHeight="1" x14ac:dyDescent="0.4">
      <c r="A163" s="263">
        <v>31</v>
      </c>
      <c r="B163" s="269" t="s">
        <v>6012</v>
      </c>
      <c r="C163" s="283" t="s">
        <v>2158</v>
      </c>
      <c r="D163" s="269" t="s">
        <v>2485</v>
      </c>
      <c r="E163" s="283" t="s">
        <v>2160</v>
      </c>
      <c r="F163" s="269" t="s">
        <v>6037</v>
      </c>
      <c r="G163" s="269" t="s">
        <v>2156</v>
      </c>
      <c r="H163" s="269"/>
      <c r="I163" s="269"/>
      <c r="J163" s="269"/>
      <c r="K163" s="269"/>
      <c r="L163" s="269"/>
      <c r="M163" s="271"/>
      <c r="N163" s="271"/>
      <c r="O163" s="271"/>
      <c r="P163" s="271"/>
      <c r="Q163" s="272"/>
    </row>
    <row r="164" spans="1:17" ht="30.6" customHeight="1" x14ac:dyDescent="0.4">
      <c r="A164" s="263">
        <v>32</v>
      </c>
      <c r="B164" s="269" t="s">
        <v>5989</v>
      </c>
      <c r="C164" s="283" t="s">
        <v>2170</v>
      </c>
      <c r="D164" s="269" t="s">
        <v>109</v>
      </c>
      <c r="E164" s="283" t="s">
        <v>2172</v>
      </c>
      <c r="F164" s="269" t="s">
        <v>6038</v>
      </c>
      <c r="G164" s="269" t="s">
        <v>2167</v>
      </c>
      <c r="H164" s="269"/>
      <c r="I164" s="269"/>
      <c r="J164" s="269"/>
      <c r="K164" s="269"/>
      <c r="L164" s="269"/>
      <c r="M164" s="271"/>
      <c r="N164" s="271"/>
      <c r="O164" s="271"/>
      <c r="P164" s="271"/>
      <c r="Q164" s="272"/>
    </row>
    <row r="165" spans="1:17" ht="30.6" customHeight="1" x14ac:dyDescent="0.4">
      <c r="A165" s="263">
        <v>33</v>
      </c>
      <c r="B165" s="269" t="s">
        <v>6039</v>
      </c>
      <c r="C165" s="283" t="s">
        <v>6040</v>
      </c>
      <c r="D165" s="269" t="s">
        <v>6041</v>
      </c>
      <c r="E165" s="283" t="s">
        <v>2181</v>
      </c>
      <c r="F165" s="269" t="s">
        <v>6042</v>
      </c>
      <c r="G165" s="269" t="s">
        <v>2176</v>
      </c>
      <c r="H165" s="269"/>
      <c r="I165" s="269"/>
      <c r="J165" s="269"/>
      <c r="K165" s="269"/>
      <c r="L165" s="269"/>
      <c r="M165" s="271"/>
      <c r="N165" s="271"/>
      <c r="O165" s="271"/>
      <c r="P165" s="271"/>
      <c r="Q165" s="272"/>
    </row>
    <row r="166" spans="1:17" ht="30.6" customHeight="1" x14ac:dyDescent="0.4">
      <c r="A166" s="263">
        <v>34</v>
      </c>
      <c r="B166" s="269" t="s">
        <v>5989</v>
      </c>
      <c r="C166" s="283" t="s">
        <v>6043</v>
      </c>
      <c r="D166" s="269" t="s">
        <v>2472</v>
      </c>
      <c r="E166" s="283" t="s">
        <v>2194</v>
      </c>
      <c r="F166" s="269" t="s">
        <v>2474</v>
      </c>
      <c r="G166" s="269" t="s">
        <v>2189</v>
      </c>
      <c r="H166" s="269" t="s">
        <v>2199</v>
      </c>
      <c r="I166" s="269"/>
      <c r="J166" s="269"/>
      <c r="K166" s="269"/>
      <c r="L166" s="269"/>
      <c r="M166" s="271"/>
      <c r="N166" s="271"/>
      <c r="O166" s="271"/>
      <c r="P166" s="271"/>
      <c r="Q166" s="272"/>
    </row>
    <row r="167" spans="1:17" ht="30.6" customHeight="1" x14ac:dyDescent="0.4">
      <c r="A167" s="263">
        <v>35</v>
      </c>
      <c r="B167" s="269" t="s">
        <v>6044</v>
      </c>
      <c r="C167" s="283" t="s">
        <v>6045</v>
      </c>
      <c r="D167" s="269" t="s">
        <v>2231</v>
      </c>
      <c r="E167" s="283" t="s">
        <v>2232</v>
      </c>
      <c r="F167" s="269" t="s">
        <v>6046</v>
      </c>
      <c r="G167" s="269" t="s">
        <v>2228</v>
      </c>
      <c r="H167" s="269" t="s">
        <v>2222</v>
      </c>
      <c r="I167" s="269" t="s">
        <v>6047</v>
      </c>
      <c r="J167" s="269" t="s">
        <v>2215</v>
      </c>
      <c r="K167" s="269"/>
      <c r="L167" s="269"/>
      <c r="M167" s="271"/>
      <c r="N167" s="271"/>
      <c r="O167" s="271"/>
      <c r="P167" s="271"/>
      <c r="Q167" s="272"/>
    </row>
    <row r="168" spans="1:17" s="297" customFormat="1" ht="30.6" customHeight="1" x14ac:dyDescent="0.4">
      <c r="A168" s="263">
        <v>36</v>
      </c>
      <c r="B168" s="269" t="s">
        <v>5989</v>
      </c>
      <c r="C168" s="283" t="s">
        <v>6048</v>
      </c>
      <c r="D168" s="269" t="s">
        <v>6049</v>
      </c>
      <c r="E168" s="283" t="s">
        <v>2247</v>
      </c>
      <c r="F168" s="269" t="s">
        <v>6050</v>
      </c>
      <c r="G168" s="269" t="s">
        <v>2244</v>
      </c>
      <c r="H168" s="269" t="s">
        <v>2235</v>
      </c>
      <c r="I168" s="269"/>
      <c r="J168" s="269"/>
      <c r="K168" s="269"/>
      <c r="L168" s="269"/>
      <c r="M168" s="271"/>
      <c r="N168" s="271"/>
      <c r="O168" s="271"/>
      <c r="P168" s="271"/>
      <c r="Q168" s="272"/>
    </row>
    <row r="169" spans="1:17" ht="30.6" customHeight="1" x14ac:dyDescent="0.4">
      <c r="A169" s="263">
        <v>37</v>
      </c>
      <c r="B169" s="269" t="s">
        <v>5989</v>
      </c>
      <c r="C169" s="283" t="s">
        <v>2253</v>
      </c>
      <c r="D169" s="269" t="s">
        <v>109</v>
      </c>
      <c r="E169" s="283" t="s">
        <v>2254</v>
      </c>
      <c r="F169" s="269" t="s">
        <v>6051</v>
      </c>
      <c r="G169" s="269" t="s">
        <v>2251</v>
      </c>
      <c r="H169" s="269" t="s">
        <v>6052</v>
      </c>
      <c r="I169" s="269"/>
      <c r="J169" s="269"/>
      <c r="K169" s="269"/>
      <c r="L169" s="269"/>
      <c r="M169" s="271"/>
      <c r="N169" s="271"/>
      <c r="O169" s="271"/>
      <c r="P169" s="271"/>
      <c r="Q169" s="272"/>
    </row>
    <row r="170" spans="1:17" ht="30.6" customHeight="1" x14ac:dyDescent="0.4">
      <c r="A170" s="263">
        <v>38</v>
      </c>
      <c r="B170" s="269" t="s">
        <v>5989</v>
      </c>
      <c r="C170" s="283" t="s">
        <v>2265</v>
      </c>
      <c r="D170" s="269" t="s">
        <v>2559</v>
      </c>
      <c r="E170" s="283" t="s">
        <v>2267</v>
      </c>
      <c r="F170" s="269" t="s">
        <v>2560</v>
      </c>
      <c r="G170" s="269" t="s">
        <v>6053</v>
      </c>
      <c r="H170" s="264"/>
      <c r="I170" s="269"/>
      <c r="J170" s="269"/>
      <c r="K170" s="269"/>
      <c r="L170" s="269"/>
      <c r="M170" s="271"/>
      <c r="N170" s="271"/>
      <c r="O170" s="271"/>
      <c r="P170" s="271"/>
      <c r="Q170" s="272"/>
    </row>
    <row r="171" spans="1:17" ht="30.6" customHeight="1" x14ac:dyDescent="0.4">
      <c r="A171" s="263">
        <v>39</v>
      </c>
      <c r="B171" s="269" t="s">
        <v>5989</v>
      </c>
      <c r="C171" s="283" t="s">
        <v>2279</v>
      </c>
      <c r="D171" s="269" t="s">
        <v>6054</v>
      </c>
      <c r="E171" s="283" t="s">
        <v>2281</v>
      </c>
      <c r="F171" s="269" t="s">
        <v>6055</v>
      </c>
      <c r="G171" s="269" t="s">
        <v>2276</v>
      </c>
      <c r="H171" s="269"/>
      <c r="I171" s="269"/>
      <c r="J171" s="269"/>
      <c r="K171" s="269"/>
      <c r="L171" s="269"/>
      <c r="M171" s="271"/>
      <c r="N171" s="271"/>
      <c r="O171" s="271"/>
      <c r="P171" s="271"/>
      <c r="Q171" s="272"/>
    </row>
    <row r="172" spans="1:17" ht="30.6" customHeight="1" x14ac:dyDescent="0.4">
      <c r="A172" s="263">
        <v>40</v>
      </c>
      <c r="B172" s="269" t="s">
        <v>5989</v>
      </c>
      <c r="C172" s="283" t="s">
        <v>2291</v>
      </c>
      <c r="D172" s="269" t="s">
        <v>2300</v>
      </c>
      <c r="E172" s="283" t="s">
        <v>2293</v>
      </c>
      <c r="F172" s="269" t="s">
        <v>2919</v>
      </c>
      <c r="G172" s="269" t="s">
        <v>2288</v>
      </c>
      <c r="H172" s="269"/>
      <c r="J172" s="269"/>
      <c r="K172" s="269"/>
      <c r="L172" s="269"/>
      <c r="M172" s="271"/>
      <c r="N172" s="271"/>
      <c r="O172" s="271"/>
      <c r="P172" s="271"/>
      <c r="Q172" s="272"/>
    </row>
    <row r="173" spans="1:17" ht="30.6" customHeight="1" x14ac:dyDescent="0.4">
      <c r="A173" s="263">
        <v>41</v>
      </c>
      <c r="B173" s="269" t="s">
        <v>5989</v>
      </c>
      <c r="C173" s="283" t="s">
        <v>6056</v>
      </c>
      <c r="D173" s="269" t="s">
        <v>2300</v>
      </c>
      <c r="E173" s="283" t="s">
        <v>2301</v>
      </c>
      <c r="F173" s="269" t="s">
        <v>2302</v>
      </c>
      <c r="G173" s="269" t="s">
        <v>2297</v>
      </c>
      <c r="H173" s="269"/>
      <c r="I173" s="269"/>
      <c r="J173" s="269"/>
      <c r="K173" s="269"/>
      <c r="L173" s="269"/>
      <c r="M173" s="271"/>
      <c r="N173" s="271"/>
      <c r="O173" s="271"/>
      <c r="P173" s="271"/>
      <c r="Q173" s="272"/>
    </row>
    <row r="174" spans="1:17" ht="30.6" customHeight="1" x14ac:dyDescent="0.4">
      <c r="A174" s="263">
        <v>42</v>
      </c>
      <c r="B174" s="269" t="s">
        <v>5989</v>
      </c>
      <c r="C174" s="283" t="s">
        <v>6057</v>
      </c>
      <c r="D174" s="269" t="s">
        <v>6058</v>
      </c>
      <c r="E174" s="283" t="s">
        <v>6059</v>
      </c>
      <c r="F174" s="269" t="s">
        <v>2308</v>
      </c>
      <c r="G174" s="269" t="s">
        <v>6060</v>
      </c>
      <c r="H174" s="269"/>
      <c r="I174" s="269"/>
      <c r="J174" s="269"/>
      <c r="K174" s="269"/>
      <c r="L174" s="269"/>
      <c r="M174" s="271"/>
      <c r="N174" s="271"/>
      <c r="O174" s="271"/>
      <c r="P174" s="271"/>
      <c r="Q174" s="272"/>
    </row>
    <row r="175" spans="1:17" ht="30.6" customHeight="1" x14ac:dyDescent="0.4">
      <c r="A175" s="263">
        <v>43</v>
      </c>
      <c r="B175" s="269" t="s">
        <v>5989</v>
      </c>
      <c r="C175" s="283" t="s">
        <v>6061</v>
      </c>
      <c r="D175" s="269" t="s">
        <v>2314</v>
      </c>
      <c r="E175" s="283" t="s">
        <v>2315</v>
      </c>
      <c r="F175" s="269" t="s">
        <v>2316</v>
      </c>
      <c r="G175" s="269" t="s">
        <v>2310</v>
      </c>
      <c r="H175" s="269"/>
      <c r="I175" s="269"/>
      <c r="J175" s="269"/>
      <c r="K175" s="269"/>
      <c r="L175" s="269"/>
      <c r="M175" s="271"/>
      <c r="N175" s="271"/>
      <c r="O175" s="271"/>
      <c r="P175" s="271"/>
      <c r="Q175" s="272"/>
    </row>
    <row r="176" spans="1:17" ht="30.6" customHeight="1" x14ac:dyDescent="0.4">
      <c r="A176" s="263">
        <v>44</v>
      </c>
      <c r="B176" s="269" t="s">
        <v>5989</v>
      </c>
      <c r="C176" s="283" t="s">
        <v>6062</v>
      </c>
      <c r="D176" s="269" t="s">
        <v>2336</v>
      </c>
      <c r="E176" s="283" t="s">
        <v>2337</v>
      </c>
      <c r="F176" s="269" t="s">
        <v>2339</v>
      </c>
      <c r="G176" s="269" t="s">
        <v>2333</v>
      </c>
      <c r="H176" s="269" t="s">
        <v>2322</v>
      </c>
      <c r="I176" s="269"/>
      <c r="J176" s="269"/>
      <c r="K176" s="269"/>
      <c r="L176" s="269"/>
      <c r="M176" s="271"/>
      <c r="N176" s="271"/>
      <c r="O176" s="271"/>
      <c r="P176" s="271"/>
      <c r="Q176" s="272"/>
    </row>
    <row r="177" spans="1:17" ht="30.6" customHeight="1" x14ac:dyDescent="0.4">
      <c r="A177" s="263">
        <v>45</v>
      </c>
      <c r="B177" s="269" t="s">
        <v>5989</v>
      </c>
      <c r="C177" s="283" t="s">
        <v>6063</v>
      </c>
      <c r="D177" s="269" t="s">
        <v>2343</v>
      </c>
      <c r="E177" s="283" t="s">
        <v>6064</v>
      </c>
      <c r="F177" s="269" t="s">
        <v>2345</v>
      </c>
      <c r="G177" s="269" t="s">
        <v>6065</v>
      </c>
      <c r="H177" s="269"/>
      <c r="I177" s="269"/>
      <c r="J177" s="269"/>
      <c r="K177" s="269"/>
      <c r="L177" s="269"/>
      <c r="M177" s="271"/>
      <c r="N177" s="271"/>
      <c r="O177" s="271"/>
      <c r="P177" s="271"/>
      <c r="Q177" s="272"/>
    </row>
    <row r="178" spans="1:17" ht="30.6" customHeight="1" x14ac:dyDescent="0.4">
      <c r="A178" s="263">
        <v>46</v>
      </c>
      <c r="B178" s="269" t="s">
        <v>6044</v>
      </c>
      <c r="C178" s="283" t="s">
        <v>6066</v>
      </c>
      <c r="D178" s="269" t="s">
        <v>2350</v>
      </c>
      <c r="E178" s="283" t="s">
        <v>2351</v>
      </c>
      <c r="F178" s="269" t="s">
        <v>6067</v>
      </c>
      <c r="G178" s="269" t="s">
        <v>2347</v>
      </c>
      <c r="H178" s="269"/>
      <c r="I178" s="269"/>
      <c r="J178" s="269"/>
      <c r="K178" s="269"/>
      <c r="L178" s="269"/>
      <c r="M178" s="271"/>
      <c r="N178" s="271"/>
      <c r="O178" s="271"/>
      <c r="P178" s="271"/>
      <c r="Q178" s="272"/>
    </row>
    <row r="179" spans="1:17" ht="30.6" customHeight="1" x14ac:dyDescent="0.4">
      <c r="A179" s="263">
        <v>47</v>
      </c>
      <c r="B179" s="269" t="s">
        <v>6044</v>
      </c>
      <c r="C179" s="283" t="s">
        <v>6068</v>
      </c>
      <c r="D179" s="269" t="s">
        <v>2008</v>
      </c>
      <c r="E179" s="283" t="s">
        <v>6069</v>
      </c>
      <c r="F179" s="269" t="s">
        <v>6070</v>
      </c>
      <c r="G179" s="269" t="s">
        <v>6071</v>
      </c>
      <c r="H179" s="269"/>
      <c r="I179" s="269"/>
      <c r="J179" s="269"/>
      <c r="K179" s="269"/>
      <c r="L179" s="269"/>
      <c r="M179" s="271"/>
      <c r="N179" s="271"/>
      <c r="O179" s="271"/>
      <c r="P179" s="271"/>
      <c r="Q179" s="272"/>
    </row>
    <row r="180" spans="1:17" ht="30.6" customHeight="1" x14ac:dyDescent="0.4">
      <c r="A180" s="263">
        <v>48</v>
      </c>
      <c r="B180" s="269" t="s">
        <v>5989</v>
      </c>
      <c r="C180" s="283" t="s">
        <v>2358</v>
      </c>
      <c r="D180" s="269" t="s">
        <v>6072</v>
      </c>
      <c r="E180" s="283" t="s">
        <v>2360</v>
      </c>
      <c r="F180" s="269" t="s">
        <v>6073</v>
      </c>
      <c r="G180" s="269" t="s">
        <v>2355</v>
      </c>
      <c r="H180" s="269"/>
      <c r="I180" s="269"/>
      <c r="J180" s="269"/>
      <c r="K180" s="269"/>
      <c r="L180" s="269"/>
      <c r="M180" s="271"/>
      <c r="N180" s="271"/>
      <c r="O180" s="271"/>
      <c r="P180" s="271"/>
      <c r="Q180" s="272"/>
    </row>
    <row r="181" spans="1:17" ht="30.6" customHeight="1" x14ac:dyDescent="0.4">
      <c r="A181" s="263">
        <v>49</v>
      </c>
      <c r="B181" s="269" t="s">
        <v>5989</v>
      </c>
      <c r="C181" s="283" t="s">
        <v>6074</v>
      </c>
      <c r="D181" s="269" t="s">
        <v>6075</v>
      </c>
      <c r="E181" s="283" t="s">
        <v>2368</v>
      </c>
      <c r="F181" s="269" t="s">
        <v>6076</v>
      </c>
      <c r="G181" s="269" t="s">
        <v>2364</v>
      </c>
      <c r="H181" s="269"/>
      <c r="I181" s="269"/>
      <c r="J181" s="269"/>
      <c r="K181" s="269"/>
      <c r="L181" s="269"/>
      <c r="M181" s="271"/>
      <c r="N181" s="271"/>
      <c r="O181" s="271"/>
      <c r="P181" s="271"/>
      <c r="Q181" s="272"/>
    </row>
    <row r="182" spans="1:17" ht="30.6" customHeight="1" x14ac:dyDescent="0.4">
      <c r="A182" s="263">
        <v>50</v>
      </c>
      <c r="B182" s="269" t="s">
        <v>5989</v>
      </c>
      <c r="C182" s="283" t="s">
        <v>6077</v>
      </c>
      <c r="D182" s="269" t="s">
        <v>1917</v>
      </c>
      <c r="E182" s="283" t="s">
        <v>2380</v>
      </c>
      <c r="F182" s="269" t="s">
        <v>2381</v>
      </c>
      <c r="G182" s="269" t="s">
        <v>2377</v>
      </c>
      <c r="H182" s="269"/>
      <c r="I182" s="269"/>
      <c r="J182" s="269"/>
      <c r="K182" s="269"/>
      <c r="L182" s="269"/>
      <c r="M182" s="271"/>
      <c r="N182" s="271"/>
      <c r="O182" s="271"/>
      <c r="P182" s="271"/>
      <c r="Q182" s="272"/>
    </row>
    <row r="183" spans="1:17" ht="30.6" customHeight="1" x14ac:dyDescent="0.4">
      <c r="A183" s="263">
        <v>51</v>
      </c>
      <c r="B183" s="269" t="s">
        <v>5989</v>
      </c>
      <c r="C183" s="283" t="s">
        <v>6078</v>
      </c>
      <c r="D183" s="269" t="s">
        <v>2060</v>
      </c>
      <c r="E183" s="283" t="s">
        <v>2389</v>
      </c>
      <c r="F183" s="269" t="s">
        <v>2062</v>
      </c>
      <c r="G183" s="269" t="s">
        <v>2384</v>
      </c>
      <c r="H183" s="269" t="s">
        <v>2397</v>
      </c>
      <c r="I183" s="269"/>
      <c r="J183" s="269"/>
      <c r="K183" s="269"/>
      <c r="L183" s="269"/>
      <c r="M183" s="271"/>
      <c r="N183" s="271"/>
      <c r="O183" s="271"/>
      <c r="P183" s="271"/>
      <c r="Q183" s="272"/>
    </row>
    <row r="184" spans="1:17" ht="30.6" customHeight="1" x14ac:dyDescent="0.4">
      <c r="A184" s="263">
        <v>52</v>
      </c>
      <c r="B184" s="269" t="s">
        <v>5989</v>
      </c>
      <c r="C184" s="283" t="s">
        <v>2405</v>
      </c>
      <c r="D184" s="269" t="s">
        <v>6079</v>
      </c>
      <c r="E184" s="283" t="s">
        <v>2407</v>
      </c>
      <c r="F184" s="269" t="s">
        <v>6080</v>
      </c>
      <c r="G184" s="269" t="s">
        <v>2402</v>
      </c>
      <c r="H184" s="269"/>
      <c r="I184" s="269"/>
      <c r="J184" s="269"/>
      <c r="K184" s="269"/>
      <c r="L184" s="269"/>
      <c r="M184" s="271"/>
      <c r="N184" s="271"/>
      <c r="O184" s="271"/>
      <c r="P184" s="271"/>
      <c r="Q184" s="272"/>
    </row>
    <row r="185" spans="1:17" ht="30.6" customHeight="1" x14ac:dyDescent="0.4">
      <c r="A185" s="263">
        <v>53</v>
      </c>
      <c r="B185" s="269" t="s">
        <v>5989</v>
      </c>
      <c r="C185" s="283" t="s">
        <v>2415</v>
      </c>
      <c r="D185" s="269" t="s">
        <v>2416</v>
      </c>
      <c r="E185" s="283" t="s">
        <v>2422</v>
      </c>
      <c r="F185" s="269" t="s">
        <v>2423</v>
      </c>
      <c r="G185" s="269" t="s">
        <v>2419</v>
      </c>
      <c r="H185" s="269" t="s">
        <v>2413</v>
      </c>
      <c r="I185" s="269"/>
      <c r="J185" s="269"/>
      <c r="K185" s="269"/>
      <c r="L185" s="269"/>
      <c r="M185" s="271"/>
      <c r="N185" s="271"/>
      <c r="O185" s="271"/>
      <c r="P185" s="271"/>
      <c r="Q185" s="272"/>
    </row>
    <row r="186" spans="1:17" ht="30.6" customHeight="1" x14ac:dyDescent="0.4">
      <c r="A186" s="263">
        <v>54</v>
      </c>
      <c r="B186" s="269" t="s">
        <v>5989</v>
      </c>
      <c r="C186" s="283" t="s">
        <v>6081</v>
      </c>
      <c r="D186" s="269" t="s">
        <v>2430</v>
      </c>
      <c r="E186" s="283" t="s">
        <v>2431</v>
      </c>
      <c r="F186" s="269" t="s">
        <v>6082</v>
      </c>
      <c r="G186" s="269" t="s">
        <v>2426</v>
      </c>
      <c r="H186" s="269"/>
      <c r="I186" s="269"/>
      <c r="J186" s="269"/>
      <c r="K186" s="269"/>
      <c r="L186" s="269"/>
      <c r="M186" s="271"/>
      <c r="N186" s="271"/>
      <c r="O186" s="271"/>
      <c r="P186" s="271"/>
      <c r="Q186" s="272"/>
    </row>
    <row r="187" spans="1:17" ht="30.6" customHeight="1" x14ac:dyDescent="0.4">
      <c r="A187" s="263">
        <v>55</v>
      </c>
      <c r="B187" s="269" t="s">
        <v>5989</v>
      </c>
      <c r="C187" s="283" t="s">
        <v>6083</v>
      </c>
      <c r="D187" s="269" t="s">
        <v>2025</v>
      </c>
      <c r="E187" s="283" t="s">
        <v>2437</v>
      </c>
      <c r="F187" s="269" t="s">
        <v>2438</v>
      </c>
      <c r="G187" s="269" t="s">
        <v>2434</v>
      </c>
      <c r="H187" s="269"/>
      <c r="I187" s="269"/>
      <c r="J187" s="269"/>
      <c r="K187" s="269"/>
      <c r="L187" s="269"/>
      <c r="M187" s="271"/>
      <c r="N187" s="271"/>
      <c r="O187" s="271"/>
      <c r="P187" s="271"/>
      <c r="Q187" s="272"/>
    </row>
    <row r="188" spans="1:17" ht="30.6" customHeight="1" x14ac:dyDescent="0.4">
      <c r="A188" s="263">
        <v>56</v>
      </c>
      <c r="B188" s="269" t="s">
        <v>5989</v>
      </c>
      <c r="C188" s="283" t="s">
        <v>2442</v>
      </c>
      <c r="D188" s="269" t="s">
        <v>2443</v>
      </c>
      <c r="E188" s="283" t="s">
        <v>2444</v>
      </c>
      <c r="F188" s="269" t="s">
        <v>2445</v>
      </c>
      <c r="G188" s="269" t="s">
        <v>6084</v>
      </c>
      <c r="H188" s="269"/>
      <c r="I188" s="269"/>
      <c r="J188" s="269"/>
      <c r="K188" s="269"/>
      <c r="L188" s="269"/>
      <c r="M188" s="271"/>
      <c r="N188" s="271"/>
      <c r="O188" s="271"/>
      <c r="P188" s="271"/>
      <c r="Q188" s="272"/>
    </row>
    <row r="189" spans="1:17" ht="30.6" customHeight="1" x14ac:dyDescent="0.4">
      <c r="A189" s="263">
        <v>57</v>
      </c>
      <c r="B189" s="269" t="s">
        <v>5989</v>
      </c>
      <c r="C189" s="283" t="s">
        <v>2450</v>
      </c>
      <c r="D189" s="269" t="s">
        <v>2451</v>
      </c>
      <c r="E189" s="283" t="s">
        <v>2452</v>
      </c>
      <c r="F189" s="269" t="s">
        <v>2453</v>
      </c>
      <c r="G189" s="269" t="s">
        <v>2447</v>
      </c>
      <c r="H189" s="269"/>
      <c r="I189" s="269"/>
      <c r="J189" s="269"/>
      <c r="K189" s="269"/>
      <c r="L189" s="269"/>
      <c r="M189" s="271"/>
      <c r="N189" s="271"/>
      <c r="O189" s="271"/>
      <c r="P189" s="271"/>
      <c r="Q189" s="272"/>
    </row>
    <row r="190" spans="1:17" ht="30.6" customHeight="1" x14ac:dyDescent="0.4">
      <c r="A190" s="263">
        <v>58</v>
      </c>
      <c r="B190" s="269" t="s">
        <v>5989</v>
      </c>
      <c r="C190" s="283" t="s">
        <v>6085</v>
      </c>
      <c r="D190" s="269" t="s">
        <v>2219</v>
      </c>
      <c r="E190" s="283" t="s">
        <v>6086</v>
      </c>
      <c r="F190" s="269" t="s">
        <v>2227</v>
      </c>
      <c r="G190" s="269" t="s">
        <v>6087</v>
      </c>
      <c r="H190" s="269"/>
      <c r="I190" s="269"/>
      <c r="J190" s="269"/>
      <c r="K190" s="269"/>
      <c r="L190" s="269"/>
      <c r="M190" s="271"/>
      <c r="N190" s="271"/>
      <c r="O190" s="271"/>
      <c r="P190" s="271"/>
      <c r="Q190" s="272"/>
    </row>
    <row r="191" spans="1:17" ht="30.6" customHeight="1" x14ac:dyDescent="0.4">
      <c r="A191" s="263">
        <v>59</v>
      </c>
      <c r="B191" s="269" t="s">
        <v>5989</v>
      </c>
      <c r="C191" s="283" t="s">
        <v>6088</v>
      </c>
      <c r="D191" s="269" t="s">
        <v>2464</v>
      </c>
      <c r="E191" s="283" t="s">
        <v>6089</v>
      </c>
      <c r="F191" s="269" t="s">
        <v>6090</v>
      </c>
      <c r="G191" s="269" t="s">
        <v>6091</v>
      </c>
      <c r="H191" s="269"/>
      <c r="I191" s="269"/>
      <c r="J191" s="269"/>
      <c r="K191" s="269"/>
      <c r="L191" s="269"/>
      <c r="M191" s="271"/>
      <c r="N191" s="271"/>
      <c r="O191" s="271"/>
      <c r="P191" s="271"/>
      <c r="Q191" s="272"/>
    </row>
    <row r="192" spans="1:17" ht="30.6" customHeight="1" x14ac:dyDescent="0.4">
      <c r="A192" s="263">
        <v>60</v>
      </c>
      <c r="B192" s="269" t="s">
        <v>5989</v>
      </c>
      <c r="C192" s="283" t="s">
        <v>6092</v>
      </c>
      <c r="D192" s="269" t="s">
        <v>2472</v>
      </c>
      <c r="E192" s="283" t="s">
        <v>6093</v>
      </c>
      <c r="F192" s="269" t="s">
        <v>2474</v>
      </c>
      <c r="G192" s="269" t="s">
        <v>6094</v>
      </c>
      <c r="H192" s="269" t="s">
        <v>2468</v>
      </c>
      <c r="I192" s="269" t="s">
        <v>6095</v>
      </c>
      <c r="J192" s="269"/>
      <c r="K192" s="269"/>
      <c r="L192" s="269"/>
      <c r="M192" s="271"/>
      <c r="N192" s="271"/>
      <c r="O192" s="271"/>
      <c r="P192" s="271"/>
      <c r="Q192" s="272"/>
    </row>
    <row r="193" spans="1:17" ht="30.6" customHeight="1" x14ac:dyDescent="0.4">
      <c r="A193" s="263">
        <v>61</v>
      </c>
      <c r="B193" s="269" t="s">
        <v>5989</v>
      </c>
      <c r="C193" s="283" t="s">
        <v>6096</v>
      </c>
      <c r="D193" s="269" t="s">
        <v>2485</v>
      </c>
      <c r="E193" s="283" t="s">
        <v>6097</v>
      </c>
      <c r="F193" s="269" t="s">
        <v>2487</v>
      </c>
      <c r="G193" s="269" t="s">
        <v>6098</v>
      </c>
      <c r="H193" s="269"/>
      <c r="I193" s="269"/>
      <c r="J193" s="269"/>
      <c r="K193" s="269"/>
      <c r="L193" s="269"/>
      <c r="M193" s="271"/>
      <c r="N193" s="271"/>
      <c r="O193" s="271"/>
      <c r="P193" s="271"/>
      <c r="Q193" s="272"/>
    </row>
    <row r="194" spans="1:17" ht="30.6" customHeight="1" x14ac:dyDescent="0.4">
      <c r="A194" s="263">
        <v>62</v>
      </c>
      <c r="B194" s="269" t="s">
        <v>5989</v>
      </c>
      <c r="C194" s="283" t="s">
        <v>6099</v>
      </c>
      <c r="D194" s="269" t="s">
        <v>2494</v>
      </c>
      <c r="E194" s="283" t="s">
        <v>2495</v>
      </c>
      <c r="F194" s="269" t="s">
        <v>6100</v>
      </c>
      <c r="G194" s="269" t="s">
        <v>2490</v>
      </c>
      <c r="H194" s="269"/>
      <c r="I194" s="269"/>
      <c r="J194" s="269"/>
      <c r="K194" s="269"/>
      <c r="L194" s="269"/>
      <c r="M194" s="271"/>
      <c r="N194" s="271"/>
      <c r="O194" s="271"/>
      <c r="P194" s="271"/>
      <c r="Q194" s="272"/>
    </row>
    <row r="195" spans="1:17" ht="30.6" customHeight="1" x14ac:dyDescent="0.4">
      <c r="A195" s="263">
        <v>63</v>
      </c>
      <c r="B195" s="269" t="s">
        <v>5989</v>
      </c>
      <c r="C195" s="283" t="s">
        <v>2502</v>
      </c>
      <c r="D195" s="269" t="s">
        <v>2507</v>
      </c>
      <c r="E195" s="283" t="s">
        <v>2504</v>
      </c>
      <c r="F195" s="269" t="s">
        <v>2509</v>
      </c>
      <c r="G195" s="269" t="s">
        <v>2499</v>
      </c>
      <c r="H195" s="269"/>
      <c r="I195" s="269"/>
      <c r="J195" s="269"/>
      <c r="K195" s="269"/>
      <c r="L195" s="269"/>
      <c r="M195" s="271"/>
      <c r="N195" s="271"/>
      <c r="O195" s="271"/>
      <c r="P195" s="271"/>
      <c r="Q195" s="272"/>
    </row>
    <row r="196" spans="1:17" ht="30.6" customHeight="1" x14ac:dyDescent="0.4">
      <c r="A196" s="263">
        <v>64</v>
      </c>
      <c r="B196" s="269" t="s">
        <v>5989</v>
      </c>
      <c r="C196" s="283" t="s">
        <v>6101</v>
      </c>
      <c r="D196" s="269" t="s">
        <v>2553</v>
      </c>
      <c r="E196" s="283" t="s">
        <v>2546</v>
      </c>
      <c r="F196" s="269" t="s">
        <v>2554</v>
      </c>
      <c r="G196" s="269" t="s">
        <v>2550</v>
      </c>
      <c r="H196" s="269" t="s">
        <v>2570</v>
      </c>
      <c r="I196" s="269" t="s">
        <v>2541</v>
      </c>
      <c r="J196" s="269" t="s">
        <v>2566</v>
      </c>
      <c r="K196" s="269" t="s">
        <v>2562</v>
      </c>
      <c r="L196" s="269" t="s">
        <v>2556</v>
      </c>
      <c r="M196" s="271"/>
      <c r="N196" s="271"/>
      <c r="O196" s="271"/>
      <c r="P196" s="271"/>
      <c r="Q196" s="272"/>
    </row>
    <row r="197" spans="1:17" ht="30.6" customHeight="1" x14ac:dyDescent="0.4">
      <c r="A197" s="263">
        <v>65</v>
      </c>
      <c r="B197" s="269" t="s">
        <v>5989</v>
      </c>
      <c r="C197" s="283" t="s">
        <v>2514</v>
      </c>
      <c r="D197" s="269" t="s">
        <v>2084</v>
      </c>
      <c r="E197" s="283" t="s">
        <v>2515</v>
      </c>
      <c r="F197" s="269" t="s">
        <v>2516</v>
      </c>
      <c r="G197" s="269" t="s">
        <v>2519</v>
      </c>
      <c r="H197" s="269" t="s">
        <v>6102</v>
      </c>
      <c r="I197" s="269"/>
      <c r="J197" s="269"/>
      <c r="K197" s="269"/>
      <c r="L197" s="269"/>
      <c r="M197" s="271"/>
      <c r="N197" s="271"/>
      <c r="O197" s="271"/>
      <c r="P197" s="271"/>
      <c r="Q197" s="272"/>
    </row>
    <row r="198" spans="1:17" ht="30.6" customHeight="1" x14ac:dyDescent="0.4">
      <c r="A198" s="263">
        <v>66</v>
      </c>
      <c r="B198" s="269" t="s">
        <v>5989</v>
      </c>
      <c r="C198" s="283" t="s">
        <v>2526</v>
      </c>
      <c r="D198" s="269" t="s">
        <v>1773</v>
      </c>
      <c r="E198" s="283" t="s">
        <v>2527</v>
      </c>
      <c r="F198" s="269" t="s">
        <v>2528</v>
      </c>
      <c r="G198" s="269" t="s">
        <v>2524</v>
      </c>
      <c r="H198" s="269"/>
      <c r="I198" s="269"/>
      <c r="J198" s="269"/>
      <c r="K198" s="269"/>
      <c r="L198" s="269"/>
      <c r="M198" s="271"/>
      <c r="N198" s="271"/>
      <c r="O198" s="271"/>
      <c r="P198" s="271"/>
      <c r="Q198" s="272"/>
    </row>
    <row r="199" spans="1:17" ht="30.6" customHeight="1" x14ac:dyDescent="0.4">
      <c r="A199" s="263">
        <v>67</v>
      </c>
      <c r="B199" s="269" t="s">
        <v>5989</v>
      </c>
      <c r="C199" s="283" t="s">
        <v>2534</v>
      </c>
      <c r="D199" s="269" t="s">
        <v>2451</v>
      </c>
      <c r="E199" s="283" t="s">
        <v>2455</v>
      </c>
      <c r="F199" s="269" t="s">
        <v>6103</v>
      </c>
      <c r="G199" s="269" t="s">
        <v>2532</v>
      </c>
      <c r="H199" s="269"/>
      <c r="I199" s="269"/>
      <c r="J199" s="269"/>
      <c r="K199" s="269"/>
      <c r="L199" s="269"/>
      <c r="M199" s="271"/>
      <c r="N199" s="271"/>
      <c r="O199" s="271"/>
      <c r="P199" s="271"/>
      <c r="Q199" s="272"/>
    </row>
    <row r="200" spans="1:17" ht="30.6" customHeight="1" x14ac:dyDescent="0.4">
      <c r="A200" s="263">
        <v>68</v>
      </c>
      <c r="B200" s="269" t="s">
        <v>5989</v>
      </c>
      <c r="C200" s="283" t="s">
        <v>2587</v>
      </c>
      <c r="D200" s="269" t="s">
        <v>1777</v>
      </c>
      <c r="E200" s="283" t="s">
        <v>6104</v>
      </c>
      <c r="F200" s="269" t="s">
        <v>1779</v>
      </c>
      <c r="G200" s="269" t="s">
        <v>6105</v>
      </c>
      <c r="H200" s="269" t="s">
        <v>2582</v>
      </c>
      <c r="I200" s="269" t="s">
        <v>2575</v>
      </c>
      <c r="J200" s="269"/>
      <c r="K200" s="269"/>
      <c r="L200" s="269"/>
      <c r="M200" s="271"/>
      <c r="N200" s="271"/>
      <c r="O200" s="271"/>
      <c r="P200" s="271"/>
      <c r="Q200" s="272"/>
    </row>
    <row r="201" spans="1:17" ht="30.6" customHeight="1" x14ac:dyDescent="0.4">
      <c r="A201" s="263">
        <v>69</v>
      </c>
      <c r="B201" s="269" t="s">
        <v>5989</v>
      </c>
      <c r="C201" s="283" t="s">
        <v>6106</v>
      </c>
      <c r="D201" s="269" t="s">
        <v>1777</v>
      </c>
      <c r="E201" s="283" t="s">
        <v>6107</v>
      </c>
      <c r="F201" s="269" t="s">
        <v>2599</v>
      </c>
      <c r="G201" s="269" t="s">
        <v>2591</v>
      </c>
      <c r="H201" s="269" t="s">
        <v>6108</v>
      </c>
      <c r="I201" s="269"/>
      <c r="J201" s="283"/>
      <c r="K201" s="269"/>
      <c r="L201" s="269"/>
      <c r="M201" s="271"/>
      <c r="N201" s="271"/>
      <c r="O201" s="271"/>
      <c r="P201" s="271"/>
      <c r="Q201" s="272"/>
    </row>
    <row r="202" spans="1:17" ht="30.6" customHeight="1" x14ac:dyDescent="0.4">
      <c r="A202" s="263">
        <v>70</v>
      </c>
      <c r="B202" s="269" t="s">
        <v>5989</v>
      </c>
      <c r="C202" s="283" t="s">
        <v>2604</v>
      </c>
      <c r="D202" s="269" t="s">
        <v>2609</v>
      </c>
      <c r="E202" s="283" t="s">
        <v>2606</v>
      </c>
      <c r="F202" s="269" t="s">
        <v>2610</v>
      </c>
      <c r="G202" s="269" t="s">
        <v>2601</v>
      </c>
      <c r="H202" s="269"/>
      <c r="I202" s="269"/>
      <c r="J202" s="269"/>
      <c r="K202" s="269"/>
      <c r="L202" s="269"/>
      <c r="M202" s="271"/>
      <c r="N202" s="271"/>
      <c r="O202" s="271"/>
      <c r="P202" s="271"/>
      <c r="Q202" s="272"/>
    </row>
    <row r="203" spans="1:17" ht="30.6" customHeight="1" x14ac:dyDescent="0.4">
      <c r="A203" s="263">
        <v>71</v>
      </c>
      <c r="B203" s="269" t="s">
        <v>5989</v>
      </c>
      <c r="C203" s="283" t="s">
        <v>2616</v>
      </c>
      <c r="D203" s="269" t="s">
        <v>2336</v>
      </c>
      <c r="E203" s="283" t="s">
        <v>2617</v>
      </c>
      <c r="F203" s="269" t="s">
        <v>6109</v>
      </c>
      <c r="G203" s="269" t="s">
        <v>2613</v>
      </c>
      <c r="H203" s="269"/>
      <c r="I203" s="269"/>
      <c r="J203" s="269"/>
      <c r="K203" s="269"/>
      <c r="L203" s="269"/>
      <c r="M203" s="271"/>
      <c r="N203" s="271"/>
      <c r="O203" s="271"/>
      <c r="P203" s="271"/>
      <c r="Q203" s="272"/>
    </row>
    <row r="204" spans="1:17" ht="30.6" customHeight="1" x14ac:dyDescent="0.4">
      <c r="A204" s="263">
        <v>72</v>
      </c>
      <c r="B204" s="269" t="s">
        <v>5989</v>
      </c>
      <c r="C204" s="283" t="s">
        <v>2629</v>
      </c>
      <c r="D204" s="269" t="s">
        <v>1993</v>
      </c>
      <c r="E204" s="283" t="s">
        <v>2630</v>
      </c>
      <c r="F204" s="269" t="s">
        <v>6110</v>
      </c>
      <c r="G204" s="269" t="s">
        <v>2625</v>
      </c>
      <c r="H204" s="269"/>
      <c r="I204" s="269"/>
      <c r="J204" s="269"/>
      <c r="K204" s="269"/>
      <c r="L204" s="269"/>
      <c r="M204" s="271"/>
      <c r="N204" s="271"/>
      <c r="O204" s="271"/>
      <c r="P204" s="271"/>
      <c r="Q204" s="272"/>
    </row>
    <row r="205" spans="1:17" ht="30.6" customHeight="1" x14ac:dyDescent="0.4">
      <c r="A205" s="263">
        <v>73</v>
      </c>
      <c r="B205" s="269" t="s">
        <v>5989</v>
      </c>
      <c r="C205" s="283" t="s">
        <v>2636</v>
      </c>
      <c r="D205" s="269" t="s">
        <v>1993</v>
      </c>
      <c r="E205" s="283" t="s">
        <v>2638</v>
      </c>
      <c r="F205" s="269" t="s">
        <v>6111</v>
      </c>
      <c r="G205" s="269" t="s">
        <v>2634</v>
      </c>
      <c r="H205" s="269"/>
      <c r="I205" s="269"/>
      <c r="J205" s="269"/>
      <c r="K205" s="269"/>
      <c r="L205" s="269"/>
      <c r="M205" s="271"/>
      <c r="N205" s="271"/>
      <c r="O205" s="271"/>
      <c r="P205" s="271"/>
      <c r="Q205" s="272"/>
    </row>
    <row r="206" spans="1:17" ht="30.6" customHeight="1" x14ac:dyDescent="0.4">
      <c r="A206" s="263">
        <v>74</v>
      </c>
      <c r="B206" s="269" t="s">
        <v>5989</v>
      </c>
      <c r="C206" s="283" t="s">
        <v>2647</v>
      </c>
      <c r="D206" s="269" t="s">
        <v>2025</v>
      </c>
      <c r="E206" s="283" t="s">
        <v>2648</v>
      </c>
      <c r="F206" s="269" t="s">
        <v>6112</v>
      </c>
      <c r="G206" s="269" t="s">
        <v>2644</v>
      </c>
      <c r="H206" s="269"/>
      <c r="I206" s="269"/>
      <c r="J206" s="269"/>
      <c r="K206" s="269"/>
      <c r="L206" s="269"/>
      <c r="M206" s="271"/>
      <c r="N206" s="271"/>
      <c r="O206" s="271"/>
      <c r="P206" s="271"/>
      <c r="Q206" s="272"/>
    </row>
    <row r="207" spans="1:17" ht="30.6" customHeight="1" x14ac:dyDescent="0.4">
      <c r="A207" s="263">
        <v>75</v>
      </c>
      <c r="B207" s="269" t="s">
        <v>5989</v>
      </c>
      <c r="C207" s="283" t="s">
        <v>2655</v>
      </c>
      <c r="D207" s="269" t="s">
        <v>2147</v>
      </c>
      <c r="E207" s="283" t="s">
        <v>2657</v>
      </c>
      <c r="F207" s="269" t="s">
        <v>6113</v>
      </c>
      <c r="G207" s="269" t="s">
        <v>2652</v>
      </c>
      <c r="H207" s="269"/>
      <c r="I207" s="269"/>
      <c r="J207" s="269"/>
      <c r="K207" s="269"/>
      <c r="L207" s="269"/>
      <c r="M207" s="271"/>
      <c r="N207" s="271"/>
      <c r="O207" s="271"/>
      <c r="P207" s="271"/>
      <c r="Q207" s="272"/>
    </row>
    <row r="208" spans="1:17" ht="30.6" customHeight="1" x14ac:dyDescent="0.4">
      <c r="A208" s="263">
        <v>76</v>
      </c>
      <c r="B208" s="269" t="s">
        <v>5989</v>
      </c>
      <c r="C208" s="283" t="s">
        <v>2669</v>
      </c>
      <c r="D208" s="269" t="s">
        <v>6004</v>
      </c>
      <c r="E208" s="283" t="s">
        <v>2670</v>
      </c>
      <c r="F208" s="269" t="s">
        <v>6114</v>
      </c>
      <c r="G208" s="269" t="s">
        <v>2666</v>
      </c>
      <c r="H208" s="269"/>
      <c r="I208" s="269"/>
      <c r="J208" s="269"/>
      <c r="K208" s="269"/>
      <c r="L208" s="269"/>
      <c r="M208" s="271"/>
      <c r="N208" s="271"/>
      <c r="O208" s="271"/>
      <c r="P208" s="271"/>
      <c r="Q208" s="272"/>
    </row>
    <row r="209" spans="1:17" ht="30.6" customHeight="1" x14ac:dyDescent="0.4">
      <c r="A209" s="263">
        <v>77</v>
      </c>
      <c r="B209" s="269" t="s">
        <v>5989</v>
      </c>
      <c r="C209" s="283" t="s">
        <v>2677</v>
      </c>
      <c r="D209" s="269" t="s">
        <v>2843</v>
      </c>
      <c r="E209" s="283" t="s">
        <v>2679</v>
      </c>
      <c r="F209" s="269" t="s">
        <v>6115</v>
      </c>
      <c r="G209" s="269" t="s">
        <v>2674</v>
      </c>
      <c r="H209" s="269"/>
      <c r="I209" s="269"/>
      <c r="J209" s="269"/>
      <c r="K209" s="269"/>
      <c r="L209" s="269"/>
      <c r="M209" s="271"/>
      <c r="N209" s="271"/>
      <c r="O209" s="271"/>
      <c r="P209" s="271"/>
      <c r="Q209" s="272"/>
    </row>
    <row r="210" spans="1:17" ht="30.6" customHeight="1" x14ac:dyDescent="0.4">
      <c r="A210" s="263">
        <v>78</v>
      </c>
      <c r="B210" s="269" t="s">
        <v>5989</v>
      </c>
      <c r="C210" s="283" t="s">
        <v>2686</v>
      </c>
      <c r="D210" s="269" t="s">
        <v>6116</v>
      </c>
      <c r="E210" s="283" t="s">
        <v>2688</v>
      </c>
      <c r="F210" s="269" t="s">
        <v>6117</v>
      </c>
      <c r="G210" s="269" t="s">
        <v>2683</v>
      </c>
      <c r="H210" s="269"/>
      <c r="I210" s="269"/>
      <c r="J210" s="269"/>
      <c r="K210" s="269"/>
      <c r="L210" s="269"/>
      <c r="M210" s="271"/>
      <c r="N210" s="271"/>
      <c r="O210" s="271"/>
      <c r="P210" s="271"/>
      <c r="Q210" s="272"/>
    </row>
    <row r="211" spans="1:17" ht="30.6" customHeight="1" x14ac:dyDescent="0.4">
      <c r="A211" s="263">
        <v>79</v>
      </c>
      <c r="B211" s="269" t="s">
        <v>5989</v>
      </c>
      <c r="C211" s="283" t="s">
        <v>2695</v>
      </c>
      <c r="D211" s="269" t="s">
        <v>2343</v>
      </c>
      <c r="E211" s="283" t="s">
        <v>2697</v>
      </c>
      <c r="F211" s="269" t="s">
        <v>6118</v>
      </c>
      <c r="G211" s="269" t="s">
        <v>2692</v>
      </c>
      <c r="H211" s="269"/>
      <c r="I211" s="269"/>
      <c r="J211" s="269"/>
      <c r="K211" s="269"/>
      <c r="L211" s="269"/>
      <c r="M211" s="271"/>
      <c r="N211" s="271"/>
      <c r="O211" s="271"/>
      <c r="P211" s="271"/>
      <c r="Q211" s="272"/>
    </row>
    <row r="212" spans="1:17" ht="30.6" customHeight="1" x14ac:dyDescent="0.4">
      <c r="A212" s="263">
        <v>80</v>
      </c>
      <c r="B212" s="269" t="s">
        <v>5989</v>
      </c>
      <c r="C212" s="283" t="s">
        <v>6119</v>
      </c>
      <c r="D212" s="269" t="s">
        <v>2025</v>
      </c>
      <c r="E212" s="283" t="s">
        <v>6120</v>
      </c>
      <c r="F212" s="269" t="s">
        <v>6121</v>
      </c>
      <c r="G212" s="269" t="s">
        <v>6122</v>
      </c>
      <c r="H212" s="269"/>
      <c r="I212" s="269"/>
      <c r="J212" s="269"/>
      <c r="K212" s="269"/>
      <c r="L212" s="269"/>
      <c r="M212" s="271"/>
      <c r="N212" s="271"/>
      <c r="O212" s="271"/>
      <c r="P212" s="271"/>
      <c r="Q212" s="272"/>
    </row>
    <row r="213" spans="1:17" ht="30.6" customHeight="1" x14ac:dyDescent="0.4">
      <c r="A213" s="263">
        <v>81</v>
      </c>
      <c r="B213" s="269" t="s">
        <v>5989</v>
      </c>
      <c r="C213" s="283" t="s">
        <v>2703</v>
      </c>
      <c r="D213" s="269" t="s">
        <v>1158</v>
      </c>
      <c r="E213" s="283" t="s">
        <v>2704</v>
      </c>
      <c r="F213" s="269" t="s">
        <v>6123</v>
      </c>
      <c r="G213" s="269" t="s">
        <v>2700</v>
      </c>
      <c r="H213" s="269"/>
      <c r="I213" s="269"/>
      <c r="J213" s="269"/>
      <c r="K213" s="269"/>
      <c r="L213" s="269"/>
      <c r="M213" s="271"/>
      <c r="N213" s="271"/>
      <c r="O213" s="271"/>
      <c r="P213" s="271"/>
      <c r="Q213" s="272"/>
    </row>
    <row r="214" spans="1:17" ht="30.6" customHeight="1" x14ac:dyDescent="0.4">
      <c r="A214" s="263">
        <v>82</v>
      </c>
      <c r="B214" s="269" t="s">
        <v>5989</v>
      </c>
      <c r="C214" s="283" t="s">
        <v>2719</v>
      </c>
      <c r="D214" s="269" t="s">
        <v>2864</v>
      </c>
      <c r="E214" s="283" t="s">
        <v>2721</v>
      </c>
      <c r="F214" s="269" t="s">
        <v>6124</v>
      </c>
      <c r="G214" s="269" t="s">
        <v>2716</v>
      </c>
      <c r="H214" s="269"/>
      <c r="I214" s="269"/>
      <c r="J214" s="269"/>
      <c r="K214" s="269"/>
      <c r="L214" s="269"/>
      <c r="M214" s="271"/>
      <c r="N214" s="271"/>
      <c r="O214" s="271"/>
      <c r="P214" s="271"/>
      <c r="Q214" s="272"/>
    </row>
    <row r="215" spans="1:17" ht="30.6" customHeight="1" x14ac:dyDescent="0.4">
      <c r="A215" s="263">
        <v>83</v>
      </c>
      <c r="B215" s="269" t="s">
        <v>6039</v>
      </c>
      <c r="C215" s="283" t="s">
        <v>2731</v>
      </c>
      <c r="D215" s="269" t="s">
        <v>6079</v>
      </c>
      <c r="E215" s="283" t="s">
        <v>2732</v>
      </c>
      <c r="F215" s="269" t="s">
        <v>6125</v>
      </c>
      <c r="G215" s="269" t="s">
        <v>2728</v>
      </c>
      <c r="H215" s="269"/>
      <c r="I215" s="269"/>
      <c r="J215" s="269"/>
      <c r="K215" s="269"/>
      <c r="L215" s="269"/>
      <c r="M215" s="271"/>
      <c r="N215" s="271"/>
      <c r="O215" s="271"/>
      <c r="P215" s="271"/>
      <c r="Q215" s="272"/>
    </row>
    <row r="216" spans="1:17" ht="30.6" customHeight="1" x14ac:dyDescent="0.4">
      <c r="A216" s="263">
        <v>84</v>
      </c>
      <c r="B216" s="269" t="s">
        <v>5989</v>
      </c>
      <c r="C216" s="283" t="s">
        <v>2737</v>
      </c>
      <c r="D216" s="269" t="s">
        <v>2231</v>
      </c>
      <c r="E216" s="283" t="s">
        <v>2738</v>
      </c>
      <c r="F216" s="269" t="s">
        <v>6046</v>
      </c>
      <c r="G216" s="269" t="s">
        <v>2734</v>
      </c>
      <c r="H216" s="269"/>
      <c r="I216" s="269"/>
      <c r="J216" s="269"/>
      <c r="K216" s="269"/>
      <c r="L216" s="269"/>
      <c r="M216" s="271"/>
      <c r="N216" s="271"/>
      <c r="O216" s="271"/>
      <c r="P216" s="271"/>
      <c r="Q216" s="272"/>
    </row>
    <row r="217" spans="1:17" ht="30.6" customHeight="1" x14ac:dyDescent="0.4">
      <c r="A217" s="263">
        <v>85</v>
      </c>
      <c r="B217" s="269" t="s">
        <v>5989</v>
      </c>
      <c r="C217" s="283" t="s">
        <v>2743</v>
      </c>
      <c r="D217" s="269" t="s">
        <v>109</v>
      </c>
      <c r="E217" s="283" t="s">
        <v>2745</v>
      </c>
      <c r="F217" s="269" t="s">
        <v>111</v>
      </c>
      <c r="G217" s="269" t="s">
        <v>2749</v>
      </c>
      <c r="H217" s="269" t="s">
        <v>2740</v>
      </c>
      <c r="I217" s="269" t="s">
        <v>2754</v>
      </c>
      <c r="J217" s="269"/>
      <c r="K217" s="269"/>
      <c r="L217" s="269"/>
      <c r="M217" s="271"/>
      <c r="N217" s="271"/>
      <c r="O217" s="271"/>
      <c r="P217" s="271"/>
      <c r="Q217" s="272"/>
    </row>
    <row r="218" spans="1:17" ht="30.6" customHeight="1" x14ac:dyDescent="0.4">
      <c r="A218" s="263">
        <v>86</v>
      </c>
      <c r="B218" s="269" t="s">
        <v>6044</v>
      </c>
      <c r="C218" s="283" t="s">
        <v>2762</v>
      </c>
      <c r="D218" s="269" t="s">
        <v>2763</v>
      </c>
      <c r="E218" s="283" t="s">
        <v>2764</v>
      </c>
      <c r="F218" s="269" t="s">
        <v>6126</v>
      </c>
      <c r="G218" s="269" t="s">
        <v>2759</v>
      </c>
      <c r="H218" s="269"/>
      <c r="I218" s="269"/>
      <c r="J218" s="269"/>
      <c r="K218" s="269"/>
      <c r="L218" s="269"/>
      <c r="M218" s="271"/>
      <c r="N218" s="271"/>
      <c r="O218" s="271"/>
      <c r="P218" s="271"/>
      <c r="Q218" s="272"/>
    </row>
    <row r="219" spans="1:17" ht="30.6" customHeight="1" x14ac:dyDescent="0.4">
      <c r="A219" s="263">
        <v>87</v>
      </c>
      <c r="B219" s="269" t="s">
        <v>6044</v>
      </c>
      <c r="C219" s="283" t="s">
        <v>2771</v>
      </c>
      <c r="D219" s="269" t="s">
        <v>1945</v>
      </c>
      <c r="E219" s="283" t="s">
        <v>2772</v>
      </c>
      <c r="F219" s="269" t="s">
        <v>2773</v>
      </c>
      <c r="G219" s="269" t="s">
        <v>2769</v>
      </c>
      <c r="H219" s="269"/>
      <c r="I219" s="269"/>
      <c r="J219" s="269"/>
      <c r="K219" s="269"/>
      <c r="L219" s="269"/>
      <c r="M219" s="271"/>
      <c r="N219" s="271"/>
      <c r="O219" s="271"/>
      <c r="P219" s="271"/>
      <c r="Q219" s="272"/>
    </row>
    <row r="220" spans="1:17" ht="30.6" customHeight="1" x14ac:dyDescent="0.4">
      <c r="A220" s="263">
        <v>88</v>
      </c>
      <c r="B220" s="269" t="s">
        <v>6012</v>
      </c>
      <c r="C220" s="283" t="s">
        <v>2779</v>
      </c>
      <c r="D220" s="269" t="s">
        <v>2507</v>
      </c>
      <c r="E220" s="283" t="s">
        <v>2780</v>
      </c>
      <c r="F220" s="269" t="s">
        <v>6127</v>
      </c>
      <c r="G220" s="269" t="s">
        <v>6128</v>
      </c>
      <c r="H220" s="269"/>
      <c r="I220" s="269"/>
      <c r="J220" s="269"/>
      <c r="K220" s="269"/>
      <c r="L220" s="269"/>
      <c r="M220" s="271"/>
      <c r="N220" s="271"/>
      <c r="O220" s="271"/>
      <c r="P220" s="271"/>
      <c r="Q220" s="272"/>
    </row>
    <row r="221" spans="1:17" ht="30.6" customHeight="1" x14ac:dyDescent="0.4">
      <c r="A221" s="263">
        <v>89</v>
      </c>
      <c r="B221" s="273" t="s">
        <v>5989</v>
      </c>
      <c r="C221" s="309" t="s">
        <v>6129</v>
      </c>
      <c r="D221" s="273" t="s">
        <v>1777</v>
      </c>
      <c r="E221" s="301" t="s">
        <v>2789</v>
      </c>
      <c r="F221" s="273" t="s">
        <v>2790</v>
      </c>
      <c r="G221" s="273" t="s">
        <v>2793</v>
      </c>
      <c r="H221" s="273" t="s">
        <v>2785</v>
      </c>
      <c r="I221" s="273" t="s">
        <v>6130</v>
      </c>
      <c r="J221" s="301"/>
      <c r="K221" s="273"/>
      <c r="L221" s="273"/>
      <c r="M221" s="275"/>
      <c r="N221" s="275"/>
      <c r="O221" s="275"/>
      <c r="P221" s="275"/>
      <c r="Q221" s="276"/>
    </row>
    <row r="222" spans="1:17" ht="30.6" customHeight="1" x14ac:dyDescent="0.4">
      <c r="A222" s="263">
        <v>90</v>
      </c>
      <c r="B222" s="269" t="s">
        <v>5989</v>
      </c>
      <c r="C222" s="283" t="s">
        <v>2803</v>
      </c>
      <c r="D222" s="269" t="s">
        <v>1777</v>
      </c>
      <c r="E222" s="283" t="s">
        <v>2804</v>
      </c>
      <c r="F222" s="269" t="s">
        <v>1779</v>
      </c>
      <c r="G222" s="269" t="s">
        <v>2800</v>
      </c>
      <c r="H222" s="269"/>
      <c r="I222" s="269"/>
      <c r="J222" s="269"/>
      <c r="K222" s="269"/>
      <c r="L222" s="269"/>
      <c r="M222" s="271"/>
      <c r="N222" s="271"/>
      <c r="O222" s="271"/>
      <c r="P222" s="271"/>
      <c r="Q222" s="272"/>
    </row>
    <row r="223" spans="1:17" ht="30.6" customHeight="1" x14ac:dyDescent="0.4">
      <c r="A223" s="263">
        <v>91</v>
      </c>
      <c r="B223" s="269" t="s">
        <v>5989</v>
      </c>
      <c r="C223" s="283" t="s">
        <v>6131</v>
      </c>
      <c r="D223" s="269" t="s">
        <v>1777</v>
      </c>
      <c r="E223" s="283" t="s">
        <v>2810</v>
      </c>
      <c r="F223" s="269" t="s">
        <v>2814</v>
      </c>
      <c r="G223" s="269" t="s">
        <v>6132</v>
      </c>
      <c r="H223" s="269" t="s">
        <v>2815</v>
      </c>
      <c r="I223" s="269" t="s">
        <v>2811</v>
      </c>
      <c r="J223" s="269"/>
      <c r="K223" s="269"/>
      <c r="L223" s="269"/>
      <c r="M223" s="271"/>
      <c r="N223" s="271"/>
      <c r="O223" s="271"/>
      <c r="P223" s="271"/>
      <c r="Q223" s="272"/>
    </row>
    <row r="224" spans="1:17" ht="30.6" customHeight="1" x14ac:dyDescent="0.4">
      <c r="A224" s="263">
        <v>92</v>
      </c>
      <c r="B224" s="269" t="s">
        <v>6012</v>
      </c>
      <c r="C224" s="283" t="s">
        <v>6133</v>
      </c>
      <c r="D224" s="269" t="s">
        <v>2823</v>
      </c>
      <c r="E224" s="283" t="s">
        <v>2824</v>
      </c>
      <c r="F224" s="269" t="s">
        <v>2825</v>
      </c>
      <c r="G224" s="269" t="s">
        <v>6134</v>
      </c>
      <c r="H224" s="269" t="s">
        <v>6135</v>
      </c>
      <c r="I224" s="269"/>
      <c r="J224" s="269"/>
      <c r="K224" s="269"/>
      <c r="L224" s="269"/>
      <c r="M224" s="271"/>
      <c r="N224" s="271"/>
      <c r="O224" s="271"/>
      <c r="P224" s="271"/>
      <c r="Q224" s="272"/>
    </row>
    <row r="225" spans="1:17" ht="30.6" customHeight="1" x14ac:dyDescent="0.4">
      <c r="A225" s="263">
        <v>93</v>
      </c>
      <c r="B225" s="269" t="s">
        <v>6012</v>
      </c>
      <c r="C225" s="283" t="s">
        <v>2831</v>
      </c>
      <c r="D225" s="269" t="s">
        <v>2832</v>
      </c>
      <c r="E225" s="283" t="s">
        <v>2833</v>
      </c>
      <c r="F225" s="269" t="s">
        <v>2834</v>
      </c>
      <c r="G225" s="269" t="s">
        <v>2837</v>
      </c>
      <c r="H225" s="269" t="s">
        <v>6136</v>
      </c>
      <c r="I225" s="269"/>
      <c r="J225" s="269"/>
      <c r="K225" s="269"/>
      <c r="L225" s="269"/>
      <c r="M225" s="271"/>
      <c r="N225" s="271"/>
      <c r="O225" s="271"/>
      <c r="P225" s="271"/>
      <c r="Q225" s="272"/>
    </row>
    <row r="226" spans="1:17" s="297" customFormat="1" ht="30.6" customHeight="1" x14ac:dyDescent="0.4">
      <c r="A226" s="263">
        <v>94</v>
      </c>
      <c r="B226" s="269" t="s">
        <v>5989</v>
      </c>
      <c r="C226" s="283" t="s">
        <v>2842</v>
      </c>
      <c r="D226" s="269" t="s">
        <v>2843</v>
      </c>
      <c r="E226" s="283" t="s">
        <v>2844</v>
      </c>
      <c r="F226" s="269" t="s">
        <v>2845</v>
      </c>
      <c r="G226" s="269" t="s">
        <v>2840</v>
      </c>
      <c r="H226" s="269"/>
      <c r="I226" s="269"/>
      <c r="J226" s="269"/>
      <c r="K226" s="269"/>
      <c r="L226" s="269"/>
      <c r="M226" s="271"/>
      <c r="N226" s="271"/>
      <c r="O226" s="271"/>
      <c r="P226" s="271"/>
      <c r="Q226" s="272"/>
    </row>
    <row r="227" spans="1:17" ht="30.6" customHeight="1" x14ac:dyDescent="0.4">
      <c r="A227" s="263">
        <v>95</v>
      </c>
      <c r="B227" s="269" t="s">
        <v>5989</v>
      </c>
      <c r="C227" s="283" t="s">
        <v>2850</v>
      </c>
      <c r="D227" s="269" t="s">
        <v>2485</v>
      </c>
      <c r="E227" s="283" t="s">
        <v>2851</v>
      </c>
      <c r="F227" s="269" t="s">
        <v>6137</v>
      </c>
      <c r="G227" s="269" t="s">
        <v>2847</v>
      </c>
      <c r="H227" s="269"/>
      <c r="I227" s="269"/>
      <c r="J227" s="269"/>
      <c r="K227" s="269"/>
      <c r="L227" s="269"/>
      <c r="M227" s="271"/>
      <c r="N227" s="271"/>
      <c r="O227" s="271"/>
      <c r="P227" s="271"/>
      <c r="Q227" s="272"/>
    </row>
    <row r="228" spans="1:17" ht="30.6" customHeight="1" x14ac:dyDescent="0.4">
      <c r="A228" s="263">
        <v>96</v>
      </c>
      <c r="B228" s="269" t="s">
        <v>5989</v>
      </c>
      <c r="C228" s="283" t="s">
        <v>2856</v>
      </c>
      <c r="D228" s="269" t="s">
        <v>2857</v>
      </c>
      <c r="E228" s="283" t="s">
        <v>2858</v>
      </c>
      <c r="F228" s="269" t="s">
        <v>2859</v>
      </c>
      <c r="G228" s="269" t="s">
        <v>6138</v>
      </c>
      <c r="H228" s="269"/>
      <c r="I228" s="269"/>
      <c r="J228" s="269"/>
      <c r="K228" s="269"/>
      <c r="L228" s="269"/>
      <c r="M228" s="271"/>
      <c r="N228" s="271"/>
      <c r="O228" s="271"/>
      <c r="P228" s="271"/>
      <c r="Q228" s="272"/>
    </row>
    <row r="229" spans="1:17" ht="30.6" customHeight="1" x14ac:dyDescent="0.4">
      <c r="A229" s="263">
        <v>97</v>
      </c>
      <c r="B229" s="269" t="s">
        <v>6012</v>
      </c>
      <c r="C229" s="283" t="s">
        <v>6139</v>
      </c>
      <c r="D229" s="269" t="s">
        <v>2864</v>
      </c>
      <c r="E229" s="283" t="s">
        <v>6140</v>
      </c>
      <c r="F229" s="269" t="s">
        <v>2866</v>
      </c>
      <c r="G229" s="269" t="s">
        <v>6141</v>
      </c>
      <c r="H229" s="269"/>
      <c r="I229" s="269"/>
      <c r="J229" s="269"/>
      <c r="K229" s="269"/>
      <c r="L229" s="269"/>
      <c r="M229" s="271"/>
      <c r="N229" s="271"/>
      <c r="O229" s="271"/>
      <c r="P229" s="271"/>
      <c r="Q229" s="272"/>
    </row>
    <row r="230" spans="1:17" ht="30.6" customHeight="1" x14ac:dyDescent="0.4">
      <c r="A230" s="263">
        <v>98</v>
      </c>
      <c r="B230" s="269" t="s">
        <v>6012</v>
      </c>
      <c r="C230" s="283" t="s">
        <v>2872</v>
      </c>
      <c r="D230" s="269" t="s">
        <v>2873</v>
      </c>
      <c r="E230" s="283" t="s">
        <v>2882</v>
      </c>
      <c r="F230" s="269" t="s">
        <v>2886</v>
      </c>
      <c r="G230" s="269" t="s">
        <v>2878</v>
      </c>
      <c r="H230" s="269" t="s">
        <v>2869</v>
      </c>
      <c r="I230" s="269" t="s">
        <v>6142</v>
      </c>
      <c r="J230" s="269"/>
      <c r="K230" s="269"/>
      <c r="L230" s="269"/>
      <c r="M230" s="271"/>
      <c r="N230" s="271"/>
      <c r="O230" s="271"/>
      <c r="P230" s="271"/>
      <c r="Q230" s="272"/>
    </row>
    <row r="231" spans="1:17" ht="30.6" customHeight="1" x14ac:dyDescent="0.4">
      <c r="A231" s="263">
        <v>99</v>
      </c>
      <c r="B231" s="269" t="s">
        <v>5989</v>
      </c>
      <c r="C231" s="283" t="s">
        <v>2891</v>
      </c>
      <c r="D231" s="269" t="s">
        <v>1773</v>
      </c>
      <c r="E231" s="283" t="s">
        <v>2892</v>
      </c>
      <c r="F231" s="269" t="s">
        <v>2897</v>
      </c>
      <c r="G231" s="269" t="s">
        <v>2888</v>
      </c>
      <c r="H231" s="269" t="s">
        <v>6143</v>
      </c>
      <c r="I231" s="269"/>
      <c r="J231" s="269"/>
      <c r="K231" s="269"/>
      <c r="L231" s="269"/>
      <c r="M231" s="271"/>
      <c r="N231" s="271"/>
      <c r="O231" s="271"/>
      <c r="P231" s="271"/>
      <c r="Q231" s="272"/>
    </row>
    <row r="232" spans="1:17" ht="30.6" customHeight="1" x14ac:dyDescent="0.4">
      <c r="A232" s="263">
        <v>100</v>
      </c>
      <c r="B232" s="269" t="s">
        <v>6012</v>
      </c>
      <c r="C232" s="283" t="s">
        <v>2902</v>
      </c>
      <c r="D232" s="269" t="s">
        <v>2416</v>
      </c>
      <c r="E232" s="283" t="s">
        <v>2903</v>
      </c>
      <c r="F232" s="269" t="s">
        <v>6144</v>
      </c>
      <c r="G232" s="269" t="s">
        <v>2899</v>
      </c>
      <c r="H232" s="269"/>
      <c r="I232" s="269"/>
      <c r="J232" s="269"/>
      <c r="K232" s="269"/>
      <c r="L232" s="269"/>
      <c r="M232" s="271"/>
      <c r="N232" s="271"/>
      <c r="O232" s="271"/>
      <c r="P232" s="271"/>
      <c r="Q232" s="272"/>
    </row>
    <row r="233" spans="1:17" ht="30.6" customHeight="1" x14ac:dyDescent="0.4">
      <c r="A233" s="263">
        <v>101</v>
      </c>
      <c r="B233" s="269" t="s">
        <v>5989</v>
      </c>
      <c r="C233" s="283" t="s">
        <v>2909</v>
      </c>
      <c r="D233" s="269" t="s">
        <v>2950</v>
      </c>
      <c r="E233" s="283" t="s">
        <v>2911</v>
      </c>
      <c r="F233" s="269" t="s">
        <v>2951</v>
      </c>
      <c r="G233" s="269" t="s">
        <v>2906</v>
      </c>
      <c r="H233" s="269"/>
      <c r="I233" s="269"/>
      <c r="J233" s="269"/>
      <c r="K233" s="269"/>
      <c r="L233" s="269"/>
      <c r="M233" s="271"/>
      <c r="N233" s="271"/>
      <c r="O233" s="271"/>
      <c r="P233" s="271"/>
      <c r="Q233" s="272"/>
    </row>
    <row r="234" spans="1:17" ht="30.6" customHeight="1" x14ac:dyDescent="0.4">
      <c r="A234" s="263">
        <v>102</v>
      </c>
      <c r="B234" s="269" t="s">
        <v>5989</v>
      </c>
      <c r="C234" s="283" t="s">
        <v>2917</v>
      </c>
      <c r="D234" s="269" t="s">
        <v>2300</v>
      </c>
      <c r="E234" s="283" t="s">
        <v>2918</v>
      </c>
      <c r="F234" s="269" t="s">
        <v>2919</v>
      </c>
      <c r="G234" s="269" t="s">
        <v>2915</v>
      </c>
      <c r="H234" s="269"/>
      <c r="I234" s="269"/>
      <c r="J234" s="269"/>
      <c r="K234" s="269"/>
      <c r="L234" s="269"/>
      <c r="M234" s="271"/>
      <c r="N234" s="271"/>
      <c r="O234" s="271"/>
      <c r="P234" s="271"/>
      <c r="Q234" s="272"/>
    </row>
    <row r="235" spans="1:17" ht="30.6" customHeight="1" x14ac:dyDescent="0.4">
      <c r="A235" s="263">
        <v>103</v>
      </c>
      <c r="B235" s="269" t="s">
        <v>6039</v>
      </c>
      <c r="C235" s="283" t="s">
        <v>6145</v>
      </c>
      <c r="D235" s="269" t="s">
        <v>2343</v>
      </c>
      <c r="E235" s="283" t="s">
        <v>6064</v>
      </c>
      <c r="F235" s="269" t="s">
        <v>2932</v>
      </c>
      <c r="G235" s="269" t="s">
        <v>2924</v>
      </c>
      <c r="H235" s="269" t="s">
        <v>6146</v>
      </c>
      <c r="I235" s="269" t="s">
        <v>6147</v>
      </c>
      <c r="J235" s="269"/>
      <c r="K235" s="269"/>
      <c r="L235" s="269"/>
      <c r="M235" s="271"/>
      <c r="N235" s="271"/>
      <c r="O235" s="271"/>
      <c r="P235" s="271"/>
      <c r="Q235" s="272"/>
    </row>
    <row r="236" spans="1:17" ht="30.6" customHeight="1" x14ac:dyDescent="0.4">
      <c r="A236" s="263">
        <v>104</v>
      </c>
      <c r="B236" s="269" t="s">
        <v>5989</v>
      </c>
      <c r="C236" s="283" t="s">
        <v>2943</v>
      </c>
      <c r="D236" s="269" t="s">
        <v>2950</v>
      </c>
      <c r="E236" s="283" t="s">
        <v>6148</v>
      </c>
      <c r="F236" s="269" t="s">
        <v>2951</v>
      </c>
      <c r="G236" s="269" t="s">
        <v>2940</v>
      </c>
      <c r="H236" s="269" t="s">
        <v>6149</v>
      </c>
      <c r="I236" s="269" t="s">
        <v>2952</v>
      </c>
      <c r="J236" s="269"/>
      <c r="K236" s="269"/>
      <c r="L236" s="269"/>
      <c r="M236" s="271"/>
      <c r="N236" s="271"/>
      <c r="O236" s="271"/>
      <c r="P236" s="271"/>
      <c r="Q236" s="272"/>
    </row>
    <row r="237" spans="1:17" ht="30.6" customHeight="1" x14ac:dyDescent="0.4">
      <c r="A237" s="263">
        <v>105</v>
      </c>
      <c r="B237" s="269" t="s">
        <v>6012</v>
      </c>
      <c r="C237" s="283" t="s">
        <v>6150</v>
      </c>
      <c r="D237" s="269" t="s">
        <v>2300</v>
      </c>
      <c r="E237" s="283" t="s">
        <v>2957</v>
      </c>
      <c r="F237" s="269" t="s">
        <v>6151</v>
      </c>
      <c r="G237" s="269" t="s">
        <v>2954</v>
      </c>
      <c r="H237" s="269" t="s">
        <v>6152</v>
      </c>
      <c r="I237" s="269"/>
      <c r="J237" s="269"/>
      <c r="K237" s="269"/>
      <c r="L237" s="269"/>
      <c r="M237" s="271"/>
      <c r="N237" s="271"/>
      <c r="O237" s="271"/>
      <c r="P237" s="271"/>
      <c r="Q237" s="272"/>
    </row>
    <row r="238" spans="1:17" ht="30.6" customHeight="1" x14ac:dyDescent="0.4">
      <c r="A238" s="263">
        <v>106</v>
      </c>
      <c r="B238" s="269" t="s">
        <v>6044</v>
      </c>
      <c r="C238" s="283" t="s">
        <v>2966</v>
      </c>
      <c r="D238" s="269" t="s">
        <v>2967</v>
      </c>
      <c r="E238" s="283" t="s">
        <v>2968</v>
      </c>
      <c r="F238" s="269" t="s">
        <v>6153</v>
      </c>
      <c r="G238" s="269" t="s">
        <v>2963</v>
      </c>
      <c r="H238" s="269"/>
      <c r="I238" s="269"/>
      <c r="J238" s="269"/>
      <c r="K238" s="269"/>
      <c r="L238" s="269"/>
      <c r="M238" s="271"/>
      <c r="N238" s="271"/>
      <c r="O238" s="271"/>
      <c r="P238" s="271"/>
      <c r="Q238" s="272"/>
    </row>
    <row r="239" spans="1:17" ht="30.6" customHeight="1" x14ac:dyDescent="0.4">
      <c r="A239" s="263">
        <v>107</v>
      </c>
      <c r="B239" s="269" t="s">
        <v>5989</v>
      </c>
      <c r="C239" s="283" t="s">
        <v>2975</v>
      </c>
      <c r="D239" s="269" t="s">
        <v>6154</v>
      </c>
      <c r="E239" s="283" t="s">
        <v>2977</v>
      </c>
      <c r="F239" s="269" t="s">
        <v>6155</v>
      </c>
      <c r="G239" s="269" t="s">
        <v>2972</v>
      </c>
      <c r="H239" s="269"/>
      <c r="I239" s="269"/>
      <c r="J239" s="269"/>
      <c r="K239" s="269"/>
      <c r="L239" s="269"/>
      <c r="M239" s="271"/>
      <c r="N239" s="271"/>
      <c r="O239" s="271"/>
      <c r="P239" s="271"/>
      <c r="Q239" s="272"/>
    </row>
    <row r="240" spans="1:17" ht="30.6" customHeight="1" x14ac:dyDescent="0.4">
      <c r="A240" s="263">
        <v>108</v>
      </c>
      <c r="B240" s="269" t="s">
        <v>5989</v>
      </c>
      <c r="C240" s="283" t="s">
        <v>6156</v>
      </c>
      <c r="D240" s="269" t="s">
        <v>3179</v>
      </c>
      <c r="E240" s="283" t="s">
        <v>6157</v>
      </c>
      <c r="F240" s="269" t="s">
        <v>3180</v>
      </c>
      <c r="G240" s="270" t="s">
        <v>2983</v>
      </c>
      <c r="H240" s="269" t="s">
        <v>6158</v>
      </c>
      <c r="I240" s="269" t="s">
        <v>2996</v>
      </c>
      <c r="J240" s="269"/>
      <c r="K240" s="269"/>
      <c r="L240" s="269"/>
      <c r="M240" s="271"/>
      <c r="N240" s="271"/>
      <c r="O240" s="271"/>
      <c r="P240" s="271"/>
      <c r="Q240" s="272"/>
    </row>
    <row r="241" spans="1:17" ht="30.6" customHeight="1" x14ac:dyDescent="0.4">
      <c r="A241" s="263">
        <v>109</v>
      </c>
      <c r="B241" s="269" t="s">
        <v>5989</v>
      </c>
      <c r="C241" s="283" t="s">
        <v>3002</v>
      </c>
      <c r="D241" s="269" t="s">
        <v>3003</v>
      </c>
      <c r="E241" s="283" t="s">
        <v>3004</v>
      </c>
      <c r="F241" s="269" t="s">
        <v>6159</v>
      </c>
      <c r="G241" s="269" t="s">
        <v>2999</v>
      </c>
      <c r="H241" s="269"/>
      <c r="I241" s="269"/>
      <c r="J241" s="269"/>
      <c r="K241" s="269"/>
      <c r="L241" s="269"/>
      <c r="M241" s="271"/>
      <c r="N241" s="271"/>
      <c r="O241" s="271"/>
      <c r="P241" s="271"/>
      <c r="Q241" s="272"/>
    </row>
    <row r="242" spans="1:17" ht="30.6" customHeight="1" x14ac:dyDescent="0.4">
      <c r="A242" s="263">
        <v>110</v>
      </c>
      <c r="B242" s="269" t="s">
        <v>5989</v>
      </c>
      <c r="C242" s="283" t="s">
        <v>6160</v>
      </c>
      <c r="D242" s="269" t="s">
        <v>3026</v>
      </c>
      <c r="E242" s="283" t="s">
        <v>3020</v>
      </c>
      <c r="F242" s="269" t="s">
        <v>3035</v>
      </c>
      <c r="G242" s="269" t="s">
        <v>6161</v>
      </c>
      <c r="H242" s="269" t="s">
        <v>3008</v>
      </c>
      <c r="I242" s="269" t="s">
        <v>3031</v>
      </c>
      <c r="J242" s="269" t="s">
        <v>3022</v>
      </c>
      <c r="K242" s="269" t="s">
        <v>3036</v>
      </c>
      <c r="L242" s="269" t="s">
        <v>3042</v>
      </c>
      <c r="M242" s="271" t="s">
        <v>6162</v>
      </c>
      <c r="N242" s="271"/>
      <c r="O242" s="271"/>
      <c r="P242" s="271"/>
      <c r="Q242" s="272"/>
    </row>
    <row r="243" spans="1:17" ht="30.6" customHeight="1" x14ac:dyDescent="0.4">
      <c r="A243" s="263">
        <v>111</v>
      </c>
      <c r="B243" s="269" t="s">
        <v>5989</v>
      </c>
      <c r="C243" s="283" t="s">
        <v>3053</v>
      </c>
      <c r="D243" s="269" t="s">
        <v>3065</v>
      </c>
      <c r="E243" s="283" t="s">
        <v>3055</v>
      </c>
      <c r="F243" s="269" t="s">
        <v>3066</v>
      </c>
      <c r="G243" s="269" t="s">
        <v>3059</v>
      </c>
      <c r="H243" s="269" t="s">
        <v>3051</v>
      </c>
      <c r="I243" s="269"/>
      <c r="J243" s="269"/>
      <c r="K243" s="269"/>
      <c r="L243" s="269"/>
      <c r="M243" s="271"/>
      <c r="N243" s="271"/>
      <c r="O243" s="271"/>
      <c r="P243" s="271"/>
      <c r="Q243" s="272"/>
    </row>
    <row r="244" spans="1:17" ht="30.6" customHeight="1" x14ac:dyDescent="0.4">
      <c r="A244" s="263">
        <v>112</v>
      </c>
      <c r="B244" s="269" t="s">
        <v>5989</v>
      </c>
      <c r="C244" s="283" t="s">
        <v>6163</v>
      </c>
      <c r="D244" s="269" t="s">
        <v>2231</v>
      </c>
      <c r="E244" s="283" t="s">
        <v>3073</v>
      </c>
      <c r="F244" s="269" t="s">
        <v>6164</v>
      </c>
      <c r="G244" s="269" t="s">
        <v>3069</v>
      </c>
      <c r="H244" s="269" t="s">
        <v>3078</v>
      </c>
      <c r="I244" s="269"/>
      <c r="J244" s="269"/>
      <c r="K244" s="269"/>
      <c r="L244" s="269"/>
      <c r="M244" s="271"/>
      <c r="N244" s="271"/>
      <c r="O244" s="271"/>
      <c r="P244" s="271"/>
      <c r="Q244" s="272"/>
    </row>
    <row r="245" spans="1:17" ht="30.6" customHeight="1" x14ac:dyDescent="0.4">
      <c r="A245" s="263">
        <v>113</v>
      </c>
      <c r="B245" s="269" t="s">
        <v>5989</v>
      </c>
      <c r="C245" s="283" t="s">
        <v>6165</v>
      </c>
      <c r="D245" s="269" t="s">
        <v>2416</v>
      </c>
      <c r="E245" s="283" t="s">
        <v>3090</v>
      </c>
      <c r="F245" s="269" t="s">
        <v>6144</v>
      </c>
      <c r="G245" s="269" t="s">
        <v>6166</v>
      </c>
      <c r="H245" s="269"/>
      <c r="I245" s="269"/>
      <c r="J245" s="269"/>
      <c r="K245" s="269"/>
      <c r="L245" s="269"/>
      <c r="M245" s="271"/>
      <c r="N245" s="271"/>
      <c r="O245" s="271"/>
      <c r="P245" s="271"/>
      <c r="Q245" s="272"/>
    </row>
    <row r="246" spans="1:17" ht="31.5" customHeight="1" x14ac:dyDescent="0.4">
      <c r="A246" s="263">
        <v>114</v>
      </c>
      <c r="B246" s="269" t="s">
        <v>5989</v>
      </c>
      <c r="C246" s="283" t="s">
        <v>3097</v>
      </c>
      <c r="D246" s="269" t="s">
        <v>2025</v>
      </c>
      <c r="E246" s="283" t="s">
        <v>3098</v>
      </c>
      <c r="F246" s="269" t="s">
        <v>6167</v>
      </c>
      <c r="G246" s="269" t="s">
        <v>3094</v>
      </c>
      <c r="H246" s="269"/>
      <c r="I246" s="269"/>
      <c r="J246" s="269"/>
      <c r="K246" s="269"/>
      <c r="L246" s="269"/>
      <c r="M246" s="271"/>
      <c r="N246" s="271"/>
      <c r="O246" s="271"/>
      <c r="P246" s="271"/>
      <c r="Q246" s="272"/>
    </row>
    <row r="247" spans="1:17" ht="30.6" customHeight="1" x14ac:dyDescent="0.4">
      <c r="A247" s="263">
        <v>115</v>
      </c>
      <c r="B247" s="269" t="s">
        <v>6039</v>
      </c>
      <c r="C247" s="283" t="s">
        <v>6168</v>
      </c>
      <c r="D247" s="269" t="s">
        <v>1922</v>
      </c>
      <c r="E247" s="283" t="s">
        <v>6169</v>
      </c>
      <c r="F247" s="269" t="s">
        <v>3106</v>
      </c>
      <c r="G247" s="269" t="s">
        <v>6170</v>
      </c>
      <c r="H247" s="269"/>
      <c r="I247" s="269"/>
      <c r="J247" s="269"/>
      <c r="K247" s="269"/>
      <c r="L247" s="269"/>
      <c r="M247" s="271"/>
      <c r="N247" s="271"/>
      <c r="O247" s="271"/>
      <c r="P247" s="271"/>
      <c r="Q247" s="272"/>
    </row>
    <row r="248" spans="1:17" ht="30.6" customHeight="1" x14ac:dyDescent="0.4">
      <c r="A248" s="263">
        <v>116</v>
      </c>
      <c r="B248" s="269" t="s">
        <v>5989</v>
      </c>
      <c r="C248" s="283" t="s">
        <v>3119</v>
      </c>
      <c r="D248" s="269" t="s">
        <v>109</v>
      </c>
      <c r="E248" s="283" t="s">
        <v>6171</v>
      </c>
      <c r="F248" s="269" t="s">
        <v>6051</v>
      </c>
      <c r="G248" s="269" t="s">
        <v>3112</v>
      </c>
      <c r="H248" s="269" t="s">
        <v>3117</v>
      </c>
      <c r="I248" s="269" t="s">
        <v>6172</v>
      </c>
      <c r="J248" s="269"/>
      <c r="K248" s="269"/>
      <c r="L248" s="269"/>
      <c r="M248" s="271"/>
      <c r="N248" s="271"/>
      <c r="O248" s="271"/>
      <c r="P248" s="271"/>
      <c r="Q248" s="272"/>
    </row>
    <row r="249" spans="1:17" ht="30.6" customHeight="1" x14ac:dyDescent="0.4">
      <c r="A249" s="263">
        <v>117</v>
      </c>
      <c r="B249" s="269" t="s">
        <v>5989</v>
      </c>
      <c r="C249" s="283" t="s">
        <v>3130</v>
      </c>
      <c r="D249" s="269" t="s">
        <v>2343</v>
      </c>
      <c r="E249" s="283" t="s">
        <v>3132</v>
      </c>
      <c r="F249" s="269" t="s">
        <v>6173</v>
      </c>
      <c r="G249" s="269" t="s">
        <v>3127</v>
      </c>
      <c r="H249" s="269"/>
      <c r="I249" s="269"/>
      <c r="J249" s="269"/>
      <c r="K249" s="269"/>
      <c r="L249" s="269"/>
      <c r="M249" s="271"/>
      <c r="N249" s="271"/>
      <c r="O249" s="271"/>
      <c r="P249" s="271"/>
      <c r="Q249" s="272"/>
    </row>
    <row r="250" spans="1:17" ht="30.6" customHeight="1" x14ac:dyDescent="0.4">
      <c r="A250" s="263">
        <v>118</v>
      </c>
      <c r="B250" s="269" t="s">
        <v>5989</v>
      </c>
      <c r="C250" s="283" t="s">
        <v>3138</v>
      </c>
      <c r="D250" s="269" t="s">
        <v>1777</v>
      </c>
      <c r="E250" s="283" t="s">
        <v>3139</v>
      </c>
      <c r="F250" s="269" t="s">
        <v>3140</v>
      </c>
      <c r="G250" s="269" t="s">
        <v>6174</v>
      </c>
      <c r="H250" s="269"/>
      <c r="I250" s="269"/>
      <c r="J250" s="269"/>
      <c r="K250" s="269"/>
      <c r="L250" s="269"/>
      <c r="M250" s="271"/>
      <c r="N250" s="271"/>
      <c r="O250" s="271"/>
      <c r="P250" s="271"/>
      <c r="Q250" s="272"/>
    </row>
    <row r="251" spans="1:17" ht="30.6" customHeight="1" x14ac:dyDescent="0.4">
      <c r="A251" s="263">
        <v>119</v>
      </c>
      <c r="B251" s="269" t="s">
        <v>6044</v>
      </c>
      <c r="C251" s="283" t="s">
        <v>3144</v>
      </c>
      <c r="D251" s="269" t="s">
        <v>3145</v>
      </c>
      <c r="E251" s="283" t="s">
        <v>3146</v>
      </c>
      <c r="F251" s="269" t="s">
        <v>6175</v>
      </c>
      <c r="G251" s="269" t="s">
        <v>3141</v>
      </c>
      <c r="H251" s="269"/>
      <c r="I251" s="269"/>
      <c r="J251" s="269"/>
      <c r="K251" s="269"/>
      <c r="L251" s="269"/>
      <c r="M251" s="271"/>
      <c r="N251" s="271"/>
      <c r="O251" s="271"/>
      <c r="P251" s="271"/>
      <c r="Q251" s="272"/>
    </row>
    <row r="252" spans="1:17" ht="30.6" customHeight="1" x14ac:dyDescent="0.4">
      <c r="A252" s="263">
        <v>120</v>
      </c>
      <c r="B252" s="269" t="s">
        <v>5989</v>
      </c>
      <c r="C252" s="283" t="s">
        <v>6176</v>
      </c>
      <c r="D252" s="269" t="s">
        <v>3152</v>
      </c>
      <c r="E252" s="283" t="s">
        <v>6177</v>
      </c>
      <c r="F252" s="269" t="s">
        <v>3154</v>
      </c>
      <c r="G252" s="269" t="s">
        <v>6178</v>
      </c>
      <c r="H252" s="269"/>
      <c r="I252" s="269"/>
      <c r="J252" s="269"/>
      <c r="K252" s="269"/>
      <c r="L252" s="269"/>
      <c r="M252" s="271"/>
      <c r="N252" s="271"/>
      <c r="O252" s="271"/>
      <c r="P252" s="271"/>
      <c r="Q252" s="272"/>
    </row>
    <row r="253" spans="1:17" ht="30.6" customHeight="1" x14ac:dyDescent="0.4">
      <c r="A253" s="263">
        <v>121</v>
      </c>
      <c r="B253" s="269" t="s">
        <v>5989</v>
      </c>
      <c r="C253" s="283" t="s">
        <v>3163</v>
      </c>
      <c r="D253" s="269" t="s">
        <v>6041</v>
      </c>
      <c r="E253" s="283" t="s">
        <v>3165</v>
      </c>
      <c r="F253" s="269" t="s">
        <v>6179</v>
      </c>
      <c r="G253" s="269" t="s">
        <v>3160</v>
      </c>
      <c r="H253" s="269"/>
      <c r="I253" s="269"/>
      <c r="J253" s="269"/>
      <c r="K253" s="269"/>
      <c r="L253" s="269"/>
      <c r="M253" s="271"/>
      <c r="N253" s="271"/>
      <c r="O253" s="271"/>
      <c r="P253" s="271"/>
      <c r="Q253" s="272"/>
    </row>
    <row r="254" spans="1:17" ht="30.6" customHeight="1" x14ac:dyDescent="0.4">
      <c r="A254" s="263">
        <v>122</v>
      </c>
      <c r="B254" s="269" t="s">
        <v>5989</v>
      </c>
      <c r="C254" s="283" t="s">
        <v>3175</v>
      </c>
      <c r="D254" s="269" t="s">
        <v>2823</v>
      </c>
      <c r="E254" s="283" t="s">
        <v>3176</v>
      </c>
      <c r="F254" s="269" t="s">
        <v>6180</v>
      </c>
      <c r="G254" s="269" t="s">
        <v>3173</v>
      </c>
      <c r="H254" s="269"/>
      <c r="I254" s="269"/>
      <c r="J254" s="269"/>
      <c r="K254" s="269"/>
      <c r="L254" s="269"/>
      <c r="M254" s="271"/>
      <c r="N254" s="271"/>
      <c r="O254" s="271"/>
      <c r="P254" s="271"/>
      <c r="Q254" s="272"/>
    </row>
    <row r="255" spans="1:17" ht="30.6" customHeight="1" x14ac:dyDescent="0.4">
      <c r="A255" s="263">
        <v>123</v>
      </c>
      <c r="B255" s="269" t="s">
        <v>5989</v>
      </c>
      <c r="C255" s="283" t="s">
        <v>3185</v>
      </c>
      <c r="D255" s="269" t="s">
        <v>2823</v>
      </c>
      <c r="E255" s="283" t="s">
        <v>3176</v>
      </c>
      <c r="F255" s="269" t="s">
        <v>6180</v>
      </c>
      <c r="G255" s="269" t="s">
        <v>3189</v>
      </c>
      <c r="H255" s="269" t="s">
        <v>3183</v>
      </c>
      <c r="I255" s="269"/>
      <c r="J255" s="269"/>
      <c r="K255" s="269"/>
      <c r="L255" s="269"/>
      <c r="M255" s="271"/>
      <c r="N255" s="271"/>
      <c r="O255" s="271"/>
      <c r="P255" s="271"/>
      <c r="Q255" s="272"/>
    </row>
    <row r="256" spans="1:17" ht="30.6" customHeight="1" x14ac:dyDescent="0.4">
      <c r="A256" s="263">
        <v>124</v>
      </c>
      <c r="B256" s="269" t="s">
        <v>5989</v>
      </c>
      <c r="C256" s="283" t="s">
        <v>3196</v>
      </c>
      <c r="D256" s="269" t="s">
        <v>2472</v>
      </c>
      <c r="E256" s="283" t="s">
        <v>6181</v>
      </c>
      <c r="F256" s="269" t="s">
        <v>2474</v>
      </c>
      <c r="G256" s="269" t="s">
        <v>3194</v>
      </c>
      <c r="H256" s="269"/>
      <c r="I256" s="269"/>
      <c r="J256" s="269"/>
      <c r="K256" s="269"/>
      <c r="L256" s="269"/>
      <c r="M256" s="271"/>
      <c r="N256" s="271"/>
      <c r="O256" s="271"/>
      <c r="P256" s="271"/>
      <c r="Q256" s="272"/>
    </row>
    <row r="257" spans="1:17" ht="30.6" customHeight="1" x14ac:dyDescent="0.4">
      <c r="A257" s="263">
        <v>125</v>
      </c>
      <c r="B257" s="269" t="s">
        <v>6012</v>
      </c>
      <c r="C257" s="283" t="s">
        <v>3203</v>
      </c>
      <c r="D257" s="269" t="s">
        <v>6182</v>
      </c>
      <c r="E257" s="283" t="s">
        <v>6183</v>
      </c>
      <c r="F257" s="269" t="s">
        <v>6184</v>
      </c>
      <c r="G257" s="269" t="s">
        <v>3200</v>
      </c>
      <c r="H257" s="269"/>
      <c r="I257" s="269"/>
      <c r="J257" s="269"/>
      <c r="K257" s="269"/>
      <c r="L257" s="269"/>
      <c r="M257" s="271"/>
      <c r="N257" s="271"/>
      <c r="O257" s="271"/>
      <c r="P257" s="271"/>
      <c r="Q257" s="272"/>
    </row>
    <row r="258" spans="1:17" ht="30.6" customHeight="1" x14ac:dyDescent="0.4">
      <c r="A258" s="263">
        <v>126</v>
      </c>
      <c r="B258" s="269" t="s">
        <v>5989</v>
      </c>
      <c r="C258" s="283" t="s">
        <v>3213</v>
      </c>
      <c r="D258" s="269" t="s">
        <v>2763</v>
      </c>
      <c r="E258" s="283" t="s">
        <v>2767</v>
      </c>
      <c r="F258" s="269" t="s">
        <v>3215</v>
      </c>
      <c r="G258" s="258" t="s">
        <v>3211</v>
      </c>
      <c r="H258" s="269"/>
      <c r="I258" s="269"/>
      <c r="J258" s="269"/>
      <c r="K258" s="269"/>
      <c r="L258" s="269"/>
      <c r="M258" s="271"/>
      <c r="N258" s="271"/>
      <c r="O258" s="271"/>
      <c r="P258" s="271"/>
      <c r="Q258" s="272"/>
    </row>
    <row r="259" spans="1:17" ht="30.6" customHeight="1" thickBot="1" x14ac:dyDescent="0.45">
      <c r="A259" s="260">
        <v>127</v>
      </c>
      <c r="B259" s="304" t="s">
        <v>5989</v>
      </c>
      <c r="C259" s="305" t="s">
        <v>3222</v>
      </c>
      <c r="D259" s="304" t="s">
        <v>6185</v>
      </c>
      <c r="E259" s="305" t="s">
        <v>3224</v>
      </c>
      <c r="F259" s="304" t="s">
        <v>6186</v>
      </c>
      <c r="G259" s="304" t="s">
        <v>3220</v>
      </c>
      <c r="H259" s="304"/>
      <c r="I259" s="304"/>
      <c r="J259" s="304"/>
      <c r="K259" s="304"/>
      <c r="L259" s="304"/>
      <c r="M259" s="306"/>
      <c r="N259" s="306"/>
      <c r="O259" s="306"/>
      <c r="P259" s="306"/>
      <c r="Q259" s="307"/>
    </row>
    <row r="260" spans="1:17" ht="30.6" customHeight="1" x14ac:dyDescent="0.4">
      <c r="A260" s="263">
        <v>1</v>
      </c>
      <c r="B260" s="269" t="s">
        <v>3229</v>
      </c>
      <c r="C260" s="283" t="s">
        <v>6187</v>
      </c>
      <c r="D260" s="269" t="s">
        <v>3253</v>
      </c>
      <c r="E260" s="283" t="s">
        <v>3254</v>
      </c>
      <c r="F260" s="269" t="s">
        <v>3255</v>
      </c>
      <c r="G260" s="269" t="s">
        <v>3249</v>
      </c>
      <c r="H260" s="283"/>
      <c r="I260" s="269"/>
      <c r="J260" s="269"/>
      <c r="K260" s="269"/>
      <c r="L260" s="269"/>
      <c r="M260" s="271"/>
      <c r="N260" s="271"/>
      <c r="O260" s="271"/>
      <c r="P260" s="271"/>
      <c r="Q260" s="272"/>
    </row>
    <row r="261" spans="1:17" ht="30.6" customHeight="1" x14ac:dyDescent="0.4">
      <c r="A261" s="282">
        <v>2</v>
      </c>
      <c r="B261" s="269" t="s">
        <v>3229</v>
      </c>
      <c r="C261" s="283" t="s">
        <v>6188</v>
      </c>
      <c r="D261" s="269" t="s">
        <v>3257</v>
      </c>
      <c r="E261" s="283" t="s">
        <v>3266</v>
      </c>
      <c r="F261" s="269" t="s">
        <v>3258</v>
      </c>
      <c r="G261" s="269" t="s">
        <v>3262</v>
      </c>
      <c r="H261" s="269"/>
      <c r="I261" s="269"/>
      <c r="J261" s="269"/>
      <c r="K261" s="269"/>
      <c r="L261" s="269"/>
      <c r="M261" s="271"/>
      <c r="N261" s="271"/>
      <c r="O261" s="271"/>
      <c r="P261" s="271"/>
      <c r="Q261" s="272"/>
    </row>
    <row r="262" spans="1:17" ht="30.6" customHeight="1" x14ac:dyDescent="0.4">
      <c r="A262" s="282">
        <v>3</v>
      </c>
      <c r="B262" s="269" t="s">
        <v>3229</v>
      </c>
      <c r="C262" s="283" t="s">
        <v>3234</v>
      </c>
      <c r="D262" s="269" t="s">
        <v>3257</v>
      </c>
      <c r="E262" s="283" t="s">
        <v>3236</v>
      </c>
      <c r="F262" s="269" t="s">
        <v>6189</v>
      </c>
      <c r="G262" s="269" t="s">
        <v>3242</v>
      </c>
      <c r="H262" s="269" t="s">
        <v>3231</v>
      </c>
      <c r="I262" s="269"/>
      <c r="J262" s="269"/>
      <c r="K262" s="269"/>
      <c r="L262" s="269"/>
      <c r="M262" s="271"/>
      <c r="N262" s="271"/>
      <c r="O262" s="271"/>
      <c r="P262" s="271"/>
      <c r="Q262" s="272"/>
    </row>
    <row r="263" spans="1:17" ht="30.6" customHeight="1" x14ac:dyDescent="0.4">
      <c r="A263" s="282">
        <v>4</v>
      </c>
      <c r="B263" s="264" t="s">
        <v>3229</v>
      </c>
      <c r="C263" s="268" t="s">
        <v>3272</v>
      </c>
      <c r="D263" s="264" t="s">
        <v>3361</v>
      </c>
      <c r="E263" s="268" t="s">
        <v>3274</v>
      </c>
      <c r="F263" s="264" t="s">
        <v>6190</v>
      </c>
      <c r="G263" s="269" t="s">
        <v>6191</v>
      </c>
      <c r="H263" s="269"/>
      <c r="I263" s="264"/>
      <c r="J263" s="264"/>
      <c r="K263" s="264"/>
      <c r="L263" s="264"/>
      <c r="M263" s="266"/>
      <c r="N263" s="266"/>
      <c r="O263" s="266"/>
      <c r="P263" s="266"/>
      <c r="Q263" s="267"/>
    </row>
    <row r="264" spans="1:17" ht="30.6" customHeight="1" x14ac:dyDescent="0.4">
      <c r="A264" s="282">
        <v>5</v>
      </c>
      <c r="B264" s="269" t="s">
        <v>3229</v>
      </c>
      <c r="C264" s="283" t="s">
        <v>3281</v>
      </c>
      <c r="D264" s="269" t="s">
        <v>3282</v>
      </c>
      <c r="E264" s="283" t="s">
        <v>3283</v>
      </c>
      <c r="F264" s="269" t="s">
        <v>6192</v>
      </c>
      <c r="G264" s="269" t="s">
        <v>3279</v>
      </c>
      <c r="H264" s="269"/>
      <c r="J264" s="269"/>
      <c r="L264" s="269"/>
      <c r="M264" s="271"/>
      <c r="N264" s="271"/>
      <c r="O264" s="271"/>
      <c r="P264" s="271"/>
      <c r="Q264" s="272"/>
    </row>
    <row r="265" spans="1:17" ht="30.6" customHeight="1" x14ac:dyDescent="0.4">
      <c r="A265" s="282">
        <v>6</v>
      </c>
      <c r="B265" s="269" t="s">
        <v>3229</v>
      </c>
      <c r="C265" s="283" t="s">
        <v>6193</v>
      </c>
      <c r="D265" s="269" t="s">
        <v>3257</v>
      </c>
      <c r="E265" s="283" t="s">
        <v>3266</v>
      </c>
      <c r="F265" s="269" t="s">
        <v>3258</v>
      </c>
      <c r="G265" s="269" t="s">
        <v>3287</v>
      </c>
      <c r="H265" s="269"/>
      <c r="I265" s="269"/>
      <c r="J265" s="269"/>
      <c r="K265" s="269"/>
      <c r="L265" s="269"/>
      <c r="M265" s="271"/>
      <c r="N265" s="271"/>
      <c r="O265" s="271"/>
      <c r="P265" s="271"/>
      <c r="Q265" s="272"/>
    </row>
    <row r="266" spans="1:17" ht="30.6" customHeight="1" x14ac:dyDescent="0.4">
      <c r="A266" s="282">
        <v>7</v>
      </c>
      <c r="B266" s="269" t="s">
        <v>3229</v>
      </c>
      <c r="C266" s="283" t="s">
        <v>3298</v>
      </c>
      <c r="D266" s="269" t="s">
        <v>6194</v>
      </c>
      <c r="E266" s="283" t="s">
        <v>3300</v>
      </c>
      <c r="F266" s="269" t="s">
        <v>6195</v>
      </c>
      <c r="G266" s="269" t="s">
        <v>3295</v>
      </c>
      <c r="I266" s="269"/>
      <c r="J266" s="269"/>
      <c r="K266" s="269"/>
      <c r="L266" s="269"/>
      <c r="M266" s="271"/>
      <c r="N266" s="271"/>
      <c r="O266" s="271"/>
      <c r="P266" s="271"/>
      <c r="Q266" s="272"/>
    </row>
    <row r="267" spans="1:17" ht="30.6" customHeight="1" x14ac:dyDescent="0.4">
      <c r="A267" s="282">
        <v>8</v>
      </c>
      <c r="B267" s="269" t="s">
        <v>3247</v>
      </c>
      <c r="C267" s="283" t="s">
        <v>3321</v>
      </c>
      <c r="D267" s="269" t="s">
        <v>3316</v>
      </c>
      <c r="E267" s="283" t="s">
        <v>3322</v>
      </c>
      <c r="F267" s="269" t="s">
        <v>3317</v>
      </c>
      <c r="G267" s="264" t="s">
        <v>3319</v>
      </c>
      <c r="H267" s="269" t="s">
        <v>3307</v>
      </c>
      <c r="I267" s="269" t="s">
        <v>3326</v>
      </c>
      <c r="J267" s="269" t="s">
        <v>6196</v>
      </c>
      <c r="K267" s="269"/>
      <c r="L267" s="269"/>
      <c r="M267" s="271"/>
      <c r="N267" s="271"/>
      <c r="O267" s="271"/>
      <c r="P267" s="271"/>
      <c r="Q267" s="272"/>
    </row>
    <row r="268" spans="1:17" ht="30.6" customHeight="1" x14ac:dyDescent="0.4">
      <c r="A268" s="282">
        <v>9</v>
      </c>
      <c r="B268" s="269" t="s">
        <v>3247</v>
      </c>
      <c r="C268" s="283" t="s">
        <v>3336</v>
      </c>
      <c r="D268" s="269" t="s">
        <v>6197</v>
      </c>
      <c r="E268" s="283" t="s">
        <v>3338</v>
      </c>
      <c r="F268" s="269" t="s">
        <v>6198</v>
      </c>
      <c r="G268" s="264" t="s">
        <v>3333</v>
      </c>
      <c r="H268" s="269"/>
      <c r="I268" s="269"/>
      <c r="J268" s="269"/>
      <c r="K268" s="269"/>
      <c r="L268" s="269"/>
      <c r="M268" s="271"/>
      <c r="N268" s="271"/>
      <c r="O268" s="271"/>
      <c r="P268" s="271"/>
      <c r="Q268" s="272"/>
    </row>
    <row r="269" spans="1:17" ht="30.6" customHeight="1" x14ac:dyDescent="0.4">
      <c r="A269" s="282">
        <v>10</v>
      </c>
      <c r="B269" s="269" t="s">
        <v>3229</v>
      </c>
      <c r="C269" s="283" t="s">
        <v>6199</v>
      </c>
      <c r="D269" s="269" t="s">
        <v>3361</v>
      </c>
      <c r="E269" s="283" t="s">
        <v>3362</v>
      </c>
      <c r="F269" s="269" t="s">
        <v>6200</v>
      </c>
      <c r="G269" s="269" t="s">
        <v>3358</v>
      </c>
      <c r="H269" s="269" t="s">
        <v>3346</v>
      </c>
      <c r="I269" s="269" t="s">
        <v>3354</v>
      </c>
      <c r="J269" s="269"/>
      <c r="K269" s="269"/>
      <c r="L269" s="269"/>
      <c r="M269" s="271"/>
      <c r="N269" s="271"/>
      <c r="O269" s="271"/>
      <c r="P269" s="271"/>
      <c r="Q269" s="272"/>
    </row>
    <row r="270" spans="1:17" ht="30.6" customHeight="1" x14ac:dyDescent="0.4">
      <c r="A270" s="282">
        <v>11</v>
      </c>
      <c r="B270" s="269" t="s">
        <v>3229</v>
      </c>
      <c r="C270" s="283" t="s">
        <v>3368</v>
      </c>
      <c r="D270" s="269" t="s">
        <v>3316</v>
      </c>
      <c r="E270" s="283" t="s">
        <v>6201</v>
      </c>
      <c r="F270" s="269" t="s">
        <v>3317</v>
      </c>
      <c r="G270" s="269" t="s">
        <v>3366</v>
      </c>
      <c r="H270" s="269" t="s">
        <v>6202</v>
      </c>
      <c r="I270" s="269"/>
      <c r="J270" s="269"/>
      <c r="K270" s="269"/>
      <c r="L270" s="269"/>
      <c r="M270" s="271"/>
      <c r="N270" s="271"/>
      <c r="O270" s="271"/>
      <c r="P270" s="271"/>
      <c r="Q270" s="272"/>
    </row>
    <row r="271" spans="1:17" ht="30.6" customHeight="1" x14ac:dyDescent="0.4">
      <c r="A271" s="282">
        <v>12</v>
      </c>
      <c r="B271" s="264" t="s">
        <v>3229</v>
      </c>
      <c r="C271" s="268" t="s">
        <v>3381</v>
      </c>
      <c r="D271" s="264" t="s">
        <v>3257</v>
      </c>
      <c r="E271" s="268" t="s">
        <v>3383</v>
      </c>
      <c r="F271" s="264" t="s">
        <v>3258</v>
      </c>
      <c r="G271" s="264" t="s">
        <v>3378</v>
      </c>
      <c r="H271" s="264" t="s">
        <v>3384</v>
      </c>
      <c r="I271" s="264"/>
      <c r="J271" s="264"/>
      <c r="K271" s="264"/>
      <c r="L271" s="264"/>
      <c r="M271" s="266"/>
      <c r="N271" s="266"/>
      <c r="O271" s="266"/>
      <c r="P271" s="266"/>
      <c r="Q271" s="267"/>
    </row>
    <row r="272" spans="1:17" ht="30.6" customHeight="1" x14ac:dyDescent="0.4">
      <c r="A272" s="282">
        <v>13</v>
      </c>
      <c r="B272" s="264" t="s">
        <v>3229</v>
      </c>
      <c r="C272" s="268" t="s">
        <v>3393</v>
      </c>
      <c r="D272" s="264" t="s">
        <v>6203</v>
      </c>
      <c r="E272" s="268" t="s">
        <v>3395</v>
      </c>
      <c r="F272" s="264" t="s">
        <v>6204</v>
      </c>
      <c r="G272" s="264" t="s">
        <v>3390</v>
      </c>
      <c r="H272" s="264"/>
      <c r="I272" s="264"/>
      <c r="J272" s="264"/>
      <c r="K272" s="264"/>
      <c r="L272" s="264"/>
      <c r="M272" s="266"/>
      <c r="N272" s="266"/>
      <c r="O272" s="266"/>
      <c r="P272" s="266"/>
      <c r="Q272" s="267"/>
    </row>
    <row r="273" spans="1:17" ht="30.6" customHeight="1" thickBot="1" x14ac:dyDescent="0.45">
      <c r="A273" s="260">
        <v>14</v>
      </c>
      <c r="B273" s="304" t="s">
        <v>3229</v>
      </c>
      <c r="C273" s="305" t="s">
        <v>6205</v>
      </c>
      <c r="D273" s="304" t="s">
        <v>3253</v>
      </c>
      <c r="E273" s="305" t="s">
        <v>6206</v>
      </c>
      <c r="F273" s="304" t="s">
        <v>3406</v>
      </c>
      <c r="G273" s="304" t="s">
        <v>6207</v>
      </c>
      <c r="H273" s="304"/>
      <c r="I273" s="304"/>
      <c r="J273" s="304"/>
      <c r="K273" s="304"/>
      <c r="L273" s="304"/>
      <c r="M273" s="306"/>
      <c r="N273" s="306"/>
      <c r="O273" s="306"/>
      <c r="P273" s="306"/>
      <c r="Q273" s="307"/>
    </row>
    <row r="274" spans="1:17" ht="30.6" customHeight="1" x14ac:dyDescent="0.4">
      <c r="A274" s="263">
        <v>1</v>
      </c>
      <c r="B274" s="269" t="s">
        <v>6208</v>
      </c>
      <c r="C274" s="283" t="s">
        <v>3421</v>
      </c>
      <c r="D274" s="269" t="s">
        <v>3422</v>
      </c>
      <c r="E274" s="283" t="s">
        <v>3415</v>
      </c>
      <c r="F274" s="269" t="s">
        <v>3424</v>
      </c>
      <c r="G274" s="269" t="s">
        <v>3411</v>
      </c>
      <c r="H274" s="269" t="s">
        <v>3419</v>
      </c>
      <c r="I274" s="269"/>
      <c r="J274" s="269"/>
      <c r="K274" s="269"/>
      <c r="L274" s="269"/>
      <c r="M274" s="271"/>
      <c r="N274" s="271"/>
      <c r="O274" s="271"/>
      <c r="P274" s="271"/>
      <c r="Q274" s="272"/>
    </row>
    <row r="275" spans="1:17" ht="30.6" customHeight="1" x14ac:dyDescent="0.4">
      <c r="A275" s="282">
        <v>2</v>
      </c>
      <c r="B275" s="269" t="s">
        <v>6208</v>
      </c>
      <c r="C275" s="283" t="s">
        <v>6209</v>
      </c>
      <c r="D275" s="269" t="s">
        <v>3444</v>
      </c>
      <c r="E275" s="283" t="s">
        <v>3433</v>
      </c>
      <c r="F275" s="269" t="s">
        <v>3446</v>
      </c>
      <c r="G275" s="269" t="s">
        <v>3429</v>
      </c>
      <c r="H275" s="269" t="s">
        <v>3441</v>
      </c>
      <c r="I275" s="269"/>
      <c r="J275" s="269"/>
      <c r="K275" s="269"/>
      <c r="L275" s="269"/>
      <c r="M275" s="271"/>
      <c r="N275" s="271"/>
      <c r="O275" s="271"/>
      <c r="P275" s="271"/>
      <c r="Q275" s="272"/>
    </row>
    <row r="276" spans="1:17" ht="30.6" customHeight="1" x14ac:dyDescent="0.4">
      <c r="A276" s="282">
        <v>3</v>
      </c>
      <c r="B276" s="264" t="s">
        <v>6208</v>
      </c>
      <c r="C276" s="268" t="s">
        <v>6210</v>
      </c>
      <c r="D276" s="264" t="s">
        <v>3468</v>
      </c>
      <c r="E276" s="268" t="s">
        <v>3457</v>
      </c>
      <c r="F276" s="264" t="s">
        <v>3548</v>
      </c>
      <c r="G276" s="264" t="s">
        <v>3452</v>
      </c>
      <c r="H276" s="264" t="s">
        <v>3465</v>
      </c>
      <c r="I276" s="310"/>
      <c r="J276" s="264"/>
      <c r="K276" s="264"/>
      <c r="L276" s="264"/>
      <c r="M276" s="266"/>
      <c r="N276" s="266"/>
      <c r="O276" s="266"/>
      <c r="P276" s="266"/>
      <c r="Q276" s="267"/>
    </row>
    <row r="277" spans="1:17" ht="30.6" customHeight="1" x14ac:dyDescent="0.4">
      <c r="A277" s="282">
        <v>4</v>
      </c>
      <c r="B277" s="264" t="s">
        <v>6211</v>
      </c>
      <c r="C277" s="268" t="s">
        <v>6212</v>
      </c>
      <c r="D277" s="264" t="s">
        <v>3468</v>
      </c>
      <c r="E277" s="268" t="s">
        <v>3547</v>
      </c>
      <c r="F277" s="264" t="s">
        <v>3548</v>
      </c>
      <c r="G277" s="264" t="s">
        <v>3544</v>
      </c>
      <c r="H277" s="264" t="s">
        <v>3539</v>
      </c>
      <c r="I277" s="264" t="s">
        <v>6213</v>
      </c>
      <c r="J277" s="264"/>
      <c r="K277" s="264"/>
      <c r="L277" s="264"/>
      <c r="M277" s="266"/>
      <c r="N277" s="266"/>
      <c r="O277" s="266"/>
      <c r="P277" s="266"/>
      <c r="Q277" s="267"/>
    </row>
    <row r="278" spans="1:17" ht="30.6" customHeight="1" x14ac:dyDescent="0.4">
      <c r="A278" s="282">
        <v>5</v>
      </c>
      <c r="B278" s="269" t="s">
        <v>6208</v>
      </c>
      <c r="C278" s="283" t="s">
        <v>6214</v>
      </c>
      <c r="D278" s="269" t="s">
        <v>3448</v>
      </c>
      <c r="E278" s="283" t="s">
        <v>3484</v>
      </c>
      <c r="F278" s="269" t="s">
        <v>6215</v>
      </c>
      <c r="G278" s="269" t="s">
        <v>3481</v>
      </c>
      <c r="H278" s="269" t="s">
        <v>3472</v>
      </c>
      <c r="I278" s="269" t="s">
        <v>3488</v>
      </c>
      <c r="J278" s="269"/>
      <c r="K278" s="269"/>
      <c r="L278" s="269"/>
      <c r="M278" s="271"/>
      <c r="N278" s="271"/>
      <c r="O278" s="271"/>
      <c r="P278" s="271"/>
      <c r="Q278" s="272"/>
    </row>
    <row r="279" spans="1:17" ht="30.6" customHeight="1" x14ac:dyDescent="0.4">
      <c r="A279" s="282">
        <v>6</v>
      </c>
      <c r="B279" s="269" t="s">
        <v>6208</v>
      </c>
      <c r="C279" s="283" t="s">
        <v>6216</v>
      </c>
      <c r="D279" s="269" t="s">
        <v>3498</v>
      </c>
      <c r="E279" s="283" t="s">
        <v>3513</v>
      </c>
      <c r="F279" s="269" t="s">
        <v>3508</v>
      </c>
      <c r="G279" s="269" t="s">
        <v>3510</v>
      </c>
      <c r="H279" s="269" t="s">
        <v>3494</v>
      </c>
      <c r="I279" s="269" t="s">
        <v>3503</v>
      </c>
      <c r="J279" s="269"/>
      <c r="K279" s="269"/>
      <c r="L279" s="269"/>
      <c r="M279" s="271"/>
      <c r="N279" s="271"/>
      <c r="O279" s="271"/>
      <c r="P279" s="271"/>
      <c r="Q279" s="272"/>
    </row>
    <row r="280" spans="1:17" ht="30.6" customHeight="1" x14ac:dyDescent="0.4">
      <c r="A280" s="282">
        <v>7</v>
      </c>
      <c r="B280" s="269" t="s">
        <v>6208</v>
      </c>
      <c r="C280" s="283" t="s">
        <v>3519</v>
      </c>
      <c r="D280" s="269" t="s">
        <v>3498</v>
      </c>
      <c r="E280" s="283" t="s">
        <v>3521</v>
      </c>
      <c r="F280" s="269" t="s">
        <v>6217</v>
      </c>
      <c r="G280" s="269" t="s">
        <v>3516</v>
      </c>
      <c r="H280" s="269" t="s">
        <v>3526</v>
      </c>
      <c r="I280" s="269"/>
      <c r="J280" s="269"/>
      <c r="K280" s="269"/>
      <c r="L280" s="269"/>
      <c r="M280" s="271"/>
      <c r="N280" s="271"/>
      <c r="O280" s="271"/>
      <c r="P280" s="271"/>
      <c r="Q280" s="272"/>
    </row>
    <row r="281" spans="1:17" ht="30.6" customHeight="1" x14ac:dyDescent="0.4">
      <c r="A281" s="282">
        <v>8</v>
      </c>
      <c r="B281" s="269" t="s">
        <v>6208</v>
      </c>
      <c r="C281" s="283" t="s">
        <v>3553</v>
      </c>
      <c r="D281" s="269" t="s">
        <v>6218</v>
      </c>
      <c r="E281" s="283" t="s">
        <v>3555</v>
      </c>
      <c r="F281" s="269" t="s">
        <v>6219</v>
      </c>
      <c r="G281" s="269" t="s">
        <v>3551</v>
      </c>
      <c r="H281" s="269"/>
      <c r="I281" s="269"/>
      <c r="J281" s="269"/>
      <c r="K281" s="269"/>
      <c r="L281" s="269"/>
      <c r="M281" s="271"/>
      <c r="N281" s="271"/>
      <c r="O281" s="271"/>
      <c r="P281" s="271"/>
      <c r="Q281" s="272"/>
    </row>
    <row r="282" spans="1:17" ht="30.6" customHeight="1" x14ac:dyDescent="0.4">
      <c r="A282" s="282">
        <v>9</v>
      </c>
      <c r="B282" s="269" t="s">
        <v>6208</v>
      </c>
      <c r="C282" s="283" t="s">
        <v>3565</v>
      </c>
      <c r="D282" s="269" t="s">
        <v>3448</v>
      </c>
      <c r="E282" s="283" t="s">
        <v>3566</v>
      </c>
      <c r="F282" s="269" t="s">
        <v>6220</v>
      </c>
      <c r="G282" s="269" t="s">
        <v>3563</v>
      </c>
      <c r="H282" s="269"/>
      <c r="I282" s="269"/>
      <c r="J282" s="269"/>
      <c r="K282" s="269"/>
      <c r="L282" s="269"/>
      <c r="M282" s="271"/>
      <c r="N282" s="271"/>
      <c r="O282" s="271"/>
      <c r="P282" s="271"/>
      <c r="Q282" s="272"/>
    </row>
    <row r="283" spans="1:17" ht="30.6" customHeight="1" x14ac:dyDescent="0.4">
      <c r="A283" s="282">
        <v>10</v>
      </c>
      <c r="B283" s="269" t="s">
        <v>6208</v>
      </c>
      <c r="C283" s="283" t="s">
        <v>6221</v>
      </c>
      <c r="D283" s="269" t="s">
        <v>4888</v>
      </c>
      <c r="E283" s="283" t="s">
        <v>3575</v>
      </c>
      <c r="F283" s="269" t="s">
        <v>6222</v>
      </c>
      <c r="G283" s="269" t="s">
        <v>3570</v>
      </c>
      <c r="H283" s="269"/>
      <c r="I283" s="269"/>
      <c r="J283" s="269"/>
      <c r="K283" s="269"/>
      <c r="L283" s="269"/>
      <c r="M283" s="271"/>
      <c r="N283" s="271"/>
      <c r="O283" s="271"/>
      <c r="P283" s="271"/>
      <c r="Q283" s="272"/>
    </row>
    <row r="284" spans="1:17" ht="30.6" customHeight="1" x14ac:dyDescent="0.4">
      <c r="A284" s="282">
        <v>11</v>
      </c>
      <c r="B284" s="269" t="s">
        <v>6208</v>
      </c>
      <c r="C284" s="283" t="s">
        <v>3582</v>
      </c>
      <c r="D284" s="269" t="s">
        <v>3593</v>
      </c>
      <c r="E284" s="283" t="s">
        <v>3584</v>
      </c>
      <c r="F284" s="269" t="s">
        <v>3594</v>
      </c>
      <c r="G284" s="269" t="s">
        <v>3579</v>
      </c>
      <c r="H284" s="269" t="s">
        <v>6223</v>
      </c>
      <c r="I284" s="269"/>
      <c r="J284" s="269"/>
      <c r="K284" s="269"/>
      <c r="L284" s="269"/>
      <c r="M284" s="271"/>
      <c r="N284" s="271"/>
      <c r="O284" s="271"/>
      <c r="P284" s="271"/>
      <c r="Q284" s="272"/>
    </row>
    <row r="285" spans="1:17" ht="30.6" customHeight="1" x14ac:dyDescent="0.4">
      <c r="A285" s="282">
        <v>12</v>
      </c>
      <c r="B285" s="269" t="s">
        <v>6208</v>
      </c>
      <c r="C285" s="283" t="s">
        <v>3599</v>
      </c>
      <c r="D285" s="269" t="s">
        <v>3587</v>
      </c>
      <c r="E285" s="283" t="s">
        <v>3600</v>
      </c>
      <c r="F285" s="269" t="s">
        <v>3601</v>
      </c>
      <c r="G285" s="269" t="s">
        <v>3597</v>
      </c>
      <c r="H285" s="269"/>
      <c r="I285" s="269"/>
      <c r="J285" s="269"/>
      <c r="K285" s="269"/>
      <c r="L285" s="269"/>
      <c r="M285" s="271"/>
      <c r="N285" s="271"/>
      <c r="O285" s="271"/>
      <c r="P285" s="271"/>
      <c r="Q285" s="272"/>
    </row>
    <row r="286" spans="1:17" ht="30.6" customHeight="1" x14ac:dyDescent="0.4">
      <c r="A286" s="282">
        <v>13</v>
      </c>
      <c r="B286" s="264" t="s">
        <v>6208</v>
      </c>
      <c r="C286" s="268" t="s">
        <v>6224</v>
      </c>
      <c r="D286" s="264" t="s">
        <v>3587</v>
      </c>
      <c r="E286" s="268" t="s">
        <v>6225</v>
      </c>
      <c r="F286" s="264" t="s">
        <v>3619</v>
      </c>
      <c r="G286" s="264" t="s">
        <v>3622</v>
      </c>
      <c r="H286" s="264" t="s">
        <v>3613</v>
      </c>
      <c r="I286" s="264"/>
      <c r="J286" s="264"/>
      <c r="K286" s="264"/>
      <c r="L286" s="269"/>
      <c r="M286" s="266"/>
      <c r="N286" s="266"/>
      <c r="O286" s="266"/>
      <c r="P286" s="266"/>
      <c r="Q286" s="267"/>
    </row>
    <row r="287" spans="1:17" ht="30.6" customHeight="1" x14ac:dyDescent="0.4">
      <c r="A287" s="282">
        <v>14</v>
      </c>
      <c r="B287" s="264" t="s">
        <v>6208</v>
      </c>
      <c r="C287" s="268" t="s">
        <v>3607</v>
      </c>
      <c r="D287" s="264" t="s">
        <v>3448</v>
      </c>
      <c r="E287" s="268" t="s">
        <v>3608</v>
      </c>
      <c r="F287" s="264" t="s">
        <v>3639</v>
      </c>
      <c r="G287" s="264" t="s">
        <v>3604</v>
      </c>
      <c r="H287" s="264"/>
      <c r="I287" s="264"/>
      <c r="J287" s="264"/>
      <c r="K287" s="264"/>
      <c r="L287" s="264"/>
      <c r="M287" s="266"/>
      <c r="N287" s="266"/>
      <c r="O287" s="266"/>
      <c r="P287" s="266"/>
      <c r="Q287" s="267"/>
    </row>
    <row r="288" spans="1:17" ht="30.6" customHeight="1" x14ac:dyDescent="0.4">
      <c r="A288" s="282">
        <v>15</v>
      </c>
      <c r="B288" s="269" t="s">
        <v>6208</v>
      </c>
      <c r="C288" s="283" t="s">
        <v>3628</v>
      </c>
      <c r="D288" s="269" t="s">
        <v>3593</v>
      </c>
      <c r="E288" s="283" t="s">
        <v>3584</v>
      </c>
      <c r="F288" s="269" t="s">
        <v>6226</v>
      </c>
      <c r="G288" s="269" t="s">
        <v>3625</v>
      </c>
      <c r="H288" s="269"/>
      <c r="I288" s="269"/>
      <c r="J288" s="269"/>
      <c r="K288" s="269"/>
      <c r="L288" s="269"/>
      <c r="M288" s="271"/>
      <c r="N288" s="271"/>
      <c r="O288" s="271"/>
      <c r="P288" s="271"/>
      <c r="Q288" s="272"/>
    </row>
    <row r="289" spans="1:17" ht="30.6" customHeight="1" x14ac:dyDescent="0.4">
      <c r="A289" s="282">
        <v>16</v>
      </c>
      <c r="B289" s="269" t="s">
        <v>6208</v>
      </c>
      <c r="C289" s="283" t="s">
        <v>6227</v>
      </c>
      <c r="D289" s="269" t="s">
        <v>3448</v>
      </c>
      <c r="E289" s="283" t="s">
        <v>6228</v>
      </c>
      <c r="F289" s="269" t="s">
        <v>6229</v>
      </c>
      <c r="G289" s="269" t="s">
        <v>3634</v>
      </c>
      <c r="H289" s="269"/>
      <c r="I289" s="269"/>
      <c r="J289" s="269"/>
      <c r="K289" s="269"/>
      <c r="L289" s="269"/>
      <c r="M289" s="271"/>
      <c r="N289" s="271"/>
      <c r="O289" s="271"/>
      <c r="P289" s="271"/>
      <c r="Q289" s="272"/>
    </row>
    <row r="290" spans="1:17" ht="30.6" customHeight="1" x14ac:dyDescent="0.4">
      <c r="A290" s="282">
        <v>17</v>
      </c>
      <c r="B290" s="269" t="s">
        <v>6208</v>
      </c>
      <c r="C290" s="283" t="s">
        <v>6230</v>
      </c>
      <c r="D290" s="269" t="s">
        <v>3663</v>
      </c>
      <c r="E290" s="283" t="s">
        <v>6231</v>
      </c>
      <c r="F290" s="269" t="s">
        <v>6232</v>
      </c>
      <c r="G290" s="269" t="s">
        <v>6233</v>
      </c>
      <c r="H290" s="269"/>
      <c r="I290" s="269"/>
      <c r="J290" s="269"/>
      <c r="K290" s="269"/>
      <c r="L290" s="269"/>
      <c r="M290" s="271"/>
      <c r="N290" s="271"/>
      <c r="O290" s="271"/>
      <c r="P290" s="271"/>
      <c r="Q290" s="272"/>
    </row>
    <row r="291" spans="1:17" ht="30.6" customHeight="1" x14ac:dyDescent="0.4">
      <c r="A291" s="282">
        <v>18</v>
      </c>
      <c r="B291" s="269" t="s">
        <v>6208</v>
      </c>
      <c r="C291" s="283" t="s">
        <v>3653</v>
      </c>
      <c r="D291" s="269" t="s">
        <v>6234</v>
      </c>
      <c r="E291" s="283" t="s">
        <v>3655</v>
      </c>
      <c r="F291" s="269" t="s">
        <v>6235</v>
      </c>
      <c r="G291" s="269" t="s">
        <v>3650</v>
      </c>
      <c r="H291" s="269"/>
      <c r="I291" s="269"/>
      <c r="J291" s="269"/>
      <c r="K291" s="269"/>
      <c r="L291" s="269"/>
      <c r="M291" s="271"/>
      <c r="N291" s="271"/>
      <c r="O291" s="271"/>
      <c r="P291" s="271"/>
      <c r="Q291" s="272"/>
    </row>
    <row r="292" spans="1:17" ht="30.6" customHeight="1" x14ac:dyDescent="0.4">
      <c r="A292" s="282">
        <v>19</v>
      </c>
      <c r="B292" s="269" t="s">
        <v>6208</v>
      </c>
      <c r="C292" s="283" t="s">
        <v>3662</v>
      </c>
      <c r="D292" s="269" t="s">
        <v>3663</v>
      </c>
      <c r="E292" s="283" t="s">
        <v>3664</v>
      </c>
      <c r="F292" s="269" t="s">
        <v>6236</v>
      </c>
      <c r="G292" s="269" t="s">
        <v>3659</v>
      </c>
      <c r="H292" s="269" t="s">
        <v>3670</v>
      </c>
      <c r="I292" s="269"/>
      <c r="J292" s="269"/>
      <c r="K292" s="269"/>
      <c r="L292" s="269"/>
      <c r="M292" s="271"/>
      <c r="N292" s="271"/>
      <c r="O292" s="271"/>
      <c r="P292" s="271"/>
      <c r="Q292" s="272"/>
    </row>
    <row r="293" spans="1:17" ht="30.6" customHeight="1" x14ac:dyDescent="0.4">
      <c r="A293" s="282">
        <v>20</v>
      </c>
      <c r="B293" s="269" t="s">
        <v>6208</v>
      </c>
      <c r="C293" s="283" t="s">
        <v>3679</v>
      </c>
      <c r="D293" s="269" t="s">
        <v>3663</v>
      </c>
      <c r="E293" s="283" t="s">
        <v>3681</v>
      </c>
      <c r="F293" s="269" t="s">
        <v>3690</v>
      </c>
      <c r="G293" s="269" t="s">
        <v>3693</v>
      </c>
      <c r="H293" s="269" t="s">
        <v>3687</v>
      </c>
      <c r="I293" s="269" t="s">
        <v>3677</v>
      </c>
      <c r="J293" s="269"/>
      <c r="K293" s="269"/>
      <c r="L293" s="269"/>
      <c r="M293" s="271"/>
      <c r="N293" s="271"/>
      <c r="O293" s="271"/>
      <c r="P293" s="271"/>
      <c r="Q293" s="272"/>
    </row>
    <row r="294" spans="1:17" ht="30.6" customHeight="1" x14ac:dyDescent="0.4">
      <c r="A294" s="282">
        <v>21</v>
      </c>
      <c r="B294" s="269" t="s">
        <v>6208</v>
      </c>
      <c r="C294" s="283" t="s">
        <v>3700</v>
      </c>
      <c r="D294" s="269" t="s">
        <v>3701</v>
      </c>
      <c r="E294" s="283" t="s">
        <v>3702</v>
      </c>
      <c r="F294" s="269" t="s">
        <v>6237</v>
      </c>
      <c r="G294" s="269" t="s">
        <v>3697</v>
      </c>
      <c r="H294" s="269"/>
      <c r="I294" s="269"/>
      <c r="J294" s="269"/>
      <c r="K294" s="269"/>
      <c r="L294" s="269"/>
      <c r="M294" s="271"/>
      <c r="N294" s="271"/>
      <c r="O294" s="271"/>
      <c r="P294" s="271"/>
      <c r="Q294" s="272"/>
    </row>
    <row r="295" spans="1:17" ht="30.6" customHeight="1" x14ac:dyDescent="0.4">
      <c r="A295" s="282">
        <v>22</v>
      </c>
      <c r="B295" s="269" t="s">
        <v>6208</v>
      </c>
      <c r="C295" s="283" t="s">
        <v>6238</v>
      </c>
      <c r="D295" s="269" t="s">
        <v>3718</v>
      </c>
      <c r="E295" s="283" t="s">
        <v>3711</v>
      </c>
      <c r="F295" s="269" t="s">
        <v>6239</v>
      </c>
      <c r="G295" s="269" t="s">
        <v>3706</v>
      </c>
      <c r="H295" s="269" t="s">
        <v>3715</v>
      </c>
      <c r="I295" s="269"/>
      <c r="J295" s="269"/>
      <c r="K295" s="269"/>
      <c r="L295" s="269"/>
      <c r="M295" s="271"/>
      <c r="N295" s="271"/>
      <c r="O295" s="271"/>
      <c r="P295" s="271"/>
      <c r="Q295" s="272"/>
    </row>
    <row r="296" spans="1:17" ht="30.6" customHeight="1" x14ac:dyDescent="0.4">
      <c r="A296" s="282">
        <v>23</v>
      </c>
      <c r="B296" s="269" t="s">
        <v>6208</v>
      </c>
      <c r="C296" s="283" t="s">
        <v>3723</v>
      </c>
      <c r="D296" s="269" t="s">
        <v>4888</v>
      </c>
      <c r="E296" s="283" t="s">
        <v>3724</v>
      </c>
      <c r="F296" s="269" t="s">
        <v>6240</v>
      </c>
      <c r="G296" s="269" t="s">
        <v>3720</v>
      </c>
      <c r="H296" s="269"/>
      <c r="I296" s="269"/>
      <c r="J296" s="269"/>
      <c r="K296" s="269"/>
      <c r="L296" s="269"/>
      <c r="M296" s="271"/>
      <c r="N296" s="271"/>
      <c r="O296" s="271"/>
      <c r="P296" s="271"/>
      <c r="Q296" s="272"/>
    </row>
    <row r="297" spans="1:17" ht="30.6" customHeight="1" x14ac:dyDescent="0.4">
      <c r="A297" s="282">
        <v>24</v>
      </c>
      <c r="B297" s="269" t="s">
        <v>6208</v>
      </c>
      <c r="C297" s="283" t="s">
        <v>3731</v>
      </c>
      <c r="D297" s="269" t="s">
        <v>3881</v>
      </c>
      <c r="E297" s="283" t="s">
        <v>3733</v>
      </c>
      <c r="F297" s="269" t="s">
        <v>6241</v>
      </c>
      <c r="G297" s="269" t="s">
        <v>3728</v>
      </c>
      <c r="I297" s="269"/>
      <c r="J297" s="269"/>
      <c r="K297" s="269"/>
      <c r="L297" s="269"/>
      <c r="M297" s="271"/>
      <c r="N297" s="271"/>
      <c r="O297" s="271"/>
      <c r="P297" s="271"/>
      <c r="Q297" s="272"/>
    </row>
    <row r="298" spans="1:17" ht="30.6" customHeight="1" x14ac:dyDescent="0.4">
      <c r="A298" s="282">
        <v>25</v>
      </c>
      <c r="B298" s="269" t="s">
        <v>6208</v>
      </c>
      <c r="C298" s="283" t="s">
        <v>3744</v>
      </c>
      <c r="D298" s="269" t="s">
        <v>6242</v>
      </c>
      <c r="E298" s="283" t="s">
        <v>3746</v>
      </c>
      <c r="F298" s="269" t="s">
        <v>6243</v>
      </c>
      <c r="G298" s="269" t="s">
        <v>3741</v>
      </c>
      <c r="H298" s="269"/>
      <c r="I298" s="269"/>
      <c r="J298" s="269"/>
      <c r="K298" s="269"/>
      <c r="L298" s="269"/>
      <c r="M298" s="271"/>
      <c r="N298" s="271"/>
      <c r="O298" s="271"/>
      <c r="P298" s="271"/>
      <c r="Q298" s="272"/>
    </row>
    <row r="299" spans="1:17" ht="30.6" customHeight="1" x14ac:dyDescent="0.4">
      <c r="A299" s="282">
        <v>26</v>
      </c>
      <c r="B299" s="269" t="s">
        <v>6208</v>
      </c>
      <c r="C299" s="283" t="s">
        <v>3754</v>
      </c>
      <c r="D299" s="269" t="s">
        <v>3663</v>
      </c>
      <c r="E299" s="283" t="s">
        <v>3755</v>
      </c>
      <c r="F299" s="269" t="s">
        <v>3763</v>
      </c>
      <c r="G299" s="269" t="s">
        <v>3752</v>
      </c>
      <c r="H299" s="269" t="s">
        <v>3761</v>
      </c>
      <c r="I299" s="269"/>
      <c r="J299" s="269"/>
      <c r="K299" s="269"/>
      <c r="L299" s="269"/>
      <c r="M299" s="271"/>
      <c r="N299" s="271"/>
      <c r="O299" s="271"/>
      <c r="P299" s="271"/>
      <c r="Q299" s="272"/>
    </row>
    <row r="300" spans="1:17" ht="30.6" customHeight="1" x14ac:dyDescent="0.4">
      <c r="A300" s="282">
        <v>27</v>
      </c>
      <c r="B300" s="269" t="s">
        <v>6208</v>
      </c>
      <c r="C300" s="283" t="s">
        <v>6244</v>
      </c>
      <c r="D300" s="269" t="s">
        <v>3769</v>
      </c>
      <c r="E300" s="283" t="s">
        <v>6245</v>
      </c>
      <c r="F300" s="269" t="s">
        <v>3771</v>
      </c>
      <c r="G300" s="269" t="s">
        <v>3786</v>
      </c>
      <c r="H300" s="269" t="s">
        <v>3796</v>
      </c>
      <c r="I300" s="269" t="s">
        <v>3765</v>
      </c>
      <c r="J300" s="269" t="s">
        <v>3790</v>
      </c>
      <c r="K300" s="269" t="s">
        <v>3778</v>
      </c>
      <c r="L300" s="269" t="s">
        <v>3801</v>
      </c>
      <c r="M300" s="271"/>
      <c r="N300" s="271"/>
      <c r="O300" s="271"/>
      <c r="P300" s="271"/>
      <c r="Q300" s="272"/>
    </row>
    <row r="301" spans="1:17" ht="30.6" customHeight="1" x14ac:dyDescent="0.4">
      <c r="A301" s="282">
        <v>28</v>
      </c>
      <c r="B301" s="269" t="s">
        <v>6208</v>
      </c>
      <c r="C301" s="283" t="s">
        <v>3808</v>
      </c>
      <c r="D301" s="269" t="s">
        <v>3448</v>
      </c>
      <c r="E301" s="283" t="s">
        <v>3809</v>
      </c>
      <c r="F301" s="269" t="s">
        <v>6239</v>
      </c>
      <c r="G301" s="269" t="s">
        <v>3805</v>
      </c>
      <c r="H301" s="269"/>
      <c r="I301" s="269"/>
      <c r="J301" s="269"/>
      <c r="K301" s="269"/>
      <c r="L301" s="269"/>
      <c r="M301" s="271"/>
      <c r="N301" s="271"/>
      <c r="O301" s="271"/>
      <c r="P301" s="271"/>
      <c r="Q301" s="272"/>
    </row>
    <row r="302" spans="1:17" ht="30.6" customHeight="1" x14ac:dyDescent="0.4">
      <c r="A302" s="282">
        <v>29</v>
      </c>
      <c r="B302" s="269" t="s">
        <v>6208</v>
      </c>
      <c r="C302" s="283" t="s">
        <v>6246</v>
      </c>
      <c r="D302" s="269" t="s">
        <v>3498</v>
      </c>
      <c r="E302" s="283" t="s">
        <v>3825</v>
      </c>
      <c r="F302" s="269" t="s">
        <v>6247</v>
      </c>
      <c r="G302" s="269" t="s">
        <v>3822</v>
      </c>
      <c r="H302" s="269" t="s">
        <v>3812</v>
      </c>
      <c r="I302" s="269" t="s">
        <v>3828</v>
      </c>
      <c r="J302" s="269"/>
      <c r="K302" s="269"/>
      <c r="L302" s="269"/>
      <c r="M302" s="271"/>
      <c r="N302" s="271"/>
      <c r="O302" s="271"/>
      <c r="P302" s="271"/>
      <c r="Q302" s="272"/>
    </row>
    <row r="303" spans="1:17" ht="30.6" customHeight="1" x14ac:dyDescent="0.4">
      <c r="A303" s="282">
        <v>30</v>
      </c>
      <c r="B303" s="269" t="s">
        <v>6208</v>
      </c>
      <c r="C303" s="283" t="s">
        <v>3837</v>
      </c>
      <c r="D303" s="269" t="s">
        <v>3448</v>
      </c>
      <c r="E303" s="283" t="s">
        <v>3838</v>
      </c>
      <c r="F303" s="269" t="s">
        <v>3449</v>
      </c>
      <c r="G303" s="269" t="s">
        <v>3835</v>
      </c>
      <c r="H303" s="269"/>
      <c r="I303" s="269"/>
      <c r="J303" s="269"/>
      <c r="K303" s="269"/>
      <c r="L303" s="269"/>
      <c r="M303" s="271"/>
      <c r="N303" s="271"/>
      <c r="O303" s="271"/>
      <c r="P303" s="271"/>
      <c r="Q303" s="272"/>
    </row>
    <row r="304" spans="1:17" ht="30.6" customHeight="1" x14ac:dyDescent="0.4">
      <c r="A304" s="282">
        <v>31</v>
      </c>
      <c r="B304" s="269" t="s">
        <v>6208</v>
      </c>
      <c r="C304" s="283" t="s">
        <v>3843</v>
      </c>
      <c r="D304" s="269" t="s">
        <v>3701</v>
      </c>
      <c r="E304" s="283" t="s">
        <v>3844</v>
      </c>
      <c r="F304" s="269" t="s">
        <v>3845</v>
      </c>
      <c r="G304" s="269" t="s">
        <v>3840</v>
      </c>
      <c r="H304" s="269"/>
      <c r="I304" s="269"/>
      <c r="J304" s="269"/>
      <c r="K304" s="269"/>
      <c r="L304" s="269"/>
      <c r="M304" s="271"/>
      <c r="N304" s="271"/>
      <c r="O304" s="271"/>
      <c r="P304" s="271"/>
      <c r="Q304" s="272"/>
    </row>
    <row r="305" spans="1:17" ht="30.6" customHeight="1" x14ac:dyDescent="0.4">
      <c r="A305" s="282">
        <v>32</v>
      </c>
      <c r="B305" s="269" t="s">
        <v>6208</v>
      </c>
      <c r="C305" s="283" t="s">
        <v>6248</v>
      </c>
      <c r="D305" s="269" t="s">
        <v>3852</v>
      </c>
      <c r="E305" s="283" t="s">
        <v>6249</v>
      </c>
      <c r="F305" s="269" t="s">
        <v>3860</v>
      </c>
      <c r="G305" s="269" t="s">
        <v>3869</v>
      </c>
      <c r="H305" s="269" t="s">
        <v>3848</v>
      </c>
      <c r="I305" s="269" t="s">
        <v>3863</v>
      </c>
      <c r="J305" s="269" t="s">
        <v>3873</v>
      </c>
      <c r="K305" s="269" t="s">
        <v>3856</v>
      </c>
      <c r="L305" s="269"/>
      <c r="M305" s="271"/>
      <c r="N305" s="271"/>
      <c r="O305" s="271"/>
      <c r="P305" s="271"/>
      <c r="Q305" s="272"/>
    </row>
    <row r="306" spans="1:17" ht="30.6" customHeight="1" x14ac:dyDescent="0.4">
      <c r="A306" s="282">
        <v>33</v>
      </c>
      <c r="B306" s="269" t="s">
        <v>6208</v>
      </c>
      <c r="C306" s="283" t="s">
        <v>6250</v>
      </c>
      <c r="D306" s="269" t="s">
        <v>3881</v>
      </c>
      <c r="E306" s="283" t="s">
        <v>3882</v>
      </c>
      <c r="F306" s="269" t="s">
        <v>3883</v>
      </c>
      <c r="G306" s="269" t="s">
        <v>3878</v>
      </c>
      <c r="H306" s="269" t="s">
        <v>3888</v>
      </c>
      <c r="I306" s="269" t="s">
        <v>3892</v>
      </c>
      <c r="J306" s="269" t="s">
        <v>3885</v>
      </c>
      <c r="K306" s="269" t="s">
        <v>3897</v>
      </c>
      <c r="L306" s="269" t="s">
        <v>6251</v>
      </c>
      <c r="M306" s="271"/>
      <c r="N306" s="271"/>
      <c r="O306" s="271"/>
      <c r="P306" s="271"/>
      <c r="Q306" s="272"/>
    </row>
    <row r="307" spans="1:17" ht="30.6" customHeight="1" x14ac:dyDescent="0.4">
      <c r="A307" s="282">
        <v>34</v>
      </c>
      <c r="B307" s="269" t="s">
        <v>6208</v>
      </c>
      <c r="C307" s="283" t="s">
        <v>3908</v>
      </c>
      <c r="D307" s="269" t="s">
        <v>3498</v>
      </c>
      <c r="E307" s="283" t="s">
        <v>3917</v>
      </c>
      <c r="F307" s="269" t="s">
        <v>3827</v>
      </c>
      <c r="G307" s="269" t="s">
        <v>3914</v>
      </c>
      <c r="H307" s="269" t="s">
        <v>3919</v>
      </c>
      <c r="I307" s="269" t="s">
        <v>3906</v>
      </c>
      <c r="J307" s="269" t="s">
        <v>3910</v>
      </c>
      <c r="K307" s="269"/>
      <c r="L307" s="269"/>
      <c r="M307" s="271"/>
      <c r="N307" s="271"/>
      <c r="O307" s="271"/>
      <c r="P307" s="271"/>
      <c r="Q307" s="272"/>
    </row>
    <row r="308" spans="1:17" ht="30.6" customHeight="1" x14ac:dyDescent="0.4">
      <c r="A308" s="282">
        <v>35</v>
      </c>
      <c r="B308" s="269" t="s">
        <v>6208</v>
      </c>
      <c r="C308" s="283" t="s">
        <v>3929</v>
      </c>
      <c r="D308" s="269" t="s">
        <v>3930</v>
      </c>
      <c r="E308" s="283" t="s">
        <v>3931</v>
      </c>
      <c r="F308" s="269" t="s">
        <v>6252</v>
      </c>
      <c r="G308" s="269" t="s">
        <v>3926</v>
      </c>
      <c r="H308" s="269"/>
      <c r="I308" s="269"/>
      <c r="J308" s="269"/>
      <c r="K308" s="269"/>
      <c r="L308" s="269"/>
      <c r="M308" s="271"/>
      <c r="N308" s="271"/>
      <c r="O308" s="271"/>
      <c r="P308" s="271"/>
      <c r="Q308" s="272"/>
    </row>
    <row r="309" spans="1:17" ht="30.6" customHeight="1" thickBot="1" x14ac:dyDescent="0.45">
      <c r="A309" s="260">
        <v>36</v>
      </c>
      <c r="B309" s="304" t="s">
        <v>6208</v>
      </c>
      <c r="C309" s="305" t="s">
        <v>6253</v>
      </c>
      <c r="D309" s="304" t="s">
        <v>3448</v>
      </c>
      <c r="E309" s="305" t="s">
        <v>6254</v>
      </c>
      <c r="F309" s="304" t="s">
        <v>3449</v>
      </c>
      <c r="G309" s="304" t="s">
        <v>6255</v>
      </c>
      <c r="H309" s="304"/>
      <c r="I309" s="304"/>
      <c r="J309" s="304"/>
      <c r="K309" s="304"/>
      <c r="L309" s="304"/>
      <c r="M309" s="306"/>
      <c r="N309" s="306"/>
      <c r="O309" s="306"/>
      <c r="P309" s="306"/>
      <c r="Q309" s="307"/>
    </row>
    <row r="310" spans="1:17" ht="30.6" customHeight="1" x14ac:dyDescent="0.4">
      <c r="A310" s="263">
        <v>1</v>
      </c>
      <c r="B310" s="264" t="s">
        <v>6256</v>
      </c>
      <c r="C310" s="268" t="s">
        <v>3946</v>
      </c>
      <c r="D310" s="264" t="s">
        <v>6257</v>
      </c>
      <c r="E310" s="268" t="s">
        <v>3948</v>
      </c>
      <c r="F310" s="264" t="s">
        <v>6258</v>
      </c>
      <c r="G310" s="264" t="s">
        <v>3943</v>
      </c>
      <c r="H310" s="264"/>
      <c r="I310" s="264"/>
      <c r="J310" s="264"/>
      <c r="K310" s="264"/>
      <c r="L310" s="264"/>
      <c r="M310" s="266"/>
      <c r="N310" s="266"/>
      <c r="O310" s="266"/>
      <c r="P310" s="266"/>
      <c r="Q310" s="267"/>
    </row>
    <row r="311" spans="1:17" ht="30.6" customHeight="1" x14ac:dyDescent="0.4">
      <c r="A311" s="282">
        <v>2</v>
      </c>
      <c r="B311" s="269" t="s">
        <v>6256</v>
      </c>
      <c r="C311" s="283" t="s">
        <v>3960</v>
      </c>
      <c r="D311" s="269" t="s">
        <v>3961</v>
      </c>
      <c r="E311" s="283" t="s">
        <v>3962</v>
      </c>
      <c r="F311" s="269" t="s">
        <v>3963</v>
      </c>
      <c r="G311" s="269" t="s">
        <v>3957</v>
      </c>
      <c r="H311" s="269"/>
      <c r="I311" s="269"/>
      <c r="J311" s="269"/>
      <c r="K311" s="269"/>
      <c r="L311" s="269"/>
      <c r="M311" s="271"/>
      <c r="N311" s="271"/>
      <c r="O311" s="271"/>
      <c r="P311" s="271"/>
      <c r="Q311" s="272"/>
    </row>
    <row r="312" spans="1:17" ht="30.6" customHeight="1" x14ac:dyDescent="0.4">
      <c r="A312" s="282">
        <v>3</v>
      </c>
      <c r="B312" s="269" t="s">
        <v>6256</v>
      </c>
      <c r="C312" s="283" t="s">
        <v>6259</v>
      </c>
      <c r="D312" s="269" t="s">
        <v>3965</v>
      </c>
      <c r="E312" s="283" t="s">
        <v>3975</v>
      </c>
      <c r="F312" s="269" t="s">
        <v>6260</v>
      </c>
      <c r="G312" s="269" t="s">
        <v>3970</v>
      </c>
      <c r="H312" s="269"/>
      <c r="I312" s="269"/>
      <c r="J312" s="269"/>
      <c r="K312" s="269"/>
      <c r="L312" s="269"/>
      <c r="M312" s="271"/>
      <c r="N312" s="271"/>
      <c r="O312" s="271"/>
      <c r="P312" s="271"/>
      <c r="Q312" s="272"/>
    </row>
    <row r="313" spans="1:17" ht="30.6" customHeight="1" x14ac:dyDescent="0.4">
      <c r="A313" s="282">
        <v>4</v>
      </c>
      <c r="B313" s="269" t="s">
        <v>6256</v>
      </c>
      <c r="C313" s="283" t="s">
        <v>3984</v>
      </c>
      <c r="D313" s="269" t="s">
        <v>3961</v>
      </c>
      <c r="E313" s="283" t="s">
        <v>3986</v>
      </c>
      <c r="F313" s="269" t="s">
        <v>6261</v>
      </c>
      <c r="G313" s="269" t="s">
        <v>3981</v>
      </c>
      <c r="H313" s="269"/>
      <c r="I313" s="269"/>
      <c r="J313" s="269"/>
      <c r="K313" s="269"/>
      <c r="L313" s="269"/>
      <c r="M313" s="271"/>
      <c r="N313" s="271"/>
      <c r="O313" s="271"/>
      <c r="P313" s="271"/>
      <c r="Q313" s="272"/>
    </row>
    <row r="314" spans="1:17" ht="30.6" customHeight="1" x14ac:dyDescent="0.4">
      <c r="A314" s="282">
        <v>5</v>
      </c>
      <c r="B314" s="269" t="s">
        <v>6256</v>
      </c>
      <c r="C314" s="283" t="s">
        <v>3992</v>
      </c>
      <c r="D314" s="269" t="s">
        <v>3993</v>
      </c>
      <c r="E314" s="283" t="s">
        <v>6262</v>
      </c>
      <c r="F314" s="269" t="s">
        <v>3995</v>
      </c>
      <c r="G314" s="269" t="s">
        <v>3989</v>
      </c>
      <c r="H314" s="269"/>
      <c r="I314" s="269"/>
      <c r="J314" s="269"/>
      <c r="K314" s="269"/>
      <c r="L314" s="269"/>
      <c r="M314" s="271"/>
      <c r="N314" s="271"/>
      <c r="O314" s="271"/>
      <c r="P314" s="271"/>
      <c r="Q314" s="272"/>
    </row>
    <row r="315" spans="1:17" ht="30.6" customHeight="1" x14ac:dyDescent="0.4">
      <c r="A315" s="282">
        <v>6</v>
      </c>
      <c r="B315" s="264" t="s">
        <v>6263</v>
      </c>
      <c r="C315" s="268" t="s">
        <v>6264</v>
      </c>
      <c r="D315" s="264" t="s">
        <v>4017</v>
      </c>
      <c r="E315" s="268" t="s">
        <v>4004</v>
      </c>
      <c r="F315" s="264" t="s">
        <v>4018</v>
      </c>
      <c r="G315" s="264" t="s">
        <v>4015</v>
      </c>
      <c r="H315" s="264" t="s">
        <v>3999</v>
      </c>
      <c r="I315" s="264" t="s">
        <v>4008</v>
      </c>
      <c r="J315" s="264" t="s">
        <v>4021</v>
      </c>
      <c r="K315" s="264"/>
      <c r="L315" s="264"/>
      <c r="M315" s="266"/>
      <c r="N315" s="266"/>
      <c r="O315" s="266"/>
      <c r="P315" s="266"/>
      <c r="Q315" s="267"/>
    </row>
    <row r="316" spans="1:17" ht="30.6" customHeight="1" x14ac:dyDescent="0.4">
      <c r="A316" s="282">
        <v>7</v>
      </c>
      <c r="B316" s="264" t="s">
        <v>6265</v>
      </c>
      <c r="C316" s="268" t="s">
        <v>4028</v>
      </c>
      <c r="D316" s="264" t="s">
        <v>3965</v>
      </c>
      <c r="E316" s="268" t="s">
        <v>4029</v>
      </c>
      <c r="F316" s="264" t="s">
        <v>6266</v>
      </c>
      <c r="G316" s="264" t="s">
        <v>4025</v>
      </c>
      <c r="H316" s="264"/>
      <c r="I316" s="264"/>
      <c r="J316" s="264"/>
      <c r="K316" s="264"/>
      <c r="L316" s="264"/>
      <c r="M316" s="266"/>
      <c r="N316" s="266"/>
      <c r="O316" s="266"/>
      <c r="P316" s="266"/>
      <c r="Q316" s="267"/>
    </row>
    <row r="317" spans="1:17" ht="30.6" customHeight="1" x14ac:dyDescent="0.4">
      <c r="A317" s="282">
        <v>8</v>
      </c>
      <c r="B317" s="264" t="s">
        <v>6256</v>
      </c>
      <c r="C317" s="268" t="s">
        <v>4036</v>
      </c>
      <c r="D317" s="264" t="s">
        <v>3961</v>
      </c>
      <c r="E317" s="268" t="s">
        <v>4037</v>
      </c>
      <c r="F317" s="264" t="s">
        <v>6267</v>
      </c>
      <c r="G317" s="264" t="s">
        <v>4033</v>
      </c>
      <c r="H317" s="264"/>
      <c r="I317" s="264"/>
      <c r="J317" s="264"/>
      <c r="K317" s="264"/>
      <c r="L317" s="264"/>
      <c r="M317" s="266"/>
      <c r="N317" s="266"/>
      <c r="O317" s="266"/>
      <c r="P317" s="266"/>
      <c r="Q317" s="267"/>
    </row>
    <row r="318" spans="1:17" ht="30.6" customHeight="1" x14ac:dyDescent="0.4">
      <c r="A318" s="282">
        <v>9</v>
      </c>
      <c r="B318" s="269" t="s">
        <v>6256</v>
      </c>
      <c r="C318" s="283" t="s">
        <v>4042</v>
      </c>
      <c r="D318" s="269" t="s">
        <v>3965</v>
      </c>
      <c r="E318" s="283" t="s">
        <v>4043</v>
      </c>
      <c r="F318" s="269" t="s">
        <v>6268</v>
      </c>
      <c r="G318" s="269" t="s">
        <v>4040</v>
      </c>
      <c r="H318" s="269"/>
      <c r="I318" s="269"/>
      <c r="J318" s="269"/>
      <c r="K318" s="269"/>
      <c r="L318" s="269"/>
      <c r="M318" s="271"/>
      <c r="N318" s="271"/>
      <c r="O318" s="271"/>
      <c r="P318" s="271"/>
      <c r="Q318" s="272"/>
    </row>
    <row r="319" spans="1:17" ht="30.6" customHeight="1" x14ac:dyDescent="0.4">
      <c r="A319" s="282">
        <v>10</v>
      </c>
      <c r="B319" s="269" t="s">
        <v>6256</v>
      </c>
      <c r="C319" s="283" t="s">
        <v>6269</v>
      </c>
      <c r="D319" s="269" t="s">
        <v>3993</v>
      </c>
      <c r="E319" s="283" t="s">
        <v>6270</v>
      </c>
      <c r="F319" s="269" t="s">
        <v>3995</v>
      </c>
      <c r="G319" s="269" t="s">
        <v>6271</v>
      </c>
      <c r="H319" s="269"/>
      <c r="I319" s="269"/>
      <c r="J319" s="269"/>
      <c r="K319" s="269"/>
      <c r="L319" s="269"/>
      <c r="M319" s="271"/>
      <c r="N319" s="271"/>
      <c r="O319" s="271"/>
      <c r="P319" s="271"/>
      <c r="Q319" s="272"/>
    </row>
    <row r="320" spans="1:17" ht="30.6" customHeight="1" x14ac:dyDescent="0.4">
      <c r="A320" s="282">
        <v>11</v>
      </c>
      <c r="B320" s="269" t="s">
        <v>6265</v>
      </c>
      <c r="C320" s="283" t="s">
        <v>4058</v>
      </c>
      <c r="D320" s="269" t="s">
        <v>4059</v>
      </c>
      <c r="E320" s="283" t="s">
        <v>4060</v>
      </c>
      <c r="F320" s="269" t="s">
        <v>4061</v>
      </c>
      <c r="G320" s="269" t="s">
        <v>4056</v>
      </c>
      <c r="H320" s="269"/>
      <c r="I320" s="269"/>
      <c r="J320" s="269"/>
      <c r="K320" s="269"/>
      <c r="L320" s="269"/>
      <c r="M320" s="271"/>
      <c r="N320" s="271"/>
      <c r="O320" s="271"/>
      <c r="P320" s="271"/>
      <c r="Q320" s="272"/>
    </row>
    <row r="321" spans="1:17" ht="30.6" customHeight="1" x14ac:dyDescent="0.4">
      <c r="A321" s="282">
        <v>12</v>
      </c>
      <c r="B321" s="269" t="s">
        <v>6256</v>
      </c>
      <c r="C321" s="283" t="s">
        <v>6272</v>
      </c>
      <c r="D321" s="269" t="s">
        <v>3961</v>
      </c>
      <c r="E321" s="283" t="s">
        <v>4069</v>
      </c>
      <c r="F321" s="269" t="s">
        <v>6273</v>
      </c>
      <c r="G321" s="269" t="s">
        <v>4064</v>
      </c>
      <c r="H321" s="269"/>
      <c r="I321" s="269"/>
      <c r="J321" s="269"/>
      <c r="K321" s="269"/>
      <c r="L321" s="269"/>
      <c r="M321" s="271"/>
      <c r="N321" s="271"/>
      <c r="O321" s="271"/>
      <c r="P321" s="271"/>
      <c r="Q321" s="272"/>
    </row>
    <row r="322" spans="1:17" ht="30.6" customHeight="1" x14ac:dyDescent="0.4">
      <c r="A322" s="282">
        <v>13</v>
      </c>
      <c r="B322" s="269" t="s">
        <v>6256</v>
      </c>
      <c r="C322" s="283" t="s">
        <v>4076</v>
      </c>
      <c r="D322" s="269" t="s">
        <v>4121</v>
      </c>
      <c r="E322" s="283" t="s">
        <v>4078</v>
      </c>
      <c r="F322" s="269" t="s">
        <v>4123</v>
      </c>
      <c r="G322" s="269" t="s">
        <v>4074</v>
      </c>
      <c r="H322" s="269" t="s">
        <v>4084</v>
      </c>
      <c r="I322" s="269"/>
      <c r="J322" s="269"/>
      <c r="K322" s="269"/>
      <c r="L322" s="269"/>
      <c r="M322" s="271"/>
      <c r="N322" s="271"/>
      <c r="O322" s="271"/>
      <c r="P322" s="271"/>
      <c r="Q322" s="272"/>
    </row>
    <row r="323" spans="1:17" ht="30.6" customHeight="1" x14ac:dyDescent="0.4">
      <c r="A323" s="282">
        <v>14</v>
      </c>
      <c r="B323" s="269" t="s">
        <v>6256</v>
      </c>
      <c r="C323" s="283" t="s">
        <v>4091</v>
      </c>
      <c r="D323" s="269" t="s">
        <v>4109</v>
      </c>
      <c r="E323" s="283" t="s">
        <v>4093</v>
      </c>
      <c r="F323" s="269" t="s">
        <v>4111</v>
      </c>
      <c r="G323" s="269" t="s">
        <v>4088</v>
      </c>
      <c r="H323" s="269" t="s">
        <v>4099</v>
      </c>
      <c r="I323" s="269" t="s">
        <v>6274</v>
      </c>
      <c r="J323" s="269"/>
      <c r="K323" s="269"/>
      <c r="L323" s="269"/>
      <c r="M323" s="271"/>
      <c r="N323" s="271"/>
      <c r="O323" s="271"/>
      <c r="P323" s="271"/>
      <c r="Q323" s="272"/>
    </row>
    <row r="324" spans="1:17" ht="30.6" customHeight="1" x14ac:dyDescent="0.4">
      <c r="A324" s="282">
        <v>15</v>
      </c>
      <c r="B324" s="273" t="s">
        <v>6256</v>
      </c>
      <c r="C324" s="301" t="s">
        <v>4117</v>
      </c>
      <c r="D324" s="273" t="s">
        <v>4121</v>
      </c>
      <c r="E324" s="301" t="s">
        <v>4078</v>
      </c>
      <c r="F324" s="273" t="s">
        <v>4123</v>
      </c>
      <c r="G324" s="273" t="s">
        <v>4114</v>
      </c>
      <c r="H324" s="273" t="s">
        <v>6275</v>
      </c>
      <c r="I324" s="273"/>
      <c r="J324" s="273"/>
      <c r="K324" s="273"/>
      <c r="L324" s="273"/>
      <c r="M324" s="275"/>
      <c r="N324" s="275"/>
      <c r="O324" s="275"/>
      <c r="P324" s="275"/>
      <c r="Q324" s="276"/>
    </row>
    <row r="325" spans="1:17" ht="30.6" customHeight="1" thickBot="1" x14ac:dyDescent="0.45">
      <c r="A325" s="260">
        <v>16</v>
      </c>
      <c r="B325" s="304" t="s">
        <v>6256</v>
      </c>
      <c r="C325" s="305" t="s">
        <v>6276</v>
      </c>
      <c r="D325" s="304" t="s">
        <v>4134</v>
      </c>
      <c r="E325" s="305" t="s">
        <v>4131</v>
      </c>
      <c r="F325" s="304" t="s">
        <v>4144</v>
      </c>
      <c r="G325" s="304" t="s">
        <v>4141</v>
      </c>
      <c r="H325" s="304" t="s">
        <v>4126</v>
      </c>
      <c r="I325" s="304" t="s">
        <v>4138</v>
      </c>
      <c r="J325" s="304"/>
      <c r="K325" s="304"/>
      <c r="L325" s="304"/>
      <c r="M325" s="306"/>
      <c r="N325" s="306"/>
      <c r="O325" s="306"/>
      <c r="P325" s="306"/>
      <c r="Q325" s="307"/>
    </row>
    <row r="326" spans="1:17" ht="30.6" customHeight="1" x14ac:dyDescent="0.4">
      <c r="A326" s="277">
        <v>1</v>
      </c>
      <c r="B326" s="278" t="s">
        <v>6277</v>
      </c>
      <c r="C326" s="279" t="s">
        <v>4161</v>
      </c>
      <c r="D326" s="278" t="s">
        <v>6278</v>
      </c>
      <c r="E326" s="279" t="s">
        <v>4163</v>
      </c>
      <c r="F326" s="278" t="s">
        <v>6279</v>
      </c>
      <c r="G326" s="278" t="s">
        <v>4158</v>
      </c>
      <c r="H326" s="278"/>
      <c r="I326" s="278"/>
      <c r="J326" s="278"/>
      <c r="K326" s="278"/>
      <c r="L326" s="278"/>
      <c r="M326" s="280"/>
      <c r="N326" s="280"/>
      <c r="O326" s="280"/>
      <c r="P326" s="280"/>
      <c r="Q326" s="281"/>
    </row>
    <row r="327" spans="1:17" ht="30.6" customHeight="1" thickBot="1" x14ac:dyDescent="0.45">
      <c r="A327" s="260">
        <v>2</v>
      </c>
      <c r="B327" s="304" t="s">
        <v>6277</v>
      </c>
      <c r="C327" s="305" t="s">
        <v>4152</v>
      </c>
      <c r="D327" s="304" t="s">
        <v>4153</v>
      </c>
      <c r="E327" s="305" t="s">
        <v>4154</v>
      </c>
      <c r="F327" s="304" t="s">
        <v>6280</v>
      </c>
      <c r="G327" s="304" t="s">
        <v>4149</v>
      </c>
      <c r="H327" s="304"/>
      <c r="I327" s="304"/>
      <c r="J327" s="304"/>
      <c r="K327" s="304"/>
      <c r="L327" s="304"/>
      <c r="M327" s="306"/>
      <c r="N327" s="306"/>
      <c r="O327" s="306"/>
      <c r="P327" s="306"/>
      <c r="Q327" s="307"/>
    </row>
    <row r="328" spans="1:17" ht="30.6" customHeight="1" x14ac:dyDescent="0.4">
      <c r="A328" s="282">
        <v>1</v>
      </c>
      <c r="B328" s="269" t="s">
        <v>6281</v>
      </c>
      <c r="C328" s="283" t="s">
        <v>4169</v>
      </c>
      <c r="D328" s="269" t="s">
        <v>4170</v>
      </c>
      <c r="E328" s="283" t="s">
        <v>4171</v>
      </c>
      <c r="F328" s="269" t="s">
        <v>4172</v>
      </c>
      <c r="G328" s="269" t="s">
        <v>4167</v>
      </c>
      <c r="H328" s="269"/>
      <c r="I328" s="269"/>
      <c r="J328" s="269"/>
      <c r="K328" s="269"/>
      <c r="L328" s="269"/>
      <c r="M328" s="271"/>
      <c r="N328" s="271"/>
      <c r="O328" s="271"/>
      <c r="P328" s="271"/>
      <c r="Q328" s="272"/>
    </row>
    <row r="329" spans="1:17" ht="30.6" customHeight="1" x14ac:dyDescent="0.4">
      <c r="A329" s="282">
        <v>2</v>
      </c>
      <c r="B329" s="269" t="s">
        <v>6282</v>
      </c>
      <c r="C329" s="283" t="s">
        <v>4178</v>
      </c>
      <c r="D329" s="269" t="s">
        <v>4170</v>
      </c>
      <c r="E329" s="283" t="s">
        <v>4179</v>
      </c>
      <c r="F329" s="269" t="s">
        <v>6283</v>
      </c>
      <c r="G329" s="269" t="s">
        <v>4175</v>
      </c>
      <c r="H329" s="269"/>
      <c r="I329" s="269"/>
      <c r="J329" s="269"/>
      <c r="K329" s="269"/>
      <c r="L329" s="269"/>
      <c r="M329" s="271"/>
      <c r="N329" s="271"/>
      <c r="O329" s="271"/>
      <c r="P329" s="271"/>
      <c r="Q329" s="272"/>
    </row>
    <row r="330" spans="1:17" ht="30.6" customHeight="1" x14ac:dyDescent="0.4">
      <c r="A330" s="282">
        <v>3</v>
      </c>
      <c r="B330" s="269" t="s">
        <v>6281</v>
      </c>
      <c r="C330" s="283" t="s">
        <v>4187</v>
      </c>
      <c r="D330" s="269" t="s">
        <v>4196</v>
      </c>
      <c r="E330" s="283" t="s">
        <v>4197</v>
      </c>
      <c r="F330" s="269" t="s">
        <v>6284</v>
      </c>
      <c r="G330" s="269" t="s">
        <v>4193</v>
      </c>
      <c r="H330" s="269" t="s">
        <v>6285</v>
      </c>
      <c r="I330" s="269"/>
      <c r="J330" s="269"/>
      <c r="K330" s="269"/>
      <c r="L330" s="269"/>
      <c r="M330" s="271"/>
      <c r="N330" s="271"/>
      <c r="O330" s="271"/>
      <c r="P330" s="271"/>
      <c r="Q330" s="272"/>
    </row>
    <row r="331" spans="1:17" ht="30.6" customHeight="1" x14ac:dyDescent="0.4">
      <c r="A331" s="282">
        <v>4</v>
      </c>
      <c r="B331" s="269" t="s">
        <v>6282</v>
      </c>
      <c r="C331" s="283" t="s">
        <v>4206</v>
      </c>
      <c r="D331" s="269" t="s">
        <v>4212</v>
      </c>
      <c r="E331" s="283" t="s">
        <v>4222</v>
      </c>
      <c r="F331" s="269" t="s">
        <v>4214</v>
      </c>
      <c r="G331" s="269" t="s">
        <v>4219</v>
      </c>
      <c r="H331" s="269" t="s">
        <v>4203</v>
      </c>
      <c r="I331" s="269" t="s">
        <v>4216</v>
      </c>
      <c r="J331" s="283"/>
      <c r="K331" s="269"/>
      <c r="L331" s="269"/>
      <c r="M331" s="271"/>
      <c r="N331" s="271"/>
      <c r="O331" s="271"/>
      <c r="P331" s="271"/>
      <c r="Q331" s="272"/>
    </row>
    <row r="332" spans="1:17" ht="30.6" customHeight="1" x14ac:dyDescent="0.4">
      <c r="A332" s="282">
        <v>5</v>
      </c>
      <c r="B332" s="269" t="s">
        <v>6282</v>
      </c>
      <c r="C332" s="283" t="s">
        <v>6286</v>
      </c>
      <c r="D332" s="269" t="s">
        <v>4229</v>
      </c>
      <c r="E332" s="283" t="s">
        <v>6287</v>
      </c>
      <c r="F332" s="269" t="s">
        <v>6288</v>
      </c>
      <c r="G332" s="269" t="s">
        <v>4226</v>
      </c>
      <c r="H332" s="269"/>
      <c r="I332" s="269"/>
      <c r="J332" s="269"/>
      <c r="K332" s="269"/>
      <c r="L332" s="269"/>
      <c r="M332" s="271"/>
      <c r="N332" s="271"/>
      <c r="O332" s="271"/>
      <c r="P332" s="271"/>
      <c r="Q332" s="272"/>
    </row>
    <row r="333" spans="1:17" ht="30.6" customHeight="1" x14ac:dyDescent="0.4">
      <c r="A333" s="282">
        <v>6</v>
      </c>
      <c r="B333" s="269" t="s">
        <v>6289</v>
      </c>
      <c r="C333" s="283" t="s">
        <v>4238</v>
      </c>
      <c r="D333" s="269" t="s">
        <v>4170</v>
      </c>
      <c r="E333" s="283" t="s">
        <v>6290</v>
      </c>
      <c r="F333" s="269" t="s">
        <v>6291</v>
      </c>
      <c r="G333" s="269" t="s">
        <v>4235</v>
      </c>
      <c r="H333" s="269"/>
      <c r="I333" s="269"/>
      <c r="J333" s="269"/>
      <c r="K333" s="269"/>
      <c r="L333" s="269"/>
      <c r="M333" s="271"/>
      <c r="N333" s="271"/>
      <c r="O333" s="271"/>
      <c r="P333" s="271"/>
      <c r="Q333" s="272"/>
    </row>
    <row r="334" spans="1:17" ht="30.6" customHeight="1" x14ac:dyDescent="0.4">
      <c r="A334" s="282">
        <v>7</v>
      </c>
      <c r="B334" s="269" t="s">
        <v>6281</v>
      </c>
      <c r="C334" s="283" t="s">
        <v>4246</v>
      </c>
      <c r="D334" s="269" t="s">
        <v>6292</v>
      </c>
      <c r="E334" s="283" t="s">
        <v>4248</v>
      </c>
      <c r="F334" s="269" t="s">
        <v>6293</v>
      </c>
      <c r="G334" s="269" t="s">
        <v>4244</v>
      </c>
      <c r="H334" s="269"/>
      <c r="I334" s="269"/>
      <c r="J334" s="269"/>
      <c r="K334" s="269"/>
      <c r="L334" s="269"/>
      <c r="M334" s="271"/>
      <c r="N334" s="271"/>
      <c r="O334" s="271"/>
      <c r="P334" s="271"/>
      <c r="Q334" s="272"/>
    </row>
    <row r="335" spans="1:17" ht="30.6" customHeight="1" x14ac:dyDescent="0.4">
      <c r="A335" s="282">
        <v>8</v>
      </c>
      <c r="B335" s="269" t="s">
        <v>6281</v>
      </c>
      <c r="C335" s="283" t="s">
        <v>6294</v>
      </c>
      <c r="D335" s="269" t="s">
        <v>4229</v>
      </c>
      <c r="E335" s="283" t="s">
        <v>4258</v>
      </c>
      <c r="F335" s="269" t="s">
        <v>6295</v>
      </c>
      <c r="G335" s="269" t="s">
        <v>4254</v>
      </c>
      <c r="H335" s="269"/>
      <c r="I335" s="269"/>
      <c r="J335" s="269"/>
      <c r="K335" s="269"/>
      <c r="L335" s="269"/>
      <c r="M335" s="271"/>
      <c r="N335" s="271"/>
      <c r="O335" s="271"/>
      <c r="P335" s="271"/>
      <c r="Q335" s="272"/>
    </row>
    <row r="336" spans="1:17" ht="30.6" customHeight="1" x14ac:dyDescent="0.4">
      <c r="A336" s="282">
        <v>9</v>
      </c>
      <c r="B336" s="311" t="s">
        <v>6281</v>
      </c>
      <c r="C336" s="312" t="s">
        <v>6296</v>
      </c>
      <c r="D336" s="264" t="s">
        <v>4268</v>
      </c>
      <c r="E336" s="312" t="s">
        <v>6297</v>
      </c>
      <c r="F336" s="311" t="s">
        <v>4270</v>
      </c>
      <c r="G336" s="311" t="s">
        <v>6298</v>
      </c>
      <c r="H336" s="311"/>
      <c r="I336" s="311"/>
      <c r="J336" s="311"/>
      <c r="K336" s="311"/>
      <c r="L336" s="311"/>
      <c r="M336" s="313"/>
      <c r="N336" s="313"/>
      <c r="O336" s="313"/>
      <c r="P336" s="313"/>
      <c r="Q336" s="314"/>
    </row>
    <row r="337" spans="1:17" ht="30.6" customHeight="1" x14ac:dyDescent="0.4">
      <c r="A337" s="282">
        <v>10</v>
      </c>
      <c r="B337" s="269" t="s">
        <v>6281</v>
      </c>
      <c r="C337" s="283" t="s">
        <v>6299</v>
      </c>
      <c r="D337" s="269" t="s">
        <v>4354</v>
      </c>
      <c r="E337" s="283" t="s">
        <v>4349</v>
      </c>
      <c r="F337" s="269" t="s">
        <v>4355</v>
      </c>
      <c r="G337" s="269" t="s">
        <v>6300</v>
      </c>
      <c r="H337" s="269"/>
      <c r="I337" s="269"/>
      <c r="J337" s="269"/>
      <c r="K337" s="269"/>
      <c r="L337" s="269"/>
      <c r="M337" s="271"/>
      <c r="N337" s="271"/>
      <c r="O337" s="271"/>
      <c r="P337" s="271"/>
      <c r="Q337" s="272"/>
    </row>
    <row r="338" spans="1:17" ht="30.6" customHeight="1" x14ac:dyDescent="0.4">
      <c r="A338" s="282">
        <v>11</v>
      </c>
      <c r="B338" s="269" t="s">
        <v>6281</v>
      </c>
      <c r="C338" s="283" t="s">
        <v>4288</v>
      </c>
      <c r="D338" s="269" t="s">
        <v>6301</v>
      </c>
      <c r="E338" s="283" t="s">
        <v>4290</v>
      </c>
      <c r="F338" s="269" t="s">
        <v>6302</v>
      </c>
      <c r="G338" s="269" t="s">
        <v>4286</v>
      </c>
      <c r="H338" s="269"/>
      <c r="I338" s="269"/>
      <c r="J338" s="269"/>
      <c r="K338" s="269"/>
      <c r="L338" s="269"/>
      <c r="M338" s="271"/>
      <c r="N338" s="271"/>
      <c r="O338" s="271"/>
      <c r="P338" s="271"/>
      <c r="Q338" s="272"/>
    </row>
    <row r="339" spans="1:17" ht="30.6" customHeight="1" x14ac:dyDescent="0.4">
      <c r="A339" s="282">
        <v>12</v>
      </c>
      <c r="B339" s="269" t="s">
        <v>6281</v>
      </c>
      <c r="C339" s="296" t="s">
        <v>4297</v>
      </c>
      <c r="D339" s="269" t="s">
        <v>6301</v>
      </c>
      <c r="E339" s="283" t="s">
        <v>4290</v>
      </c>
      <c r="F339" s="269" t="s">
        <v>6302</v>
      </c>
      <c r="G339" s="269" t="s">
        <v>4295</v>
      </c>
      <c r="I339" s="269"/>
      <c r="J339" s="269"/>
      <c r="K339" s="269"/>
      <c r="L339" s="269"/>
      <c r="M339" s="271"/>
      <c r="N339" s="271"/>
      <c r="O339" s="271"/>
      <c r="P339" s="271"/>
      <c r="Q339" s="272"/>
    </row>
    <row r="340" spans="1:17" ht="30.6" customHeight="1" x14ac:dyDescent="0.4">
      <c r="A340" s="282">
        <v>13</v>
      </c>
      <c r="B340" s="269" t="s">
        <v>6281</v>
      </c>
      <c r="C340" s="283" t="s">
        <v>4302</v>
      </c>
      <c r="D340" s="269" t="s">
        <v>4408</v>
      </c>
      <c r="E340" s="283" t="s">
        <v>4304</v>
      </c>
      <c r="F340" s="269" t="s">
        <v>6304</v>
      </c>
      <c r="G340" s="269" t="s">
        <v>4300</v>
      </c>
      <c r="H340" s="269"/>
      <c r="I340" s="269"/>
      <c r="J340" s="269"/>
      <c r="K340" s="269"/>
      <c r="L340" s="269"/>
      <c r="M340" s="271"/>
      <c r="N340" s="271"/>
      <c r="O340" s="271"/>
      <c r="P340" s="271"/>
      <c r="Q340" s="272"/>
    </row>
    <row r="341" spans="1:17" ht="30.6" customHeight="1" x14ac:dyDescent="0.4">
      <c r="A341" s="282">
        <v>14</v>
      </c>
      <c r="B341" s="269" t="s">
        <v>6281</v>
      </c>
      <c r="C341" s="283" t="s">
        <v>6305</v>
      </c>
      <c r="D341" s="269" t="s">
        <v>4317</v>
      </c>
      <c r="E341" s="283" t="s">
        <v>4325</v>
      </c>
      <c r="F341" s="269" t="s">
        <v>4319</v>
      </c>
      <c r="G341" s="269" t="s">
        <v>4322</v>
      </c>
      <c r="H341" s="269" t="s">
        <v>4328</v>
      </c>
      <c r="I341" s="269" t="s">
        <v>6306</v>
      </c>
      <c r="J341" s="269" t="s">
        <v>4314</v>
      </c>
      <c r="K341" s="269" t="s">
        <v>6307</v>
      </c>
      <c r="L341" s="269"/>
      <c r="M341" s="271"/>
      <c r="N341" s="271"/>
      <c r="O341" s="271"/>
      <c r="P341" s="271"/>
      <c r="Q341" s="272"/>
    </row>
    <row r="342" spans="1:17" ht="30.6" customHeight="1" x14ac:dyDescent="0.4">
      <c r="A342" s="282">
        <v>15</v>
      </c>
      <c r="B342" s="269" t="s">
        <v>6281</v>
      </c>
      <c r="C342" s="283" t="s">
        <v>4345</v>
      </c>
      <c r="D342" s="269" t="s">
        <v>4354</v>
      </c>
      <c r="E342" s="283" t="s">
        <v>4346</v>
      </c>
      <c r="F342" s="269" t="s">
        <v>4355</v>
      </c>
      <c r="G342" s="269" t="s">
        <v>4352</v>
      </c>
      <c r="H342" s="269" t="s">
        <v>4342</v>
      </c>
      <c r="I342" s="269"/>
      <c r="J342" s="269"/>
      <c r="K342" s="269"/>
      <c r="L342" s="269"/>
      <c r="M342" s="271"/>
      <c r="N342" s="271"/>
      <c r="O342" s="271"/>
      <c r="P342" s="271"/>
      <c r="Q342" s="272"/>
    </row>
    <row r="343" spans="1:17" ht="30.6" customHeight="1" x14ac:dyDescent="0.4">
      <c r="A343" s="282">
        <v>16</v>
      </c>
      <c r="B343" s="269" t="s">
        <v>6289</v>
      </c>
      <c r="C343" s="283" t="s">
        <v>4359</v>
      </c>
      <c r="D343" s="269" t="s">
        <v>4170</v>
      </c>
      <c r="E343" s="283" t="s">
        <v>4360</v>
      </c>
      <c r="F343" s="269" t="s">
        <v>6308</v>
      </c>
      <c r="G343" s="269" t="s">
        <v>6309</v>
      </c>
      <c r="H343" s="269"/>
      <c r="I343" s="269"/>
      <c r="K343" s="269"/>
      <c r="L343" s="269"/>
      <c r="M343" s="271"/>
      <c r="N343" s="271"/>
      <c r="O343" s="271"/>
      <c r="P343" s="271"/>
      <c r="Q343" s="272"/>
    </row>
    <row r="344" spans="1:17" ht="30.6" customHeight="1" x14ac:dyDescent="0.4">
      <c r="A344" s="282">
        <v>17</v>
      </c>
      <c r="B344" s="269" t="s">
        <v>6282</v>
      </c>
      <c r="C344" s="283" t="s">
        <v>4368</v>
      </c>
      <c r="D344" s="269" t="s">
        <v>6310</v>
      </c>
      <c r="E344" s="283" t="s">
        <v>4370</v>
      </c>
      <c r="F344" s="269" t="s">
        <v>6311</v>
      </c>
      <c r="G344" s="269" t="s">
        <v>4365</v>
      </c>
      <c r="H344" s="269"/>
      <c r="I344" s="269"/>
      <c r="J344" s="269"/>
      <c r="K344" s="269"/>
      <c r="L344" s="269"/>
      <c r="M344" s="271"/>
      <c r="N344" s="271"/>
      <c r="O344" s="271"/>
      <c r="P344" s="271"/>
      <c r="Q344" s="272"/>
    </row>
    <row r="345" spans="1:17" ht="30.6" customHeight="1" x14ac:dyDescent="0.4">
      <c r="A345" s="282">
        <v>18</v>
      </c>
      <c r="B345" s="269" t="s">
        <v>6281</v>
      </c>
      <c r="C345" s="283" t="s">
        <v>6312</v>
      </c>
      <c r="D345" s="269" t="s">
        <v>4379</v>
      </c>
      <c r="E345" s="283" t="s">
        <v>4380</v>
      </c>
      <c r="F345" s="269" t="s">
        <v>6313</v>
      </c>
      <c r="G345" s="269" t="s">
        <v>4375</v>
      </c>
      <c r="H345" s="269" t="s">
        <v>4383</v>
      </c>
      <c r="I345" s="269"/>
      <c r="J345" s="269"/>
      <c r="K345" s="269"/>
      <c r="L345" s="269"/>
      <c r="M345" s="271"/>
      <c r="N345" s="271"/>
      <c r="O345" s="271"/>
      <c r="P345" s="271"/>
      <c r="Q345" s="272"/>
    </row>
    <row r="346" spans="1:17" ht="30.6" customHeight="1" x14ac:dyDescent="0.4">
      <c r="A346" s="282">
        <v>19</v>
      </c>
      <c r="B346" s="269" t="s">
        <v>6281</v>
      </c>
      <c r="C346" s="283" t="s">
        <v>6314</v>
      </c>
      <c r="D346" s="269" t="s">
        <v>4170</v>
      </c>
      <c r="E346" s="283" t="s">
        <v>6315</v>
      </c>
      <c r="F346" s="269" t="s">
        <v>4393</v>
      </c>
      <c r="G346" s="269" t="s">
        <v>6316</v>
      </c>
      <c r="H346" s="269" t="s">
        <v>6317</v>
      </c>
      <c r="I346" s="269"/>
      <c r="J346" s="269"/>
      <c r="K346" s="269"/>
      <c r="L346" s="269"/>
      <c r="M346" s="271"/>
      <c r="N346" s="271"/>
      <c r="O346" s="271"/>
      <c r="P346" s="271"/>
      <c r="Q346" s="272"/>
    </row>
    <row r="347" spans="1:17" ht="30.6" customHeight="1" x14ac:dyDescent="0.4">
      <c r="A347" s="282">
        <v>20</v>
      </c>
      <c r="B347" s="269" t="s">
        <v>6281</v>
      </c>
      <c r="C347" s="283" t="s">
        <v>6318</v>
      </c>
      <c r="D347" s="269" t="s">
        <v>4408</v>
      </c>
      <c r="E347" s="283" t="s">
        <v>4404</v>
      </c>
      <c r="F347" s="269" t="s">
        <v>4410</v>
      </c>
      <c r="G347" s="269" t="s">
        <v>4401</v>
      </c>
      <c r="H347" s="269" t="s">
        <v>6319</v>
      </c>
      <c r="I347" s="269"/>
      <c r="J347" s="269"/>
      <c r="K347" s="269"/>
      <c r="L347" s="269"/>
      <c r="M347" s="271"/>
      <c r="N347" s="271"/>
      <c r="O347" s="271"/>
      <c r="P347" s="271"/>
      <c r="Q347" s="272"/>
    </row>
    <row r="348" spans="1:17" ht="30.6" customHeight="1" x14ac:dyDescent="0.4">
      <c r="A348" s="282">
        <v>21</v>
      </c>
      <c r="B348" s="269" t="s">
        <v>6281</v>
      </c>
      <c r="C348" s="283" t="s">
        <v>4416</v>
      </c>
      <c r="D348" s="269" t="s">
        <v>4431</v>
      </c>
      <c r="E348" s="283" t="s">
        <v>4418</v>
      </c>
      <c r="F348" s="269" t="s">
        <v>6303</v>
      </c>
      <c r="G348" s="269" t="s">
        <v>4427</v>
      </c>
      <c r="H348" s="269" t="s">
        <v>4413</v>
      </c>
      <c r="I348" s="269" t="s">
        <v>6320</v>
      </c>
      <c r="J348" s="269" t="s">
        <v>4422</v>
      </c>
      <c r="K348" s="269"/>
      <c r="L348" s="269"/>
      <c r="M348" s="271"/>
      <c r="N348" s="271"/>
      <c r="O348" s="271"/>
      <c r="P348" s="271"/>
      <c r="Q348" s="272"/>
    </row>
    <row r="349" spans="1:17" ht="30.6" customHeight="1" x14ac:dyDescent="0.4">
      <c r="A349" s="282">
        <v>22</v>
      </c>
      <c r="B349" s="269" t="s">
        <v>6281</v>
      </c>
      <c r="C349" s="283" t="s">
        <v>6321</v>
      </c>
      <c r="D349" s="269" t="s">
        <v>4170</v>
      </c>
      <c r="E349" s="283" t="s">
        <v>4439</v>
      </c>
      <c r="F349" s="269" t="s">
        <v>4393</v>
      </c>
      <c r="G349" s="269" t="s">
        <v>4435</v>
      </c>
      <c r="H349" s="269" t="s">
        <v>6322</v>
      </c>
      <c r="I349" s="269"/>
      <c r="J349" s="269"/>
      <c r="K349" s="269"/>
      <c r="L349" s="269"/>
      <c r="M349" s="271"/>
      <c r="N349" s="271"/>
      <c r="O349" s="271"/>
      <c r="P349" s="271"/>
      <c r="Q349" s="272"/>
    </row>
    <row r="350" spans="1:17" ht="30.6" customHeight="1" x14ac:dyDescent="0.4">
      <c r="A350" s="282">
        <v>23</v>
      </c>
      <c r="B350" s="269" t="s">
        <v>6281</v>
      </c>
      <c r="C350" s="283" t="s">
        <v>4447</v>
      </c>
      <c r="D350" s="269" t="s">
        <v>4379</v>
      </c>
      <c r="E350" s="283" t="s">
        <v>4449</v>
      </c>
      <c r="F350" s="269" t="s">
        <v>6323</v>
      </c>
      <c r="G350" s="269" t="s">
        <v>4455</v>
      </c>
      <c r="H350" s="258" t="s">
        <v>4445</v>
      </c>
      <c r="I350" s="269"/>
      <c r="J350" s="269"/>
      <c r="K350" s="269"/>
      <c r="L350" s="269"/>
      <c r="M350" s="271"/>
      <c r="N350" s="271"/>
      <c r="O350" s="271"/>
      <c r="P350" s="271"/>
      <c r="Q350" s="272"/>
    </row>
    <row r="351" spans="1:17" ht="30.6" customHeight="1" x14ac:dyDescent="0.4">
      <c r="A351" s="282">
        <v>24</v>
      </c>
      <c r="B351" s="269" t="s">
        <v>6281</v>
      </c>
      <c r="C351" s="283" t="s">
        <v>4462</v>
      </c>
      <c r="D351" s="269" t="s">
        <v>4229</v>
      </c>
      <c r="E351" s="283" t="s">
        <v>4463</v>
      </c>
      <c r="F351" s="269" t="s">
        <v>6324</v>
      </c>
      <c r="G351" s="269" t="s">
        <v>4459</v>
      </c>
      <c r="H351" s="269"/>
      <c r="I351" s="269"/>
      <c r="J351" s="269"/>
      <c r="K351" s="269"/>
      <c r="L351" s="269"/>
      <c r="M351" s="271"/>
      <c r="N351" s="271"/>
      <c r="O351" s="271"/>
      <c r="P351" s="271"/>
      <c r="Q351" s="272"/>
    </row>
    <row r="352" spans="1:17" ht="30.6" customHeight="1" x14ac:dyDescent="0.4">
      <c r="A352" s="282">
        <v>25</v>
      </c>
      <c r="B352" s="269" t="s">
        <v>6281</v>
      </c>
      <c r="C352" s="283" t="s">
        <v>6325</v>
      </c>
      <c r="D352" s="269" t="s">
        <v>4268</v>
      </c>
      <c r="E352" s="283" t="s">
        <v>6326</v>
      </c>
      <c r="F352" s="269" t="s">
        <v>4482</v>
      </c>
      <c r="G352" s="269" t="s">
        <v>4483</v>
      </c>
      <c r="H352" s="269" t="s">
        <v>4467</v>
      </c>
      <c r="I352" s="269" t="s">
        <v>4479</v>
      </c>
      <c r="J352" s="269"/>
      <c r="K352" s="269"/>
      <c r="L352" s="269"/>
      <c r="M352" s="271"/>
      <c r="N352" s="271"/>
      <c r="O352" s="271"/>
      <c r="P352" s="271"/>
      <c r="Q352" s="272"/>
    </row>
    <row r="353" spans="1:17" ht="30.6" customHeight="1" x14ac:dyDescent="0.4">
      <c r="A353" s="282">
        <v>26</v>
      </c>
      <c r="B353" s="264" t="s">
        <v>6289</v>
      </c>
      <c r="C353" s="268" t="s">
        <v>6327</v>
      </c>
      <c r="D353" s="264" t="s">
        <v>6310</v>
      </c>
      <c r="E353" s="268" t="s">
        <v>6328</v>
      </c>
      <c r="F353" s="264" t="s">
        <v>6311</v>
      </c>
      <c r="G353" s="264" t="s">
        <v>4489</v>
      </c>
      <c r="H353" s="268"/>
      <c r="I353" s="264"/>
      <c r="J353" s="264"/>
      <c r="K353" s="264"/>
      <c r="L353" s="264"/>
      <c r="M353" s="266"/>
      <c r="N353" s="266"/>
      <c r="O353" s="266"/>
      <c r="P353" s="266"/>
      <c r="Q353" s="267"/>
    </row>
    <row r="354" spans="1:17" ht="30.6" customHeight="1" x14ac:dyDescent="0.4">
      <c r="A354" s="282">
        <v>27</v>
      </c>
      <c r="B354" s="269" t="s">
        <v>6289</v>
      </c>
      <c r="C354" s="283" t="s">
        <v>6329</v>
      </c>
      <c r="D354" s="269" t="s">
        <v>6330</v>
      </c>
      <c r="E354" s="283" t="s">
        <v>4503</v>
      </c>
      <c r="F354" s="269" t="s">
        <v>6331</v>
      </c>
      <c r="G354" s="269" t="s">
        <v>4498</v>
      </c>
      <c r="H354" s="269"/>
      <c r="I354" s="269"/>
      <c r="J354" s="269"/>
      <c r="K354" s="269"/>
      <c r="L354" s="269"/>
      <c r="M354" s="271"/>
      <c r="N354" s="271"/>
      <c r="O354" s="271"/>
      <c r="P354" s="271"/>
      <c r="Q354" s="272"/>
    </row>
    <row r="355" spans="1:17" ht="30.6" customHeight="1" thickBot="1" x14ac:dyDescent="0.45">
      <c r="A355" s="282">
        <v>28</v>
      </c>
      <c r="B355" s="304" t="s">
        <v>6289</v>
      </c>
      <c r="C355" s="305" t="s">
        <v>6332</v>
      </c>
      <c r="D355" s="304" t="s">
        <v>4354</v>
      </c>
      <c r="E355" s="305" t="s">
        <v>6333</v>
      </c>
      <c r="F355" s="304" t="s">
        <v>6334</v>
      </c>
      <c r="G355" s="304" t="s">
        <v>6335</v>
      </c>
      <c r="H355" s="304"/>
      <c r="I355" s="304"/>
      <c r="J355" s="304"/>
      <c r="K355" s="304"/>
      <c r="L355" s="304"/>
      <c r="M355" s="306"/>
      <c r="N355" s="306"/>
      <c r="O355" s="306"/>
      <c r="P355" s="306"/>
      <c r="Q355" s="307"/>
    </row>
    <row r="356" spans="1:17" ht="30.6" customHeight="1" x14ac:dyDescent="0.4">
      <c r="A356" s="263">
        <v>1</v>
      </c>
      <c r="B356" s="264" t="s">
        <v>6336</v>
      </c>
      <c r="C356" s="268" t="s">
        <v>6337</v>
      </c>
      <c r="D356" s="264" t="s">
        <v>6338</v>
      </c>
      <c r="E356" s="268" t="s">
        <v>4528</v>
      </c>
      <c r="F356" s="264" t="s">
        <v>6339</v>
      </c>
      <c r="G356" s="264" t="s">
        <v>4523</v>
      </c>
      <c r="H356" s="264"/>
      <c r="I356" s="264"/>
      <c r="J356" s="264"/>
      <c r="K356" s="264"/>
      <c r="L356" s="264"/>
      <c r="M356" s="266"/>
      <c r="N356" s="266"/>
      <c r="O356" s="266"/>
      <c r="P356" s="266"/>
      <c r="Q356" s="267"/>
    </row>
    <row r="357" spans="1:17" ht="30.6" customHeight="1" x14ac:dyDescent="0.4">
      <c r="A357" s="263">
        <v>2</v>
      </c>
      <c r="B357" s="269" t="s">
        <v>6336</v>
      </c>
      <c r="C357" s="283" t="s">
        <v>6340</v>
      </c>
      <c r="D357" s="269" t="s">
        <v>55</v>
      </c>
      <c r="E357" s="283" t="s">
        <v>6341</v>
      </c>
      <c r="F357" s="269" t="s">
        <v>6342</v>
      </c>
      <c r="G357" s="269" t="s">
        <v>4534</v>
      </c>
      <c r="H357" s="269"/>
      <c r="I357" s="269"/>
      <c r="J357" s="269"/>
      <c r="K357" s="269"/>
      <c r="L357" s="269"/>
      <c r="M357" s="271"/>
      <c r="N357" s="271"/>
      <c r="O357" s="271"/>
      <c r="P357" s="271"/>
      <c r="Q357" s="272"/>
    </row>
    <row r="358" spans="1:17" ht="30.6" customHeight="1" x14ac:dyDescent="0.4">
      <c r="A358" s="263">
        <v>3</v>
      </c>
      <c r="B358" s="264" t="s">
        <v>6336</v>
      </c>
      <c r="C358" s="268" t="s">
        <v>6343</v>
      </c>
      <c r="D358" s="264" t="s">
        <v>55</v>
      </c>
      <c r="E358" s="268" t="s">
        <v>6344</v>
      </c>
      <c r="F358" s="264" t="s">
        <v>6345</v>
      </c>
      <c r="G358" s="264" t="s">
        <v>4543</v>
      </c>
      <c r="H358" s="264"/>
      <c r="I358" s="264"/>
      <c r="J358" s="264"/>
      <c r="K358" s="264"/>
      <c r="L358" s="264"/>
      <c r="M358" s="266"/>
      <c r="N358" s="266"/>
      <c r="O358" s="266"/>
      <c r="P358" s="266"/>
      <c r="Q358" s="267"/>
    </row>
    <row r="359" spans="1:17" ht="30.6" customHeight="1" x14ac:dyDescent="0.4">
      <c r="A359" s="263">
        <v>4</v>
      </c>
      <c r="B359" s="269" t="s">
        <v>6336</v>
      </c>
      <c r="C359" s="283" t="s">
        <v>4566</v>
      </c>
      <c r="D359" s="269" t="s">
        <v>4567</v>
      </c>
      <c r="E359" s="283" t="s">
        <v>4560</v>
      </c>
      <c r="F359" s="269" t="s">
        <v>4568</v>
      </c>
      <c r="G359" s="269" t="s">
        <v>4563</v>
      </c>
      <c r="H359" s="269" t="s">
        <v>4571</v>
      </c>
      <c r="I359" s="269" t="s">
        <v>4552</v>
      </c>
      <c r="K359" s="269"/>
      <c r="L359" s="269"/>
      <c r="M359" s="271"/>
      <c r="N359" s="271"/>
      <c r="O359" s="271"/>
      <c r="P359" s="271"/>
      <c r="Q359" s="272"/>
    </row>
    <row r="360" spans="1:17" ht="30.6" customHeight="1" x14ac:dyDescent="0.4">
      <c r="A360" s="263">
        <v>5</v>
      </c>
      <c r="B360" s="269" t="s">
        <v>6336</v>
      </c>
      <c r="C360" s="283" t="s">
        <v>4578</v>
      </c>
      <c r="D360" s="269" t="s">
        <v>6346</v>
      </c>
      <c r="E360" s="283" t="s">
        <v>4580</v>
      </c>
      <c r="F360" s="269" t="s">
        <v>6347</v>
      </c>
      <c r="G360" s="269" t="s">
        <v>4576</v>
      </c>
      <c r="H360" s="269"/>
      <c r="I360" s="269"/>
      <c r="J360" s="269"/>
      <c r="K360" s="269"/>
      <c r="L360" s="269"/>
      <c r="M360" s="271"/>
      <c r="N360" s="271"/>
      <c r="O360" s="271"/>
      <c r="P360" s="271"/>
      <c r="Q360" s="272"/>
    </row>
    <row r="361" spans="1:17" ht="30.6" customHeight="1" x14ac:dyDescent="0.4">
      <c r="A361" s="263">
        <v>6</v>
      </c>
      <c r="B361" s="269" t="s">
        <v>6336</v>
      </c>
      <c r="C361" s="283" t="s">
        <v>6348</v>
      </c>
      <c r="D361" s="269" t="s">
        <v>4587</v>
      </c>
      <c r="E361" s="283" t="s">
        <v>4588</v>
      </c>
      <c r="F361" s="269" t="s">
        <v>4601</v>
      </c>
      <c r="G361" s="269" t="s">
        <v>4603</v>
      </c>
      <c r="H361" s="269" t="s">
        <v>4598</v>
      </c>
      <c r="I361" s="269" t="s">
        <v>4593</v>
      </c>
      <c r="J361" s="269" t="s">
        <v>4584</v>
      </c>
      <c r="K361" s="269"/>
      <c r="L361" s="269"/>
      <c r="M361" s="271"/>
      <c r="N361" s="271"/>
      <c r="O361" s="271"/>
      <c r="P361" s="271"/>
      <c r="Q361" s="272"/>
    </row>
    <row r="362" spans="1:17" ht="30.6" customHeight="1" x14ac:dyDescent="0.4">
      <c r="A362" s="263">
        <v>7</v>
      </c>
      <c r="B362" s="269" t="s">
        <v>6336</v>
      </c>
      <c r="C362" s="283" t="s">
        <v>6349</v>
      </c>
      <c r="D362" s="269" t="s">
        <v>4622</v>
      </c>
      <c r="E362" s="283" t="s">
        <v>4623</v>
      </c>
      <c r="F362" s="269" t="s">
        <v>4634</v>
      </c>
      <c r="G362" s="269" t="s">
        <v>4627</v>
      </c>
      <c r="H362" s="269" t="s">
        <v>6350</v>
      </c>
      <c r="I362" s="283" t="s">
        <v>6351</v>
      </c>
      <c r="J362" s="269"/>
      <c r="K362" s="269"/>
      <c r="L362" s="269"/>
      <c r="M362" s="271"/>
      <c r="N362" s="271"/>
      <c r="O362" s="271"/>
      <c r="P362" s="271"/>
      <c r="Q362" s="272"/>
    </row>
    <row r="363" spans="1:17" ht="30.6" customHeight="1" x14ac:dyDescent="0.4">
      <c r="A363" s="263">
        <v>8</v>
      </c>
      <c r="B363" s="269" t="s">
        <v>6336</v>
      </c>
      <c r="C363" s="283" t="s">
        <v>4611</v>
      </c>
      <c r="D363" s="269" t="s">
        <v>4612</v>
      </c>
      <c r="E363" s="283" t="s">
        <v>4613</v>
      </c>
      <c r="F363" s="269" t="s">
        <v>4614</v>
      </c>
      <c r="G363" s="269" t="s">
        <v>4608</v>
      </c>
      <c r="H363" s="269"/>
      <c r="I363" s="269"/>
      <c r="J363" s="269"/>
      <c r="K363" s="269"/>
      <c r="L363" s="271"/>
      <c r="M363" s="271"/>
      <c r="N363" s="271"/>
      <c r="O363" s="271"/>
      <c r="P363" s="271"/>
      <c r="Q363" s="272"/>
    </row>
    <row r="364" spans="1:17" ht="30.6" customHeight="1" x14ac:dyDescent="0.4">
      <c r="A364" s="263">
        <v>9</v>
      </c>
      <c r="B364" s="269" t="s">
        <v>6336</v>
      </c>
      <c r="C364" s="283" t="s">
        <v>4643</v>
      </c>
      <c r="D364" s="269" t="s">
        <v>4653</v>
      </c>
      <c r="E364" s="283" t="s">
        <v>4645</v>
      </c>
      <c r="F364" s="269" t="s">
        <v>4654</v>
      </c>
      <c r="G364" s="269" t="s">
        <v>4640</v>
      </c>
      <c r="H364" s="269" t="s">
        <v>4651</v>
      </c>
      <c r="I364" s="269" t="s">
        <v>4659</v>
      </c>
      <c r="J364" s="269"/>
      <c r="K364" s="269"/>
      <c r="L364" s="269"/>
      <c r="M364" s="271"/>
      <c r="N364" s="271"/>
      <c r="O364" s="271"/>
      <c r="P364" s="271"/>
      <c r="Q364" s="272"/>
    </row>
    <row r="365" spans="1:17" ht="30.6" customHeight="1" x14ac:dyDescent="0.4">
      <c r="A365" s="263">
        <v>10</v>
      </c>
      <c r="B365" s="269" t="s">
        <v>6336</v>
      </c>
      <c r="C365" s="283" t="s">
        <v>4664</v>
      </c>
      <c r="D365" s="269" t="s">
        <v>55</v>
      </c>
      <c r="E365" s="283" t="s">
        <v>4666</v>
      </c>
      <c r="F365" s="269" t="s">
        <v>6352</v>
      </c>
      <c r="G365" s="269" t="s">
        <v>4662</v>
      </c>
      <c r="H365" s="269"/>
      <c r="I365" s="269"/>
      <c r="J365" s="269"/>
      <c r="K365" s="269"/>
      <c r="L365" s="269"/>
      <c r="M365" s="271"/>
      <c r="N365" s="271"/>
      <c r="O365" s="271"/>
      <c r="P365" s="271"/>
      <c r="Q365" s="272"/>
    </row>
    <row r="366" spans="1:17" ht="30.6" customHeight="1" x14ac:dyDescent="0.4">
      <c r="A366" s="263">
        <v>11</v>
      </c>
      <c r="B366" s="269" t="s">
        <v>6336</v>
      </c>
      <c r="C366" s="283" t="s">
        <v>6353</v>
      </c>
      <c r="D366" s="269" t="s">
        <v>55</v>
      </c>
      <c r="E366" s="283" t="s">
        <v>6344</v>
      </c>
      <c r="F366" s="269" t="s">
        <v>4675</v>
      </c>
      <c r="G366" s="269" t="s">
        <v>6354</v>
      </c>
      <c r="H366" s="283" t="s">
        <v>4678</v>
      </c>
      <c r="I366" s="269"/>
      <c r="J366" s="269"/>
      <c r="K366" s="269"/>
      <c r="L366" s="269"/>
      <c r="M366" s="271"/>
      <c r="N366" s="271"/>
      <c r="O366" s="271"/>
      <c r="P366" s="271"/>
      <c r="Q366" s="272"/>
    </row>
    <row r="367" spans="1:17" ht="30.6" customHeight="1" x14ac:dyDescent="0.4">
      <c r="A367" s="263">
        <v>12</v>
      </c>
      <c r="B367" s="269" t="s">
        <v>6336</v>
      </c>
      <c r="C367" s="283" t="s">
        <v>4685</v>
      </c>
      <c r="D367" s="269" t="s">
        <v>4612</v>
      </c>
      <c r="E367" s="283" t="s">
        <v>4687</v>
      </c>
      <c r="F367" s="269" t="s">
        <v>6355</v>
      </c>
      <c r="G367" s="269" t="s">
        <v>4683</v>
      </c>
      <c r="H367" s="269"/>
      <c r="I367" s="269"/>
      <c r="J367" s="269"/>
      <c r="K367" s="269"/>
      <c r="L367" s="269"/>
      <c r="M367" s="271"/>
      <c r="N367" s="271"/>
      <c r="O367" s="271"/>
      <c r="P367" s="271"/>
      <c r="Q367" s="272"/>
    </row>
    <row r="368" spans="1:17" ht="30.6" customHeight="1" x14ac:dyDescent="0.4">
      <c r="A368" s="263">
        <v>13</v>
      </c>
      <c r="B368" s="269" t="s">
        <v>6336</v>
      </c>
      <c r="C368" s="283" t="s">
        <v>6356</v>
      </c>
      <c r="D368" s="269" t="s">
        <v>4698</v>
      </c>
      <c r="E368" s="283" t="s">
        <v>6357</v>
      </c>
      <c r="F368" s="269" t="s">
        <v>6358</v>
      </c>
      <c r="G368" s="269" t="s">
        <v>6359</v>
      </c>
      <c r="H368" s="269"/>
      <c r="I368" s="269"/>
      <c r="J368" s="269"/>
      <c r="K368" s="269"/>
      <c r="L368" s="269"/>
      <c r="M368" s="271"/>
      <c r="N368" s="271"/>
      <c r="O368" s="271"/>
      <c r="P368" s="271"/>
      <c r="Q368" s="272"/>
    </row>
    <row r="369" spans="1:17" ht="30.6" customHeight="1" x14ac:dyDescent="0.4">
      <c r="A369" s="263">
        <v>14</v>
      </c>
      <c r="B369" s="269" t="s">
        <v>6360</v>
      </c>
      <c r="C369" s="283" t="s">
        <v>4708</v>
      </c>
      <c r="D369" s="269" t="s">
        <v>4567</v>
      </c>
      <c r="E369" s="283" t="s">
        <v>4709</v>
      </c>
      <c r="F369" s="269" t="s">
        <v>4568</v>
      </c>
      <c r="G369" s="269" t="s">
        <v>4705</v>
      </c>
      <c r="H369" s="269" t="s">
        <v>6361</v>
      </c>
      <c r="I369" s="269"/>
      <c r="J369" s="269"/>
      <c r="K369" s="269"/>
      <c r="L369" s="269"/>
      <c r="M369" s="271"/>
      <c r="N369" s="271"/>
      <c r="O369" s="271"/>
      <c r="P369" s="271"/>
      <c r="Q369" s="272"/>
    </row>
    <row r="370" spans="1:17" ht="30.6" customHeight="1" x14ac:dyDescent="0.4">
      <c r="A370" s="263">
        <v>15</v>
      </c>
      <c r="B370" s="269" t="s">
        <v>6336</v>
      </c>
      <c r="C370" s="283" t="s">
        <v>6362</v>
      </c>
      <c r="D370" s="269" t="s">
        <v>4653</v>
      </c>
      <c r="E370" s="283" t="s">
        <v>4780</v>
      </c>
      <c r="F370" s="269" t="s">
        <v>6363</v>
      </c>
      <c r="G370" s="269" t="s">
        <v>4776</v>
      </c>
      <c r="H370" s="269" t="s">
        <v>6364</v>
      </c>
      <c r="I370" s="269"/>
      <c r="J370" s="269"/>
      <c r="K370" s="269"/>
      <c r="L370" s="269"/>
      <c r="M370" s="271"/>
      <c r="N370" s="271"/>
      <c r="O370" s="271"/>
      <c r="P370" s="271"/>
      <c r="Q370" s="272"/>
    </row>
    <row r="371" spans="1:17" ht="30.6" customHeight="1" x14ac:dyDescent="0.4">
      <c r="A371" s="263">
        <v>16</v>
      </c>
      <c r="B371" s="264" t="s">
        <v>6336</v>
      </c>
      <c r="C371" s="268" t="s">
        <v>6365</v>
      </c>
      <c r="D371" s="264" t="s">
        <v>4702</v>
      </c>
      <c r="E371" s="268" t="s">
        <v>6366</v>
      </c>
      <c r="F371" s="264" t="s">
        <v>4737</v>
      </c>
      <c r="G371" s="264" t="s">
        <v>6367</v>
      </c>
      <c r="H371" s="264" t="s">
        <v>4742</v>
      </c>
      <c r="I371" s="258" t="s">
        <v>4749</v>
      </c>
      <c r="J371" s="264" t="s">
        <v>4739</v>
      </c>
      <c r="K371" s="264" t="s">
        <v>4723</v>
      </c>
      <c r="L371" s="264" t="s">
        <v>4732</v>
      </c>
      <c r="M371" s="266" t="s">
        <v>4752</v>
      </c>
      <c r="N371" s="266" t="s">
        <v>6368</v>
      </c>
      <c r="O371" s="266" t="s">
        <v>6369</v>
      </c>
      <c r="P371" s="266" t="s">
        <v>6370</v>
      </c>
      <c r="Q371" s="267" t="s">
        <v>6571</v>
      </c>
    </row>
    <row r="372" spans="1:17" ht="30.6" customHeight="1" x14ac:dyDescent="0.4">
      <c r="A372" s="263">
        <v>17</v>
      </c>
      <c r="B372" s="269" t="s">
        <v>6336</v>
      </c>
      <c r="C372" s="283" t="s">
        <v>4768</v>
      </c>
      <c r="D372" s="269" t="s">
        <v>4653</v>
      </c>
      <c r="E372" s="283" t="s">
        <v>4769</v>
      </c>
      <c r="F372" s="269" t="s">
        <v>6363</v>
      </c>
      <c r="G372" s="269" t="s">
        <v>4765</v>
      </c>
      <c r="H372" s="269"/>
      <c r="I372" s="269"/>
      <c r="J372" s="269"/>
      <c r="K372" s="269"/>
      <c r="L372" s="269"/>
      <c r="M372" s="271"/>
      <c r="N372" s="271"/>
      <c r="O372" s="271"/>
      <c r="P372" s="271"/>
      <c r="Q372" s="272"/>
    </row>
    <row r="373" spans="1:17" ht="30.6" customHeight="1" x14ac:dyDescent="0.4">
      <c r="A373" s="263">
        <v>18</v>
      </c>
      <c r="B373" s="269" t="s">
        <v>6360</v>
      </c>
      <c r="C373" s="283" t="s">
        <v>6371</v>
      </c>
      <c r="D373" s="269" t="s">
        <v>6372</v>
      </c>
      <c r="E373" s="283" t="s">
        <v>6373</v>
      </c>
      <c r="F373" s="269" t="s">
        <v>6374</v>
      </c>
      <c r="G373" s="269" t="s">
        <v>6375</v>
      </c>
      <c r="I373" s="269"/>
      <c r="J373" s="269"/>
      <c r="K373" s="269"/>
      <c r="L373" s="269"/>
      <c r="M373" s="271"/>
      <c r="N373" s="271"/>
      <c r="O373" s="271"/>
      <c r="P373" s="271"/>
      <c r="Q373" s="272"/>
    </row>
    <row r="374" spans="1:17" ht="30.6" customHeight="1" thickBot="1" x14ac:dyDescent="0.45">
      <c r="A374" s="260">
        <v>19</v>
      </c>
      <c r="B374" s="304" t="s">
        <v>6336</v>
      </c>
      <c r="C374" s="305" t="s">
        <v>4798</v>
      </c>
      <c r="D374" s="304" t="s">
        <v>4799</v>
      </c>
      <c r="E374" s="305" t="s">
        <v>4800</v>
      </c>
      <c r="F374" s="304" t="s">
        <v>6376</v>
      </c>
      <c r="G374" s="304" t="s">
        <v>4795</v>
      </c>
      <c r="H374" s="304"/>
      <c r="I374" s="304"/>
      <c r="J374" s="304"/>
      <c r="K374" s="304"/>
      <c r="L374" s="304"/>
      <c r="M374" s="306"/>
      <c r="N374" s="306"/>
      <c r="O374" s="306"/>
      <c r="P374" s="306"/>
      <c r="Q374" s="307"/>
    </row>
    <row r="375" spans="1:17" ht="30.6" customHeight="1" x14ac:dyDescent="0.4">
      <c r="A375" s="277">
        <v>1</v>
      </c>
      <c r="B375" s="278" t="s">
        <v>6377</v>
      </c>
      <c r="C375" s="279" t="s">
        <v>6378</v>
      </c>
      <c r="D375" s="278" t="s">
        <v>6379</v>
      </c>
      <c r="E375" s="279" t="s">
        <v>4814</v>
      </c>
      <c r="F375" s="278" t="s">
        <v>4815</v>
      </c>
      <c r="G375" s="278" t="s">
        <v>6380</v>
      </c>
      <c r="H375" s="269"/>
      <c r="I375" s="278"/>
      <c r="J375" s="278"/>
      <c r="K375" s="278"/>
      <c r="L375" s="278"/>
      <c r="M375" s="280"/>
      <c r="N375" s="280"/>
      <c r="O375" s="280"/>
      <c r="P375" s="280"/>
      <c r="Q375" s="281"/>
    </row>
    <row r="376" spans="1:17" ht="30.6" customHeight="1" x14ac:dyDescent="0.4">
      <c r="A376" s="282">
        <v>2</v>
      </c>
      <c r="B376" s="269" t="s">
        <v>6377</v>
      </c>
      <c r="C376" s="283" t="s">
        <v>6381</v>
      </c>
      <c r="D376" s="269" t="s">
        <v>4820</v>
      </c>
      <c r="E376" s="283" t="s">
        <v>4826</v>
      </c>
      <c r="F376" s="269" t="s">
        <v>6382</v>
      </c>
      <c r="G376" s="269" t="s">
        <v>4823</v>
      </c>
      <c r="H376" s="269" t="s">
        <v>6383</v>
      </c>
      <c r="I376" s="269"/>
      <c r="J376" s="269"/>
      <c r="K376" s="269"/>
      <c r="L376" s="269"/>
      <c r="M376" s="271"/>
      <c r="N376" s="271"/>
      <c r="O376" s="271"/>
      <c r="P376" s="271"/>
      <c r="Q376" s="272"/>
    </row>
    <row r="377" spans="1:17" ht="30.6" customHeight="1" x14ac:dyDescent="0.4">
      <c r="A377" s="282">
        <v>3</v>
      </c>
      <c r="B377" s="269" t="s">
        <v>6384</v>
      </c>
      <c r="C377" s="283" t="s">
        <v>6385</v>
      </c>
      <c r="D377" s="269" t="s">
        <v>4813</v>
      </c>
      <c r="E377" s="283" t="s">
        <v>6386</v>
      </c>
      <c r="F377" s="269" t="s">
        <v>4833</v>
      </c>
      <c r="G377" s="269" t="s">
        <v>6387</v>
      </c>
      <c r="H377" s="269"/>
      <c r="I377" s="269"/>
      <c r="J377" s="269"/>
      <c r="K377" s="269"/>
      <c r="L377" s="269"/>
      <c r="M377" s="271"/>
      <c r="N377" s="271"/>
      <c r="O377" s="271"/>
      <c r="P377" s="271"/>
      <c r="Q377" s="272"/>
    </row>
    <row r="378" spans="1:17" ht="30.6" customHeight="1" x14ac:dyDescent="0.4">
      <c r="A378" s="282">
        <v>4</v>
      </c>
      <c r="B378" s="269" t="s">
        <v>6377</v>
      </c>
      <c r="C378" s="283" t="s">
        <v>4839</v>
      </c>
      <c r="D378" s="269" t="s">
        <v>4813</v>
      </c>
      <c r="E378" s="283" t="s">
        <v>4840</v>
      </c>
      <c r="F378" s="269" t="s">
        <v>4899</v>
      </c>
      <c r="G378" s="269" t="s">
        <v>4836</v>
      </c>
      <c r="H378" s="269" t="s">
        <v>6388</v>
      </c>
      <c r="I378" s="269"/>
      <c r="J378" s="269"/>
      <c r="K378" s="269"/>
      <c r="L378" s="269"/>
      <c r="M378" s="271"/>
      <c r="N378" s="271"/>
      <c r="O378" s="271"/>
      <c r="P378" s="271"/>
      <c r="Q378" s="272"/>
    </row>
    <row r="379" spans="1:17" ht="30.6" customHeight="1" x14ac:dyDescent="0.4">
      <c r="A379" s="282">
        <v>5</v>
      </c>
      <c r="B379" s="269" t="s">
        <v>6384</v>
      </c>
      <c r="C379" s="283" t="s">
        <v>4854</v>
      </c>
      <c r="D379" s="269" t="s">
        <v>4855</v>
      </c>
      <c r="E379" s="283" t="s">
        <v>4856</v>
      </c>
      <c r="F379" s="269" t="s">
        <v>4886</v>
      </c>
      <c r="G379" s="269" t="s">
        <v>4851</v>
      </c>
      <c r="H379" s="269"/>
      <c r="I379" s="269"/>
      <c r="J379" s="269"/>
      <c r="K379" s="269"/>
      <c r="L379" s="269"/>
      <c r="M379" s="271"/>
      <c r="N379" s="271"/>
      <c r="O379" s="271"/>
      <c r="P379" s="271"/>
      <c r="Q379" s="272"/>
    </row>
    <row r="380" spans="1:17" ht="30.6" customHeight="1" x14ac:dyDescent="0.4">
      <c r="A380" s="282">
        <v>6</v>
      </c>
      <c r="B380" s="269" t="s">
        <v>6384</v>
      </c>
      <c r="C380" s="283" t="s">
        <v>4865</v>
      </c>
      <c r="D380" s="269" t="s">
        <v>4820</v>
      </c>
      <c r="E380" s="283" t="s">
        <v>4866</v>
      </c>
      <c r="F380" s="269" t="s">
        <v>6382</v>
      </c>
      <c r="G380" s="269" t="s">
        <v>4863</v>
      </c>
      <c r="H380" s="269"/>
      <c r="I380" s="269"/>
      <c r="J380" s="269"/>
      <c r="K380" s="269"/>
      <c r="L380" s="269"/>
      <c r="M380" s="271"/>
      <c r="N380" s="271"/>
      <c r="O380" s="271"/>
      <c r="P380" s="271"/>
      <c r="Q380" s="272"/>
    </row>
    <row r="381" spans="1:17" ht="30.6" customHeight="1" x14ac:dyDescent="0.4">
      <c r="A381" s="282">
        <v>7</v>
      </c>
      <c r="B381" s="269" t="s">
        <v>6377</v>
      </c>
      <c r="C381" s="283" t="s">
        <v>4876</v>
      </c>
      <c r="D381" s="269" t="s">
        <v>4877</v>
      </c>
      <c r="E381" s="283" t="s">
        <v>4878</v>
      </c>
      <c r="F381" s="269" t="s">
        <v>6389</v>
      </c>
      <c r="G381" s="269" t="s">
        <v>4873</v>
      </c>
      <c r="H381" s="269"/>
      <c r="I381" s="269"/>
      <c r="J381" s="269"/>
      <c r="K381" s="269"/>
      <c r="L381" s="269"/>
      <c r="M381" s="271"/>
      <c r="N381" s="271"/>
      <c r="O381" s="271"/>
      <c r="P381" s="271"/>
      <c r="Q381" s="272"/>
    </row>
    <row r="382" spans="1:17" ht="30.6" customHeight="1" x14ac:dyDescent="0.4">
      <c r="A382" s="282">
        <v>8</v>
      </c>
      <c r="B382" s="269" t="s">
        <v>6384</v>
      </c>
      <c r="C382" s="283" t="s">
        <v>6390</v>
      </c>
      <c r="D382" s="269" t="s">
        <v>4855</v>
      </c>
      <c r="E382" s="283" t="s">
        <v>6391</v>
      </c>
      <c r="F382" s="269" t="s">
        <v>4886</v>
      </c>
      <c r="G382" s="269" t="s">
        <v>6392</v>
      </c>
      <c r="H382" s="269"/>
      <c r="I382" s="269"/>
      <c r="J382" s="269"/>
      <c r="K382" s="269"/>
      <c r="L382" s="269"/>
      <c r="M382" s="271"/>
      <c r="N382" s="271"/>
      <c r="O382" s="271"/>
      <c r="P382" s="271"/>
      <c r="Q382" s="272"/>
    </row>
    <row r="383" spans="1:17" ht="30.6" customHeight="1" x14ac:dyDescent="0.4">
      <c r="A383" s="282">
        <v>9</v>
      </c>
      <c r="B383" s="269" t="s">
        <v>6384</v>
      </c>
      <c r="C383" s="283" t="s">
        <v>4893</v>
      </c>
      <c r="D383" s="269" t="s">
        <v>4813</v>
      </c>
      <c r="E383" s="283" t="s">
        <v>4894</v>
      </c>
      <c r="F383" s="269" t="s">
        <v>4899</v>
      </c>
      <c r="G383" s="269" t="s">
        <v>4890</v>
      </c>
      <c r="H383" s="269" t="s">
        <v>4897</v>
      </c>
      <c r="I383" s="269"/>
      <c r="J383" s="269"/>
      <c r="K383" s="269"/>
      <c r="L383" s="269"/>
      <c r="M383" s="271"/>
      <c r="N383" s="271"/>
      <c r="O383" s="271"/>
      <c r="P383" s="271"/>
      <c r="Q383" s="272"/>
    </row>
    <row r="384" spans="1:17" ht="30.6" customHeight="1" x14ac:dyDescent="0.4">
      <c r="A384" s="282">
        <v>10</v>
      </c>
      <c r="B384" s="269" t="s">
        <v>6384</v>
      </c>
      <c r="C384" s="301" t="s">
        <v>4904</v>
      </c>
      <c r="D384" s="273" t="s">
        <v>4905</v>
      </c>
      <c r="E384" s="301" t="s">
        <v>4906</v>
      </c>
      <c r="F384" s="273" t="s">
        <v>6393</v>
      </c>
      <c r="G384" s="273" t="s">
        <v>4901</v>
      </c>
      <c r="H384" s="273"/>
      <c r="I384" s="273"/>
      <c r="J384" s="273"/>
      <c r="K384" s="273"/>
      <c r="L384" s="273"/>
      <c r="M384" s="275"/>
      <c r="N384" s="275"/>
      <c r="O384" s="275"/>
      <c r="P384" s="275"/>
      <c r="Q384" s="276"/>
    </row>
    <row r="385" spans="1:17" ht="30.6" customHeight="1" x14ac:dyDescent="0.4">
      <c r="A385" s="282">
        <v>11</v>
      </c>
      <c r="B385" s="269" t="s">
        <v>6384</v>
      </c>
      <c r="C385" s="301" t="s">
        <v>4912</v>
      </c>
      <c r="D385" s="273" t="s">
        <v>4855</v>
      </c>
      <c r="E385" s="301" t="s">
        <v>4856</v>
      </c>
      <c r="F385" s="273" t="s">
        <v>4886</v>
      </c>
      <c r="G385" s="273" t="s">
        <v>4914</v>
      </c>
      <c r="H385" s="273" t="s">
        <v>4910</v>
      </c>
      <c r="I385" s="273" t="s">
        <v>6394</v>
      </c>
      <c r="J385" s="273"/>
      <c r="K385" s="273"/>
      <c r="L385" s="273"/>
      <c r="M385" s="275"/>
      <c r="N385" s="275"/>
      <c r="O385" s="275"/>
      <c r="P385" s="275"/>
      <c r="Q385" s="276"/>
    </row>
    <row r="386" spans="1:17" ht="30.6" customHeight="1" x14ac:dyDescent="0.4">
      <c r="A386" s="282">
        <v>12</v>
      </c>
      <c r="B386" s="273" t="s">
        <v>6395</v>
      </c>
      <c r="C386" s="301" t="s">
        <v>6396</v>
      </c>
      <c r="D386" s="273" t="s">
        <v>4925</v>
      </c>
      <c r="E386" s="301" t="s">
        <v>4929</v>
      </c>
      <c r="F386" s="273" t="s">
        <v>4930</v>
      </c>
      <c r="G386" s="273" t="s">
        <v>4921</v>
      </c>
      <c r="H386" s="273" t="s">
        <v>4931</v>
      </c>
      <c r="I386" s="273" t="s">
        <v>4935</v>
      </c>
      <c r="J386" s="273" t="s">
        <v>6397</v>
      </c>
      <c r="K386" s="273"/>
      <c r="L386" s="273"/>
      <c r="M386" s="275"/>
      <c r="N386" s="275"/>
      <c r="O386" s="275"/>
      <c r="P386" s="275"/>
      <c r="Q386" s="276"/>
    </row>
    <row r="387" spans="1:17" ht="30.6" customHeight="1" thickBot="1" x14ac:dyDescent="0.45">
      <c r="A387" s="260">
        <v>13</v>
      </c>
      <c r="B387" s="304" t="s">
        <v>6384</v>
      </c>
      <c r="C387" s="305" t="s">
        <v>4946</v>
      </c>
      <c r="D387" s="304" t="s">
        <v>4813</v>
      </c>
      <c r="E387" s="305" t="s">
        <v>4947</v>
      </c>
      <c r="F387" s="304" t="s">
        <v>4899</v>
      </c>
      <c r="G387" s="304" t="s">
        <v>4943</v>
      </c>
      <c r="H387" s="304"/>
      <c r="I387" s="304"/>
      <c r="J387" s="304"/>
      <c r="K387" s="304"/>
      <c r="L387" s="304"/>
      <c r="M387" s="306"/>
      <c r="N387" s="306"/>
      <c r="O387" s="306"/>
      <c r="P387" s="306"/>
      <c r="Q387" s="307"/>
    </row>
    <row r="388" spans="1:17" ht="30.6" customHeight="1" x14ac:dyDescent="0.4">
      <c r="A388" s="277">
        <v>1</v>
      </c>
      <c r="B388" s="278" t="s">
        <v>6398</v>
      </c>
      <c r="C388" s="279" t="s">
        <v>6399</v>
      </c>
      <c r="D388" s="278" t="s">
        <v>4956</v>
      </c>
      <c r="E388" s="279" t="s">
        <v>4957</v>
      </c>
      <c r="F388" s="278" t="s">
        <v>6400</v>
      </c>
      <c r="G388" s="278" t="s">
        <v>4952</v>
      </c>
      <c r="H388" s="278"/>
      <c r="I388" s="278"/>
      <c r="J388" s="278"/>
      <c r="K388" s="278"/>
      <c r="L388" s="278"/>
      <c r="M388" s="280"/>
      <c r="N388" s="280"/>
      <c r="O388" s="280"/>
      <c r="P388" s="280"/>
      <c r="Q388" s="281"/>
    </row>
    <row r="389" spans="1:17" ht="30.6" customHeight="1" x14ac:dyDescent="0.4">
      <c r="A389" s="282">
        <v>2</v>
      </c>
      <c r="B389" s="269" t="s">
        <v>6398</v>
      </c>
      <c r="C389" s="283" t="s">
        <v>4964</v>
      </c>
      <c r="D389" s="269" t="s">
        <v>4965</v>
      </c>
      <c r="E389" s="283" t="s">
        <v>4966</v>
      </c>
      <c r="F389" s="269" t="s">
        <v>6401</v>
      </c>
      <c r="G389" s="269" t="s">
        <v>4961</v>
      </c>
      <c r="H389" s="269"/>
      <c r="I389" s="269"/>
      <c r="J389" s="269"/>
      <c r="K389" s="269"/>
      <c r="L389" s="269"/>
      <c r="M389" s="271"/>
      <c r="N389" s="271"/>
      <c r="O389" s="271"/>
      <c r="P389" s="271"/>
      <c r="Q389" s="272"/>
    </row>
    <row r="390" spans="1:17" ht="30.6" customHeight="1" x14ac:dyDescent="0.4">
      <c r="A390" s="282">
        <v>3</v>
      </c>
      <c r="B390" s="269" t="s">
        <v>6398</v>
      </c>
      <c r="C390" s="283" t="s">
        <v>4976</v>
      </c>
      <c r="D390" s="269" t="s">
        <v>4977</v>
      </c>
      <c r="E390" s="283" t="s">
        <v>6402</v>
      </c>
      <c r="F390" s="269" t="s">
        <v>6403</v>
      </c>
      <c r="G390" s="269" t="s">
        <v>4973</v>
      </c>
      <c r="H390" s="269"/>
      <c r="I390" s="269"/>
      <c r="J390" s="269"/>
      <c r="K390" s="269"/>
      <c r="L390" s="269"/>
      <c r="M390" s="271"/>
      <c r="N390" s="271"/>
      <c r="O390" s="271"/>
      <c r="P390" s="271"/>
      <c r="Q390" s="272"/>
    </row>
    <row r="391" spans="1:17" ht="30.6" customHeight="1" x14ac:dyDescent="0.4">
      <c r="A391" s="282">
        <v>4</v>
      </c>
      <c r="B391" s="269" t="s">
        <v>6404</v>
      </c>
      <c r="C391" s="283" t="s">
        <v>4986</v>
      </c>
      <c r="D391" s="269" t="s">
        <v>4987</v>
      </c>
      <c r="E391" s="283" t="s">
        <v>4994</v>
      </c>
      <c r="F391" s="269" t="s">
        <v>6405</v>
      </c>
      <c r="G391" s="269" t="s">
        <v>4992</v>
      </c>
      <c r="H391" s="269" t="s">
        <v>4999</v>
      </c>
      <c r="I391" s="269" t="s">
        <v>6406</v>
      </c>
      <c r="J391" s="269"/>
      <c r="K391" s="269"/>
      <c r="L391" s="269"/>
      <c r="M391" s="271"/>
      <c r="N391" s="271"/>
      <c r="O391" s="271"/>
      <c r="P391" s="271"/>
      <c r="Q391" s="272"/>
    </row>
    <row r="392" spans="1:17" ht="30.6" customHeight="1" x14ac:dyDescent="0.4">
      <c r="A392" s="282">
        <v>5</v>
      </c>
      <c r="B392" s="269" t="s">
        <v>6398</v>
      </c>
      <c r="C392" s="283" t="s">
        <v>5007</v>
      </c>
      <c r="D392" s="269" t="s">
        <v>4987</v>
      </c>
      <c r="E392" s="283" t="s">
        <v>6407</v>
      </c>
      <c r="F392" s="269" t="s">
        <v>6408</v>
      </c>
      <c r="G392" s="269" t="s">
        <v>5004</v>
      </c>
      <c r="H392" s="269"/>
      <c r="I392" s="269"/>
      <c r="J392" s="269"/>
      <c r="K392" s="269"/>
      <c r="L392" s="269"/>
      <c r="M392" s="271"/>
      <c r="N392" s="271"/>
      <c r="O392" s="271"/>
      <c r="P392" s="271"/>
      <c r="Q392" s="272"/>
    </row>
    <row r="393" spans="1:17" ht="30.6" customHeight="1" x14ac:dyDescent="0.4">
      <c r="A393" s="315">
        <v>6</v>
      </c>
      <c r="B393" s="273" t="s">
        <v>6398</v>
      </c>
      <c r="C393" s="301" t="s">
        <v>5015</v>
      </c>
      <c r="D393" s="273" t="s">
        <v>4965</v>
      </c>
      <c r="E393" s="301" t="s">
        <v>5016</v>
      </c>
      <c r="F393" s="273" t="s">
        <v>6401</v>
      </c>
      <c r="G393" s="273" t="s">
        <v>5012</v>
      </c>
      <c r="H393" s="273" t="s">
        <v>5017</v>
      </c>
      <c r="I393" s="273"/>
      <c r="J393" s="273"/>
      <c r="K393" s="273"/>
      <c r="L393" s="273"/>
      <c r="M393" s="275"/>
      <c r="N393" s="275"/>
      <c r="O393" s="275"/>
      <c r="P393" s="275"/>
      <c r="Q393" s="276"/>
    </row>
    <row r="394" spans="1:17" ht="30.6" customHeight="1" thickBot="1" x14ac:dyDescent="0.45">
      <c r="A394" s="260">
        <v>7</v>
      </c>
      <c r="B394" s="304" t="s">
        <v>6398</v>
      </c>
      <c r="C394" s="305" t="s">
        <v>6409</v>
      </c>
      <c r="D394" s="304" t="s">
        <v>4987</v>
      </c>
      <c r="E394" s="305" t="s">
        <v>6407</v>
      </c>
      <c r="F394" s="304" t="s">
        <v>4998</v>
      </c>
      <c r="G394" s="304" t="s">
        <v>5038</v>
      </c>
      <c r="H394" s="304" t="s">
        <v>5035</v>
      </c>
      <c r="I394" s="304" t="s">
        <v>5032</v>
      </c>
      <c r="J394" s="304" t="s">
        <v>5023</v>
      </c>
      <c r="K394" s="304"/>
      <c r="L394" s="304"/>
      <c r="M394" s="306"/>
      <c r="N394" s="306"/>
      <c r="O394" s="306"/>
      <c r="P394" s="306"/>
      <c r="Q394" s="307"/>
    </row>
    <row r="395" spans="1:17" ht="30.6" customHeight="1" x14ac:dyDescent="0.4">
      <c r="A395" s="277">
        <v>1</v>
      </c>
      <c r="B395" s="278" t="s">
        <v>5054</v>
      </c>
      <c r="C395" s="279" t="s">
        <v>6410</v>
      </c>
      <c r="D395" s="278" t="s">
        <v>5046</v>
      </c>
      <c r="E395" s="279" t="s">
        <v>6411</v>
      </c>
      <c r="F395" s="278" t="s">
        <v>5059</v>
      </c>
      <c r="G395" s="278" t="s">
        <v>5056</v>
      </c>
      <c r="H395" s="278" t="s">
        <v>5062</v>
      </c>
      <c r="I395" s="278" t="s">
        <v>5068</v>
      </c>
      <c r="J395" s="278" t="s">
        <v>5042</v>
      </c>
      <c r="K395" s="278" t="s">
        <v>6412</v>
      </c>
      <c r="L395" s="278"/>
      <c r="M395" s="280"/>
      <c r="N395" s="280"/>
      <c r="O395" s="280"/>
      <c r="P395" s="280"/>
      <c r="Q395" s="281"/>
    </row>
    <row r="396" spans="1:17" ht="30.6" customHeight="1" x14ac:dyDescent="0.4">
      <c r="A396" s="282">
        <v>2</v>
      </c>
      <c r="B396" s="269" t="s">
        <v>5054</v>
      </c>
      <c r="C396" s="283" t="s">
        <v>6413</v>
      </c>
      <c r="D396" s="269" t="s">
        <v>5087</v>
      </c>
      <c r="E396" s="283" t="s">
        <v>5082</v>
      </c>
      <c r="F396" s="269" t="s">
        <v>5083</v>
      </c>
      <c r="G396" s="269" t="s">
        <v>5078</v>
      </c>
      <c r="H396" s="269" t="s">
        <v>6414</v>
      </c>
      <c r="I396" s="269" t="s">
        <v>6415</v>
      </c>
      <c r="J396" s="269"/>
      <c r="K396" s="269"/>
      <c r="L396" s="269"/>
      <c r="M396" s="271"/>
      <c r="N396" s="271"/>
      <c r="O396" s="271"/>
      <c r="P396" s="271"/>
      <c r="Q396" s="272"/>
    </row>
    <row r="397" spans="1:17" ht="30.6" customHeight="1" x14ac:dyDescent="0.4">
      <c r="A397" s="263">
        <v>3</v>
      </c>
      <c r="B397" s="264" t="s">
        <v>5041</v>
      </c>
      <c r="C397" s="268" t="s">
        <v>5096</v>
      </c>
      <c r="D397" s="264" t="s">
        <v>5097</v>
      </c>
      <c r="E397" s="268" t="s">
        <v>5098</v>
      </c>
      <c r="F397" s="264" t="s">
        <v>5102</v>
      </c>
      <c r="G397" s="264" t="s">
        <v>5093</v>
      </c>
      <c r="H397" s="264" t="s">
        <v>5103</v>
      </c>
      <c r="I397" s="264" t="s">
        <v>6416</v>
      </c>
      <c r="J397" s="264"/>
      <c r="K397" s="264"/>
      <c r="L397" s="264"/>
      <c r="M397" s="266"/>
      <c r="N397" s="266"/>
      <c r="O397" s="266"/>
      <c r="P397" s="266"/>
      <c r="Q397" s="267"/>
    </row>
    <row r="398" spans="1:17" ht="30.6" customHeight="1" x14ac:dyDescent="0.4">
      <c r="A398" s="282">
        <v>4</v>
      </c>
      <c r="B398" s="269" t="s">
        <v>5054</v>
      </c>
      <c r="C398" s="283" t="s">
        <v>6417</v>
      </c>
      <c r="D398" s="269" t="s">
        <v>5097</v>
      </c>
      <c r="E398" s="283" t="s">
        <v>6418</v>
      </c>
      <c r="F398" s="269" t="s">
        <v>5102</v>
      </c>
      <c r="G398" s="269" t="s">
        <v>6419</v>
      </c>
      <c r="H398" s="269"/>
      <c r="I398" s="269"/>
      <c r="J398" s="269"/>
      <c r="K398" s="269"/>
      <c r="L398" s="269"/>
      <c r="M398" s="271"/>
      <c r="N398" s="271"/>
      <c r="O398" s="271"/>
      <c r="P398" s="271"/>
      <c r="Q398" s="272"/>
    </row>
    <row r="399" spans="1:17" ht="30.6" customHeight="1" x14ac:dyDescent="0.4">
      <c r="A399" s="282">
        <v>5</v>
      </c>
      <c r="B399" s="269" t="s">
        <v>5054</v>
      </c>
      <c r="C399" s="283" t="s">
        <v>5118</v>
      </c>
      <c r="D399" s="269" t="s">
        <v>5046</v>
      </c>
      <c r="E399" s="283" t="s">
        <v>5052</v>
      </c>
      <c r="F399" s="269" t="s">
        <v>5060</v>
      </c>
      <c r="G399" s="269" t="s">
        <v>5116</v>
      </c>
      <c r="H399" s="269"/>
      <c r="I399" s="269"/>
      <c r="J399" s="269"/>
      <c r="K399" s="269"/>
      <c r="L399" s="269"/>
      <c r="M399" s="271"/>
      <c r="N399" s="271"/>
      <c r="O399" s="271"/>
      <c r="P399" s="271"/>
      <c r="Q399" s="272"/>
    </row>
    <row r="400" spans="1:17" ht="30.6" customHeight="1" x14ac:dyDescent="0.4">
      <c r="A400" s="282">
        <v>6</v>
      </c>
      <c r="B400" s="269" t="s">
        <v>5054</v>
      </c>
      <c r="C400" s="283" t="s">
        <v>6420</v>
      </c>
      <c r="D400" s="269" t="s">
        <v>5125</v>
      </c>
      <c r="E400" s="283" t="s">
        <v>5126</v>
      </c>
      <c r="F400" s="269" t="s">
        <v>6421</v>
      </c>
      <c r="G400" s="269" t="s">
        <v>5121</v>
      </c>
      <c r="H400" s="269"/>
      <c r="I400" s="269"/>
      <c r="J400" s="269"/>
      <c r="K400" s="269"/>
      <c r="L400" s="269"/>
      <c r="M400" s="271"/>
      <c r="N400" s="271"/>
      <c r="O400" s="271"/>
      <c r="P400" s="271"/>
      <c r="Q400" s="272"/>
    </row>
    <row r="401" spans="1:17" ht="30.6" customHeight="1" x14ac:dyDescent="0.4">
      <c r="A401" s="282">
        <v>7</v>
      </c>
      <c r="B401" s="269" t="s">
        <v>5041</v>
      </c>
      <c r="C401" s="283" t="s">
        <v>5135</v>
      </c>
      <c r="D401" s="269" t="s">
        <v>5097</v>
      </c>
      <c r="E401" s="283" t="s">
        <v>5098</v>
      </c>
      <c r="F401" s="269" t="s">
        <v>5102</v>
      </c>
      <c r="G401" s="269" t="s">
        <v>6422</v>
      </c>
      <c r="H401" s="269" t="s">
        <v>5139</v>
      </c>
      <c r="I401" s="269" t="s">
        <v>5143</v>
      </c>
      <c r="J401" s="269"/>
      <c r="K401" s="269"/>
      <c r="L401" s="269"/>
      <c r="M401" s="271"/>
      <c r="N401" s="271"/>
      <c r="O401" s="271"/>
      <c r="P401" s="271"/>
      <c r="Q401" s="272"/>
    </row>
    <row r="402" spans="1:17" ht="30.6" customHeight="1" x14ac:dyDescent="0.4">
      <c r="A402" s="315">
        <v>8</v>
      </c>
      <c r="B402" s="273" t="s">
        <v>5067</v>
      </c>
      <c r="C402" s="301" t="s">
        <v>6423</v>
      </c>
      <c r="D402" s="273" t="s">
        <v>5097</v>
      </c>
      <c r="E402" s="301" t="s">
        <v>5098</v>
      </c>
      <c r="F402" s="273" t="s">
        <v>5102</v>
      </c>
      <c r="G402" s="273" t="s">
        <v>5156</v>
      </c>
      <c r="H402" s="273" t="s">
        <v>5147</v>
      </c>
      <c r="I402" s="273" t="s">
        <v>5161</v>
      </c>
      <c r="J402" s="273" t="s">
        <v>5152</v>
      </c>
      <c r="K402" s="273" t="s">
        <v>6424</v>
      </c>
      <c r="L402" s="273" t="s">
        <v>6425</v>
      </c>
      <c r="M402" s="275"/>
      <c r="N402" s="275"/>
      <c r="O402" s="275"/>
      <c r="P402" s="275"/>
      <c r="Q402" s="276"/>
    </row>
    <row r="403" spans="1:17" ht="30.6" customHeight="1" thickBot="1" x14ac:dyDescent="0.45">
      <c r="A403" s="260">
        <v>9</v>
      </c>
      <c r="B403" s="304" t="s">
        <v>5041</v>
      </c>
      <c r="C403" s="305" t="s">
        <v>5175</v>
      </c>
      <c r="D403" s="304" t="s">
        <v>5046</v>
      </c>
      <c r="E403" s="305" t="s">
        <v>5176</v>
      </c>
      <c r="F403" s="304" t="s">
        <v>6426</v>
      </c>
      <c r="G403" s="304" t="s">
        <v>6427</v>
      </c>
      <c r="H403" s="304"/>
      <c r="I403" s="304"/>
      <c r="J403" s="304"/>
      <c r="K403" s="304"/>
      <c r="L403" s="304"/>
      <c r="M403" s="306"/>
      <c r="N403" s="306"/>
      <c r="O403" s="306"/>
      <c r="P403" s="306"/>
      <c r="Q403" s="307"/>
    </row>
    <row r="404" spans="1:17" ht="30.6" customHeight="1" x14ac:dyDescent="0.4">
      <c r="A404" s="277">
        <v>1</v>
      </c>
      <c r="B404" s="278" t="s">
        <v>6428</v>
      </c>
      <c r="C404" s="279" t="s">
        <v>6429</v>
      </c>
      <c r="D404" s="278" t="s">
        <v>5185</v>
      </c>
      <c r="E404" s="279" t="s">
        <v>5186</v>
      </c>
      <c r="F404" s="278" t="s">
        <v>6430</v>
      </c>
      <c r="G404" s="278" t="s">
        <v>5181</v>
      </c>
      <c r="H404" s="278"/>
      <c r="I404" s="278"/>
      <c r="J404" s="278"/>
      <c r="K404" s="278"/>
      <c r="L404" s="278"/>
      <c r="M404" s="280"/>
      <c r="N404" s="280"/>
      <c r="O404" s="280"/>
      <c r="P404" s="280"/>
      <c r="Q404" s="281"/>
    </row>
    <row r="405" spans="1:17" ht="30.6" customHeight="1" x14ac:dyDescent="0.4">
      <c r="A405" s="263">
        <v>2</v>
      </c>
      <c r="B405" s="264" t="s">
        <v>6431</v>
      </c>
      <c r="C405" s="268" t="s">
        <v>6432</v>
      </c>
      <c r="D405" s="264" t="s">
        <v>5201</v>
      </c>
      <c r="E405" s="268" t="s">
        <v>6433</v>
      </c>
      <c r="F405" s="264" t="s">
        <v>6434</v>
      </c>
      <c r="G405" s="264" t="s">
        <v>6435</v>
      </c>
      <c r="H405" s="264"/>
      <c r="I405" s="264"/>
      <c r="J405" s="264"/>
      <c r="K405" s="264"/>
      <c r="L405" s="264"/>
      <c r="M405" s="266"/>
      <c r="N405" s="266"/>
      <c r="O405" s="266"/>
      <c r="P405" s="266"/>
      <c r="Q405" s="267"/>
    </row>
    <row r="406" spans="1:17" ht="30.6" customHeight="1" x14ac:dyDescent="0.4">
      <c r="A406" s="263">
        <v>3</v>
      </c>
      <c r="B406" s="264" t="s">
        <v>6436</v>
      </c>
      <c r="C406" s="268" t="s">
        <v>5200</v>
      </c>
      <c r="D406" s="264" t="s">
        <v>5201</v>
      </c>
      <c r="E406" s="268" t="s">
        <v>5202</v>
      </c>
      <c r="F406" s="264" t="s">
        <v>6437</v>
      </c>
      <c r="G406" s="264" t="s">
        <v>5197</v>
      </c>
      <c r="H406" s="264"/>
      <c r="I406" s="264"/>
      <c r="J406" s="264"/>
      <c r="K406" s="264"/>
      <c r="L406" s="264"/>
      <c r="M406" s="266"/>
      <c r="N406" s="266"/>
      <c r="O406" s="266"/>
      <c r="P406" s="266"/>
      <c r="Q406" s="267"/>
    </row>
    <row r="407" spans="1:17" ht="30.6" customHeight="1" thickBot="1" x14ac:dyDescent="0.45">
      <c r="A407" s="282">
        <v>4</v>
      </c>
      <c r="B407" s="269" t="s">
        <v>6431</v>
      </c>
      <c r="C407" s="283" t="s">
        <v>5209</v>
      </c>
      <c r="D407" s="269" t="s">
        <v>5210</v>
      </c>
      <c r="E407" s="283" t="s">
        <v>5211</v>
      </c>
      <c r="F407" s="269" t="s">
        <v>5217</v>
      </c>
      <c r="G407" s="269" t="s">
        <v>5220</v>
      </c>
      <c r="H407" s="269" t="s">
        <v>6438</v>
      </c>
      <c r="I407" s="269" t="s">
        <v>6439</v>
      </c>
      <c r="J407" s="269"/>
      <c r="K407" s="269"/>
      <c r="L407" s="269"/>
      <c r="M407" s="271"/>
      <c r="N407" s="271"/>
      <c r="O407" s="271"/>
      <c r="P407" s="271"/>
      <c r="Q407" s="272"/>
    </row>
    <row r="408" spans="1:17" ht="30.6" customHeight="1" x14ac:dyDescent="0.4">
      <c r="A408" s="316">
        <v>1</v>
      </c>
      <c r="B408" s="278" t="s">
        <v>6440</v>
      </c>
      <c r="C408" s="279" t="s">
        <v>5227</v>
      </c>
      <c r="D408" s="278" t="s">
        <v>5228</v>
      </c>
      <c r="E408" s="279" t="s">
        <v>5244</v>
      </c>
      <c r="F408" s="278" t="s">
        <v>5249</v>
      </c>
      <c r="G408" s="278" t="s">
        <v>5241</v>
      </c>
      <c r="H408" s="278" t="s">
        <v>6441</v>
      </c>
      <c r="I408" s="278" t="s">
        <v>6442</v>
      </c>
      <c r="J408" s="278" t="s">
        <v>6443</v>
      </c>
      <c r="K408" s="278"/>
      <c r="L408" s="278"/>
      <c r="M408" s="280"/>
      <c r="N408" s="280"/>
      <c r="O408" s="280"/>
      <c r="P408" s="280"/>
      <c r="Q408" s="281"/>
    </row>
    <row r="409" spans="1:17" ht="30.6" customHeight="1" x14ac:dyDescent="0.4">
      <c r="A409" s="317">
        <v>2</v>
      </c>
      <c r="B409" s="269" t="s">
        <v>6440</v>
      </c>
      <c r="C409" s="283" t="s">
        <v>5253</v>
      </c>
      <c r="D409" s="269" t="s">
        <v>5254</v>
      </c>
      <c r="E409" s="283" t="s">
        <v>5255</v>
      </c>
      <c r="F409" s="269" t="s">
        <v>6444</v>
      </c>
      <c r="G409" s="269" t="s">
        <v>5250</v>
      </c>
      <c r="H409" s="269"/>
      <c r="I409" s="269"/>
      <c r="J409" s="269"/>
      <c r="K409" s="269"/>
      <c r="L409" s="269"/>
      <c r="M409" s="271"/>
      <c r="N409" s="271"/>
      <c r="O409" s="271"/>
      <c r="P409" s="271"/>
      <c r="Q409" s="272"/>
    </row>
    <row r="410" spans="1:17" ht="30.6" customHeight="1" x14ac:dyDescent="0.4">
      <c r="A410" s="317">
        <v>3</v>
      </c>
      <c r="B410" s="269" t="s">
        <v>6440</v>
      </c>
      <c r="C410" s="283" t="s">
        <v>6445</v>
      </c>
      <c r="D410" s="269" t="s">
        <v>5261</v>
      </c>
      <c r="E410" s="283" t="s">
        <v>6446</v>
      </c>
      <c r="F410" s="269" t="s">
        <v>5265</v>
      </c>
      <c r="G410" s="269" t="s">
        <v>5267</v>
      </c>
      <c r="I410" s="269"/>
      <c r="J410" s="269"/>
      <c r="K410" s="269"/>
      <c r="L410" s="269"/>
      <c r="M410" s="271"/>
      <c r="N410" s="271"/>
      <c r="O410" s="271"/>
      <c r="P410" s="271"/>
      <c r="Q410" s="272"/>
    </row>
    <row r="411" spans="1:17" ht="28.5" customHeight="1" x14ac:dyDescent="0.4">
      <c r="A411" s="317">
        <v>4</v>
      </c>
      <c r="B411" s="269" t="s">
        <v>6440</v>
      </c>
      <c r="C411" s="283" t="s">
        <v>5280</v>
      </c>
      <c r="D411" s="269" t="s">
        <v>5281</v>
      </c>
      <c r="E411" s="283" t="s">
        <v>6447</v>
      </c>
      <c r="F411" s="269" t="s">
        <v>6448</v>
      </c>
      <c r="G411" s="269" t="s">
        <v>6449</v>
      </c>
      <c r="H411" s="269"/>
      <c r="I411" s="269"/>
      <c r="J411" s="269"/>
      <c r="K411" s="269"/>
      <c r="L411" s="269"/>
      <c r="M411" s="271"/>
      <c r="N411" s="271"/>
      <c r="O411" s="271"/>
      <c r="P411" s="271"/>
      <c r="Q411" s="272"/>
    </row>
    <row r="412" spans="1:17" ht="28.5" customHeight="1" x14ac:dyDescent="0.4">
      <c r="A412" s="317">
        <v>5</v>
      </c>
      <c r="B412" s="269" t="s">
        <v>6440</v>
      </c>
      <c r="C412" s="301" t="s">
        <v>6450</v>
      </c>
      <c r="D412" s="273" t="s">
        <v>5274</v>
      </c>
      <c r="E412" s="301" t="s">
        <v>6451</v>
      </c>
      <c r="F412" s="273" t="s">
        <v>6452</v>
      </c>
      <c r="G412" s="273" t="s">
        <v>6453</v>
      </c>
      <c r="H412" s="273"/>
      <c r="I412" s="273"/>
      <c r="J412" s="273"/>
      <c r="K412" s="273"/>
      <c r="L412" s="273"/>
      <c r="M412" s="275"/>
      <c r="N412" s="275"/>
      <c r="O412" s="275"/>
      <c r="P412" s="275"/>
      <c r="Q412" s="276"/>
    </row>
    <row r="413" spans="1:17" ht="28.5" customHeight="1" x14ac:dyDescent="0.4">
      <c r="A413" s="317">
        <v>6</v>
      </c>
      <c r="B413" s="269" t="s">
        <v>6440</v>
      </c>
      <c r="C413" s="301" t="s">
        <v>6454</v>
      </c>
      <c r="D413" s="273" t="s">
        <v>5274</v>
      </c>
      <c r="E413" s="301" t="s">
        <v>6455</v>
      </c>
      <c r="F413" s="273" t="s">
        <v>6456</v>
      </c>
      <c r="G413" s="273" t="s">
        <v>6457</v>
      </c>
      <c r="H413" s="273"/>
      <c r="I413" s="273"/>
      <c r="J413" s="273"/>
      <c r="K413" s="273"/>
      <c r="L413" s="273"/>
      <c r="M413" s="275"/>
      <c r="N413" s="275"/>
      <c r="O413" s="275"/>
      <c r="P413" s="275"/>
      <c r="Q413" s="276"/>
    </row>
    <row r="414" spans="1:17" ht="30.6" customHeight="1" thickBot="1" x14ac:dyDescent="0.45">
      <c r="A414" s="318">
        <v>7</v>
      </c>
      <c r="B414" s="304" t="s">
        <v>6440</v>
      </c>
      <c r="C414" s="305" t="s">
        <v>5288</v>
      </c>
      <c r="D414" s="304" t="s">
        <v>5261</v>
      </c>
      <c r="E414" s="305" t="s">
        <v>6458</v>
      </c>
      <c r="F414" s="304" t="s">
        <v>5265</v>
      </c>
      <c r="G414" s="304" t="s">
        <v>5286</v>
      </c>
      <c r="H414" s="305"/>
      <c r="I414" s="304"/>
      <c r="J414" s="304"/>
      <c r="K414" s="304"/>
      <c r="L414" s="304"/>
      <c r="M414" s="306"/>
      <c r="N414" s="306"/>
      <c r="O414" s="306"/>
      <c r="P414" s="306"/>
      <c r="Q414" s="307"/>
    </row>
    <row r="415" spans="1:17" ht="30.6" customHeight="1" x14ac:dyDescent="0.4">
      <c r="A415" s="263">
        <v>1</v>
      </c>
      <c r="B415" s="264" t="s">
        <v>6459</v>
      </c>
      <c r="C415" s="268" t="s">
        <v>6460</v>
      </c>
      <c r="D415" s="264" t="s">
        <v>6461</v>
      </c>
      <c r="E415" s="268" t="s">
        <v>6462</v>
      </c>
      <c r="F415" s="264" t="s">
        <v>6463</v>
      </c>
      <c r="G415" s="264" t="s">
        <v>6464</v>
      </c>
      <c r="H415" s="264"/>
      <c r="I415" s="264"/>
      <c r="J415" s="264"/>
      <c r="K415" s="264"/>
      <c r="L415" s="264"/>
      <c r="M415" s="266"/>
      <c r="N415" s="266"/>
      <c r="O415" s="266"/>
      <c r="P415" s="266"/>
      <c r="Q415" s="267"/>
    </row>
    <row r="416" spans="1:17" ht="30.6" customHeight="1" x14ac:dyDescent="0.4">
      <c r="A416" s="315">
        <v>2</v>
      </c>
      <c r="B416" s="273" t="s">
        <v>6459</v>
      </c>
      <c r="C416" s="301" t="s">
        <v>6465</v>
      </c>
      <c r="D416" s="273" t="s">
        <v>5311</v>
      </c>
      <c r="E416" s="301" t="s">
        <v>5312</v>
      </c>
      <c r="F416" s="273" t="s">
        <v>5313</v>
      </c>
      <c r="G416" s="273" t="s">
        <v>5307</v>
      </c>
      <c r="H416" s="273" t="s">
        <v>5316</v>
      </c>
      <c r="I416" s="273" t="s">
        <v>5320</v>
      </c>
      <c r="J416" s="273"/>
      <c r="K416" s="273"/>
      <c r="L416" s="273"/>
      <c r="M416" s="275"/>
      <c r="N416" s="275"/>
      <c r="O416" s="275"/>
      <c r="P416" s="275"/>
      <c r="Q416" s="276"/>
    </row>
    <row r="417" spans="1:17" ht="30.6" customHeight="1" x14ac:dyDescent="0.4">
      <c r="A417" s="282">
        <v>3</v>
      </c>
      <c r="B417" s="269" t="s">
        <v>6459</v>
      </c>
      <c r="C417" s="319" t="s">
        <v>6466</v>
      </c>
      <c r="D417" s="269" t="s">
        <v>5349</v>
      </c>
      <c r="E417" s="283" t="s">
        <v>5350</v>
      </c>
      <c r="F417" s="269" t="s">
        <v>5351</v>
      </c>
      <c r="G417" s="269" t="s">
        <v>5353</v>
      </c>
      <c r="H417" s="269" t="s">
        <v>6467</v>
      </c>
      <c r="I417" s="269"/>
      <c r="J417" s="269"/>
      <c r="K417" s="269"/>
      <c r="L417" s="269"/>
      <c r="M417" s="271"/>
      <c r="N417" s="271"/>
      <c r="O417" s="271"/>
      <c r="P417" s="271"/>
      <c r="Q417" s="272"/>
    </row>
    <row r="418" spans="1:17" ht="30.6" customHeight="1" thickBot="1" x14ac:dyDescent="0.45">
      <c r="A418" s="260">
        <v>4</v>
      </c>
      <c r="B418" s="304" t="s">
        <v>6459</v>
      </c>
      <c r="C418" s="305" t="s">
        <v>6468</v>
      </c>
      <c r="D418" s="304" t="s">
        <v>5311</v>
      </c>
      <c r="E418" s="305" t="s">
        <v>6469</v>
      </c>
      <c r="F418" s="304" t="s">
        <v>6470</v>
      </c>
      <c r="G418" s="304" t="s">
        <v>6471</v>
      </c>
      <c r="H418" s="304" t="s">
        <v>5332</v>
      </c>
      <c r="I418" s="304" t="s">
        <v>5342</v>
      </c>
      <c r="J418" s="304" t="s">
        <v>6472</v>
      </c>
      <c r="K418" s="304"/>
      <c r="L418" s="304"/>
      <c r="M418" s="306"/>
      <c r="N418" s="306"/>
      <c r="O418" s="306"/>
      <c r="P418" s="306"/>
      <c r="Q418" s="307"/>
    </row>
    <row r="419" spans="1:17" ht="30.6" customHeight="1" x14ac:dyDescent="0.4">
      <c r="A419" s="263">
        <v>1</v>
      </c>
      <c r="B419" s="264" t="s">
        <v>6473</v>
      </c>
      <c r="C419" s="268" t="s">
        <v>5361</v>
      </c>
      <c r="D419" s="264" t="s">
        <v>5362</v>
      </c>
      <c r="E419" s="268" t="s">
        <v>5363</v>
      </c>
      <c r="F419" s="264" t="s">
        <v>6474</v>
      </c>
      <c r="G419" s="264" t="s">
        <v>5358</v>
      </c>
      <c r="H419" s="264"/>
      <c r="I419" s="264"/>
      <c r="J419" s="264"/>
      <c r="K419" s="264"/>
      <c r="L419" s="264"/>
      <c r="M419" s="266"/>
      <c r="N419" s="266"/>
      <c r="O419" s="266"/>
      <c r="P419" s="266"/>
      <c r="Q419" s="267"/>
    </row>
    <row r="420" spans="1:17" ht="30.6" customHeight="1" x14ac:dyDescent="0.4">
      <c r="A420" s="263">
        <v>2</v>
      </c>
      <c r="B420" s="264" t="s">
        <v>6473</v>
      </c>
      <c r="C420" s="268" t="s">
        <v>5370</v>
      </c>
      <c r="D420" s="264" t="s">
        <v>5371</v>
      </c>
      <c r="E420" s="268" t="s">
        <v>5378</v>
      </c>
      <c r="F420" s="264" t="s">
        <v>5373</v>
      </c>
      <c r="G420" s="264" t="s">
        <v>5375</v>
      </c>
      <c r="H420" s="264" t="s">
        <v>6475</v>
      </c>
      <c r="I420" s="264" t="s">
        <v>6476</v>
      </c>
      <c r="J420" s="264"/>
      <c r="K420" s="264"/>
      <c r="L420" s="264"/>
      <c r="M420" s="266"/>
      <c r="N420" s="266"/>
      <c r="O420" s="266"/>
      <c r="P420" s="266"/>
      <c r="Q420" s="267"/>
    </row>
    <row r="421" spans="1:17" ht="30.6" customHeight="1" thickBot="1" x14ac:dyDescent="0.45">
      <c r="A421" s="260">
        <v>3</v>
      </c>
      <c r="B421" s="304" t="s">
        <v>6473</v>
      </c>
      <c r="C421" s="305" t="s">
        <v>5389</v>
      </c>
      <c r="D421" s="304" t="s">
        <v>5362</v>
      </c>
      <c r="E421" s="305" t="s">
        <v>5390</v>
      </c>
      <c r="F421" s="304" t="s">
        <v>6477</v>
      </c>
      <c r="G421" s="304" t="s">
        <v>5386</v>
      </c>
      <c r="H421" s="304" t="s">
        <v>6478</v>
      </c>
      <c r="I421" s="304"/>
      <c r="J421" s="304"/>
      <c r="K421" s="304"/>
      <c r="L421" s="304"/>
      <c r="M421" s="306"/>
      <c r="N421" s="306"/>
      <c r="O421" s="306"/>
      <c r="P421" s="306"/>
      <c r="Q421" s="307"/>
    </row>
    <row r="422" spans="1:17" ht="30.6" customHeight="1" x14ac:dyDescent="0.4">
      <c r="A422" s="277">
        <v>1</v>
      </c>
      <c r="B422" s="278" t="s">
        <v>6479</v>
      </c>
      <c r="C422" s="279" t="s">
        <v>1127</v>
      </c>
      <c r="D422" s="278" t="s">
        <v>5401</v>
      </c>
      <c r="E422" s="279" t="s">
        <v>5402</v>
      </c>
      <c r="F422" s="278" t="s">
        <v>6480</v>
      </c>
      <c r="G422" s="278" t="s">
        <v>5410</v>
      </c>
      <c r="H422" s="278" t="s">
        <v>5398</v>
      </c>
      <c r="I422" s="278"/>
      <c r="J422" s="278"/>
      <c r="K422" s="278"/>
      <c r="L422" s="278"/>
      <c r="M422" s="280"/>
      <c r="N422" s="280"/>
      <c r="O422" s="280"/>
      <c r="P422" s="280"/>
      <c r="Q422" s="281"/>
    </row>
    <row r="423" spans="1:17" ht="30.6" customHeight="1" x14ac:dyDescent="0.4">
      <c r="A423" s="282">
        <v>2</v>
      </c>
      <c r="B423" s="269" t="s">
        <v>6481</v>
      </c>
      <c r="C423" s="283" t="s">
        <v>5421</v>
      </c>
      <c r="D423" s="269" t="s">
        <v>5401</v>
      </c>
      <c r="E423" s="283" t="s">
        <v>5422</v>
      </c>
      <c r="F423" s="269" t="s">
        <v>6482</v>
      </c>
      <c r="G423" s="269" t="s">
        <v>5419</v>
      </c>
      <c r="H423" s="269"/>
      <c r="I423" s="269"/>
      <c r="J423" s="269"/>
      <c r="K423" s="269"/>
      <c r="L423" s="269"/>
      <c r="M423" s="271"/>
      <c r="N423" s="271"/>
      <c r="O423" s="271"/>
      <c r="P423" s="271"/>
      <c r="Q423" s="272"/>
    </row>
    <row r="424" spans="1:17" ht="30.6" customHeight="1" x14ac:dyDescent="0.4">
      <c r="A424" s="282">
        <v>3</v>
      </c>
      <c r="B424" s="269" t="s">
        <v>6481</v>
      </c>
      <c r="C424" s="283" t="s">
        <v>5431</v>
      </c>
      <c r="D424" s="269" t="s">
        <v>5401</v>
      </c>
      <c r="E424" s="283" t="s">
        <v>5432</v>
      </c>
      <c r="F424" s="269" t="s">
        <v>6480</v>
      </c>
      <c r="G424" s="269" t="s">
        <v>5429</v>
      </c>
      <c r="H424" s="269"/>
      <c r="I424" s="269"/>
      <c r="J424" s="269"/>
      <c r="K424" s="269"/>
      <c r="L424" s="269"/>
      <c r="M424" s="271"/>
      <c r="N424" s="271"/>
      <c r="O424" s="271"/>
      <c r="P424" s="271"/>
      <c r="Q424" s="272"/>
    </row>
    <row r="425" spans="1:17" ht="30.6" customHeight="1" x14ac:dyDescent="0.4">
      <c r="A425" s="282">
        <v>4</v>
      </c>
      <c r="B425" s="269" t="s">
        <v>6479</v>
      </c>
      <c r="C425" s="283" t="s">
        <v>5438</v>
      </c>
      <c r="D425" s="269" t="s">
        <v>5439</v>
      </c>
      <c r="E425" s="283" t="s">
        <v>5440</v>
      </c>
      <c r="F425" s="269" t="s">
        <v>6483</v>
      </c>
      <c r="G425" s="269" t="s">
        <v>5435</v>
      </c>
      <c r="H425" s="269"/>
      <c r="I425" s="269"/>
      <c r="J425" s="269"/>
      <c r="K425" s="269"/>
      <c r="L425" s="269"/>
      <c r="M425" s="271"/>
      <c r="N425" s="271"/>
      <c r="O425" s="271"/>
      <c r="P425" s="271"/>
      <c r="Q425" s="272"/>
    </row>
    <row r="426" spans="1:17" ht="30.6" customHeight="1" x14ac:dyDescent="0.4">
      <c r="A426" s="282">
        <v>5</v>
      </c>
      <c r="B426" s="269" t="s">
        <v>6479</v>
      </c>
      <c r="C426" s="283" t="s">
        <v>6484</v>
      </c>
      <c r="D426" s="269" t="s">
        <v>5401</v>
      </c>
      <c r="E426" s="283" t="s">
        <v>5447</v>
      </c>
      <c r="F426" s="269" t="s">
        <v>5448</v>
      </c>
      <c r="G426" s="269" t="s">
        <v>6485</v>
      </c>
      <c r="H426" s="269"/>
      <c r="I426" s="269"/>
      <c r="J426" s="269"/>
      <c r="K426" s="269"/>
      <c r="L426" s="269"/>
      <c r="M426" s="271"/>
      <c r="N426" s="271"/>
      <c r="O426" s="271"/>
      <c r="P426" s="271"/>
      <c r="Q426" s="272"/>
    </row>
    <row r="427" spans="1:17" ht="30.6" customHeight="1" x14ac:dyDescent="0.4">
      <c r="A427" s="282">
        <v>6</v>
      </c>
      <c r="B427" s="269" t="s">
        <v>6481</v>
      </c>
      <c r="C427" s="283" t="s">
        <v>5453</v>
      </c>
      <c r="D427" s="269" t="s">
        <v>5454</v>
      </c>
      <c r="E427" s="283" t="s">
        <v>5455</v>
      </c>
      <c r="F427" s="269" t="s">
        <v>6486</v>
      </c>
      <c r="G427" s="269" t="s">
        <v>5450</v>
      </c>
      <c r="H427" s="269"/>
      <c r="I427" s="269"/>
      <c r="J427" s="269"/>
      <c r="K427" s="269"/>
      <c r="L427" s="269"/>
      <c r="M427" s="271"/>
      <c r="N427" s="271"/>
      <c r="O427" s="271"/>
      <c r="P427" s="271"/>
      <c r="Q427" s="272"/>
    </row>
    <row r="428" spans="1:17" ht="30.6" customHeight="1" x14ac:dyDescent="0.4">
      <c r="A428" s="282">
        <v>7</v>
      </c>
      <c r="B428" s="269" t="s">
        <v>6479</v>
      </c>
      <c r="C428" s="283" t="s">
        <v>5466</v>
      </c>
      <c r="D428" s="269" t="s">
        <v>5467</v>
      </c>
      <c r="E428" s="283" t="s">
        <v>6487</v>
      </c>
      <c r="F428" s="269" t="s">
        <v>6488</v>
      </c>
      <c r="G428" s="269" t="s">
        <v>5463</v>
      </c>
      <c r="H428" s="269" t="s">
        <v>5473</v>
      </c>
      <c r="I428" s="269"/>
      <c r="J428" s="269"/>
      <c r="K428" s="269"/>
      <c r="L428" s="269"/>
      <c r="M428" s="271"/>
      <c r="N428" s="271"/>
      <c r="O428" s="271"/>
      <c r="P428" s="271"/>
      <c r="Q428" s="272"/>
    </row>
    <row r="429" spans="1:17" s="297" customFormat="1" ht="30.6" customHeight="1" x14ac:dyDescent="0.4">
      <c r="A429" s="282">
        <v>8</v>
      </c>
      <c r="B429" s="269" t="s">
        <v>6489</v>
      </c>
      <c r="C429" s="283" t="s">
        <v>6490</v>
      </c>
      <c r="D429" s="269" t="s">
        <v>5481</v>
      </c>
      <c r="E429" s="283" t="s">
        <v>5482</v>
      </c>
      <c r="F429" s="269" t="s">
        <v>5486</v>
      </c>
      <c r="G429" s="269" t="s">
        <v>5477</v>
      </c>
      <c r="H429" s="269"/>
      <c r="I429" s="269"/>
      <c r="J429" s="269"/>
      <c r="K429" s="269"/>
      <c r="L429" s="269"/>
      <c r="M429" s="271"/>
      <c r="N429" s="271"/>
      <c r="O429" s="271"/>
      <c r="P429" s="271"/>
      <c r="Q429" s="272"/>
    </row>
    <row r="430" spans="1:17" ht="30.6" customHeight="1" x14ac:dyDescent="0.4">
      <c r="A430" s="282">
        <v>9</v>
      </c>
      <c r="B430" s="269" t="s">
        <v>6479</v>
      </c>
      <c r="C430" s="283" t="s">
        <v>6491</v>
      </c>
      <c r="D430" s="269" t="s">
        <v>5481</v>
      </c>
      <c r="E430" s="283" t="s">
        <v>5490</v>
      </c>
      <c r="F430" s="269" t="s">
        <v>5491</v>
      </c>
      <c r="G430" s="269" t="s">
        <v>5487</v>
      </c>
      <c r="H430" s="269"/>
      <c r="I430" s="269"/>
      <c r="J430" s="269"/>
      <c r="K430" s="269"/>
      <c r="L430" s="269"/>
      <c r="M430" s="271"/>
      <c r="N430" s="271"/>
      <c r="O430" s="271"/>
      <c r="P430" s="271"/>
      <c r="Q430" s="272"/>
    </row>
    <row r="431" spans="1:17" ht="30.6" customHeight="1" x14ac:dyDescent="0.4">
      <c r="A431" s="282">
        <v>10</v>
      </c>
      <c r="B431" s="269" t="s">
        <v>6481</v>
      </c>
      <c r="C431" s="283" t="s">
        <v>6492</v>
      </c>
      <c r="D431" s="269" t="s">
        <v>5481</v>
      </c>
      <c r="E431" s="283" t="s">
        <v>5497</v>
      </c>
      <c r="F431" s="269" t="s">
        <v>5486</v>
      </c>
      <c r="G431" s="269" t="s">
        <v>5500</v>
      </c>
      <c r="H431" s="269" t="s">
        <v>5493</v>
      </c>
      <c r="I431" s="269"/>
      <c r="J431" s="269"/>
      <c r="K431" s="269"/>
      <c r="L431" s="269"/>
      <c r="M431" s="271"/>
      <c r="N431" s="271"/>
      <c r="O431" s="271"/>
      <c r="P431" s="271"/>
      <c r="Q431" s="272"/>
    </row>
    <row r="432" spans="1:17" ht="30.6" customHeight="1" x14ac:dyDescent="0.4">
      <c r="A432" s="282">
        <v>11</v>
      </c>
      <c r="B432" s="269" t="s">
        <v>6493</v>
      </c>
      <c r="C432" s="283" t="s">
        <v>6494</v>
      </c>
      <c r="D432" s="269" t="s">
        <v>5481</v>
      </c>
      <c r="E432" s="283" t="s">
        <v>6495</v>
      </c>
      <c r="F432" s="269" t="s">
        <v>5486</v>
      </c>
      <c r="G432" s="269" t="s">
        <v>5504</v>
      </c>
      <c r="H432" s="269" t="s">
        <v>5510</v>
      </c>
      <c r="I432" s="269" t="s">
        <v>6496</v>
      </c>
      <c r="J432" s="269" t="s">
        <v>6497</v>
      </c>
      <c r="K432" s="269"/>
      <c r="L432" s="269"/>
      <c r="M432" s="271"/>
      <c r="N432" s="271"/>
      <c r="O432" s="271"/>
      <c r="P432" s="271"/>
      <c r="Q432" s="272"/>
    </row>
    <row r="433" spans="1:17" ht="30.6" customHeight="1" x14ac:dyDescent="0.4">
      <c r="A433" s="282">
        <v>12</v>
      </c>
      <c r="B433" s="269" t="s">
        <v>6498</v>
      </c>
      <c r="C433" s="283" t="s">
        <v>6499</v>
      </c>
      <c r="D433" s="269" t="s">
        <v>5526</v>
      </c>
      <c r="E433" s="283" t="s">
        <v>5527</v>
      </c>
      <c r="F433" s="269" t="s">
        <v>5528</v>
      </c>
      <c r="G433" s="269" t="s">
        <v>5536</v>
      </c>
      <c r="H433" s="269" t="s">
        <v>5523</v>
      </c>
      <c r="I433" s="269" t="s">
        <v>5532</v>
      </c>
      <c r="J433" s="269" t="s">
        <v>6500</v>
      </c>
      <c r="K433" s="269"/>
      <c r="L433" s="269"/>
      <c r="M433" s="271"/>
      <c r="N433" s="271"/>
      <c r="O433" s="271"/>
      <c r="P433" s="271"/>
      <c r="Q433" s="272"/>
    </row>
    <row r="434" spans="1:17" ht="30.6" customHeight="1" x14ac:dyDescent="0.4">
      <c r="A434" s="282">
        <v>13</v>
      </c>
      <c r="B434" s="269" t="s">
        <v>6479</v>
      </c>
      <c r="C434" s="283" t="s">
        <v>6501</v>
      </c>
      <c r="D434" s="269" t="s">
        <v>5548</v>
      </c>
      <c r="E434" s="283" t="s">
        <v>5549</v>
      </c>
      <c r="F434" s="269" t="s">
        <v>5555</v>
      </c>
      <c r="G434" s="269" t="s">
        <v>5552</v>
      </c>
      <c r="H434" s="269" t="s">
        <v>5544</v>
      </c>
      <c r="I434" s="269"/>
      <c r="J434" s="269"/>
      <c r="K434" s="269"/>
      <c r="L434" s="269"/>
      <c r="M434" s="271"/>
      <c r="N434" s="271"/>
      <c r="O434" s="271"/>
      <c r="P434" s="271"/>
      <c r="Q434" s="272"/>
    </row>
    <row r="435" spans="1:17" ht="30.6" customHeight="1" thickBot="1" x14ac:dyDescent="0.45">
      <c r="A435" s="260">
        <v>14</v>
      </c>
      <c r="B435" s="304" t="s">
        <v>6479</v>
      </c>
      <c r="C435" s="305" t="s">
        <v>6502</v>
      </c>
      <c r="D435" s="304" t="s">
        <v>5481</v>
      </c>
      <c r="E435" s="305" t="s">
        <v>5560</v>
      </c>
      <c r="F435" s="304" t="s">
        <v>5486</v>
      </c>
      <c r="G435" s="304" t="s">
        <v>5568</v>
      </c>
      <c r="H435" s="304" t="s">
        <v>5562</v>
      </c>
      <c r="I435" s="304" t="s">
        <v>5557</v>
      </c>
      <c r="J435" s="304" t="s">
        <v>5565</v>
      </c>
      <c r="K435" s="304" t="s">
        <v>5572</v>
      </c>
      <c r="L435" s="304" t="s">
        <v>6503</v>
      </c>
      <c r="M435" s="306"/>
      <c r="N435" s="306"/>
      <c r="O435" s="306"/>
      <c r="P435" s="306"/>
      <c r="Q435" s="307"/>
    </row>
    <row r="436" spans="1:17" ht="30.6" customHeight="1" x14ac:dyDescent="0.4">
      <c r="A436" s="277">
        <v>1</v>
      </c>
      <c r="B436" s="278" t="s">
        <v>6504</v>
      </c>
      <c r="C436" s="279" t="s">
        <v>5584</v>
      </c>
      <c r="D436" s="278" t="s">
        <v>5585</v>
      </c>
      <c r="E436" s="279" t="s">
        <v>5586</v>
      </c>
      <c r="F436" s="278" t="s">
        <v>6505</v>
      </c>
      <c r="G436" s="278" t="s">
        <v>5581</v>
      </c>
      <c r="H436" s="278"/>
      <c r="I436" s="278"/>
      <c r="J436" s="278"/>
      <c r="K436" s="278"/>
      <c r="L436" s="278"/>
      <c r="M436" s="280"/>
      <c r="N436" s="280"/>
      <c r="O436" s="280"/>
      <c r="P436" s="280"/>
      <c r="Q436" s="281"/>
    </row>
    <row r="437" spans="1:17" ht="30.6" customHeight="1" x14ac:dyDescent="0.4">
      <c r="A437" s="263">
        <v>2</v>
      </c>
      <c r="B437" s="264" t="s">
        <v>6504</v>
      </c>
      <c r="C437" s="268" t="s">
        <v>5598</v>
      </c>
      <c r="D437" s="264" t="s">
        <v>5585</v>
      </c>
      <c r="E437" s="268" t="s">
        <v>5586</v>
      </c>
      <c r="F437" s="264" t="s">
        <v>6506</v>
      </c>
      <c r="G437" s="264" t="s">
        <v>5595</v>
      </c>
      <c r="H437" s="264"/>
      <c r="I437" s="264"/>
      <c r="J437" s="264"/>
      <c r="K437" s="264"/>
      <c r="L437" s="264"/>
      <c r="M437" s="266"/>
      <c r="N437" s="266"/>
      <c r="O437" s="266"/>
      <c r="P437" s="266"/>
      <c r="Q437" s="267"/>
    </row>
    <row r="438" spans="1:17" ht="30.6" customHeight="1" x14ac:dyDescent="0.4">
      <c r="A438" s="282">
        <v>3</v>
      </c>
      <c r="B438" s="269" t="s">
        <v>6504</v>
      </c>
      <c r="C438" s="283" t="s">
        <v>5608</v>
      </c>
      <c r="D438" s="269" t="s">
        <v>5590</v>
      </c>
      <c r="E438" s="283" t="s">
        <v>5609</v>
      </c>
      <c r="F438" s="269" t="s">
        <v>5592</v>
      </c>
      <c r="G438" s="269" t="s">
        <v>5605</v>
      </c>
      <c r="H438" s="269"/>
      <c r="I438" s="269"/>
      <c r="J438" s="269"/>
      <c r="K438" s="269"/>
      <c r="L438" s="269"/>
      <c r="M438" s="271"/>
      <c r="N438" s="271"/>
      <c r="O438" s="271"/>
      <c r="P438" s="271"/>
      <c r="Q438" s="272"/>
    </row>
    <row r="439" spans="1:17" ht="30.6" customHeight="1" x14ac:dyDescent="0.4">
      <c r="A439" s="282">
        <v>4</v>
      </c>
      <c r="B439" s="269" t="s">
        <v>6504</v>
      </c>
      <c r="C439" s="283" t="s">
        <v>6507</v>
      </c>
      <c r="D439" s="269" t="s">
        <v>5616</v>
      </c>
      <c r="E439" s="283" t="s">
        <v>6508</v>
      </c>
      <c r="F439" s="269" t="s">
        <v>5628</v>
      </c>
      <c r="G439" s="269" t="s">
        <v>5626</v>
      </c>
      <c r="H439" s="269" t="s">
        <v>5621</v>
      </c>
      <c r="I439" s="269" t="s">
        <v>5630</v>
      </c>
      <c r="J439" s="269" t="s">
        <v>5612</v>
      </c>
      <c r="K439" s="269"/>
      <c r="L439" s="269"/>
      <c r="M439" s="271"/>
      <c r="N439" s="271"/>
      <c r="O439" s="271"/>
      <c r="P439" s="271"/>
      <c r="Q439" s="272"/>
    </row>
    <row r="440" spans="1:17" ht="30.6" customHeight="1" thickBot="1" x14ac:dyDescent="0.45">
      <c r="A440" s="260">
        <v>5</v>
      </c>
      <c r="B440" s="304" t="s">
        <v>6504</v>
      </c>
      <c r="C440" s="305" t="s">
        <v>5645</v>
      </c>
      <c r="D440" s="304" t="s">
        <v>5590</v>
      </c>
      <c r="E440" s="305" t="s">
        <v>5639</v>
      </c>
      <c r="F440" s="304" t="s">
        <v>5592</v>
      </c>
      <c r="G440" s="304" t="s">
        <v>5642</v>
      </c>
      <c r="H440" s="304" t="s">
        <v>5647</v>
      </c>
      <c r="I440" s="304" t="s">
        <v>5635</v>
      </c>
      <c r="J440" s="304"/>
      <c r="K440" s="304"/>
      <c r="L440" s="304"/>
      <c r="M440" s="306"/>
      <c r="N440" s="306"/>
      <c r="O440" s="306"/>
      <c r="P440" s="306"/>
      <c r="Q440" s="307"/>
    </row>
    <row r="441" spans="1:17" ht="30.6" customHeight="1" x14ac:dyDescent="0.4">
      <c r="A441" s="277">
        <v>1</v>
      </c>
      <c r="B441" s="320" t="s">
        <v>6509</v>
      </c>
      <c r="C441" s="279" t="s">
        <v>6510</v>
      </c>
      <c r="D441" s="278" t="s">
        <v>5655</v>
      </c>
      <c r="E441" s="279" t="s">
        <v>6511</v>
      </c>
      <c r="F441" s="278" t="s">
        <v>6512</v>
      </c>
      <c r="G441" s="278" t="s">
        <v>5651</v>
      </c>
      <c r="H441" s="278"/>
      <c r="I441" s="278"/>
      <c r="J441" s="278"/>
      <c r="K441" s="278"/>
      <c r="L441" s="278"/>
      <c r="M441" s="280"/>
      <c r="N441" s="280"/>
      <c r="O441" s="280"/>
      <c r="P441" s="280"/>
      <c r="Q441" s="281"/>
    </row>
    <row r="442" spans="1:17" ht="30.6" customHeight="1" thickBot="1" x14ac:dyDescent="0.45">
      <c r="A442" s="260">
        <v>2</v>
      </c>
      <c r="B442" s="304" t="s">
        <v>6509</v>
      </c>
      <c r="C442" s="305" t="s">
        <v>5667</v>
      </c>
      <c r="D442" s="304" t="s">
        <v>5668</v>
      </c>
      <c r="E442" s="305" t="s">
        <v>6513</v>
      </c>
      <c r="F442" s="304" t="s">
        <v>6514</v>
      </c>
      <c r="G442" s="304" t="s">
        <v>5674</v>
      </c>
      <c r="H442" s="304" t="s">
        <v>5664</v>
      </c>
      <c r="I442" s="304"/>
      <c r="J442" s="304"/>
      <c r="K442" s="304"/>
      <c r="L442" s="304"/>
      <c r="M442" s="306"/>
      <c r="N442" s="306"/>
      <c r="O442" s="306"/>
      <c r="P442" s="306"/>
      <c r="Q442" s="307"/>
    </row>
    <row r="443" spans="1:17" ht="30.6" customHeight="1" x14ac:dyDescent="0.4">
      <c r="A443" s="277">
        <v>1</v>
      </c>
      <c r="B443" s="278" t="s">
        <v>6515</v>
      </c>
      <c r="C443" s="279" t="s">
        <v>5682</v>
      </c>
      <c r="D443" s="278" t="s">
        <v>5683</v>
      </c>
      <c r="E443" s="279" t="s">
        <v>5684</v>
      </c>
      <c r="F443" s="278" t="s">
        <v>5717</v>
      </c>
      <c r="G443" s="278" t="s">
        <v>5679</v>
      </c>
      <c r="H443" s="278"/>
      <c r="I443" s="278"/>
      <c r="J443" s="278"/>
      <c r="K443" s="278"/>
      <c r="L443" s="278"/>
      <c r="M443" s="280"/>
      <c r="N443" s="280"/>
      <c r="O443" s="280"/>
      <c r="P443" s="280"/>
      <c r="Q443" s="281"/>
    </row>
    <row r="444" spans="1:17" ht="30.6" customHeight="1" x14ac:dyDescent="0.4">
      <c r="A444" s="263">
        <v>2</v>
      </c>
      <c r="B444" s="264" t="s">
        <v>6515</v>
      </c>
      <c r="C444" s="268" t="s">
        <v>6516</v>
      </c>
      <c r="D444" s="264" t="s">
        <v>5683</v>
      </c>
      <c r="E444" s="268" t="s">
        <v>5693</v>
      </c>
      <c r="F444" s="264" t="s">
        <v>5717</v>
      </c>
      <c r="G444" s="264" t="s">
        <v>6517</v>
      </c>
      <c r="H444" s="264"/>
      <c r="I444" s="264"/>
      <c r="J444" s="264"/>
      <c r="K444" s="264"/>
      <c r="L444" s="264"/>
      <c r="M444" s="266"/>
      <c r="N444" s="266"/>
      <c r="O444" s="266"/>
      <c r="P444" s="266"/>
      <c r="Q444" s="267"/>
    </row>
    <row r="445" spans="1:17" ht="30.6" customHeight="1" x14ac:dyDescent="0.4">
      <c r="A445" s="282">
        <v>3</v>
      </c>
      <c r="B445" s="269" t="s">
        <v>6518</v>
      </c>
      <c r="C445" s="283" t="s">
        <v>5699</v>
      </c>
      <c r="D445" s="269" t="s">
        <v>5700</v>
      </c>
      <c r="E445" s="283" t="s">
        <v>5701</v>
      </c>
      <c r="F445" s="269" t="s">
        <v>6519</v>
      </c>
      <c r="G445" s="269" t="s">
        <v>5696</v>
      </c>
      <c r="H445" s="269"/>
      <c r="I445" s="269"/>
      <c r="J445" s="269"/>
      <c r="K445" s="269"/>
      <c r="L445" s="269"/>
      <c r="M445" s="271"/>
      <c r="N445" s="271"/>
      <c r="O445" s="271"/>
      <c r="P445" s="271"/>
      <c r="Q445" s="272"/>
    </row>
    <row r="446" spans="1:17" ht="30.6" customHeight="1" x14ac:dyDescent="0.4">
      <c r="A446" s="282">
        <v>4</v>
      </c>
      <c r="B446" s="269" t="s">
        <v>6515</v>
      </c>
      <c r="C446" s="283" t="s">
        <v>6520</v>
      </c>
      <c r="D446" s="269" t="s">
        <v>5683</v>
      </c>
      <c r="E446" s="283" t="s">
        <v>5684</v>
      </c>
      <c r="F446" s="269" t="s">
        <v>5717</v>
      </c>
      <c r="G446" s="269" t="s">
        <v>5707</v>
      </c>
      <c r="H446" s="269" t="s">
        <v>5711</v>
      </c>
      <c r="I446" s="269" t="s">
        <v>6521</v>
      </c>
      <c r="J446" s="269" t="s">
        <v>6522</v>
      </c>
      <c r="L446" s="269"/>
      <c r="M446" s="271"/>
      <c r="N446" s="271"/>
      <c r="O446" s="271"/>
      <c r="P446" s="271"/>
      <c r="Q446" s="272"/>
    </row>
    <row r="447" spans="1:17" ht="30.6" customHeight="1" x14ac:dyDescent="0.4">
      <c r="A447" s="282">
        <v>5</v>
      </c>
      <c r="B447" s="269" t="s">
        <v>6515</v>
      </c>
      <c r="C447" s="283" t="s">
        <v>5727</v>
      </c>
      <c r="D447" s="269" t="s">
        <v>5683</v>
      </c>
      <c r="E447" s="283" t="s">
        <v>5728</v>
      </c>
      <c r="F447" s="269" t="s">
        <v>5717</v>
      </c>
      <c r="G447" s="269" t="s">
        <v>5724</v>
      </c>
      <c r="H447" s="269" t="s">
        <v>6523</v>
      </c>
      <c r="I447" s="269"/>
      <c r="J447" s="269"/>
      <c r="K447" s="269"/>
      <c r="L447" s="269"/>
      <c r="M447" s="271"/>
      <c r="N447" s="271"/>
      <c r="O447" s="271"/>
      <c r="P447" s="271"/>
      <c r="Q447" s="272"/>
    </row>
    <row r="448" spans="1:17" ht="30.6" customHeight="1" x14ac:dyDescent="0.4">
      <c r="A448" s="282">
        <v>6</v>
      </c>
      <c r="B448" s="269" t="s">
        <v>6515</v>
      </c>
      <c r="C448" s="283" t="s">
        <v>6524</v>
      </c>
      <c r="D448" s="269" t="s">
        <v>5738</v>
      </c>
      <c r="E448" s="283" t="s">
        <v>5739</v>
      </c>
      <c r="F448" s="269" t="s">
        <v>6525</v>
      </c>
      <c r="G448" s="269" t="s">
        <v>6526</v>
      </c>
      <c r="H448" s="269"/>
      <c r="I448" s="269"/>
      <c r="J448" s="269"/>
      <c r="K448" s="269"/>
      <c r="L448" s="269"/>
      <c r="M448" s="271"/>
      <c r="N448" s="271"/>
      <c r="O448" s="271"/>
      <c r="P448" s="271"/>
      <c r="Q448" s="272"/>
    </row>
    <row r="449" spans="1:17" ht="30.6" customHeight="1" thickBot="1" x14ac:dyDescent="0.45">
      <c r="A449" s="260">
        <v>7</v>
      </c>
      <c r="B449" s="304" t="s">
        <v>6527</v>
      </c>
      <c r="C449" s="305" t="s">
        <v>5746</v>
      </c>
      <c r="D449" s="304" t="s">
        <v>5738</v>
      </c>
      <c r="E449" s="305" t="s">
        <v>5747</v>
      </c>
      <c r="F449" s="304" t="s">
        <v>6528</v>
      </c>
      <c r="G449" s="304" t="s">
        <v>5743</v>
      </c>
      <c r="H449" s="304"/>
      <c r="I449" s="304"/>
      <c r="J449" s="304"/>
      <c r="K449" s="304"/>
      <c r="L449" s="304"/>
      <c r="M449" s="306"/>
      <c r="N449" s="306"/>
      <c r="O449" s="306"/>
      <c r="P449" s="306"/>
      <c r="Q449" s="307"/>
    </row>
    <row r="450" spans="1:17" ht="30.6" customHeight="1" x14ac:dyDescent="0.4">
      <c r="A450" s="321"/>
      <c r="B450" s="321"/>
      <c r="C450" s="322"/>
      <c r="D450" s="321"/>
      <c r="E450" s="322"/>
      <c r="F450" s="321"/>
      <c r="G450" s="321"/>
      <c r="H450" s="321"/>
      <c r="I450" s="321"/>
      <c r="J450" s="321"/>
      <c r="K450" s="321"/>
      <c r="L450" s="321"/>
      <c r="M450" s="321"/>
      <c r="N450" s="321"/>
      <c r="O450" s="321"/>
      <c r="P450" s="321"/>
      <c r="Q450" s="321"/>
    </row>
  </sheetData>
  <sortState xmlns:xlrd2="http://schemas.microsoft.com/office/spreadsheetml/2017/richdata2" ref="A65:Q84">
    <sortCondition ref="E65:E84"/>
  </sortState>
  <mergeCells count="5">
    <mergeCell ref="A1:Q1"/>
    <mergeCell ref="A3:A4"/>
    <mergeCell ref="B3:B4"/>
    <mergeCell ref="C3:F3"/>
    <mergeCell ref="G3:Q4"/>
  </mergeCells>
  <phoneticPr fontId="5"/>
  <dataValidations disablePrompts="1" count="1">
    <dataValidation imeMode="halfAlpha" allowBlank="1" showInputMessage="1" showErrorMessage="1" sqref="D49 F49" xr:uid="{8C167856-050D-47AD-9EE4-8FEC902F2DAF}"/>
  </dataValidations>
  <pageMargins left="0.51181102362204722" right="0.35433070866141736" top="0.37" bottom="0.35433070866141736" header="0.24" footer="0.15748031496062992"/>
  <pageSetup paperSize="9" scale="46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46F8A-3FFC-4290-B99E-79FFD0C66AD9}">
  <dimension ref="A1:AM793"/>
  <sheetViews>
    <sheetView zoomScale="90" zoomScaleNormal="90" workbookViewId="0">
      <pane ySplit="1" topLeftCell="A676" activePane="bottomLeft" state="frozen"/>
      <selection pane="bottomLeft" activeCell="R685" sqref="R685"/>
    </sheetView>
  </sheetViews>
  <sheetFormatPr defaultColWidth="8.875" defaultRowHeight="18.75" x14ac:dyDescent="0.4"/>
  <cols>
    <col min="2" max="2" width="8.375" customWidth="1"/>
    <col min="3" max="3" width="5" customWidth="1"/>
    <col min="4" max="4" width="10.875" customWidth="1"/>
    <col min="5" max="5" width="7.5" customWidth="1"/>
    <col min="6" max="7" width="5.75" style="246" customWidth="1"/>
    <col min="8" max="9" width="6.5" customWidth="1"/>
    <col min="10" max="10" width="13" customWidth="1"/>
    <col min="11" max="11" width="11.25" style="249" customWidth="1"/>
    <col min="12" max="12" width="11.25" customWidth="1"/>
    <col min="13" max="17" width="3.625" style="246" customWidth="1"/>
    <col min="18" max="18" width="38.25" style="248" customWidth="1"/>
    <col min="20" max="20" width="24.5" customWidth="1"/>
    <col min="21" max="21" width="12.875" customWidth="1"/>
    <col min="22" max="22" width="13.625" customWidth="1"/>
    <col min="23" max="23" width="20.75" customWidth="1"/>
    <col min="24" max="24" width="7.125" customWidth="1"/>
    <col min="25" max="25" width="20.875" customWidth="1"/>
    <col min="26" max="26" width="11.875" style="246" customWidth="1"/>
    <col min="27" max="27" width="12.875" style="252" customWidth="1"/>
    <col min="28" max="28" width="24.5" style="15" customWidth="1"/>
    <col min="29" max="29" width="10.625" style="246" customWidth="1"/>
    <col min="30" max="30" width="38.5" customWidth="1"/>
  </cols>
  <sheetData>
    <row r="1" spans="1:30" s="15" customFormat="1" ht="42.75" thickBot="1" x14ac:dyDescent="0.45">
      <c r="A1" s="15">
        <v>0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4" t="s">
        <v>7</v>
      </c>
      <c r="J1" s="3" t="s">
        <v>8</v>
      </c>
      <c r="K1" s="5" t="s">
        <v>9</v>
      </c>
      <c r="L1" s="6" t="s">
        <v>10</v>
      </c>
      <c r="M1" s="7" t="s">
        <v>11</v>
      </c>
      <c r="N1" s="8" t="s">
        <v>12</v>
      </c>
      <c r="O1" s="8" t="s">
        <v>13</v>
      </c>
      <c r="P1" s="8" t="s">
        <v>14</v>
      </c>
      <c r="Q1" s="9" t="s">
        <v>15</v>
      </c>
      <c r="R1" s="2" t="s">
        <v>16</v>
      </c>
      <c r="S1" s="3" t="s">
        <v>17</v>
      </c>
      <c r="T1" s="3" t="s">
        <v>18</v>
      </c>
      <c r="U1" s="3" t="s">
        <v>19</v>
      </c>
      <c r="V1" s="10" t="s">
        <v>20</v>
      </c>
      <c r="W1" s="11" t="s">
        <v>21</v>
      </c>
      <c r="X1" s="12" t="s">
        <v>17</v>
      </c>
      <c r="Y1" s="3" t="s">
        <v>22</v>
      </c>
      <c r="Z1" s="10" t="s">
        <v>23</v>
      </c>
      <c r="AA1" s="13" t="s">
        <v>24</v>
      </c>
      <c r="AB1" s="14" t="s">
        <v>25</v>
      </c>
      <c r="AC1" s="6" t="s">
        <v>26</v>
      </c>
      <c r="AD1" s="15" t="s">
        <v>27</v>
      </c>
    </row>
    <row r="2" spans="1:30" ht="30" customHeight="1" x14ac:dyDescent="0.4">
      <c r="A2">
        <v>1</v>
      </c>
      <c r="B2" s="16">
        <v>1</v>
      </c>
      <c r="C2" s="17">
        <v>1</v>
      </c>
      <c r="D2" s="18" t="s">
        <v>28</v>
      </c>
      <c r="E2" s="18" t="s">
        <v>29</v>
      </c>
      <c r="F2" s="19" t="s">
        <v>30</v>
      </c>
      <c r="G2" s="19">
        <v>1</v>
      </c>
      <c r="H2" s="19" t="s">
        <v>31</v>
      </c>
      <c r="I2" s="20" t="s">
        <v>32</v>
      </c>
      <c r="J2" s="21" t="s">
        <v>33</v>
      </c>
      <c r="K2" s="22" t="s">
        <v>34</v>
      </c>
      <c r="L2" s="23" t="s">
        <v>35</v>
      </c>
      <c r="M2" s="24">
        <v>9</v>
      </c>
      <c r="N2" s="18"/>
      <c r="O2" s="18"/>
      <c r="P2" s="18"/>
      <c r="Q2" s="25"/>
      <c r="R2" s="26" t="s">
        <v>36</v>
      </c>
      <c r="S2" s="27" t="s">
        <v>37</v>
      </c>
      <c r="T2" s="21" t="s">
        <v>38</v>
      </c>
      <c r="U2" s="18" t="s">
        <v>39</v>
      </c>
      <c r="V2" s="28"/>
      <c r="W2" s="29" t="s">
        <v>40</v>
      </c>
      <c r="X2" s="30" t="s">
        <v>41</v>
      </c>
      <c r="Y2" s="31" t="s">
        <v>42</v>
      </c>
      <c r="Z2" s="25" t="s">
        <v>43</v>
      </c>
      <c r="AA2" s="32">
        <v>41354</v>
      </c>
      <c r="AB2" s="33" t="s">
        <v>44</v>
      </c>
      <c r="AC2" s="34" t="str">
        <f>IF(COUNTIF($AD$2:AD2,AD2)&gt;1,"重複","")</f>
        <v/>
      </c>
      <c r="AD2" t="str">
        <f t="shared" ref="AD2:AD65" si="0">_xlfn.CONCAT(D2,R2)</f>
        <v>広島市サンキ・ウェルビィ　介護センター中央</v>
      </c>
    </row>
    <row r="3" spans="1:30" ht="24.75" customHeight="1" x14ac:dyDescent="0.4">
      <c r="A3">
        <v>2</v>
      </c>
      <c r="B3" s="35">
        <v>2</v>
      </c>
      <c r="C3" s="36">
        <v>1</v>
      </c>
      <c r="D3" s="37" t="s">
        <v>28</v>
      </c>
      <c r="E3" s="37" t="s">
        <v>45</v>
      </c>
      <c r="F3" s="38" t="s">
        <v>30</v>
      </c>
      <c r="G3" s="38">
        <v>1</v>
      </c>
      <c r="H3" s="37" t="s">
        <v>46</v>
      </c>
      <c r="I3" s="39" t="s">
        <v>47</v>
      </c>
      <c r="J3" s="40" t="s">
        <v>48</v>
      </c>
      <c r="K3" s="41" t="s">
        <v>49</v>
      </c>
      <c r="L3" s="42" t="s">
        <v>35</v>
      </c>
      <c r="M3" s="43">
        <v>9</v>
      </c>
      <c r="N3" s="44"/>
      <c r="O3" s="44"/>
      <c r="P3" s="44"/>
      <c r="Q3" s="45"/>
      <c r="R3" s="46" t="s">
        <v>50</v>
      </c>
      <c r="S3" s="47" t="s">
        <v>51</v>
      </c>
      <c r="T3" s="40" t="s">
        <v>52</v>
      </c>
      <c r="U3" s="47" t="s">
        <v>53</v>
      </c>
      <c r="V3" s="48"/>
      <c r="W3" s="49" t="s">
        <v>54</v>
      </c>
      <c r="X3" s="50" t="s">
        <v>55</v>
      </c>
      <c r="Y3" s="40" t="s">
        <v>56</v>
      </c>
      <c r="Z3" s="48" t="s">
        <v>57</v>
      </c>
      <c r="AA3" s="51">
        <v>40389</v>
      </c>
      <c r="AB3" s="52" t="s">
        <v>58</v>
      </c>
      <c r="AC3" s="53" t="str">
        <f>IF(COUNTIF($AD$2:AD3,AD3)&gt;1,"重複","")</f>
        <v/>
      </c>
      <c r="AD3" t="str">
        <f t="shared" si="0"/>
        <v>広島市グループホーム　千同ひまわり</v>
      </c>
    </row>
    <row r="4" spans="1:30" ht="30" customHeight="1" x14ac:dyDescent="0.4">
      <c r="A4">
        <v>3</v>
      </c>
      <c r="B4" s="35">
        <v>3</v>
      </c>
      <c r="C4" s="54">
        <v>1</v>
      </c>
      <c r="D4" s="37" t="s">
        <v>28</v>
      </c>
      <c r="E4" s="37" t="s">
        <v>29</v>
      </c>
      <c r="F4" s="38" t="s">
        <v>30</v>
      </c>
      <c r="G4" s="38">
        <v>1</v>
      </c>
      <c r="H4" s="37" t="s">
        <v>59</v>
      </c>
      <c r="I4" s="39" t="s">
        <v>60</v>
      </c>
      <c r="J4" s="55" t="s">
        <v>61</v>
      </c>
      <c r="K4" s="56" t="s">
        <v>62</v>
      </c>
      <c r="L4" s="42" t="s">
        <v>63</v>
      </c>
      <c r="M4" s="50">
        <v>9</v>
      </c>
      <c r="N4" s="37">
        <v>12</v>
      </c>
      <c r="O4" s="37"/>
      <c r="P4" s="37"/>
      <c r="Q4" s="48"/>
      <c r="R4" s="49" t="s">
        <v>64</v>
      </c>
      <c r="S4" s="37" t="s">
        <v>65</v>
      </c>
      <c r="T4" s="55" t="s">
        <v>66</v>
      </c>
      <c r="U4" s="37" t="s">
        <v>67</v>
      </c>
      <c r="V4" s="48"/>
      <c r="W4" s="49" t="s">
        <v>68</v>
      </c>
      <c r="X4" s="57" t="s">
        <v>69</v>
      </c>
      <c r="Y4" s="58" t="s">
        <v>70</v>
      </c>
      <c r="Z4" s="48" t="s">
        <v>71</v>
      </c>
      <c r="AA4" s="51">
        <v>40389</v>
      </c>
      <c r="AB4" s="59" t="s">
        <v>72</v>
      </c>
      <c r="AC4" s="42" t="str">
        <f>IF(COUNTIF($AD$2:AD4,AD4)&gt;1,"重複","")</f>
        <v/>
      </c>
      <c r="AD4" t="str">
        <f t="shared" si="0"/>
        <v>広島市グループホーム　ふれあい戸坂山根</v>
      </c>
    </row>
    <row r="5" spans="1:30" ht="30" customHeight="1" x14ac:dyDescent="0.4">
      <c r="A5">
        <v>4</v>
      </c>
      <c r="B5" s="35">
        <v>4</v>
      </c>
      <c r="C5" s="54">
        <v>1</v>
      </c>
      <c r="D5" s="37" t="s">
        <v>28</v>
      </c>
      <c r="E5" s="37" t="s">
        <v>73</v>
      </c>
      <c r="F5" s="38" t="s">
        <v>30</v>
      </c>
      <c r="G5" s="38">
        <v>1</v>
      </c>
      <c r="H5" s="37" t="s">
        <v>74</v>
      </c>
      <c r="I5" s="39">
        <v>20037</v>
      </c>
      <c r="J5" s="55" t="s">
        <v>75</v>
      </c>
      <c r="K5" s="56" t="s">
        <v>76</v>
      </c>
      <c r="L5" s="42" t="s">
        <v>77</v>
      </c>
      <c r="M5" s="50">
        <v>9</v>
      </c>
      <c r="N5" s="37"/>
      <c r="O5" s="37"/>
      <c r="P5" s="37"/>
      <c r="Q5" s="48"/>
      <c r="R5" s="49" t="s">
        <v>78</v>
      </c>
      <c r="S5" s="37" t="s">
        <v>79</v>
      </c>
      <c r="T5" s="55" t="s">
        <v>80</v>
      </c>
      <c r="U5" s="37" t="s">
        <v>81</v>
      </c>
      <c r="V5" s="48"/>
      <c r="W5" s="49" t="s">
        <v>82</v>
      </c>
      <c r="X5" s="50" t="s">
        <v>83</v>
      </c>
      <c r="Y5" s="58" t="s">
        <v>84</v>
      </c>
      <c r="Z5" s="48" t="s">
        <v>85</v>
      </c>
      <c r="AA5" s="51">
        <v>44251</v>
      </c>
      <c r="AB5" s="60"/>
      <c r="AC5" s="42" t="str">
        <f>IF(COUNTIF($AD$2:AD5,AD5)&gt;1,"重複","")</f>
        <v/>
      </c>
      <c r="AD5" t="str">
        <f t="shared" si="0"/>
        <v>広島市医療法人和同会有料老人ホーム　西広島あかり苑</v>
      </c>
    </row>
    <row r="6" spans="1:30" ht="30.6" customHeight="1" x14ac:dyDescent="0.4">
      <c r="A6">
        <v>5</v>
      </c>
      <c r="B6" s="35">
        <v>5</v>
      </c>
      <c r="C6" s="54">
        <v>1</v>
      </c>
      <c r="D6" s="37" t="s">
        <v>28</v>
      </c>
      <c r="E6" s="37" t="s">
        <v>45</v>
      </c>
      <c r="F6" s="38" t="s">
        <v>30</v>
      </c>
      <c r="G6" s="38">
        <v>1</v>
      </c>
      <c r="H6" s="38" t="s">
        <v>86</v>
      </c>
      <c r="I6" s="61">
        <v>1287</v>
      </c>
      <c r="J6" s="40" t="s">
        <v>87</v>
      </c>
      <c r="K6" s="62" t="s">
        <v>88</v>
      </c>
      <c r="L6" s="42" t="s">
        <v>89</v>
      </c>
      <c r="M6" s="50">
        <v>9</v>
      </c>
      <c r="N6" s="37">
        <v>12</v>
      </c>
      <c r="O6" s="37"/>
      <c r="P6" s="37"/>
      <c r="Q6" s="48"/>
      <c r="R6" s="46" t="s">
        <v>90</v>
      </c>
      <c r="S6" s="47" t="s">
        <v>91</v>
      </c>
      <c r="T6" s="40" t="s">
        <v>92</v>
      </c>
      <c r="U6" s="37" t="s">
        <v>93</v>
      </c>
      <c r="V6" s="63"/>
      <c r="W6" s="64" t="s">
        <v>94</v>
      </c>
      <c r="X6" s="65" t="s">
        <v>95</v>
      </c>
      <c r="Y6" s="55" t="s">
        <v>96</v>
      </c>
      <c r="Z6" s="48" t="s">
        <v>97</v>
      </c>
      <c r="AA6" s="66">
        <v>41354</v>
      </c>
      <c r="AB6" s="67" t="s">
        <v>98</v>
      </c>
      <c r="AC6" s="53" t="str">
        <f>IF(COUNTIF($AD$2:AD6,AD6)&gt;1,"重複","")</f>
        <v/>
      </c>
      <c r="AD6" t="str">
        <f t="shared" si="0"/>
        <v>広島市いつかいち福寿苑</v>
      </c>
    </row>
    <row r="7" spans="1:30" ht="30" customHeight="1" x14ac:dyDescent="0.4">
      <c r="A7">
        <v>6</v>
      </c>
      <c r="B7" s="35">
        <v>6</v>
      </c>
      <c r="C7" s="68">
        <v>1</v>
      </c>
      <c r="D7" s="37" t="s">
        <v>28</v>
      </c>
      <c r="E7" s="37" t="s">
        <v>45</v>
      </c>
      <c r="F7" s="38" t="s">
        <v>30</v>
      </c>
      <c r="G7" s="38">
        <v>1</v>
      </c>
      <c r="H7" s="38" t="s">
        <v>99</v>
      </c>
      <c r="I7" s="44" t="s">
        <v>100</v>
      </c>
      <c r="J7" s="69" t="s">
        <v>101</v>
      </c>
      <c r="K7" s="70" t="s">
        <v>102</v>
      </c>
      <c r="L7" s="42" t="s">
        <v>77</v>
      </c>
      <c r="M7" s="50">
        <v>9</v>
      </c>
      <c r="N7" s="37"/>
      <c r="O7" s="37"/>
      <c r="P7" s="37"/>
      <c r="Q7" s="48"/>
      <c r="R7" s="46" t="s">
        <v>103</v>
      </c>
      <c r="S7" s="47" t="s">
        <v>104</v>
      </c>
      <c r="T7" s="40" t="s">
        <v>105</v>
      </c>
      <c r="U7" s="37" t="s">
        <v>106</v>
      </c>
      <c r="V7" s="63" t="s">
        <v>107</v>
      </c>
      <c r="W7" s="64" t="s">
        <v>108</v>
      </c>
      <c r="X7" s="71" t="s">
        <v>109</v>
      </c>
      <c r="Y7" s="72" t="s">
        <v>110</v>
      </c>
      <c r="Z7" s="48" t="s">
        <v>111</v>
      </c>
      <c r="AA7" s="66">
        <v>42305</v>
      </c>
      <c r="AB7" s="67"/>
      <c r="AC7" s="53" t="str">
        <f>IF(COUNTIF($AD$2:AD7,AD7)&gt;1,"重複","")</f>
        <v/>
      </c>
      <c r="AD7" t="str">
        <f t="shared" si="0"/>
        <v>広島市すまいる　川内</v>
      </c>
    </row>
    <row r="8" spans="1:30" ht="27.95" customHeight="1" x14ac:dyDescent="0.4">
      <c r="A8">
        <v>7</v>
      </c>
      <c r="B8" s="35">
        <v>7</v>
      </c>
      <c r="C8" s="54">
        <v>1</v>
      </c>
      <c r="D8" s="37" t="s">
        <v>28</v>
      </c>
      <c r="E8" s="37" t="s">
        <v>45</v>
      </c>
      <c r="F8" s="38" t="s">
        <v>30</v>
      </c>
      <c r="G8" s="38">
        <v>1</v>
      </c>
      <c r="H8" s="37" t="s">
        <v>112</v>
      </c>
      <c r="I8" s="39">
        <v>22005</v>
      </c>
      <c r="J8" s="55" t="s">
        <v>113</v>
      </c>
      <c r="K8" s="56" t="s">
        <v>114</v>
      </c>
      <c r="L8" s="42"/>
      <c r="M8" s="50"/>
      <c r="N8" s="37"/>
      <c r="O8" s="37"/>
      <c r="P8" s="37"/>
      <c r="Q8" s="48"/>
      <c r="R8" s="46" t="s">
        <v>103</v>
      </c>
      <c r="S8" s="37" t="s">
        <v>115</v>
      </c>
      <c r="T8" s="55" t="s">
        <v>105</v>
      </c>
      <c r="U8" s="37" t="s">
        <v>116</v>
      </c>
      <c r="V8" s="48"/>
      <c r="W8" s="49" t="s">
        <v>117</v>
      </c>
      <c r="X8" s="57" t="s">
        <v>109</v>
      </c>
      <c r="Y8" s="58" t="s">
        <v>110</v>
      </c>
      <c r="Z8" s="48" t="s">
        <v>111</v>
      </c>
      <c r="AA8" s="51">
        <v>44915</v>
      </c>
      <c r="AB8" s="60"/>
      <c r="AC8" s="42" t="str">
        <f>IF(COUNTIF($AD$2:AD8,AD8)&gt;1,"重複","")</f>
        <v>重複</v>
      </c>
      <c r="AD8" t="str">
        <f t="shared" si="0"/>
        <v>広島市すまいる　川内</v>
      </c>
    </row>
    <row r="9" spans="1:30" ht="30" customHeight="1" x14ac:dyDescent="0.4">
      <c r="A9">
        <v>8</v>
      </c>
      <c r="B9" s="35">
        <v>8</v>
      </c>
      <c r="C9" s="36">
        <v>1</v>
      </c>
      <c r="D9" s="37" t="s">
        <v>28</v>
      </c>
      <c r="E9" s="37" t="s">
        <v>45</v>
      </c>
      <c r="F9" s="38" t="s">
        <v>30</v>
      </c>
      <c r="G9" s="38">
        <v>1</v>
      </c>
      <c r="H9" s="37" t="s">
        <v>119</v>
      </c>
      <c r="I9" s="39" t="s">
        <v>120</v>
      </c>
      <c r="J9" s="40" t="s">
        <v>121</v>
      </c>
      <c r="K9" s="41" t="s">
        <v>122</v>
      </c>
      <c r="L9" s="42" t="s">
        <v>77</v>
      </c>
      <c r="M9" s="43" t="s">
        <v>123</v>
      </c>
      <c r="N9" s="44" t="s">
        <v>124</v>
      </c>
      <c r="O9" s="44" t="s">
        <v>125</v>
      </c>
      <c r="P9" s="44"/>
      <c r="Q9" s="45"/>
      <c r="R9" s="46" t="s">
        <v>126</v>
      </c>
      <c r="S9" s="47" t="s">
        <v>127</v>
      </c>
      <c r="T9" s="40" t="s">
        <v>128</v>
      </c>
      <c r="U9" s="47" t="s">
        <v>129</v>
      </c>
      <c r="V9" s="48"/>
      <c r="W9" s="49" t="s">
        <v>130</v>
      </c>
      <c r="X9" s="50" t="s">
        <v>127</v>
      </c>
      <c r="Y9" s="40" t="s">
        <v>131</v>
      </c>
      <c r="Z9" s="48" t="s">
        <v>129</v>
      </c>
      <c r="AA9" s="51" t="s">
        <v>132</v>
      </c>
      <c r="AB9" s="52" t="s">
        <v>133</v>
      </c>
      <c r="AC9" s="53" t="str">
        <f>IF(COUNTIF($AD$2:AD9,AD9)&gt;1,"重複","")</f>
        <v/>
      </c>
      <c r="AD9" t="str">
        <f t="shared" si="0"/>
        <v>広島市グループホーム　もえぎ野</v>
      </c>
    </row>
    <row r="10" spans="1:30" ht="30" customHeight="1" thickBot="1" x14ac:dyDescent="0.45">
      <c r="A10">
        <v>9</v>
      </c>
      <c r="B10" s="73">
        <v>9</v>
      </c>
      <c r="C10" s="74">
        <v>1</v>
      </c>
      <c r="D10" s="75" t="s">
        <v>28</v>
      </c>
      <c r="E10" s="75" t="s">
        <v>29</v>
      </c>
      <c r="F10" s="76" t="s">
        <v>30</v>
      </c>
      <c r="G10" s="76">
        <v>1</v>
      </c>
      <c r="H10" s="75" t="s">
        <v>134</v>
      </c>
      <c r="I10" s="77">
        <v>1637</v>
      </c>
      <c r="J10" s="78" t="s">
        <v>135</v>
      </c>
      <c r="K10" s="79" t="s">
        <v>136</v>
      </c>
      <c r="L10" s="80" t="s">
        <v>137</v>
      </c>
      <c r="M10" s="81">
        <v>9</v>
      </c>
      <c r="N10" s="75"/>
      <c r="O10" s="75"/>
      <c r="P10" s="75"/>
      <c r="Q10" s="82"/>
      <c r="R10" s="83" t="s">
        <v>138</v>
      </c>
      <c r="S10" s="75" t="s">
        <v>139</v>
      </c>
      <c r="T10" s="78" t="s">
        <v>140</v>
      </c>
      <c r="U10" s="75" t="s">
        <v>141</v>
      </c>
      <c r="V10" s="82"/>
      <c r="W10" s="84"/>
      <c r="X10" s="85"/>
      <c r="Y10" s="86"/>
      <c r="Z10" s="82"/>
      <c r="AA10" s="87">
        <v>43123</v>
      </c>
      <c r="AB10" s="88" t="s">
        <v>142</v>
      </c>
      <c r="AC10" s="80" t="str">
        <f>IF(COUNTIF($AD$2:AD10,AD10)&gt;1,"重複","")</f>
        <v/>
      </c>
      <c r="AD10" t="str">
        <f t="shared" si="0"/>
        <v>広島市グループホーム　五日市・みどりの家</v>
      </c>
    </row>
    <row r="11" spans="1:30" ht="30" customHeight="1" x14ac:dyDescent="0.4">
      <c r="A11">
        <v>10</v>
      </c>
      <c r="B11" s="89">
        <v>1</v>
      </c>
      <c r="C11" s="90">
        <v>2</v>
      </c>
      <c r="D11" s="18" t="s">
        <v>143</v>
      </c>
      <c r="E11" s="18" t="s">
        <v>144</v>
      </c>
      <c r="F11" s="19" t="s">
        <v>30</v>
      </c>
      <c r="G11" s="19">
        <v>1</v>
      </c>
      <c r="H11" s="19" t="s">
        <v>145</v>
      </c>
      <c r="I11" s="91">
        <v>1204</v>
      </c>
      <c r="J11" s="21" t="s">
        <v>146</v>
      </c>
      <c r="K11" s="22" t="s">
        <v>147</v>
      </c>
      <c r="L11" s="23" t="s">
        <v>148</v>
      </c>
      <c r="M11" s="24">
        <v>9</v>
      </c>
      <c r="N11" s="18">
        <v>12</v>
      </c>
      <c r="O11" s="18"/>
      <c r="P11" s="18"/>
      <c r="Q11" s="25"/>
      <c r="R11" s="26" t="s">
        <v>149</v>
      </c>
      <c r="S11" s="27" t="s">
        <v>150</v>
      </c>
      <c r="T11" s="21" t="s">
        <v>151</v>
      </c>
      <c r="U11" s="18" t="s">
        <v>152</v>
      </c>
      <c r="V11" s="28"/>
      <c r="W11" s="92" t="s">
        <v>153</v>
      </c>
      <c r="X11" s="93" t="s">
        <v>154</v>
      </c>
      <c r="Y11" s="94" t="s">
        <v>155</v>
      </c>
      <c r="Z11" s="25" t="s">
        <v>156</v>
      </c>
      <c r="AA11" s="32">
        <v>40833</v>
      </c>
      <c r="AB11" s="95" t="s">
        <v>157</v>
      </c>
      <c r="AC11" s="34" t="str">
        <f>IF(COUNTIF($AD$2:AD11,AD11)&gt;1,"重複","")</f>
        <v/>
      </c>
      <c r="AD11" t="str">
        <f t="shared" si="0"/>
        <v>呉市あかさき園　居宅介護支援事業所</v>
      </c>
    </row>
    <row r="12" spans="1:30" ht="30" customHeight="1" x14ac:dyDescent="0.4">
      <c r="A12">
        <v>11</v>
      </c>
      <c r="B12" s="96">
        <v>2</v>
      </c>
      <c r="C12" s="54">
        <v>2</v>
      </c>
      <c r="D12" s="37" t="s">
        <v>143</v>
      </c>
      <c r="E12" s="37" t="s">
        <v>144</v>
      </c>
      <c r="F12" s="38" t="s">
        <v>30</v>
      </c>
      <c r="G12" s="38">
        <v>1</v>
      </c>
      <c r="H12" s="37" t="s">
        <v>158</v>
      </c>
      <c r="I12" s="39" t="s">
        <v>159</v>
      </c>
      <c r="J12" s="55" t="s">
        <v>160</v>
      </c>
      <c r="K12" s="56" t="s">
        <v>161</v>
      </c>
      <c r="L12" s="42" t="s">
        <v>162</v>
      </c>
      <c r="M12" s="50">
        <v>9</v>
      </c>
      <c r="N12" s="37">
        <v>12</v>
      </c>
      <c r="O12" s="37">
        <v>13</v>
      </c>
      <c r="P12" s="37"/>
      <c r="Q12" s="48"/>
      <c r="R12" s="49" t="s">
        <v>163</v>
      </c>
      <c r="S12" s="97" t="s">
        <v>164</v>
      </c>
      <c r="T12" s="98" t="s">
        <v>165</v>
      </c>
      <c r="U12" s="97" t="s">
        <v>166</v>
      </c>
      <c r="V12" s="48" t="s">
        <v>167</v>
      </c>
      <c r="W12" s="49"/>
      <c r="X12" s="50"/>
      <c r="Y12" s="58"/>
      <c r="Z12" s="48"/>
      <c r="AA12" s="51">
        <v>41689</v>
      </c>
      <c r="AB12" s="60" t="s">
        <v>168</v>
      </c>
      <c r="AC12" s="99" t="str">
        <f>IF(COUNTIF($AD$2:AD12,AD12)&gt;1,"重複","")</f>
        <v/>
      </c>
      <c r="AD12" t="str">
        <f t="shared" si="0"/>
        <v>呉市エンパワーライフ天応　看護小規模多機能型居宅介護</v>
      </c>
    </row>
    <row r="13" spans="1:30" ht="30" customHeight="1" x14ac:dyDescent="0.4">
      <c r="A13">
        <v>12</v>
      </c>
      <c r="B13" s="96">
        <v>3</v>
      </c>
      <c r="C13" s="100">
        <v>2</v>
      </c>
      <c r="D13" s="37" t="s">
        <v>143</v>
      </c>
      <c r="E13" s="37" t="s">
        <v>169</v>
      </c>
      <c r="F13" s="38" t="s">
        <v>30</v>
      </c>
      <c r="G13" s="38">
        <v>1</v>
      </c>
      <c r="H13" s="38" t="s">
        <v>170</v>
      </c>
      <c r="I13" s="44" t="s">
        <v>171</v>
      </c>
      <c r="J13" s="101" t="s">
        <v>172</v>
      </c>
      <c r="K13" s="102" t="s">
        <v>173</v>
      </c>
      <c r="L13" s="42" t="s">
        <v>174</v>
      </c>
      <c r="M13" s="50">
        <v>9</v>
      </c>
      <c r="N13" s="37"/>
      <c r="O13" s="37"/>
      <c r="P13" s="37"/>
      <c r="Q13" s="48"/>
      <c r="R13" s="64" t="s">
        <v>175</v>
      </c>
      <c r="S13" s="47" t="s">
        <v>176</v>
      </c>
      <c r="T13" s="101" t="s">
        <v>177</v>
      </c>
      <c r="U13" s="37" t="s">
        <v>178</v>
      </c>
      <c r="V13" s="63"/>
      <c r="W13" s="49" t="s">
        <v>179</v>
      </c>
      <c r="X13" s="65" t="s">
        <v>180</v>
      </c>
      <c r="Y13" s="58" t="s">
        <v>181</v>
      </c>
      <c r="Z13" s="48" t="s">
        <v>182</v>
      </c>
      <c r="AA13" s="66">
        <v>40588</v>
      </c>
      <c r="AB13" s="103"/>
      <c r="AC13" s="53" t="str">
        <f>IF(COUNTIF($AD$2:AD13,AD13)&gt;1,"重複","")</f>
        <v/>
      </c>
      <c r="AD13" t="str">
        <f t="shared" si="0"/>
        <v>呉市グループホーム　（夢）</v>
      </c>
    </row>
    <row r="14" spans="1:30" ht="30" customHeight="1" x14ac:dyDescent="0.4">
      <c r="A14">
        <v>13</v>
      </c>
      <c r="B14" s="96">
        <v>4</v>
      </c>
      <c r="C14" s="100">
        <v>2</v>
      </c>
      <c r="D14" s="37" t="s">
        <v>143</v>
      </c>
      <c r="E14" s="37" t="s">
        <v>169</v>
      </c>
      <c r="F14" s="38" t="s">
        <v>30</v>
      </c>
      <c r="G14" s="38">
        <v>1</v>
      </c>
      <c r="H14" s="38" t="s">
        <v>183</v>
      </c>
      <c r="I14" s="44" t="s">
        <v>184</v>
      </c>
      <c r="J14" s="101" t="s">
        <v>185</v>
      </c>
      <c r="K14" s="102" t="s">
        <v>186</v>
      </c>
      <c r="L14" s="42" t="s">
        <v>187</v>
      </c>
      <c r="M14" s="50">
        <v>9</v>
      </c>
      <c r="N14" s="37">
        <v>12</v>
      </c>
      <c r="O14" s="37">
        <v>13</v>
      </c>
      <c r="P14" s="37"/>
      <c r="Q14" s="48"/>
      <c r="R14" s="64" t="s">
        <v>175</v>
      </c>
      <c r="S14" s="47" t="s">
        <v>176</v>
      </c>
      <c r="T14" s="101" t="s">
        <v>177</v>
      </c>
      <c r="U14" s="37" t="s">
        <v>178</v>
      </c>
      <c r="V14" s="63"/>
      <c r="W14" s="49" t="s">
        <v>179</v>
      </c>
      <c r="X14" s="65" t="s">
        <v>180</v>
      </c>
      <c r="Y14" s="58" t="s">
        <v>181</v>
      </c>
      <c r="Z14" s="48" t="s">
        <v>182</v>
      </c>
      <c r="AA14" s="66">
        <v>41943</v>
      </c>
      <c r="AB14" s="103"/>
      <c r="AC14" s="53" t="str">
        <f>IF(COUNTIF($AD$2:AD14,AD14)&gt;1,"重複","")</f>
        <v>重複</v>
      </c>
      <c r="AD14" t="str">
        <f t="shared" si="0"/>
        <v>呉市グループホーム　（夢）</v>
      </c>
    </row>
    <row r="15" spans="1:30" ht="30" customHeight="1" x14ac:dyDescent="0.4">
      <c r="A15">
        <v>14</v>
      </c>
      <c r="B15" s="96">
        <v>5</v>
      </c>
      <c r="C15" s="54">
        <v>2</v>
      </c>
      <c r="D15" s="37" t="s">
        <v>143</v>
      </c>
      <c r="E15" s="37" t="s">
        <v>169</v>
      </c>
      <c r="F15" s="38" t="s">
        <v>30</v>
      </c>
      <c r="G15" s="38">
        <v>1</v>
      </c>
      <c r="H15" s="37" t="s">
        <v>170</v>
      </c>
      <c r="I15" s="39" t="s">
        <v>188</v>
      </c>
      <c r="J15" s="55" t="s">
        <v>189</v>
      </c>
      <c r="K15" s="56" t="s">
        <v>190</v>
      </c>
      <c r="L15" s="42" t="s">
        <v>191</v>
      </c>
      <c r="M15" s="50">
        <v>9</v>
      </c>
      <c r="N15" s="37">
        <v>12</v>
      </c>
      <c r="O15" s="37"/>
      <c r="P15" s="37"/>
      <c r="Q15" s="48"/>
      <c r="R15" s="49" t="s">
        <v>192</v>
      </c>
      <c r="S15" s="37" t="s">
        <v>193</v>
      </c>
      <c r="T15" s="55" t="s">
        <v>194</v>
      </c>
      <c r="U15" s="37" t="s">
        <v>195</v>
      </c>
      <c r="V15" s="48"/>
      <c r="W15" s="49" t="s">
        <v>196</v>
      </c>
      <c r="X15" s="50" t="s">
        <v>197</v>
      </c>
      <c r="Y15" s="58" t="s">
        <v>198</v>
      </c>
      <c r="Z15" s="48" t="s">
        <v>199</v>
      </c>
      <c r="AA15" s="51">
        <v>40511</v>
      </c>
      <c r="AB15" s="60"/>
      <c r="AC15" s="42" t="str">
        <f>IF(COUNTIF($AD$2:AD15,AD15)&gt;1,"重複","")</f>
        <v/>
      </c>
      <c r="AD15" t="str">
        <f t="shared" si="0"/>
        <v>呉市グループホーム　ＴＯＹＯ</v>
      </c>
    </row>
    <row r="16" spans="1:30" ht="30" customHeight="1" x14ac:dyDescent="0.4">
      <c r="A16">
        <v>15</v>
      </c>
      <c r="B16" s="96">
        <v>6</v>
      </c>
      <c r="C16" s="54">
        <v>2</v>
      </c>
      <c r="D16" s="37" t="s">
        <v>143</v>
      </c>
      <c r="E16" s="37" t="s">
        <v>144</v>
      </c>
      <c r="F16" s="38" t="s">
        <v>30</v>
      </c>
      <c r="G16" s="38">
        <v>1</v>
      </c>
      <c r="H16" s="37" t="s">
        <v>31</v>
      </c>
      <c r="I16" s="39" t="s">
        <v>200</v>
      </c>
      <c r="J16" s="104" t="s">
        <v>201</v>
      </c>
      <c r="K16" s="105" t="s">
        <v>202</v>
      </c>
      <c r="L16" s="42" t="s">
        <v>203</v>
      </c>
      <c r="M16" s="106" t="s">
        <v>123</v>
      </c>
      <c r="N16" s="107"/>
      <c r="O16" s="107"/>
      <c r="P16" s="107"/>
      <c r="Q16" s="108"/>
      <c r="R16" s="109" t="s">
        <v>204</v>
      </c>
      <c r="S16" s="110" t="s">
        <v>205</v>
      </c>
      <c r="T16" s="55" t="s">
        <v>206</v>
      </c>
      <c r="U16" s="37" t="s">
        <v>207</v>
      </c>
      <c r="V16" s="48"/>
      <c r="W16" s="111" t="s">
        <v>208</v>
      </c>
      <c r="X16" s="112"/>
      <c r="Y16" s="104"/>
      <c r="Z16" s="113"/>
      <c r="AA16" s="51">
        <v>41354</v>
      </c>
      <c r="AB16" s="114"/>
      <c r="AC16" s="42" t="str">
        <f>IF(COUNTIF($AD$2:AD16,AD16)&gt;1,"重複","")</f>
        <v/>
      </c>
      <c r="AD16" t="str">
        <f t="shared" si="0"/>
        <v>呉市グループホーム　あすらや荘</v>
      </c>
    </row>
    <row r="17" spans="1:30" ht="30" customHeight="1" x14ac:dyDescent="0.4">
      <c r="A17">
        <v>16</v>
      </c>
      <c r="B17" s="96">
        <v>7</v>
      </c>
      <c r="C17" s="54">
        <v>2</v>
      </c>
      <c r="D17" s="37" t="s">
        <v>143</v>
      </c>
      <c r="E17" s="37" t="s">
        <v>169</v>
      </c>
      <c r="F17" s="38" t="s">
        <v>30</v>
      </c>
      <c r="G17" s="38">
        <v>1</v>
      </c>
      <c r="H17" s="37" t="s">
        <v>209</v>
      </c>
      <c r="I17" s="39" t="s">
        <v>210</v>
      </c>
      <c r="J17" s="58" t="s">
        <v>211</v>
      </c>
      <c r="K17" s="56" t="s">
        <v>212</v>
      </c>
      <c r="L17" s="42" t="s">
        <v>213</v>
      </c>
      <c r="M17" s="50">
        <v>4</v>
      </c>
      <c r="N17" s="37">
        <v>12</v>
      </c>
      <c r="O17" s="37"/>
      <c r="P17" s="37"/>
      <c r="Q17" s="48"/>
      <c r="R17" s="49" t="s">
        <v>214</v>
      </c>
      <c r="S17" s="37" t="s">
        <v>215</v>
      </c>
      <c r="T17" s="55" t="s">
        <v>216</v>
      </c>
      <c r="U17" s="37" t="s">
        <v>217</v>
      </c>
      <c r="V17" s="48" t="s">
        <v>218</v>
      </c>
      <c r="W17" s="49" t="s">
        <v>219</v>
      </c>
      <c r="X17" s="65" t="s">
        <v>220</v>
      </c>
      <c r="Y17" s="58" t="s">
        <v>221</v>
      </c>
      <c r="Z17" s="48" t="s">
        <v>222</v>
      </c>
      <c r="AA17" s="51">
        <v>40389</v>
      </c>
      <c r="AB17" s="60"/>
      <c r="AC17" s="42" t="str">
        <f>IF(COUNTIF($AD$2:AD17,AD17)&gt;1,"重複","")</f>
        <v/>
      </c>
      <c r="AD17" t="str">
        <f t="shared" si="0"/>
        <v>呉市グループホーム　かがやき</v>
      </c>
    </row>
    <row r="18" spans="1:30" ht="30" customHeight="1" x14ac:dyDescent="0.4">
      <c r="A18">
        <v>17</v>
      </c>
      <c r="B18" s="96">
        <v>8</v>
      </c>
      <c r="C18" s="36">
        <v>2</v>
      </c>
      <c r="D18" s="37" t="s">
        <v>143</v>
      </c>
      <c r="E18" s="37" t="s">
        <v>169</v>
      </c>
      <c r="F18" s="38" t="s">
        <v>30</v>
      </c>
      <c r="G18" s="38">
        <v>1</v>
      </c>
      <c r="H18" s="37" t="s">
        <v>223</v>
      </c>
      <c r="I18" s="39" t="s">
        <v>224</v>
      </c>
      <c r="J18" s="55" t="s">
        <v>225</v>
      </c>
      <c r="K18" s="56" t="s">
        <v>226</v>
      </c>
      <c r="L18" s="42" t="s">
        <v>227</v>
      </c>
      <c r="M18" s="50">
        <v>9</v>
      </c>
      <c r="N18" s="37">
        <v>13</v>
      </c>
      <c r="O18" s="37"/>
      <c r="P18" s="37"/>
      <c r="Q18" s="48"/>
      <c r="R18" s="49" t="s">
        <v>214</v>
      </c>
      <c r="S18" s="37" t="s">
        <v>215</v>
      </c>
      <c r="T18" s="55" t="s">
        <v>216</v>
      </c>
      <c r="U18" s="37" t="s">
        <v>217</v>
      </c>
      <c r="V18" s="48" t="s">
        <v>218</v>
      </c>
      <c r="W18" s="49" t="s">
        <v>219</v>
      </c>
      <c r="X18" s="65" t="s">
        <v>220</v>
      </c>
      <c r="Y18" s="58" t="s">
        <v>221</v>
      </c>
      <c r="Z18" s="48" t="s">
        <v>222</v>
      </c>
      <c r="AA18" s="51">
        <v>40389</v>
      </c>
      <c r="AB18" s="60"/>
      <c r="AC18" s="42" t="str">
        <f>IF(COUNTIF($AD$2:AD18,AD18)&gt;1,"重複","")</f>
        <v>重複</v>
      </c>
      <c r="AD18" t="str">
        <f t="shared" si="0"/>
        <v>呉市グループホーム　かがやき</v>
      </c>
    </row>
    <row r="19" spans="1:30" ht="30" customHeight="1" x14ac:dyDescent="0.4">
      <c r="A19">
        <v>18</v>
      </c>
      <c r="B19" s="96">
        <v>9</v>
      </c>
      <c r="C19" s="54">
        <v>2</v>
      </c>
      <c r="D19" s="37" t="s">
        <v>143</v>
      </c>
      <c r="E19" s="37" t="s">
        <v>144</v>
      </c>
      <c r="F19" s="38" t="s">
        <v>30</v>
      </c>
      <c r="G19" s="38" t="s">
        <v>30</v>
      </c>
      <c r="H19" s="37" t="s">
        <v>228</v>
      </c>
      <c r="I19" s="39">
        <v>23037</v>
      </c>
      <c r="J19" s="40" t="s">
        <v>229</v>
      </c>
      <c r="K19" s="62" t="s">
        <v>230</v>
      </c>
      <c r="L19" s="42"/>
      <c r="M19" s="71"/>
      <c r="N19" s="47"/>
      <c r="O19" s="47"/>
      <c r="P19" s="47"/>
      <c r="Q19" s="115"/>
      <c r="R19" s="46" t="s">
        <v>231</v>
      </c>
      <c r="S19" s="47" t="s">
        <v>232</v>
      </c>
      <c r="T19" s="40" t="s">
        <v>233</v>
      </c>
      <c r="U19" s="47" t="s">
        <v>234</v>
      </c>
      <c r="V19" s="48"/>
      <c r="W19" s="64" t="s">
        <v>235</v>
      </c>
      <c r="X19" s="50"/>
      <c r="Y19" s="58"/>
      <c r="Z19" s="48"/>
      <c r="AA19" s="51">
        <v>45282</v>
      </c>
      <c r="AB19" s="60"/>
      <c r="AC19" s="53" t="str">
        <f>IF(COUNTIF($AD$2:AD19,AD19)&gt;1,"重複","")</f>
        <v/>
      </c>
      <c r="AD19" t="str">
        <f t="shared" si="0"/>
        <v>呉市グループホーム　やまびこの里</v>
      </c>
    </row>
    <row r="20" spans="1:30" ht="30" customHeight="1" x14ac:dyDescent="0.4">
      <c r="A20">
        <v>19</v>
      </c>
      <c r="B20" s="96">
        <v>10</v>
      </c>
      <c r="C20" s="54">
        <v>2</v>
      </c>
      <c r="D20" s="37" t="s">
        <v>143</v>
      </c>
      <c r="E20" s="37" t="s">
        <v>169</v>
      </c>
      <c r="F20" s="38" t="s">
        <v>30</v>
      </c>
      <c r="G20" s="38">
        <v>1</v>
      </c>
      <c r="H20" s="37" t="s">
        <v>236</v>
      </c>
      <c r="I20" s="39" t="s">
        <v>237</v>
      </c>
      <c r="J20" s="55" t="s">
        <v>238</v>
      </c>
      <c r="K20" s="56" t="s">
        <v>239</v>
      </c>
      <c r="L20" s="42" t="s">
        <v>240</v>
      </c>
      <c r="M20" s="50">
        <v>9</v>
      </c>
      <c r="N20" s="37"/>
      <c r="O20" s="37"/>
      <c r="P20" s="37"/>
      <c r="Q20" s="48"/>
      <c r="R20" s="49" t="s">
        <v>241</v>
      </c>
      <c r="S20" s="37" t="s">
        <v>242</v>
      </c>
      <c r="T20" s="58" t="s">
        <v>243</v>
      </c>
      <c r="U20" s="37" t="s">
        <v>244</v>
      </c>
      <c r="V20" s="48"/>
      <c r="W20" s="49" t="s">
        <v>245</v>
      </c>
      <c r="X20" s="65" t="s">
        <v>246</v>
      </c>
      <c r="Y20" s="58" t="s">
        <v>247</v>
      </c>
      <c r="Z20" s="48" t="s">
        <v>248</v>
      </c>
      <c r="AA20" s="51">
        <v>40389</v>
      </c>
      <c r="AB20" s="59" t="s">
        <v>249</v>
      </c>
      <c r="AC20" s="42" t="str">
        <f>IF(COUNTIF($AD$2:AD20,AD20)&gt;1,"重複","")</f>
        <v/>
      </c>
      <c r="AD20" t="str">
        <f t="shared" si="0"/>
        <v>呉市グループホーム　温養院</v>
      </c>
    </row>
    <row r="21" spans="1:30" ht="30" customHeight="1" x14ac:dyDescent="0.4">
      <c r="A21">
        <v>22</v>
      </c>
      <c r="B21" s="96">
        <v>13</v>
      </c>
      <c r="C21" s="100">
        <v>2</v>
      </c>
      <c r="D21" s="37" t="s">
        <v>143</v>
      </c>
      <c r="E21" s="37" t="s">
        <v>169</v>
      </c>
      <c r="F21" s="38" t="s">
        <v>30</v>
      </c>
      <c r="G21" s="38">
        <v>1</v>
      </c>
      <c r="H21" s="38" t="s">
        <v>250</v>
      </c>
      <c r="I21" s="44" t="s">
        <v>251</v>
      </c>
      <c r="J21" s="101" t="s">
        <v>252</v>
      </c>
      <c r="K21" s="102" t="s">
        <v>253</v>
      </c>
      <c r="L21" s="42" t="s">
        <v>254</v>
      </c>
      <c r="M21" s="50">
        <v>9</v>
      </c>
      <c r="N21" s="37">
        <v>13</v>
      </c>
      <c r="O21" s="37"/>
      <c r="P21" s="37"/>
      <c r="Q21" s="48"/>
      <c r="R21" s="116" t="s">
        <v>255</v>
      </c>
      <c r="S21" s="47" t="s">
        <v>256</v>
      </c>
      <c r="T21" s="101" t="s">
        <v>257</v>
      </c>
      <c r="U21" s="37" t="s">
        <v>258</v>
      </c>
      <c r="V21" s="63"/>
      <c r="W21" s="49" t="s">
        <v>259</v>
      </c>
      <c r="X21" s="65"/>
      <c r="Y21" s="58"/>
      <c r="Z21" s="48"/>
      <c r="AA21" s="66">
        <v>42746</v>
      </c>
      <c r="AB21" s="103"/>
      <c r="AC21" s="53" t="str">
        <f>IF(COUNTIF($AD$2:AD21,AD21)&gt;1,"重複","")</f>
        <v/>
      </c>
      <c r="AD21" t="str">
        <f t="shared" si="0"/>
        <v>呉市グループホーム　楽々八景山</v>
      </c>
    </row>
    <row r="22" spans="1:30" ht="30" customHeight="1" x14ac:dyDescent="0.4">
      <c r="A22">
        <v>24</v>
      </c>
      <c r="B22" s="96">
        <v>15</v>
      </c>
      <c r="C22" s="36">
        <v>2</v>
      </c>
      <c r="D22" s="37" t="s">
        <v>143</v>
      </c>
      <c r="E22" s="37" t="s">
        <v>169</v>
      </c>
      <c r="F22" s="38" t="s">
        <v>30</v>
      </c>
      <c r="G22" s="38">
        <v>1</v>
      </c>
      <c r="H22" s="38" t="s">
        <v>260</v>
      </c>
      <c r="I22" s="44">
        <v>18048</v>
      </c>
      <c r="J22" s="40" t="s">
        <v>261</v>
      </c>
      <c r="K22" s="62" t="s">
        <v>262</v>
      </c>
      <c r="L22" s="42" t="s">
        <v>263</v>
      </c>
      <c r="M22" s="50">
        <v>9</v>
      </c>
      <c r="N22" s="37"/>
      <c r="O22" s="37"/>
      <c r="P22" s="37"/>
      <c r="Q22" s="48"/>
      <c r="R22" s="46" t="s">
        <v>264</v>
      </c>
      <c r="S22" s="47" t="s">
        <v>265</v>
      </c>
      <c r="T22" s="40" t="s">
        <v>266</v>
      </c>
      <c r="U22" s="37" t="s">
        <v>267</v>
      </c>
      <c r="V22" s="63"/>
      <c r="W22" s="64" t="s">
        <v>268</v>
      </c>
      <c r="X22" s="71" t="s">
        <v>269</v>
      </c>
      <c r="Y22" s="101" t="s">
        <v>270</v>
      </c>
      <c r="Z22" s="48" t="s">
        <v>271</v>
      </c>
      <c r="AA22" s="51">
        <v>43475</v>
      </c>
      <c r="AB22" s="103"/>
      <c r="AC22" s="53" t="str">
        <f>IF(COUNTIF($AD$2:AD22,AD22)&gt;1,"重複","")</f>
        <v/>
      </c>
      <c r="AD22" t="str">
        <f t="shared" si="0"/>
        <v>呉市ぐるーぷほーむ　九嶺</v>
      </c>
    </row>
    <row r="23" spans="1:30" ht="30" customHeight="1" x14ac:dyDescent="0.4">
      <c r="A23">
        <v>25</v>
      </c>
      <c r="B23" s="96">
        <v>16</v>
      </c>
      <c r="C23" s="54">
        <v>2</v>
      </c>
      <c r="D23" s="37" t="s">
        <v>143</v>
      </c>
      <c r="E23" s="37" t="s">
        <v>272</v>
      </c>
      <c r="F23" s="38" t="s">
        <v>30</v>
      </c>
      <c r="G23" s="38">
        <v>1</v>
      </c>
      <c r="H23" s="37" t="s">
        <v>112</v>
      </c>
      <c r="I23" s="39">
        <v>22051</v>
      </c>
      <c r="J23" s="55" t="s">
        <v>273</v>
      </c>
      <c r="K23" s="56" t="s">
        <v>274</v>
      </c>
      <c r="L23" s="42"/>
      <c r="M23" s="50"/>
      <c r="N23" s="37"/>
      <c r="O23" s="37"/>
      <c r="P23" s="37"/>
      <c r="Q23" s="48"/>
      <c r="R23" s="109" t="s">
        <v>275</v>
      </c>
      <c r="S23" s="37" t="s">
        <v>276</v>
      </c>
      <c r="T23" s="55" t="s">
        <v>277</v>
      </c>
      <c r="U23" s="37" t="s">
        <v>278</v>
      </c>
      <c r="V23" s="48"/>
      <c r="W23" s="49" t="s">
        <v>279</v>
      </c>
      <c r="X23" s="57"/>
      <c r="Y23" s="58"/>
      <c r="Z23" s="48"/>
      <c r="AA23" s="51">
        <v>44985</v>
      </c>
      <c r="AB23" s="60"/>
      <c r="AC23" s="42" t="str">
        <f>IF(COUNTIF($AD$2:AD23,AD23)&gt;1,"重複","")</f>
        <v/>
      </c>
      <c r="AD23" t="str">
        <f t="shared" si="0"/>
        <v>呉市グループホーム　歩歩</v>
      </c>
    </row>
    <row r="24" spans="1:30" ht="30" customHeight="1" x14ac:dyDescent="0.4">
      <c r="A24">
        <v>28</v>
      </c>
      <c r="B24" s="96">
        <v>19</v>
      </c>
      <c r="C24" s="54">
        <v>2</v>
      </c>
      <c r="D24" s="37" t="s">
        <v>143</v>
      </c>
      <c r="E24" s="37" t="s">
        <v>169</v>
      </c>
      <c r="F24" s="38" t="s">
        <v>30</v>
      </c>
      <c r="G24" s="38">
        <v>1</v>
      </c>
      <c r="H24" s="37" t="s">
        <v>280</v>
      </c>
      <c r="I24" s="39" t="s">
        <v>281</v>
      </c>
      <c r="J24" s="55" t="s">
        <v>282</v>
      </c>
      <c r="K24" s="56" t="s">
        <v>283</v>
      </c>
      <c r="L24" s="42" t="s">
        <v>284</v>
      </c>
      <c r="M24" s="117" t="s">
        <v>285</v>
      </c>
      <c r="N24" s="39"/>
      <c r="O24" s="39"/>
      <c r="P24" s="39"/>
      <c r="Q24" s="118"/>
      <c r="R24" s="49" t="s">
        <v>286</v>
      </c>
      <c r="S24" s="37" t="s">
        <v>287</v>
      </c>
      <c r="T24" s="55" t="s">
        <v>288</v>
      </c>
      <c r="U24" s="37" t="s">
        <v>289</v>
      </c>
      <c r="V24" s="48" t="s">
        <v>290</v>
      </c>
      <c r="W24" s="49" t="s">
        <v>291</v>
      </c>
      <c r="X24" s="50" t="s">
        <v>287</v>
      </c>
      <c r="Y24" s="58" t="s">
        <v>288</v>
      </c>
      <c r="Z24" s="48" t="s">
        <v>289</v>
      </c>
      <c r="AA24" s="51">
        <v>40389</v>
      </c>
      <c r="AB24" s="60" t="s">
        <v>292</v>
      </c>
      <c r="AC24" s="42" t="str">
        <f>IF(COUNTIF($AD$2:AD24,AD24)&gt;1,"重複","")</f>
        <v/>
      </c>
      <c r="AD24" t="str">
        <f t="shared" si="0"/>
        <v>呉市ケアハウス　呉ベタニアホーム</v>
      </c>
    </row>
    <row r="25" spans="1:30" ht="30.6" customHeight="1" x14ac:dyDescent="0.4">
      <c r="A25">
        <v>29</v>
      </c>
      <c r="B25" s="96">
        <v>20</v>
      </c>
      <c r="C25" s="54">
        <v>2</v>
      </c>
      <c r="D25" s="37" t="s">
        <v>143</v>
      </c>
      <c r="E25" s="37" t="s">
        <v>144</v>
      </c>
      <c r="F25" s="38" t="s">
        <v>30</v>
      </c>
      <c r="G25" s="38">
        <v>1</v>
      </c>
      <c r="H25" s="37" t="s">
        <v>158</v>
      </c>
      <c r="I25" s="37">
        <v>1315</v>
      </c>
      <c r="J25" s="104" t="s">
        <v>293</v>
      </c>
      <c r="K25" s="105" t="s">
        <v>294</v>
      </c>
      <c r="L25" s="42" t="s">
        <v>295</v>
      </c>
      <c r="M25" s="106" t="s">
        <v>123</v>
      </c>
      <c r="N25" s="107" t="s">
        <v>125</v>
      </c>
      <c r="O25" s="107"/>
      <c r="P25" s="107"/>
      <c r="Q25" s="108"/>
      <c r="R25" s="119" t="s">
        <v>296</v>
      </c>
      <c r="S25" s="110" t="s">
        <v>297</v>
      </c>
      <c r="T25" s="55" t="s">
        <v>298</v>
      </c>
      <c r="U25" s="120" t="s">
        <v>299</v>
      </c>
      <c r="V25" s="48"/>
      <c r="W25" s="111" t="s">
        <v>40</v>
      </c>
      <c r="X25" s="112" t="s">
        <v>41</v>
      </c>
      <c r="Y25" s="104" t="s">
        <v>42</v>
      </c>
      <c r="Z25" s="113" t="s">
        <v>43</v>
      </c>
      <c r="AA25" s="51">
        <v>41584</v>
      </c>
      <c r="AB25" s="114" t="s">
        <v>300</v>
      </c>
      <c r="AC25" s="42" t="str">
        <f>IF(COUNTIF($AD$2:AD25,AD25)&gt;1,"重複","")</f>
        <v/>
      </c>
      <c r="AD25" t="str">
        <f t="shared" si="0"/>
        <v>呉市サンキウエルビィ　小規模多機能センター呉
サンキウエルビィ　グループホーム呉</v>
      </c>
    </row>
    <row r="26" spans="1:30" ht="30" customHeight="1" x14ac:dyDescent="0.4">
      <c r="A26">
        <v>30</v>
      </c>
      <c r="B26" s="96">
        <v>21</v>
      </c>
      <c r="C26" s="54">
        <v>2</v>
      </c>
      <c r="D26" s="37" t="s">
        <v>143</v>
      </c>
      <c r="E26" s="47" t="s">
        <v>169</v>
      </c>
      <c r="F26" s="38" t="s">
        <v>30</v>
      </c>
      <c r="G26" s="38">
        <v>1</v>
      </c>
      <c r="H26" s="38" t="s">
        <v>145</v>
      </c>
      <c r="I26" s="39" t="s">
        <v>301</v>
      </c>
      <c r="J26" s="40" t="s">
        <v>302</v>
      </c>
      <c r="K26" s="62" t="s">
        <v>303</v>
      </c>
      <c r="L26" s="53" t="s">
        <v>304</v>
      </c>
      <c r="M26" s="71">
        <v>9</v>
      </c>
      <c r="N26" s="47">
        <v>13</v>
      </c>
      <c r="O26" s="47"/>
      <c r="P26" s="37"/>
      <c r="Q26" s="48"/>
      <c r="R26" s="46" t="s">
        <v>305</v>
      </c>
      <c r="S26" s="47" t="s">
        <v>306</v>
      </c>
      <c r="T26" s="40" t="s">
        <v>307</v>
      </c>
      <c r="U26" s="47" t="s">
        <v>308</v>
      </c>
      <c r="V26" s="63"/>
      <c r="W26" s="64" t="s">
        <v>309</v>
      </c>
      <c r="X26" s="65" t="s">
        <v>310</v>
      </c>
      <c r="Y26" s="55" t="s">
        <v>311</v>
      </c>
      <c r="Z26" s="48" t="s">
        <v>312</v>
      </c>
      <c r="AA26" s="51">
        <v>40947</v>
      </c>
      <c r="AB26" s="103"/>
      <c r="AC26" s="53" t="str">
        <f>IF(COUNTIF($AD$2:AD26,AD26)&gt;1,"重複","")</f>
        <v/>
      </c>
      <c r="AD26" t="str">
        <f t="shared" si="0"/>
        <v>呉市たちばな苑グループホーム</v>
      </c>
    </row>
    <row r="27" spans="1:30" ht="30.6" customHeight="1" x14ac:dyDescent="0.4">
      <c r="A27">
        <v>31</v>
      </c>
      <c r="B27" s="96">
        <v>22</v>
      </c>
      <c r="C27" s="68">
        <v>2</v>
      </c>
      <c r="D27" s="37" t="s">
        <v>143</v>
      </c>
      <c r="E27" s="37" t="s">
        <v>169</v>
      </c>
      <c r="F27" s="38" t="s">
        <v>30</v>
      </c>
      <c r="G27" s="38">
        <v>1</v>
      </c>
      <c r="H27" s="37" t="s">
        <v>313</v>
      </c>
      <c r="I27" s="39">
        <v>1604</v>
      </c>
      <c r="J27" s="58" t="s">
        <v>314</v>
      </c>
      <c r="K27" s="56" t="s">
        <v>315</v>
      </c>
      <c r="L27" s="42" t="s">
        <v>316</v>
      </c>
      <c r="M27" s="50">
        <v>9</v>
      </c>
      <c r="N27" s="37">
        <v>13</v>
      </c>
      <c r="O27" s="37"/>
      <c r="P27" s="37"/>
      <c r="Q27" s="48"/>
      <c r="R27" s="49" t="s">
        <v>317</v>
      </c>
      <c r="S27" s="37" t="s">
        <v>318</v>
      </c>
      <c r="T27" s="55" t="s">
        <v>319</v>
      </c>
      <c r="U27" s="37" t="s">
        <v>320</v>
      </c>
      <c r="V27" s="48"/>
      <c r="W27" s="49" t="s">
        <v>321</v>
      </c>
      <c r="X27" s="65"/>
      <c r="Y27" s="58"/>
      <c r="Z27" s="48"/>
      <c r="AA27" s="51">
        <v>43021</v>
      </c>
      <c r="AB27" s="60"/>
      <c r="AC27" s="42" t="str">
        <f>IF(COUNTIF($AD$2:AD27,AD27)&gt;1,"重複","")</f>
        <v/>
      </c>
      <c r="AD27" t="str">
        <f t="shared" si="0"/>
        <v>呉市デイサービス　まる・さんかく・しかく</v>
      </c>
    </row>
    <row r="28" spans="1:30" ht="30" customHeight="1" x14ac:dyDescent="0.4">
      <c r="A28">
        <v>32</v>
      </c>
      <c r="B28" s="96">
        <v>23</v>
      </c>
      <c r="C28" s="54">
        <v>2</v>
      </c>
      <c r="D28" s="37" t="s">
        <v>143</v>
      </c>
      <c r="E28" s="37" t="s">
        <v>144</v>
      </c>
      <c r="F28" s="38" t="s">
        <v>30</v>
      </c>
      <c r="G28" s="38" t="s">
        <v>30</v>
      </c>
      <c r="H28" s="37" t="s">
        <v>228</v>
      </c>
      <c r="I28" s="39">
        <v>23059</v>
      </c>
      <c r="J28" s="40" t="s">
        <v>322</v>
      </c>
      <c r="K28" s="62" t="s">
        <v>323</v>
      </c>
      <c r="L28" s="42"/>
      <c r="M28" s="71"/>
      <c r="N28" s="47"/>
      <c r="O28" s="47"/>
      <c r="P28" s="47"/>
      <c r="Q28" s="115"/>
      <c r="R28" s="46" t="s">
        <v>324</v>
      </c>
      <c r="S28" s="47" t="s">
        <v>325</v>
      </c>
      <c r="T28" s="40" t="s">
        <v>326</v>
      </c>
      <c r="U28" s="47" t="s">
        <v>327</v>
      </c>
      <c r="V28" s="48"/>
      <c r="W28" s="64" t="s">
        <v>328</v>
      </c>
      <c r="X28" s="50"/>
      <c r="Y28" s="58"/>
      <c r="Z28" s="48"/>
      <c r="AA28" s="51">
        <v>45282</v>
      </c>
      <c r="AB28" s="60"/>
      <c r="AC28" s="53" t="str">
        <f>IF(COUNTIF($AD$2:AD28,AD28)&gt;1,"重複","")</f>
        <v/>
      </c>
      <c r="AD28" t="str">
        <f t="shared" si="0"/>
        <v>呉市デイサービスセンターグリーンヒル</v>
      </c>
    </row>
    <row r="29" spans="1:30" ht="30" customHeight="1" x14ac:dyDescent="0.4">
      <c r="A29">
        <v>34</v>
      </c>
      <c r="B29" s="96">
        <v>25</v>
      </c>
      <c r="C29" s="100">
        <v>2</v>
      </c>
      <c r="D29" s="37" t="s">
        <v>143</v>
      </c>
      <c r="E29" s="37" t="s">
        <v>169</v>
      </c>
      <c r="F29" s="38" t="s">
        <v>30</v>
      </c>
      <c r="G29" s="38">
        <v>1</v>
      </c>
      <c r="H29" s="37" t="s">
        <v>223</v>
      </c>
      <c r="I29" s="39" t="s">
        <v>329</v>
      </c>
      <c r="J29" s="55" t="s">
        <v>330</v>
      </c>
      <c r="K29" s="56" t="s">
        <v>331</v>
      </c>
      <c r="L29" s="42" t="s">
        <v>35</v>
      </c>
      <c r="M29" s="117" t="s">
        <v>332</v>
      </c>
      <c r="N29" s="39"/>
      <c r="O29" s="39"/>
      <c r="P29" s="39"/>
      <c r="Q29" s="118"/>
      <c r="R29" s="49" t="s">
        <v>333</v>
      </c>
      <c r="S29" s="37" t="s">
        <v>334</v>
      </c>
      <c r="T29" s="58" t="s">
        <v>335</v>
      </c>
      <c r="U29" s="37" t="s">
        <v>336</v>
      </c>
      <c r="V29" s="48" t="s">
        <v>336</v>
      </c>
      <c r="W29" s="49" t="s">
        <v>337</v>
      </c>
      <c r="X29" s="65" t="s">
        <v>338</v>
      </c>
      <c r="Y29" s="58" t="s">
        <v>270</v>
      </c>
      <c r="Z29" s="48" t="s">
        <v>339</v>
      </c>
      <c r="AA29" s="51">
        <v>40507</v>
      </c>
      <c r="AB29" s="60" t="s">
        <v>340</v>
      </c>
      <c r="AC29" s="42" t="str">
        <f>IF(COUNTIF($AD$2:AD29,AD29)&gt;1,"重複","")</f>
        <v/>
      </c>
      <c r="AD29" t="str">
        <f t="shared" si="0"/>
        <v>呉市マッターホルンリハビリテーション病院</v>
      </c>
    </row>
    <row r="30" spans="1:30" ht="30" customHeight="1" x14ac:dyDescent="0.4">
      <c r="A30">
        <v>35</v>
      </c>
      <c r="B30" s="96">
        <v>26</v>
      </c>
      <c r="C30" s="68">
        <v>2</v>
      </c>
      <c r="D30" s="37" t="s">
        <v>143</v>
      </c>
      <c r="E30" s="37" t="s">
        <v>169</v>
      </c>
      <c r="F30" s="38" t="s">
        <v>30</v>
      </c>
      <c r="G30" s="38">
        <v>1</v>
      </c>
      <c r="H30" s="37" t="s">
        <v>313</v>
      </c>
      <c r="I30" s="39">
        <v>1621</v>
      </c>
      <c r="J30" s="55" t="s">
        <v>341</v>
      </c>
      <c r="K30" s="56" t="s">
        <v>342</v>
      </c>
      <c r="L30" s="42" t="s">
        <v>343</v>
      </c>
      <c r="M30" s="50">
        <v>9</v>
      </c>
      <c r="N30" s="37"/>
      <c r="O30" s="37"/>
      <c r="P30" s="37"/>
      <c r="Q30" s="48"/>
      <c r="R30" s="49" t="s">
        <v>333</v>
      </c>
      <c r="S30" s="37" t="s">
        <v>338</v>
      </c>
      <c r="T30" s="58" t="s">
        <v>335</v>
      </c>
      <c r="U30" s="37" t="s">
        <v>339</v>
      </c>
      <c r="V30" s="48"/>
      <c r="W30" s="49" t="s">
        <v>344</v>
      </c>
      <c r="X30" s="65" t="s">
        <v>269</v>
      </c>
      <c r="Y30" s="58" t="s">
        <v>270</v>
      </c>
      <c r="Z30" s="48" t="s">
        <v>271</v>
      </c>
      <c r="AA30" s="51">
        <v>43021</v>
      </c>
      <c r="AB30" s="60"/>
      <c r="AC30" s="42" t="str">
        <f>IF(COUNTIF($AD$2:AD30,AD30)&gt;1,"重複","")</f>
        <v>重複</v>
      </c>
      <c r="AD30" t="str">
        <f t="shared" si="0"/>
        <v>呉市マッターホルンリハビリテーション病院</v>
      </c>
    </row>
    <row r="31" spans="1:30" ht="30.6" customHeight="1" x14ac:dyDescent="0.4">
      <c r="A31">
        <v>38</v>
      </c>
      <c r="B31" s="96">
        <v>29</v>
      </c>
      <c r="C31" s="36">
        <v>2</v>
      </c>
      <c r="D31" s="37" t="s">
        <v>143</v>
      </c>
      <c r="E31" s="37" t="s">
        <v>169</v>
      </c>
      <c r="F31" s="38" t="s">
        <v>30</v>
      </c>
      <c r="G31" s="38">
        <v>1</v>
      </c>
      <c r="H31" s="37" t="s">
        <v>260</v>
      </c>
      <c r="I31" s="39">
        <v>18060</v>
      </c>
      <c r="J31" s="55" t="s">
        <v>345</v>
      </c>
      <c r="K31" s="56" t="s">
        <v>346</v>
      </c>
      <c r="L31" s="42" t="s">
        <v>347</v>
      </c>
      <c r="M31" s="50">
        <v>8</v>
      </c>
      <c r="N31" s="37">
        <v>9</v>
      </c>
      <c r="O31" s="37">
        <v>12</v>
      </c>
      <c r="P31" s="37"/>
      <c r="Q31" s="48"/>
      <c r="R31" s="49" t="s">
        <v>333</v>
      </c>
      <c r="S31" s="37" t="s">
        <v>269</v>
      </c>
      <c r="T31" s="55" t="s">
        <v>335</v>
      </c>
      <c r="U31" s="37" t="s">
        <v>339</v>
      </c>
      <c r="V31" s="48"/>
      <c r="W31" s="49" t="s">
        <v>268</v>
      </c>
      <c r="X31" s="65" t="s">
        <v>269</v>
      </c>
      <c r="Y31" s="58" t="s">
        <v>270</v>
      </c>
      <c r="Z31" s="48" t="s">
        <v>271</v>
      </c>
      <c r="AA31" s="51">
        <v>43475</v>
      </c>
      <c r="AB31" s="60"/>
      <c r="AC31" s="42" t="str">
        <f>IF(COUNTIF($AD$2:AD31,AD31)&gt;1,"重複","")</f>
        <v>重複</v>
      </c>
      <c r="AD31" t="str">
        <f t="shared" si="0"/>
        <v>呉市マッターホルンリハビリテーション病院</v>
      </c>
    </row>
    <row r="32" spans="1:30" ht="30" customHeight="1" x14ac:dyDescent="0.4">
      <c r="A32">
        <v>39</v>
      </c>
      <c r="B32" s="96">
        <v>30</v>
      </c>
      <c r="C32" s="54">
        <v>2</v>
      </c>
      <c r="D32" s="37" t="s">
        <v>143</v>
      </c>
      <c r="E32" s="37" t="s">
        <v>169</v>
      </c>
      <c r="F32" s="38" t="s">
        <v>30</v>
      </c>
      <c r="G32" s="38">
        <v>1</v>
      </c>
      <c r="H32" s="37" t="s">
        <v>348</v>
      </c>
      <c r="I32" s="39">
        <v>19027</v>
      </c>
      <c r="J32" s="55" t="s">
        <v>349</v>
      </c>
      <c r="K32" s="56" t="s">
        <v>350</v>
      </c>
      <c r="L32" s="42" t="s">
        <v>77</v>
      </c>
      <c r="M32" s="50">
        <v>9</v>
      </c>
      <c r="N32" s="37"/>
      <c r="O32" s="37"/>
      <c r="P32" s="37"/>
      <c r="Q32" s="48"/>
      <c r="R32" s="49" t="s">
        <v>333</v>
      </c>
      <c r="S32" s="37" t="s">
        <v>269</v>
      </c>
      <c r="T32" s="55" t="s">
        <v>351</v>
      </c>
      <c r="U32" s="37" t="s">
        <v>271</v>
      </c>
      <c r="V32" s="121"/>
      <c r="W32" s="49" t="s">
        <v>352</v>
      </c>
      <c r="X32" s="50" t="s">
        <v>269</v>
      </c>
      <c r="Y32" s="58" t="s">
        <v>270</v>
      </c>
      <c r="Z32" s="48" t="s">
        <v>271</v>
      </c>
      <c r="AA32" s="51">
        <v>43843</v>
      </c>
      <c r="AB32" s="60"/>
      <c r="AC32" s="42" t="str">
        <f>IF(COUNTIF($AD$2:AD32,AD32)&gt;1,"重複","")</f>
        <v>重複</v>
      </c>
      <c r="AD32" t="str">
        <f t="shared" si="0"/>
        <v>呉市マッターホルンリハビリテーション病院</v>
      </c>
    </row>
    <row r="33" spans="1:30" ht="30" customHeight="1" x14ac:dyDescent="0.4">
      <c r="A33">
        <v>40</v>
      </c>
      <c r="B33" s="96">
        <v>31</v>
      </c>
      <c r="C33" s="54">
        <v>2</v>
      </c>
      <c r="D33" s="37" t="s">
        <v>143</v>
      </c>
      <c r="E33" s="37" t="s">
        <v>169</v>
      </c>
      <c r="F33" s="38" t="s">
        <v>30</v>
      </c>
      <c r="G33" s="38">
        <v>1</v>
      </c>
      <c r="H33" s="37" t="s">
        <v>209</v>
      </c>
      <c r="I33" s="39" t="s">
        <v>353</v>
      </c>
      <c r="J33" s="58" t="s">
        <v>354</v>
      </c>
      <c r="K33" s="56" t="s">
        <v>355</v>
      </c>
      <c r="L33" s="42" t="s">
        <v>35</v>
      </c>
      <c r="M33" s="50">
        <v>4</v>
      </c>
      <c r="N33" s="37">
        <v>12</v>
      </c>
      <c r="O33" s="37"/>
      <c r="P33" s="37"/>
      <c r="Q33" s="48"/>
      <c r="R33" s="49" t="s">
        <v>356</v>
      </c>
      <c r="S33" s="37" t="s">
        <v>246</v>
      </c>
      <c r="T33" s="55" t="s">
        <v>221</v>
      </c>
      <c r="U33" s="37" t="s">
        <v>357</v>
      </c>
      <c r="V33" s="48" t="s">
        <v>358</v>
      </c>
      <c r="W33" s="49" t="s">
        <v>219</v>
      </c>
      <c r="X33" s="65" t="s">
        <v>246</v>
      </c>
      <c r="Y33" s="58" t="s">
        <v>221</v>
      </c>
      <c r="Z33" s="48" t="s">
        <v>359</v>
      </c>
      <c r="AA33" s="51">
        <v>40389</v>
      </c>
      <c r="AB33" s="60"/>
      <c r="AC33" s="42" t="str">
        <f>IF(COUNTIF($AD$2:AD33,AD33)&gt;1,"重複","")</f>
        <v/>
      </c>
      <c r="AD33" t="str">
        <f t="shared" si="0"/>
        <v>呉市医療法人社団永楽会　居宅介護支援事業所</v>
      </c>
    </row>
    <row r="34" spans="1:30" ht="30" customHeight="1" x14ac:dyDescent="0.4">
      <c r="A34">
        <v>41</v>
      </c>
      <c r="B34" s="96">
        <v>32</v>
      </c>
      <c r="C34" s="54">
        <v>2</v>
      </c>
      <c r="D34" s="37" t="s">
        <v>143</v>
      </c>
      <c r="E34" s="37" t="s">
        <v>169</v>
      </c>
      <c r="F34" s="38" t="s">
        <v>30</v>
      </c>
      <c r="G34" s="38">
        <v>1</v>
      </c>
      <c r="H34" s="37" t="s">
        <v>280</v>
      </c>
      <c r="I34" s="39" t="s">
        <v>360</v>
      </c>
      <c r="J34" s="55" t="s">
        <v>361</v>
      </c>
      <c r="K34" s="56" t="s">
        <v>362</v>
      </c>
      <c r="L34" s="42" t="s">
        <v>35</v>
      </c>
      <c r="M34" s="50">
        <v>4</v>
      </c>
      <c r="N34" s="37">
        <v>12</v>
      </c>
      <c r="O34" s="37"/>
      <c r="P34" s="37"/>
      <c r="Q34" s="48"/>
      <c r="R34" s="49" t="s">
        <v>363</v>
      </c>
      <c r="S34" s="37" t="s">
        <v>246</v>
      </c>
      <c r="T34" s="55" t="s">
        <v>221</v>
      </c>
      <c r="U34" s="37" t="s">
        <v>359</v>
      </c>
      <c r="V34" s="48" t="s">
        <v>364</v>
      </c>
      <c r="W34" s="49" t="s">
        <v>219</v>
      </c>
      <c r="X34" s="65" t="s">
        <v>220</v>
      </c>
      <c r="Y34" s="58" t="s">
        <v>221</v>
      </c>
      <c r="Z34" s="48" t="s">
        <v>222</v>
      </c>
      <c r="AA34" s="51">
        <v>40389</v>
      </c>
      <c r="AB34" s="60"/>
      <c r="AC34" s="42" t="str">
        <f>IF(COUNTIF($AD$2:AD34,AD34)&gt;1,"重複","")</f>
        <v/>
      </c>
      <c r="AD34" t="str">
        <f t="shared" si="0"/>
        <v>呉市医療法人社団永楽会　前田病院</v>
      </c>
    </row>
    <row r="35" spans="1:30" ht="30" customHeight="1" x14ac:dyDescent="0.4">
      <c r="A35">
        <v>42</v>
      </c>
      <c r="B35" s="96">
        <v>33</v>
      </c>
      <c r="C35" s="54">
        <v>2</v>
      </c>
      <c r="D35" s="37" t="s">
        <v>143</v>
      </c>
      <c r="E35" s="37" t="s">
        <v>272</v>
      </c>
      <c r="F35" s="38" t="s">
        <v>30</v>
      </c>
      <c r="G35" s="38">
        <v>1</v>
      </c>
      <c r="H35" s="37" t="s">
        <v>74</v>
      </c>
      <c r="I35" s="39">
        <v>20032</v>
      </c>
      <c r="J35" s="55" t="s">
        <v>365</v>
      </c>
      <c r="K35" s="56" t="s">
        <v>366</v>
      </c>
      <c r="L35" s="42" t="s">
        <v>77</v>
      </c>
      <c r="M35" s="50">
        <v>9</v>
      </c>
      <c r="N35" s="37"/>
      <c r="O35" s="37"/>
      <c r="P35" s="37"/>
      <c r="Q35" s="48"/>
      <c r="R35" s="49" t="s">
        <v>367</v>
      </c>
      <c r="S35" s="37" t="s">
        <v>368</v>
      </c>
      <c r="T35" s="55" t="s">
        <v>369</v>
      </c>
      <c r="U35" s="37" t="s">
        <v>370</v>
      </c>
      <c r="V35" s="48"/>
      <c r="W35" s="49" t="s">
        <v>371</v>
      </c>
      <c r="X35" s="50" t="s">
        <v>334</v>
      </c>
      <c r="Y35" s="58" t="s">
        <v>372</v>
      </c>
      <c r="Z35" s="48" t="s">
        <v>373</v>
      </c>
      <c r="AA35" s="51">
        <v>44251</v>
      </c>
      <c r="AB35" s="60"/>
      <c r="AC35" s="42" t="str">
        <f>IF(COUNTIF($AD$2:AD35,AD35)&gt;1,"重複","")</f>
        <v/>
      </c>
      <c r="AD35" t="str">
        <f t="shared" si="0"/>
        <v>呉市介護医療院　グリーン三条</v>
      </c>
    </row>
    <row r="36" spans="1:30" ht="30" customHeight="1" x14ac:dyDescent="0.4">
      <c r="A36">
        <v>43</v>
      </c>
      <c r="B36" s="96">
        <v>34</v>
      </c>
      <c r="C36" s="100">
        <v>2</v>
      </c>
      <c r="D36" s="37" t="s">
        <v>143</v>
      </c>
      <c r="E36" s="37" t="s">
        <v>169</v>
      </c>
      <c r="F36" s="38" t="s">
        <v>30</v>
      </c>
      <c r="G36" s="38">
        <v>1</v>
      </c>
      <c r="H36" s="37" t="s">
        <v>158</v>
      </c>
      <c r="I36" s="39" t="s">
        <v>374</v>
      </c>
      <c r="J36" s="122" t="s">
        <v>375</v>
      </c>
      <c r="K36" s="123" t="s">
        <v>376</v>
      </c>
      <c r="L36" s="42" t="s">
        <v>377</v>
      </c>
      <c r="M36" s="117" t="s">
        <v>378</v>
      </c>
      <c r="N36" s="39"/>
      <c r="O36" s="39"/>
      <c r="P36" s="39"/>
      <c r="Q36" s="118"/>
      <c r="R36" s="49" t="s">
        <v>379</v>
      </c>
      <c r="S36" s="37" t="s">
        <v>380</v>
      </c>
      <c r="T36" s="55" t="s">
        <v>369</v>
      </c>
      <c r="U36" s="37" t="s">
        <v>381</v>
      </c>
      <c r="V36" s="48"/>
      <c r="W36" s="111" t="s">
        <v>382</v>
      </c>
      <c r="X36" s="112" t="s">
        <v>269</v>
      </c>
      <c r="Y36" s="104" t="s">
        <v>383</v>
      </c>
      <c r="Z36" s="113" t="s">
        <v>384</v>
      </c>
      <c r="AA36" s="51">
        <v>41689</v>
      </c>
      <c r="AB36" s="114"/>
      <c r="AC36" s="42" t="str">
        <f>IF(COUNTIF($AD$2:AD36,AD36)&gt;1,"重複","")</f>
        <v/>
      </c>
      <c r="AD36" t="str">
        <f t="shared" si="0"/>
        <v>呉市介護老人保健施設　グリーン三条</v>
      </c>
    </row>
    <row r="37" spans="1:30" ht="30" customHeight="1" x14ac:dyDescent="0.4">
      <c r="A37">
        <v>44</v>
      </c>
      <c r="B37" s="96">
        <v>35</v>
      </c>
      <c r="C37" s="54">
        <v>2</v>
      </c>
      <c r="D37" s="37" t="s">
        <v>143</v>
      </c>
      <c r="E37" s="37" t="s">
        <v>169</v>
      </c>
      <c r="F37" s="38" t="s">
        <v>30</v>
      </c>
      <c r="G37" s="38">
        <v>1</v>
      </c>
      <c r="H37" s="37" t="s">
        <v>99</v>
      </c>
      <c r="I37" s="39" t="s">
        <v>385</v>
      </c>
      <c r="J37" s="55" t="s">
        <v>386</v>
      </c>
      <c r="K37" s="56" t="s">
        <v>387</v>
      </c>
      <c r="L37" s="42" t="s">
        <v>388</v>
      </c>
      <c r="M37" s="50">
        <v>5</v>
      </c>
      <c r="N37" s="37"/>
      <c r="O37" s="37"/>
      <c r="P37" s="37"/>
      <c r="Q37" s="48"/>
      <c r="R37" s="49" t="s">
        <v>379</v>
      </c>
      <c r="S37" s="37" t="s">
        <v>368</v>
      </c>
      <c r="T37" s="55" t="s">
        <v>369</v>
      </c>
      <c r="U37" s="37" t="s">
        <v>381</v>
      </c>
      <c r="V37" s="48"/>
      <c r="W37" s="49" t="s">
        <v>389</v>
      </c>
      <c r="X37" s="65" t="s">
        <v>269</v>
      </c>
      <c r="Y37" s="58" t="s">
        <v>383</v>
      </c>
      <c r="Z37" s="48" t="s">
        <v>384</v>
      </c>
      <c r="AA37" s="51">
        <v>42305</v>
      </c>
      <c r="AB37" s="60"/>
      <c r="AC37" s="42" t="str">
        <f>IF(COUNTIF($AD$2:AD37,AD37)&gt;1,"重複","")</f>
        <v>重複</v>
      </c>
      <c r="AD37" t="str">
        <f t="shared" si="0"/>
        <v>呉市介護老人保健施設　グリーン三条</v>
      </c>
    </row>
    <row r="38" spans="1:30" ht="30" customHeight="1" x14ac:dyDescent="0.4">
      <c r="A38">
        <v>45</v>
      </c>
      <c r="B38" s="96">
        <v>36</v>
      </c>
      <c r="C38" s="100">
        <v>2</v>
      </c>
      <c r="D38" s="37" t="s">
        <v>143</v>
      </c>
      <c r="E38" s="37" t="s">
        <v>169</v>
      </c>
      <c r="F38" s="38" t="s">
        <v>30</v>
      </c>
      <c r="G38" s="38">
        <v>1</v>
      </c>
      <c r="H38" s="37" t="s">
        <v>250</v>
      </c>
      <c r="I38" s="39" t="s">
        <v>390</v>
      </c>
      <c r="J38" s="122" t="s">
        <v>391</v>
      </c>
      <c r="K38" s="123" t="s">
        <v>392</v>
      </c>
      <c r="L38" s="42" t="s">
        <v>393</v>
      </c>
      <c r="M38" s="117" t="s">
        <v>123</v>
      </c>
      <c r="N38" s="39"/>
      <c r="O38" s="39"/>
      <c r="P38" s="39"/>
      <c r="Q38" s="118"/>
      <c r="R38" s="49" t="s">
        <v>379</v>
      </c>
      <c r="S38" s="37" t="s">
        <v>368</v>
      </c>
      <c r="T38" s="55" t="s">
        <v>369</v>
      </c>
      <c r="U38" s="37" t="s">
        <v>381</v>
      </c>
      <c r="V38" s="48"/>
      <c r="W38" s="111" t="s">
        <v>389</v>
      </c>
      <c r="X38" s="112" t="s">
        <v>269</v>
      </c>
      <c r="Y38" s="104" t="s">
        <v>383</v>
      </c>
      <c r="Z38" s="113" t="s">
        <v>384</v>
      </c>
      <c r="AA38" s="51">
        <v>42655</v>
      </c>
      <c r="AB38" s="114"/>
      <c r="AC38" s="42" t="str">
        <f>IF(COUNTIF($AD$2:AD38,AD38)&gt;1,"重複","")</f>
        <v>重複</v>
      </c>
      <c r="AD38" t="str">
        <f t="shared" si="0"/>
        <v>呉市介護老人保健施設　グリーン三条</v>
      </c>
    </row>
    <row r="39" spans="1:30" ht="30" customHeight="1" x14ac:dyDescent="0.4">
      <c r="A39">
        <v>46</v>
      </c>
      <c r="B39" s="96">
        <v>37</v>
      </c>
      <c r="C39" s="54">
        <v>2</v>
      </c>
      <c r="D39" s="37" t="s">
        <v>143</v>
      </c>
      <c r="E39" s="37" t="s">
        <v>394</v>
      </c>
      <c r="F39" s="38" t="s">
        <v>30</v>
      </c>
      <c r="G39" s="38">
        <v>1</v>
      </c>
      <c r="H39" s="37" t="s">
        <v>395</v>
      </c>
      <c r="I39" s="39">
        <v>1660</v>
      </c>
      <c r="J39" s="55" t="s">
        <v>396</v>
      </c>
      <c r="K39" s="56" t="s">
        <v>397</v>
      </c>
      <c r="L39" s="42" t="s">
        <v>77</v>
      </c>
      <c r="M39" s="50">
        <v>9</v>
      </c>
      <c r="N39" s="37"/>
      <c r="O39" s="37"/>
      <c r="P39" s="37"/>
      <c r="Q39" s="48"/>
      <c r="R39" s="49" t="s">
        <v>379</v>
      </c>
      <c r="S39" s="37" t="s">
        <v>368</v>
      </c>
      <c r="T39" s="55" t="s">
        <v>369</v>
      </c>
      <c r="U39" s="37" t="s">
        <v>370</v>
      </c>
      <c r="V39" s="48"/>
      <c r="W39" s="49" t="s">
        <v>398</v>
      </c>
      <c r="X39" s="57" t="s">
        <v>269</v>
      </c>
      <c r="Y39" s="58" t="s">
        <v>383</v>
      </c>
      <c r="Z39" s="48" t="s">
        <v>384</v>
      </c>
      <c r="AA39" s="51">
        <v>43123</v>
      </c>
      <c r="AB39" s="124"/>
      <c r="AC39" s="42" t="str">
        <f>IF(COUNTIF($AD$2:AD39,AD39)&gt;1,"重複","")</f>
        <v>重複</v>
      </c>
      <c r="AD39" t="str">
        <f t="shared" si="0"/>
        <v>呉市介護老人保健施設　グリーン三条</v>
      </c>
    </row>
    <row r="40" spans="1:30" ht="30" customHeight="1" x14ac:dyDescent="0.4">
      <c r="A40">
        <v>48</v>
      </c>
      <c r="B40" s="96">
        <v>39</v>
      </c>
      <c r="C40" s="100">
        <v>2</v>
      </c>
      <c r="D40" s="37" t="s">
        <v>143</v>
      </c>
      <c r="E40" s="37" t="s">
        <v>169</v>
      </c>
      <c r="F40" s="38" t="s">
        <v>30</v>
      </c>
      <c r="G40" s="38">
        <v>1</v>
      </c>
      <c r="H40" s="37" t="s">
        <v>99</v>
      </c>
      <c r="I40" s="39" t="s">
        <v>399</v>
      </c>
      <c r="J40" s="122" t="s">
        <v>400</v>
      </c>
      <c r="K40" s="123" t="s">
        <v>401</v>
      </c>
      <c r="L40" s="42" t="s">
        <v>402</v>
      </c>
      <c r="M40" s="117" t="s">
        <v>123</v>
      </c>
      <c r="N40" s="39"/>
      <c r="O40" s="39"/>
      <c r="P40" s="39"/>
      <c r="Q40" s="118"/>
      <c r="R40" s="109" t="s">
        <v>403</v>
      </c>
      <c r="S40" s="37" t="s">
        <v>404</v>
      </c>
      <c r="T40" s="55" t="s">
        <v>405</v>
      </c>
      <c r="U40" s="37" t="s">
        <v>406</v>
      </c>
      <c r="V40" s="48"/>
      <c r="W40" s="111" t="s">
        <v>407</v>
      </c>
      <c r="X40" s="112" t="s">
        <v>408</v>
      </c>
      <c r="Y40" s="104" t="s">
        <v>409</v>
      </c>
      <c r="Z40" s="113" t="s">
        <v>410</v>
      </c>
      <c r="AA40" s="51">
        <v>42389</v>
      </c>
      <c r="AB40" s="114"/>
      <c r="AC40" s="42" t="str">
        <f>IF(COUNTIF($AD$2:AD40,AD40)&gt;1,"重複","")</f>
        <v/>
      </c>
      <c r="AD40" t="str">
        <f t="shared" si="0"/>
        <v>呉市介護老人保健施設　パナケイア</v>
      </c>
    </row>
    <row r="41" spans="1:30" ht="30" customHeight="1" x14ac:dyDescent="0.4">
      <c r="A41">
        <v>49</v>
      </c>
      <c r="B41" s="96">
        <v>40</v>
      </c>
      <c r="C41" s="100">
        <v>2</v>
      </c>
      <c r="D41" s="37" t="s">
        <v>143</v>
      </c>
      <c r="E41" s="37" t="s">
        <v>169</v>
      </c>
      <c r="F41" s="38" t="s">
        <v>30</v>
      </c>
      <c r="G41" s="38">
        <v>1</v>
      </c>
      <c r="H41" s="37" t="s">
        <v>250</v>
      </c>
      <c r="I41" s="39" t="s">
        <v>411</v>
      </c>
      <c r="J41" s="122" t="s">
        <v>412</v>
      </c>
      <c r="K41" s="123" t="s">
        <v>413</v>
      </c>
      <c r="L41" s="42" t="s">
        <v>414</v>
      </c>
      <c r="M41" s="117" t="s">
        <v>123</v>
      </c>
      <c r="N41" s="39"/>
      <c r="O41" s="39"/>
      <c r="P41" s="39"/>
      <c r="Q41" s="118"/>
      <c r="R41" s="109" t="s">
        <v>403</v>
      </c>
      <c r="S41" s="37" t="s">
        <v>404</v>
      </c>
      <c r="T41" s="55" t="s">
        <v>415</v>
      </c>
      <c r="U41" s="37" t="s">
        <v>406</v>
      </c>
      <c r="V41" s="48"/>
      <c r="W41" s="111" t="s">
        <v>416</v>
      </c>
      <c r="X41" s="112" t="s">
        <v>408</v>
      </c>
      <c r="Y41" s="104" t="s">
        <v>409</v>
      </c>
      <c r="Z41" s="113" t="s">
        <v>410</v>
      </c>
      <c r="AA41" s="51">
        <v>42655</v>
      </c>
      <c r="AB41" s="114"/>
      <c r="AC41" s="42" t="str">
        <f>IF(COUNTIF($AD$2:AD41,AD41)&gt;1,"重複","")</f>
        <v>重複</v>
      </c>
      <c r="AD41" t="str">
        <f t="shared" si="0"/>
        <v>呉市介護老人保健施設　パナケイア</v>
      </c>
    </row>
    <row r="42" spans="1:30" ht="38.450000000000003" customHeight="1" x14ac:dyDescent="0.4">
      <c r="A42">
        <v>50</v>
      </c>
      <c r="B42" s="96">
        <v>41</v>
      </c>
      <c r="C42" s="100">
        <v>2</v>
      </c>
      <c r="D42" s="37" t="s">
        <v>143</v>
      </c>
      <c r="E42" s="37" t="s">
        <v>169</v>
      </c>
      <c r="F42" s="38" t="s">
        <v>30</v>
      </c>
      <c r="G42" s="38">
        <v>1</v>
      </c>
      <c r="H42" s="37" t="s">
        <v>250</v>
      </c>
      <c r="I42" s="39" t="s">
        <v>417</v>
      </c>
      <c r="J42" s="69" t="s">
        <v>418</v>
      </c>
      <c r="K42" s="70" t="s">
        <v>419</v>
      </c>
      <c r="L42" s="42" t="s">
        <v>77</v>
      </c>
      <c r="M42" s="117" t="s">
        <v>123</v>
      </c>
      <c r="N42" s="39"/>
      <c r="O42" s="39"/>
      <c r="P42" s="39"/>
      <c r="Q42" s="118"/>
      <c r="R42" s="116" t="s">
        <v>403</v>
      </c>
      <c r="S42" s="125" t="s">
        <v>404</v>
      </c>
      <c r="T42" s="69" t="s">
        <v>420</v>
      </c>
      <c r="U42" s="37" t="s">
        <v>406</v>
      </c>
      <c r="V42" s="48"/>
      <c r="W42" s="111" t="s">
        <v>407</v>
      </c>
      <c r="X42" s="112" t="s">
        <v>408</v>
      </c>
      <c r="Y42" s="104" t="s">
        <v>409</v>
      </c>
      <c r="Z42" s="113" t="s">
        <v>410</v>
      </c>
      <c r="AA42" s="51">
        <v>42746</v>
      </c>
      <c r="AB42" s="114"/>
      <c r="AC42" s="126" t="str">
        <f>IF(COUNTIF($AD$2:AD42,AD42)&gt;1,"重複","")</f>
        <v>重複</v>
      </c>
      <c r="AD42" t="str">
        <f t="shared" si="0"/>
        <v>呉市介護老人保健施設　パナケイア</v>
      </c>
    </row>
    <row r="43" spans="1:30" ht="30" customHeight="1" x14ac:dyDescent="0.4">
      <c r="A43">
        <v>51</v>
      </c>
      <c r="B43" s="96">
        <v>42</v>
      </c>
      <c r="C43" s="54">
        <v>2</v>
      </c>
      <c r="D43" s="37" t="s">
        <v>143</v>
      </c>
      <c r="E43" s="37" t="s">
        <v>394</v>
      </c>
      <c r="F43" s="38" t="s">
        <v>30</v>
      </c>
      <c r="G43" s="38">
        <v>1</v>
      </c>
      <c r="H43" s="37" t="s">
        <v>395</v>
      </c>
      <c r="I43" s="39">
        <v>1661</v>
      </c>
      <c r="J43" s="55" t="s">
        <v>421</v>
      </c>
      <c r="K43" s="56" t="s">
        <v>422</v>
      </c>
      <c r="L43" s="42" t="s">
        <v>423</v>
      </c>
      <c r="M43" s="50">
        <v>9</v>
      </c>
      <c r="N43" s="37"/>
      <c r="O43" s="37"/>
      <c r="P43" s="37"/>
      <c r="Q43" s="48"/>
      <c r="R43" s="109" t="s">
        <v>403</v>
      </c>
      <c r="S43" s="37" t="s">
        <v>404</v>
      </c>
      <c r="T43" s="55" t="s">
        <v>424</v>
      </c>
      <c r="U43" s="37" t="s">
        <v>425</v>
      </c>
      <c r="V43" s="48"/>
      <c r="W43" s="49" t="s">
        <v>426</v>
      </c>
      <c r="X43" s="112" t="s">
        <v>408</v>
      </c>
      <c r="Y43" s="104" t="s">
        <v>409</v>
      </c>
      <c r="Z43" s="113" t="s">
        <v>410</v>
      </c>
      <c r="AA43" s="51">
        <v>43123</v>
      </c>
      <c r="AB43" s="124"/>
      <c r="AC43" s="42" t="str">
        <f>IF(COUNTIF($AD$2:AD43,AD43)&gt;1,"重複","")</f>
        <v>重複</v>
      </c>
      <c r="AD43" t="str">
        <f t="shared" si="0"/>
        <v>呉市介護老人保健施設　パナケイア</v>
      </c>
    </row>
    <row r="44" spans="1:30" ht="30" customHeight="1" x14ac:dyDescent="0.4">
      <c r="A44">
        <v>53</v>
      </c>
      <c r="B44" s="96">
        <v>44</v>
      </c>
      <c r="C44" s="54">
        <v>2</v>
      </c>
      <c r="D44" s="37" t="s">
        <v>143</v>
      </c>
      <c r="E44" s="37" t="s">
        <v>169</v>
      </c>
      <c r="F44" s="38" t="s">
        <v>30</v>
      </c>
      <c r="G44" s="38">
        <v>1</v>
      </c>
      <c r="H44" s="37" t="s">
        <v>348</v>
      </c>
      <c r="I44" s="39">
        <v>19028</v>
      </c>
      <c r="J44" s="55" t="s">
        <v>427</v>
      </c>
      <c r="K44" s="56" t="s">
        <v>428</v>
      </c>
      <c r="L44" s="42" t="s">
        <v>77</v>
      </c>
      <c r="M44" s="50">
        <v>9</v>
      </c>
      <c r="N44" s="37"/>
      <c r="O44" s="37"/>
      <c r="P44" s="37"/>
      <c r="Q44" s="48"/>
      <c r="R44" s="109" t="s">
        <v>403</v>
      </c>
      <c r="S44" s="37" t="s">
        <v>404</v>
      </c>
      <c r="T44" s="55" t="s">
        <v>415</v>
      </c>
      <c r="U44" s="37" t="s">
        <v>425</v>
      </c>
      <c r="V44" s="121"/>
      <c r="W44" s="49" t="s">
        <v>429</v>
      </c>
      <c r="X44" s="112" t="s">
        <v>408</v>
      </c>
      <c r="Y44" s="104" t="s">
        <v>409</v>
      </c>
      <c r="Z44" s="113" t="s">
        <v>410</v>
      </c>
      <c r="AA44" s="51">
        <v>43843</v>
      </c>
      <c r="AB44" s="60"/>
      <c r="AC44" s="42" t="str">
        <f>IF(COUNTIF($AD$2:AD44,AD44)&gt;1,"重複","")</f>
        <v>重複</v>
      </c>
      <c r="AD44" t="str">
        <f t="shared" si="0"/>
        <v>呉市介護老人保健施設　パナケイア</v>
      </c>
    </row>
    <row r="45" spans="1:30" ht="29.25" customHeight="1" x14ac:dyDescent="0.4">
      <c r="A45">
        <v>54</v>
      </c>
      <c r="B45" s="96">
        <v>45</v>
      </c>
      <c r="C45" s="54">
        <v>2</v>
      </c>
      <c r="D45" s="37" t="s">
        <v>143</v>
      </c>
      <c r="E45" s="37" t="s">
        <v>169</v>
      </c>
      <c r="F45" s="38" t="s">
        <v>30</v>
      </c>
      <c r="G45" s="38">
        <v>1</v>
      </c>
      <c r="H45" s="37" t="s">
        <v>112</v>
      </c>
      <c r="I45" s="39">
        <v>22047</v>
      </c>
      <c r="J45" s="55" t="s">
        <v>430</v>
      </c>
      <c r="K45" s="56" t="s">
        <v>431</v>
      </c>
      <c r="L45" s="42"/>
      <c r="M45" s="50"/>
      <c r="N45" s="37"/>
      <c r="O45" s="37"/>
      <c r="P45" s="37"/>
      <c r="Q45" s="48"/>
      <c r="R45" s="109" t="s">
        <v>403</v>
      </c>
      <c r="S45" s="37" t="s">
        <v>404</v>
      </c>
      <c r="T45" s="55" t="s">
        <v>415</v>
      </c>
      <c r="U45" s="37" t="s">
        <v>432</v>
      </c>
      <c r="V45" s="48"/>
      <c r="W45" s="49" t="s">
        <v>429</v>
      </c>
      <c r="X45" s="112" t="s">
        <v>408</v>
      </c>
      <c r="Y45" s="104" t="s">
        <v>409</v>
      </c>
      <c r="Z45" s="113" t="s">
        <v>410</v>
      </c>
      <c r="AA45" s="51">
        <v>44985</v>
      </c>
      <c r="AB45" s="60"/>
      <c r="AC45" s="42" t="str">
        <f>IF(COUNTIF($AD$2:AD45,AD45)&gt;1,"重複","")</f>
        <v>重複</v>
      </c>
      <c r="AD45" t="str">
        <f t="shared" si="0"/>
        <v>呉市介護老人保健施設　パナケイア</v>
      </c>
    </row>
    <row r="46" spans="1:30" ht="30" customHeight="1" x14ac:dyDescent="0.4">
      <c r="A46">
        <v>55</v>
      </c>
      <c r="B46" s="96">
        <v>46</v>
      </c>
      <c r="C46" s="54">
        <v>2</v>
      </c>
      <c r="D46" s="37" t="s">
        <v>143</v>
      </c>
      <c r="E46" s="37" t="s">
        <v>144</v>
      </c>
      <c r="F46" s="38" t="s">
        <v>30</v>
      </c>
      <c r="G46" s="38" t="s">
        <v>30</v>
      </c>
      <c r="H46" s="37" t="s">
        <v>228</v>
      </c>
      <c r="I46" s="39">
        <v>23060</v>
      </c>
      <c r="J46" s="40" t="s">
        <v>433</v>
      </c>
      <c r="K46" s="62" t="s">
        <v>434</v>
      </c>
      <c r="L46" s="42"/>
      <c r="M46" s="71"/>
      <c r="N46" s="47"/>
      <c r="O46" s="47"/>
      <c r="P46" s="47"/>
      <c r="Q46" s="115"/>
      <c r="R46" s="46" t="s">
        <v>403</v>
      </c>
      <c r="S46" s="47" t="s">
        <v>404</v>
      </c>
      <c r="T46" s="40" t="s">
        <v>415</v>
      </c>
      <c r="U46" s="47" t="s">
        <v>435</v>
      </c>
      <c r="V46" s="48"/>
      <c r="W46" s="64" t="s">
        <v>429</v>
      </c>
      <c r="X46" s="50" t="s">
        <v>404</v>
      </c>
      <c r="Y46" s="58" t="s">
        <v>436</v>
      </c>
      <c r="Z46" s="48" t="s">
        <v>437</v>
      </c>
      <c r="AA46" s="51">
        <v>45282</v>
      </c>
      <c r="AB46" s="60"/>
      <c r="AC46" s="53" t="str">
        <f>IF(COUNTIF($AD$2:AD46,AD46)&gt;1,"重複","")</f>
        <v>重複</v>
      </c>
      <c r="AD46" t="str">
        <f t="shared" si="0"/>
        <v>呉市介護老人保健施設　パナケイア</v>
      </c>
    </row>
    <row r="47" spans="1:30" ht="30" customHeight="1" x14ac:dyDescent="0.4">
      <c r="A47">
        <v>57</v>
      </c>
      <c r="B47" s="96">
        <v>48</v>
      </c>
      <c r="C47" s="100">
        <v>2</v>
      </c>
      <c r="D47" s="37" t="s">
        <v>143</v>
      </c>
      <c r="E47" s="37" t="s">
        <v>169</v>
      </c>
      <c r="F47" s="38" t="s">
        <v>30</v>
      </c>
      <c r="G47" s="38">
        <v>1</v>
      </c>
      <c r="H47" s="38" t="s">
        <v>170</v>
      </c>
      <c r="I47" s="44" t="s">
        <v>438</v>
      </c>
      <c r="J47" s="101" t="s">
        <v>439</v>
      </c>
      <c r="K47" s="102" t="s">
        <v>440</v>
      </c>
      <c r="L47" s="42" t="s">
        <v>441</v>
      </c>
      <c r="M47" s="50">
        <v>9</v>
      </c>
      <c r="N47" s="37">
        <v>12</v>
      </c>
      <c r="O47" s="37">
        <v>13</v>
      </c>
      <c r="P47" s="37">
        <v>14</v>
      </c>
      <c r="Q47" s="48"/>
      <c r="R47" s="49" t="s">
        <v>442</v>
      </c>
      <c r="S47" s="47" t="s">
        <v>443</v>
      </c>
      <c r="T47" s="101" t="s">
        <v>444</v>
      </c>
      <c r="U47" s="37" t="s">
        <v>445</v>
      </c>
      <c r="V47" s="63"/>
      <c r="W47" s="49" t="s">
        <v>446</v>
      </c>
      <c r="X47" s="65" t="s">
        <v>154</v>
      </c>
      <c r="Y47" s="58" t="s">
        <v>155</v>
      </c>
      <c r="Z47" s="48" t="s">
        <v>156</v>
      </c>
      <c r="AA47" s="66">
        <v>40588</v>
      </c>
      <c r="AB47" s="103"/>
      <c r="AC47" s="53" t="str">
        <f>IF(COUNTIF($AD$2:AD47,AD47)&gt;1,"重複","")</f>
        <v/>
      </c>
      <c r="AD47" t="str">
        <f t="shared" si="0"/>
        <v>呉市介護老人保健施設　呉中央コスモス園</v>
      </c>
    </row>
    <row r="48" spans="1:30" ht="30" customHeight="1" x14ac:dyDescent="0.4">
      <c r="A48">
        <v>58</v>
      </c>
      <c r="B48" s="96">
        <v>49</v>
      </c>
      <c r="C48" s="54">
        <v>2</v>
      </c>
      <c r="D48" s="37" t="s">
        <v>143</v>
      </c>
      <c r="E48" s="37" t="s">
        <v>144</v>
      </c>
      <c r="F48" s="38" t="s">
        <v>30</v>
      </c>
      <c r="G48" s="38">
        <v>1</v>
      </c>
      <c r="H48" s="38" t="s">
        <v>145</v>
      </c>
      <c r="I48" s="127">
        <v>1207</v>
      </c>
      <c r="J48" s="40" t="s">
        <v>447</v>
      </c>
      <c r="K48" s="62" t="s">
        <v>448</v>
      </c>
      <c r="L48" s="42" t="s">
        <v>449</v>
      </c>
      <c r="M48" s="50">
        <v>9</v>
      </c>
      <c r="N48" s="37"/>
      <c r="O48" s="37"/>
      <c r="P48" s="37"/>
      <c r="Q48" s="48"/>
      <c r="R48" s="49" t="s">
        <v>442</v>
      </c>
      <c r="S48" s="47" t="s">
        <v>450</v>
      </c>
      <c r="T48" s="40" t="s">
        <v>451</v>
      </c>
      <c r="U48" s="37" t="s">
        <v>445</v>
      </c>
      <c r="V48" s="63"/>
      <c r="W48" s="64" t="s">
        <v>446</v>
      </c>
      <c r="X48" s="65" t="s">
        <v>154</v>
      </c>
      <c r="Y48" s="58" t="s">
        <v>155</v>
      </c>
      <c r="Z48" s="48" t="s">
        <v>156</v>
      </c>
      <c r="AA48" s="66">
        <v>40833</v>
      </c>
      <c r="AB48" s="67" t="s">
        <v>452</v>
      </c>
      <c r="AC48" s="53" t="str">
        <f>IF(COUNTIF($AD$2:AD48,AD48)&gt;1,"重複","")</f>
        <v>重複</v>
      </c>
      <c r="AD48" t="str">
        <f t="shared" si="0"/>
        <v>呉市介護老人保健施設　呉中央コスモス園</v>
      </c>
    </row>
    <row r="49" spans="1:30" ht="27.95" customHeight="1" x14ac:dyDescent="0.4">
      <c r="A49">
        <v>59</v>
      </c>
      <c r="B49" s="96">
        <v>50</v>
      </c>
      <c r="C49" s="54">
        <v>2</v>
      </c>
      <c r="D49" s="37" t="s">
        <v>143</v>
      </c>
      <c r="E49" s="37" t="s">
        <v>144</v>
      </c>
      <c r="F49" s="38" t="s">
        <v>30</v>
      </c>
      <c r="G49" s="38">
        <v>1</v>
      </c>
      <c r="H49" s="38" t="s">
        <v>453</v>
      </c>
      <c r="I49" s="127">
        <v>1425</v>
      </c>
      <c r="J49" s="40" t="s">
        <v>454</v>
      </c>
      <c r="K49" s="62" t="s">
        <v>455</v>
      </c>
      <c r="L49" s="42" t="s">
        <v>456</v>
      </c>
      <c r="M49" s="50">
        <v>8</v>
      </c>
      <c r="N49" s="37">
        <v>9</v>
      </c>
      <c r="O49" s="37"/>
      <c r="P49" s="37"/>
      <c r="Q49" s="48"/>
      <c r="R49" s="49" t="s">
        <v>442</v>
      </c>
      <c r="S49" s="47" t="s">
        <v>457</v>
      </c>
      <c r="T49" s="40" t="s">
        <v>451</v>
      </c>
      <c r="U49" s="37" t="s">
        <v>458</v>
      </c>
      <c r="V49" s="63"/>
      <c r="W49" s="64" t="s">
        <v>446</v>
      </c>
      <c r="X49" s="65" t="s">
        <v>154</v>
      </c>
      <c r="Y49" s="58" t="s">
        <v>155</v>
      </c>
      <c r="Z49" s="48" t="s">
        <v>156</v>
      </c>
      <c r="AA49" s="66">
        <v>42031</v>
      </c>
      <c r="AB49" s="103"/>
      <c r="AC49" s="53" t="str">
        <f>IF(COUNTIF($AD$2:AD49,AD49)&gt;1,"重複","")</f>
        <v>重複</v>
      </c>
      <c r="AD49" t="str">
        <f t="shared" si="0"/>
        <v>呉市介護老人保健施設　呉中央コスモス園</v>
      </c>
    </row>
    <row r="50" spans="1:30" ht="30" customHeight="1" x14ac:dyDescent="0.4">
      <c r="A50">
        <v>61</v>
      </c>
      <c r="B50" s="96">
        <v>52</v>
      </c>
      <c r="C50" s="68">
        <v>2</v>
      </c>
      <c r="D50" s="37" t="s">
        <v>143</v>
      </c>
      <c r="E50" s="37" t="s">
        <v>169</v>
      </c>
      <c r="F50" s="38" t="s">
        <v>30</v>
      </c>
      <c r="G50" s="38">
        <v>1</v>
      </c>
      <c r="H50" s="37" t="s">
        <v>313</v>
      </c>
      <c r="I50" s="39">
        <v>1619</v>
      </c>
      <c r="J50" s="104" t="s">
        <v>459</v>
      </c>
      <c r="K50" s="105" t="s">
        <v>460</v>
      </c>
      <c r="L50" s="42" t="s">
        <v>77</v>
      </c>
      <c r="M50" s="106">
        <v>5</v>
      </c>
      <c r="N50" s="107">
        <v>12</v>
      </c>
      <c r="O50" s="107"/>
      <c r="P50" s="107"/>
      <c r="Q50" s="108"/>
      <c r="R50" s="49" t="s">
        <v>442</v>
      </c>
      <c r="S50" s="110" t="s">
        <v>450</v>
      </c>
      <c r="T50" s="55" t="s">
        <v>461</v>
      </c>
      <c r="U50" s="37" t="s">
        <v>462</v>
      </c>
      <c r="V50" s="48"/>
      <c r="W50" s="111" t="s">
        <v>463</v>
      </c>
      <c r="X50" s="112" t="s">
        <v>154</v>
      </c>
      <c r="Y50" s="104" t="s">
        <v>155</v>
      </c>
      <c r="Z50" s="113" t="s">
        <v>156</v>
      </c>
      <c r="AA50" s="51">
        <v>43021</v>
      </c>
      <c r="AB50" s="114"/>
      <c r="AC50" s="42" t="str">
        <f>IF(COUNTIF($AD$2:AD50,AD50)&gt;1,"重複","")</f>
        <v>重複</v>
      </c>
      <c r="AD50" t="str">
        <f t="shared" si="0"/>
        <v>呉市介護老人保健施設　呉中央コスモス園</v>
      </c>
    </row>
    <row r="51" spans="1:30" ht="30" customHeight="1" x14ac:dyDescent="0.4">
      <c r="A51">
        <v>62</v>
      </c>
      <c r="B51" s="96">
        <v>53</v>
      </c>
      <c r="C51" s="36">
        <v>2</v>
      </c>
      <c r="D51" s="37" t="s">
        <v>143</v>
      </c>
      <c r="E51" s="37" t="s">
        <v>169</v>
      </c>
      <c r="F51" s="38" t="s">
        <v>30</v>
      </c>
      <c r="G51" s="38">
        <v>1</v>
      </c>
      <c r="H51" s="38" t="s">
        <v>260</v>
      </c>
      <c r="I51" s="127">
        <v>18071</v>
      </c>
      <c r="J51" s="40" t="s">
        <v>464</v>
      </c>
      <c r="K51" s="62" t="s">
        <v>465</v>
      </c>
      <c r="L51" s="42" t="s">
        <v>466</v>
      </c>
      <c r="M51" s="50">
        <v>9</v>
      </c>
      <c r="N51" s="37"/>
      <c r="O51" s="37"/>
      <c r="P51" s="37"/>
      <c r="Q51" s="48"/>
      <c r="R51" s="49" t="s">
        <v>442</v>
      </c>
      <c r="S51" s="47" t="s">
        <v>457</v>
      </c>
      <c r="T51" s="40" t="s">
        <v>444</v>
      </c>
      <c r="U51" s="37" t="s">
        <v>462</v>
      </c>
      <c r="V51" s="63"/>
      <c r="W51" s="64" t="s">
        <v>467</v>
      </c>
      <c r="X51" s="65" t="s">
        <v>154</v>
      </c>
      <c r="Y51" s="58" t="s">
        <v>155</v>
      </c>
      <c r="Z51" s="48" t="s">
        <v>156</v>
      </c>
      <c r="AA51" s="51">
        <v>43475</v>
      </c>
      <c r="AB51" s="103"/>
      <c r="AC51" s="53" t="str">
        <f>IF(COUNTIF($AD$2:AD51,AD51)&gt;1,"重複","")</f>
        <v>重複</v>
      </c>
      <c r="AD51" t="str">
        <f t="shared" si="0"/>
        <v>呉市介護老人保健施設　呉中央コスモス園</v>
      </c>
    </row>
    <row r="52" spans="1:30" ht="30" customHeight="1" x14ac:dyDescent="0.4">
      <c r="A52">
        <v>65</v>
      </c>
      <c r="B52" s="96">
        <v>56</v>
      </c>
      <c r="C52" s="36">
        <v>2</v>
      </c>
      <c r="D52" s="37" t="s">
        <v>143</v>
      </c>
      <c r="E52" s="37" t="s">
        <v>169</v>
      </c>
      <c r="F52" s="38" t="s">
        <v>30</v>
      </c>
      <c r="G52" s="38">
        <v>1</v>
      </c>
      <c r="H52" s="38" t="s">
        <v>260</v>
      </c>
      <c r="I52" s="44">
        <v>18073</v>
      </c>
      <c r="J52" s="69" t="s">
        <v>468</v>
      </c>
      <c r="K52" s="70" t="s">
        <v>469</v>
      </c>
      <c r="L52" s="42" t="s">
        <v>470</v>
      </c>
      <c r="M52" s="50">
        <v>9</v>
      </c>
      <c r="N52" s="37">
        <v>12</v>
      </c>
      <c r="O52" s="37">
        <v>13</v>
      </c>
      <c r="P52" s="37"/>
      <c r="Q52" s="48"/>
      <c r="R52" s="46" t="s">
        <v>471</v>
      </c>
      <c r="S52" s="47" t="s">
        <v>472</v>
      </c>
      <c r="T52" s="40" t="s">
        <v>473</v>
      </c>
      <c r="U52" s="37" t="s">
        <v>474</v>
      </c>
      <c r="V52" s="63"/>
      <c r="W52" s="64" t="s">
        <v>475</v>
      </c>
      <c r="X52" s="71" t="s">
        <v>476</v>
      </c>
      <c r="Y52" s="101" t="s">
        <v>477</v>
      </c>
      <c r="Z52" s="48" t="s">
        <v>478</v>
      </c>
      <c r="AA52" s="51">
        <v>43475</v>
      </c>
      <c r="AB52" s="103"/>
      <c r="AC52" s="53" t="str">
        <f>IF(COUNTIF($AD$2:AD52,AD52)&gt;1,"重複","")</f>
        <v/>
      </c>
      <c r="AD52" t="str">
        <f t="shared" si="0"/>
        <v>呉市居宅介護支援事業所さつき</v>
      </c>
    </row>
    <row r="53" spans="1:30" ht="30" customHeight="1" x14ac:dyDescent="0.4">
      <c r="A53">
        <v>66</v>
      </c>
      <c r="B53" s="96">
        <v>57</v>
      </c>
      <c r="C53" s="54">
        <v>2</v>
      </c>
      <c r="D53" s="37" t="s">
        <v>143</v>
      </c>
      <c r="E53" s="37" t="s">
        <v>479</v>
      </c>
      <c r="F53" s="38" t="s">
        <v>30</v>
      </c>
      <c r="G53" s="38">
        <v>1</v>
      </c>
      <c r="H53" s="37" t="s">
        <v>348</v>
      </c>
      <c r="I53" s="39" t="s">
        <v>480</v>
      </c>
      <c r="J53" s="55" t="s">
        <v>481</v>
      </c>
      <c r="K53" s="56" t="s">
        <v>482</v>
      </c>
      <c r="L53" s="42" t="s">
        <v>77</v>
      </c>
      <c r="M53" s="50">
        <v>9</v>
      </c>
      <c r="N53" s="37"/>
      <c r="O53" s="37"/>
      <c r="P53" s="37"/>
      <c r="Q53" s="48"/>
      <c r="R53" s="49" t="s">
        <v>483</v>
      </c>
      <c r="S53" s="37" t="s">
        <v>269</v>
      </c>
      <c r="T53" s="55" t="s">
        <v>484</v>
      </c>
      <c r="U53" s="37" t="s">
        <v>485</v>
      </c>
      <c r="V53" s="121"/>
      <c r="W53" s="49" t="s">
        <v>486</v>
      </c>
      <c r="X53" s="50"/>
      <c r="Y53" s="58"/>
      <c r="Z53" s="48"/>
      <c r="AA53" s="51">
        <v>43843</v>
      </c>
      <c r="AB53" s="60"/>
      <c r="AC53" s="42" t="str">
        <f>IF(COUNTIF($AD$2:AD53,AD53)&gt;1,"重複","")</f>
        <v/>
      </c>
      <c r="AD53" t="str">
        <f t="shared" si="0"/>
        <v>呉市呉グループホームべたにあ</v>
      </c>
    </row>
    <row r="54" spans="1:30" ht="30" customHeight="1" x14ac:dyDescent="0.4">
      <c r="A54">
        <v>67</v>
      </c>
      <c r="B54" s="96">
        <v>58</v>
      </c>
      <c r="C54" s="54">
        <v>2</v>
      </c>
      <c r="D54" s="37" t="s">
        <v>143</v>
      </c>
      <c r="E54" s="37" t="s">
        <v>272</v>
      </c>
      <c r="F54" s="38" t="s">
        <v>30</v>
      </c>
      <c r="G54" s="38">
        <v>1</v>
      </c>
      <c r="H54" s="37" t="s">
        <v>228</v>
      </c>
      <c r="I54" s="39">
        <v>23006</v>
      </c>
      <c r="J54" s="55" t="s">
        <v>487</v>
      </c>
      <c r="K54" s="56" t="s">
        <v>488</v>
      </c>
      <c r="L54" s="42"/>
      <c r="M54" s="50"/>
      <c r="N54" s="37"/>
      <c r="O54" s="37"/>
      <c r="P54" s="37"/>
      <c r="Q54" s="48"/>
      <c r="R54" s="49" t="s">
        <v>483</v>
      </c>
      <c r="S54" s="37" t="s">
        <v>338</v>
      </c>
      <c r="T54" s="55" t="s">
        <v>489</v>
      </c>
      <c r="U54" s="37" t="s">
        <v>490</v>
      </c>
      <c r="V54" s="48"/>
      <c r="W54" s="49" t="s">
        <v>491</v>
      </c>
      <c r="X54" s="50"/>
      <c r="Y54" s="58"/>
      <c r="Z54" s="48"/>
      <c r="AA54" s="51">
        <v>45198</v>
      </c>
      <c r="AB54" s="60"/>
      <c r="AC54" s="42" t="str">
        <f>IF(COUNTIF($AD$2:AD54,AD54)&gt;1,"重複","")</f>
        <v>重複</v>
      </c>
      <c r="AD54" t="str">
        <f t="shared" si="0"/>
        <v>呉市呉グループホームべたにあ</v>
      </c>
    </row>
    <row r="55" spans="1:30" ht="30" customHeight="1" x14ac:dyDescent="0.4">
      <c r="A55">
        <v>68</v>
      </c>
      <c r="B55" s="96">
        <v>59</v>
      </c>
      <c r="C55" s="54">
        <v>2</v>
      </c>
      <c r="D55" s="37" t="s">
        <v>143</v>
      </c>
      <c r="E55" s="37" t="s">
        <v>169</v>
      </c>
      <c r="F55" s="38" t="s">
        <v>30</v>
      </c>
      <c r="G55" s="38">
        <v>1</v>
      </c>
      <c r="H55" s="37" t="s">
        <v>236</v>
      </c>
      <c r="I55" s="39" t="s">
        <v>492</v>
      </c>
      <c r="J55" s="55" t="s">
        <v>493</v>
      </c>
      <c r="K55" s="56" t="s">
        <v>494</v>
      </c>
      <c r="L55" s="42" t="s">
        <v>495</v>
      </c>
      <c r="M55" s="117" t="s">
        <v>496</v>
      </c>
      <c r="N55" s="39" t="s">
        <v>285</v>
      </c>
      <c r="O55" s="39"/>
      <c r="P55" s="39"/>
      <c r="Q55" s="118"/>
      <c r="R55" s="49" t="s">
        <v>497</v>
      </c>
      <c r="S55" s="37" t="s">
        <v>287</v>
      </c>
      <c r="T55" s="58" t="s">
        <v>498</v>
      </c>
      <c r="U55" s="37" t="s">
        <v>289</v>
      </c>
      <c r="V55" s="48" t="s">
        <v>499</v>
      </c>
      <c r="W55" s="49" t="s">
        <v>291</v>
      </c>
      <c r="X55" s="50" t="s">
        <v>287</v>
      </c>
      <c r="Y55" s="58" t="s">
        <v>288</v>
      </c>
      <c r="Z55" s="48" t="s">
        <v>289</v>
      </c>
      <c r="AA55" s="51">
        <v>40389</v>
      </c>
      <c r="AB55" s="52" t="s">
        <v>500</v>
      </c>
      <c r="AC55" s="42" t="str">
        <f>IF(COUNTIF($AD$2:AD55,AD55)&gt;1,"重複","")</f>
        <v/>
      </c>
      <c r="AD55" t="str">
        <f t="shared" si="0"/>
        <v>呉市呉ベタニアホーム</v>
      </c>
    </row>
    <row r="56" spans="1:30" ht="30" customHeight="1" x14ac:dyDescent="0.4">
      <c r="A56">
        <v>69</v>
      </c>
      <c r="B56" s="96">
        <v>60</v>
      </c>
      <c r="C56" s="54">
        <v>2</v>
      </c>
      <c r="D56" s="37" t="s">
        <v>143</v>
      </c>
      <c r="E56" s="37" t="s">
        <v>501</v>
      </c>
      <c r="F56" s="38" t="s">
        <v>30</v>
      </c>
      <c r="G56" s="38">
        <v>1</v>
      </c>
      <c r="H56" s="37" t="s">
        <v>112</v>
      </c>
      <c r="I56" s="39">
        <v>22039</v>
      </c>
      <c r="J56" s="55" t="s">
        <v>502</v>
      </c>
      <c r="K56" s="56" t="s">
        <v>503</v>
      </c>
      <c r="L56" s="42"/>
      <c r="M56" s="50"/>
      <c r="N56" s="37"/>
      <c r="O56" s="37"/>
      <c r="P56" s="37"/>
      <c r="Q56" s="48"/>
      <c r="R56" s="109" t="s">
        <v>504</v>
      </c>
      <c r="S56" s="37" t="s">
        <v>505</v>
      </c>
      <c r="T56" s="55" t="s">
        <v>506</v>
      </c>
      <c r="U56" s="37" t="s">
        <v>507</v>
      </c>
      <c r="V56" s="48"/>
      <c r="W56" s="49" t="s">
        <v>508</v>
      </c>
      <c r="X56" s="57"/>
      <c r="Y56" s="58"/>
      <c r="Z56" s="48"/>
      <c r="AA56" s="51">
        <v>44985</v>
      </c>
      <c r="AB56" s="60"/>
      <c r="AC56" s="42" t="str">
        <f>IF(COUNTIF($AD$2:AD56,AD56)&gt;1,"重複","")</f>
        <v/>
      </c>
      <c r="AD56" t="str">
        <f t="shared" si="0"/>
        <v>呉市呉ベタニアホーム　長迫</v>
      </c>
    </row>
    <row r="57" spans="1:30" ht="30" customHeight="1" x14ac:dyDescent="0.4">
      <c r="A57">
        <v>70</v>
      </c>
      <c r="B57" s="96">
        <v>61</v>
      </c>
      <c r="C57" s="54">
        <v>2</v>
      </c>
      <c r="D57" s="37" t="s">
        <v>143</v>
      </c>
      <c r="E57" s="37" t="s">
        <v>501</v>
      </c>
      <c r="F57" s="38" t="s">
        <v>30</v>
      </c>
      <c r="G57" s="38">
        <v>1</v>
      </c>
      <c r="H57" s="37" t="s">
        <v>74</v>
      </c>
      <c r="I57" s="39">
        <v>20008</v>
      </c>
      <c r="J57" s="55" t="s">
        <v>509</v>
      </c>
      <c r="K57" s="56" t="s">
        <v>510</v>
      </c>
      <c r="L57" s="42" t="s">
        <v>77</v>
      </c>
      <c r="M57" s="50">
        <v>9</v>
      </c>
      <c r="N57" s="37">
        <v>12</v>
      </c>
      <c r="O57" s="37"/>
      <c r="P57" s="37"/>
      <c r="Q57" s="48"/>
      <c r="R57" s="49" t="s">
        <v>504</v>
      </c>
      <c r="S57" s="37" t="s">
        <v>505</v>
      </c>
      <c r="T57" s="55" t="s">
        <v>511</v>
      </c>
      <c r="U57" s="37" t="s">
        <v>507</v>
      </c>
      <c r="V57" s="48"/>
      <c r="W57" s="49" t="s">
        <v>508</v>
      </c>
      <c r="X57" s="50"/>
      <c r="Y57" s="58"/>
      <c r="Z57" s="48"/>
      <c r="AA57" s="51">
        <v>44251</v>
      </c>
      <c r="AB57" s="60"/>
      <c r="AC57" s="42" t="str">
        <f>IF(COUNTIF($AD$2:AD57,AD57)&gt;1,"重複","")</f>
        <v>重複</v>
      </c>
      <c r="AD57" t="str">
        <f t="shared" si="0"/>
        <v>呉市呉ベタニアホーム　長迫</v>
      </c>
    </row>
    <row r="58" spans="1:30" ht="30" customHeight="1" x14ac:dyDescent="0.4">
      <c r="A58">
        <v>71</v>
      </c>
      <c r="B58" s="96">
        <v>62</v>
      </c>
      <c r="C58" s="54">
        <v>2</v>
      </c>
      <c r="D58" s="37" t="s">
        <v>143</v>
      </c>
      <c r="E58" s="37" t="s">
        <v>169</v>
      </c>
      <c r="F58" s="38" t="s">
        <v>30</v>
      </c>
      <c r="G58" s="38">
        <v>1</v>
      </c>
      <c r="H58" s="37" t="s">
        <v>250</v>
      </c>
      <c r="I58" s="39" t="s">
        <v>512</v>
      </c>
      <c r="J58" s="55" t="s">
        <v>513</v>
      </c>
      <c r="K58" s="56" t="s">
        <v>514</v>
      </c>
      <c r="L58" s="42" t="s">
        <v>187</v>
      </c>
      <c r="M58" s="117" t="s">
        <v>123</v>
      </c>
      <c r="N58" s="39" t="s">
        <v>125</v>
      </c>
      <c r="O58" s="39"/>
      <c r="P58" s="39"/>
      <c r="Q58" s="118"/>
      <c r="R58" s="49" t="s">
        <v>504</v>
      </c>
      <c r="S58" s="37" t="s">
        <v>505</v>
      </c>
      <c r="T58" s="58" t="s">
        <v>515</v>
      </c>
      <c r="U58" s="37" t="s">
        <v>516</v>
      </c>
      <c r="V58" s="48"/>
      <c r="W58" s="49" t="s">
        <v>517</v>
      </c>
      <c r="X58" s="50"/>
      <c r="Y58" s="58"/>
      <c r="Z58" s="48"/>
      <c r="AA58" s="51">
        <v>42746</v>
      </c>
      <c r="AB58" s="60"/>
      <c r="AC58" s="42" t="str">
        <f>IF(COUNTIF($AD$2:AD58,AD58)&gt;1,"重複","")</f>
        <v>重複</v>
      </c>
      <c r="AD58" t="str">
        <f t="shared" si="0"/>
        <v>呉市呉ベタニアホーム　長迫</v>
      </c>
    </row>
    <row r="59" spans="1:30" ht="30" customHeight="1" x14ac:dyDescent="0.4">
      <c r="A59">
        <v>72</v>
      </c>
      <c r="B59" s="96">
        <v>63</v>
      </c>
      <c r="C59" s="54">
        <v>2</v>
      </c>
      <c r="D59" s="37" t="s">
        <v>143</v>
      </c>
      <c r="E59" s="37" t="s">
        <v>272</v>
      </c>
      <c r="F59" s="38" t="s">
        <v>30</v>
      </c>
      <c r="G59" s="38">
        <v>1</v>
      </c>
      <c r="H59" s="37" t="s">
        <v>228</v>
      </c>
      <c r="I59" s="39">
        <v>23022</v>
      </c>
      <c r="J59" s="55" t="s">
        <v>518</v>
      </c>
      <c r="K59" s="56" t="s">
        <v>519</v>
      </c>
      <c r="L59" s="42"/>
      <c r="M59" s="50"/>
      <c r="N59" s="37"/>
      <c r="O59" s="37"/>
      <c r="P59" s="37"/>
      <c r="Q59" s="48"/>
      <c r="R59" s="49" t="s">
        <v>520</v>
      </c>
      <c r="S59" s="37" t="s">
        <v>521</v>
      </c>
      <c r="T59" s="55" t="s">
        <v>522</v>
      </c>
      <c r="U59" s="37" t="s">
        <v>523</v>
      </c>
      <c r="V59" s="48"/>
      <c r="W59" s="49" t="s">
        <v>524</v>
      </c>
      <c r="X59" s="50" t="s">
        <v>205</v>
      </c>
      <c r="Y59" s="58" t="s">
        <v>525</v>
      </c>
      <c r="Z59" s="48" t="s">
        <v>523</v>
      </c>
      <c r="AA59" s="51">
        <v>45198</v>
      </c>
      <c r="AB59" s="60"/>
      <c r="AC59" s="42" t="str">
        <f>IF(COUNTIF($AD$2:AD59,AD59)&gt;1,"重複","")</f>
        <v/>
      </c>
      <c r="AD59" t="str">
        <f t="shared" si="0"/>
        <v>呉市呉記念病院　介護医療院</v>
      </c>
    </row>
    <row r="60" spans="1:30" ht="30" customHeight="1" x14ac:dyDescent="0.4">
      <c r="A60">
        <v>73</v>
      </c>
      <c r="B60" s="96">
        <v>64</v>
      </c>
      <c r="C60" s="68">
        <v>2</v>
      </c>
      <c r="D60" s="37" t="s">
        <v>143</v>
      </c>
      <c r="E60" s="37" t="s">
        <v>169</v>
      </c>
      <c r="F60" s="38" t="s">
        <v>30</v>
      </c>
      <c r="G60" s="38">
        <v>1</v>
      </c>
      <c r="H60" s="37" t="s">
        <v>313</v>
      </c>
      <c r="I60" s="44">
        <v>1607</v>
      </c>
      <c r="J60" s="101" t="s">
        <v>526</v>
      </c>
      <c r="K60" s="102" t="s">
        <v>527</v>
      </c>
      <c r="L60" s="42" t="s">
        <v>528</v>
      </c>
      <c r="M60" s="50">
        <v>9</v>
      </c>
      <c r="N60" s="37"/>
      <c r="O60" s="37"/>
      <c r="P60" s="37"/>
      <c r="Q60" s="48"/>
      <c r="R60" s="64" t="s">
        <v>529</v>
      </c>
      <c r="S60" s="47" t="s">
        <v>530</v>
      </c>
      <c r="T60" s="101" t="s">
        <v>531</v>
      </c>
      <c r="U60" s="37" t="s">
        <v>532</v>
      </c>
      <c r="V60" s="63"/>
      <c r="W60" s="49" t="s">
        <v>533</v>
      </c>
      <c r="X60" s="112" t="s">
        <v>408</v>
      </c>
      <c r="Y60" s="104" t="s">
        <v>409</v>
      </c>
      <c r="Z60" s="113" t="s">
        <v>410</v>
      </c>
      <c r="AA60" s="66">
        <v>43021</v>
      </c>
      <c r="AB60" s="103"/>
      <c r="AC60" s="53" t="str">
        <f>IF(COUNTIF($AD$2:AD60,AD60)&gt;1,"重複","")</f>
        <v/>
      </c>
      <c r="AD60" t="str">
        <f t="shared" si="0"/>
        <v>呉市高齢者複合福祉施設　ふたばの街</v>
      </c>
    </row>
    <row r="61" spans="1:30" ht="30" customHeight="1" x14ac:dyDescent="0.4">
      <c r="A61">
        <v>74</v>
      </c>
      <c r="B61" s="96">
        <v>65</v>
      </c>
      <c r="C61" s="36">
        <v>2</v>
      </c>
      <c r="D61" s="37" t="s">
        <v>143</v>
      </c>
      <c r="E61" s="37" t="s">
        <v>169</v>
      </c>
      <c r="F61" s="38" t="s">
        <v>30</v>
      </c>
      <c r="G61" s="38">
        <v>1</v>
      </c>
      <c r="H61" s="37" t="s">
        <v>46</v>
      </c>
      <c r="I61" s="39" t="s">
        <v>534</v>
      </c>
      <c r="J61" s="104" t="s">
        <v>535</v>
      </c>
      <c r="K61" s="105" t="s">
        <v>536</v>
      </c>
      <c r="L61" s="42" t="s">
        <v>537</v>
      </c>
      <c r="M61" s="106">
        <v>9</v>
      </c>
      <c r="N61" s="107">
        <v>12</v>
      </c>
      <c r="O61" s="107"/>
      <c r="P61" s="107"/>
      <c r="Q61" s="108"/>
      <c r="R61" s="109" t="s">
        <v>538</v>
      </c>
      <c r="S61" s="110" t="s">
        <v>150</v>
      </c>
      <c r="T61" s="55" t="s">
        <v>539</v>
      </c>
      <c r="U61" s="37" t="s">
        <v>540</v>
      </c>
      <c r="V61" s="48"/>
      <c r="W61" s="111" t="s">
        <v>541</v>
      </c>
      <c r="X61" s="112" t="s">
        <v>306</v>
      </c>
      <c r="Y61" s="104" t="s">
        <v>542</v>
      </c>
      <c r="Z61" s="113" t="s">
        <v>543</v>
      </c>
      <c r="AA61" s="51">
        <v>40389</v>
      </c>
      <c r="AB61" s="128" t="s">
        <v>544</v>
      </c>
      <c r="AC61" s="42" t="str">
        <f>IF(COUNTIF($AD$2:AD61,AD61)&gt;1,"重複","")</f>
        <v/>
      </c>
      <c r="AD61" t="str">
        <f t="shared" si="0"/>
        <v>呉市混合型特定施設　ルネッサンス音戸</v>
      </c>
    </row>
    <row r="62" spans="1:30" ht="30" customHeight="1" x14ac:dyDescent="0.4">
      <c r="A62">
        <v>75</v>
      </c>
      <c r="B62" s="96">
        <v>66</v>
      </c>
      <c r="C62" s="36">
        <v>2</v>
      </c>
      <c r="D62" s="37" t="s">
        <v>143</v>
      </c>
      <c r="E62" s="37" t="s">
        <v>169</v>
      </c>
      <c r="F62" s="38" t="s">
        <v>30</v>
      </c>
      <c r="G62" s="38">
        <v>1</v>
      </c>
      <c r="H62" s="37" t="s">
        <v>260</v>
      </c>
      <c r="I62" s="39">
        <v>18047</v>
      </c>
      <c r="J62" s="40" t="s">
        <v>545</v>
      </c>
      <c r="K62" s="41" t="s">
        <v>546</v>
      </c>
      <c r="L62" s="42" t="s">
        <v>547</v>
      </c>
      <c r="M62" s="43">
        <v>9</v>
      </c>
      <c r="N62" s="44"/>
      <c r="O62" s="44"/>
      <c r="P62" s="44"/>
      <c r="Q62" s="45"/>
      <c r="R62" s="46" t="s">
        <v>548</v>
      </c>
      <c r="S62" s="47" t="s">
        <v>505</v>
      </c>
      <c r="T62" s="40" t="s">
        <v>549</v>
      </c>
      <c r="U62" s="47" t="s">
        <v>550</v>
      </c>
      <c r="V62" s="48"/>
      <c r="W62" s="49" t="s">
        <v>551</v>
      </c>
      <c r="X62" s="50"/>
      <c r="Y62" s="40"/>
      <c r="Z62" s="48"/>
      <c r="AA62" s="51">
        <v>43475</v>
      </c>
      <c r="AB62" s="103"/>
      <c r="AC62" s="53" t="str">
        <f>IF(COUNTIF($AD$2:AD62,AD62)&gt;1,"重複","")</f>
        <v/>
      </c>
      <c r="AD62" t="str">
        <f t="shared" si="0"/>
        <v>呉市小規模多機能ホーム　呉ベタニアホーム長迫</v>
      </c>
    </row>
    <row r="63" spans="1:30" ht="30" customHeight="1" x14ac:dyDescent="0.4">
      <c r="A63">
        <v>76</v>
      </c>
      <c r="B63" s="96">
        <v>67</v>
      </c>
      <c r="C63" s="54">
        <v>2</v>
      </c>
      <c r="D63" s="37" t="s">
        <v>143</v>
      </c>
      <c r="E63" s="37" t="s">
        <v>169</v>
      </c>
      <c r="F63" s="38" t="s">
        <v>30</v>
      </c>
      <c r="G63" s="38">
        <v>1</v>
      </c>
      <c r="H63" s="37" t="s">
        <v>183</v>
      </c>
      <c r="I63" s="37">
        <v>1426</v>
      </c>
      <c r="J63" s="55" t="s">
        <v>552</v>
      </c>
      <c r="K63" s="56" t="s">
        <v>553</v>
      </c>
      <c r="L63" s="42" t="s">
        <v>554</v>
      </c>
      <c r="M63" s="50">
        <v>9</v>
      </c>
      <c r="N63" s="37"/>
      <c r="O63" s="37"/>
      <c r="P63" s="37"/>
      <c r="Q63" s="48"/>
      <c r="R63" s="49" t="s">
        <v>555</v>
      </c>
      <c r="S63" s="37" t="s">
        <v>476</v>
      </c>
      <c r="T63" s="55" t="s">
        <v>556</v>
      </c>
      <c r="U63" s="37" t="s">
        <v>557</v>
      </c>
      <c r="V63" s="48"/>
      <c r="W63" s="49" t="s">
        <v>558</v>
      </c>
      <c r="X63" s="65" t="s">
        <v>559</v>
      </c>
      <c r="Y63" s="58" t="s">
        <v>560</v>
      </c>
      <c r="Z63" s="48">
        <v>823876123</v>
      </c>
      <c r="AA63" s="51">
        <v>42031</v>
      </c>
      <c r="AB63" s="67" t="s">
        <v>561</v>
      </c>
      <c r="AC63" s="42" t="str">
        <f>IF(COUNTIF($AD$2:AD63,AD63)&gt;1,"重複","")</f>
        <v/>
      </c>
      <c r="AD63" t="str">
        <f t="shared" si="0"/>
        <v>呉市小規模多機能型居宅介護　なのはな</v>
      </c>
    </row>
    <row r="64" spans="1:30" ht="30" customHeight="1" x14ac:dyDescent="0.4">
      <c r="A64">
        <v>77</v>
      </c>
      <c r="B64" s="96">
        <v>68</v>
      </c>
      <c r="C64" s="68">
        <v>2</v>
      </c>
      <c r="D64" s="37" t="s">
        <v>143</v>
      </c>
      <c r="E64" s="37" t="s">
        <v>169</v>
      </c>
      <c r="F64" s="38" t="s">
        <v>30</v>
      </c>
      <c r="G64" s="38">
        <v>1</v>
      </c>
      <c r="H64" s="37" t="s">
        <v>313</v>
      </c>
      <c r="I64" s="39">
        <v>1603</v>
      </c>
      <c r="J64" s="55" t="s">
        <v>562</v>
      </c>
      <c r="K64" s="56" t="s">
        <v>563</v>
      </c>
      <c r="L64" s="42" t="s">
        <v>564</v>
      </c>
      <c r="M64" s="50">
        <v>9</v>
      </c>
      <c r="N64" s="37">
        <v>12</v>
      </c>
      <c r="O64" s="37"/>
      <c r="P64" s="37"/>
      <c r="Q64" s="48"/>
      <c r="R64" s="49" t="s">
        <v>555</v>
      </c>
      <c r="S64" s="37" t="s">
        <v>565</v>
      </c>
      <c r="T64" s="55" t="s">
        <v>566</v>
      </c>
      <c r="U64" s="37" t="s">
        <v>567</v>
      </c>
      <c r="V64" s="48"/>
      <c r="W64" s="49" t="s">
        <v>568</v>
      </c>
      <c r="X64" s="57" t="s">
        <v>476</v>
      </c>
      <c r="Y64" s="58" t="s">
        <v>569</v>
      </c>
      <c r="Z64" s="48">
        <v>823876123</v>
      </c>
      <c r="AA64" s="51">
        <v>43021</v>
      </c>
      <c r="AB64" s="124"/>
      <c r="AC64" s="42" t="str">
        <f>IF(COUNTIF($AD$2:AD64,AD64)&gt;1,"重複","")</f>
        <v>重複</v>
      </c>
      <c r="AD64" t="str">
        <f t="shared" si="0"/>
        <v>呉市小規模多機能型居宅介護　なのはな</v>
      </c>
    </row>
    <row r="65" spans="1:30" ht="30" customHeight="1" x14ac:dyDescent="0.4">
      <c r="A65">
        <v>78</v>
      </c>
      <c r="B65" s="96">
        <v>69</v>
      </c>
      <c r="C65" s="68">
        <v>2</v>
      </c>
      <c r="D65" s="37" t="s">
        <v>143</v>
      </c>
      <c r="E65" s="37" t="s">
        <v>169</v>
      </c>
      <c r="F65" s="38" t="s">
        <v>30</v>
      </c>
      <c r="G65" s="38">
        <v>1</v>
      </c>
      <c r="H65" s="37" t="s">
        <v>313</v>
      </c>
      <c r="I65" s="127">
        <v>1606</v>
      </c>
      <c r="J65" s="40" t="s">
        <v>570</v>
      </c>
      <c r="K65" s="62" t="s">
        <v>571</v>
      </c>
      <c r="L65" s="42" t="s">
        <v>572</v>
      </c>
      <c r="M65" s="50">
        <v>8</v>
      </c>
      <c r="N65" s="37">
        <v>9</v>
      </c>
      <c r="O65" s="37"/>
      <c r="P65" s="37"/>
      <c r="Q65" s="48"/>
      <c r="R65" s="46" t="s">
        <v>573</v>
      </c>
      <c r="S65" s="47" t="s">
        <v>530</v>
      </c>
      <c r="T65" s="40" t="s">
        <v>531</v>
      </c>
      <c r="U65" s="37" t="s">
        <v>532</v>
      </c>
      <c r="V65" s="63"/>
      <c r="W65" s="64" t="s">
        <v>533</v>
      </c>
      <c r="X65" s="112" t="s">
        <v>408</v>
      </c>
      <c r="Y65" s="104" t="s">
        <v>409</v>
      </c>
      <c r="Z65" s="113" t="s">
        <v>410</v>
      </c>
      <c r="AA65" s="66">
        <v>43021</v>
      </c>
      <c r="AB65" s="67"/>
      <c r="AC65" s="53" t="str">
        <f>IF(COUNTIF($AD$2:AD65,AD65)&gt;1,"重複","")</f>
        <v/>
      </c>
      <c r="AD65" t="str">
        <f t="shared" si="0"/>
        <v>呉市小規模多機能型居宅介護　ふたばセンター</v>
      </c>
    </row>
    <row r="66" spans="1:30" ht="30" customHeight="1" x14ac:dyDescent="0.4">
      <c r="A66">
        <v>79</v>
      </c>
      <c r="B66" s="96">
        <v>70</v>
      </c>
      <c r="C66" s="68">
        <v>2</v>
      </c>
      <c r="D66" s="37" t="s">
        <v>143</v>
      </c>
      <c r="E66" s="37" t="s">
        <v>169</v>
      </c>
      <c r="F66" s="38" t="s">
        <v>30</v>
      </c>
      <c r="G66" s="38">
        <v>1</v>
      </c>
      <c r="H66" s="37" t="s">
        <v>313</v>
      </c>
      <c r="I66" s="39">
        <v>1605</v>
      </c>
      <c r="J66" s="55" t="s">
        <v>574</v>
      </c>
      <c r="K66" s="56" t="s">
        <v>575</v>
      </c>
      <c r="L66" s="42" t="s">
        <v>576</v>
      </c>
      <c r="M66" s="50">
        <v>9</v>
      </c>
      <c r="N66" s="37"/>
      <c r="O66" s="37"/>
      <c r="P66" s="37"/>
      <c r="Q66" s="48"/>
      <c r="R66" s="49" t="s">
        <v>577</v>
      </c>
      <c r="S66" s="37" t="s">
        <v>530</v>
      </c>
      <c r="T66" s="55" t="s">
        <v>531</v>
      </c>
      <c r="U66" s="37" t="s">
        <v>532</v>
      </c>
      <c r="V66" s="48"/>
      <c r="W66" s="49" t="s">
        <v>533</v>
      </c>
      <c r="X66" s="112" t="s">
        <v>408</v>
      </c>
      <c r="Y66" s="104" t="s">
        <v>409</v>
      </c>
      <c r="Z66" s="113" t="s">
        <v>410</v>
      </c>
      <c r="AA66" s="51">
        <v>43021</v>
      </c>
      <c r="AB66" s="60"/>
      <c r="AC66" s="42" t="str">
        <f>IF(COUNTIF($AD$2:AD66,AD66)&gt;1,"重複","")</f>
        <v/>
      </c>
      <c r="AD66" t="str">
        <f t="shared" ref="AD66:AD129" si="1">_xlfn.CONCAT(D66,R66)</f>
        <v>呉市特定施設入居者生活介護　ふたばハイツ</v>
      </c>
    </row>
    <row r="67" spans="1:30" ht="30" customHeight="1" x14ac:dyDescent="0.4">
      <c r="A67">
        <v>80</v>
      </c>
      <c r="B67" s="96">
        <v>71</v>
      </c>
      <c r="C67" s="54">
        <v>2</v>
      </c>
      <c r="D67" s="37" t="s">
        <v>143</v>
      </c>
      <c r="E67" s="37" t="s">
        <v>272</v>
      </c>
      <c r="F67" s="38" t="s">
        <v>30</v>
      </c>
      <c r="G67" s="38">
        <v>1</v>
      </c>
      <c r="H67" s="37" t="s">
        <v>578</v>
      </c>
      <c r="I67" s="39">
        <v>21019</v>
      </c>
      <c r="J67" s="55" t="s">
        <v>579</v>
      </c>
      <c r="K67" s="56" t="s">
        <v>580</v>
      </c>
      <c r="L67" s="42"/>
      <c r="M67" s="129">
        <v>9</v>
      </c>
      <c r="N67" s="125"/>
      <c r="O67" s="125"/>
      <c r="P67" s="125"/>
      <c r="Q67" s="130"/>
      <c r="R67" s="49" t="s">
        <v>577</v>
      </c>
      <c r="S67" s="37" t="s">
        <v>404</v>
      </c>
      <c r="T67" s="55" t="s">
        <v>531</v>
      </c>
      <c r="U67" s="37" t="s">
        <v>581</v>
      </c>
      <c r="V67" s="48"/>
      <c r="W67" s="49" t="s">
        <v>533</v>
      </c>
      <c r="X67" s="112" t="s">
        <v>408</v>
      </c>
      <c r="Y67" s="104" t="s">
        <v>409</v>
      </c>
      <c r="Z67" s="113" t="s">
        <v>410</v>
      </c>
      <c r="AA67" s="51">
        <v>44568</v>
      </c>
      <c r="AB67" s="60"/>
      <c r="AC67" s="42" t="str">
        <f>IF(COUNTIF($AD$2:AD67,AD67)&gt;1,"重複","")</f>
        <v>重複</v>
      </c>
      <c r="AD67" t="str">
        <f t="shared" si="1"/>
        <v>呉市特定施設入居者生活介護　ふたばハイツ</v>
      </c>
    </row>
    <row r="68" spans="1:30" ht="30" customHeight="1" x14ac:dyDescent="0.4">
      <c r="A68">
        <v>81</v>
      </c>
      <c r="B68" s="96">
        <v>72</v>
      </c>
      <c r="C68" s="54">
        <v>2</v>
      </c>
      <c r="D68" s="37" t="s">
        <v>143</v>
      </c>
      <c r="E68" s="37" t="s">
        <v>169</v>
      </c>
      <c r="F68" s="38" t="s">
        <v>30</v>
      </c>
      <c r="G68" s="38">
        <v>1</v>
      </c>
      <c r="H68" s="37" t="s">
        <v>348</v>
      </c>
      <c r="I68" s="39">
        <v>19065</v>
      </c>
      <c r="J68" s="55" t="s">
        <v>582</v>
      </c>
      <c r="K68" s="56" t="s">
        <v>583</v>
      </c>
      <c r="L68" s="42"/>
      <c r="M68" s="50">
        <v>9</v>
      </c>
      <c r="N68" s="37"/>
      <c r="O68" s="37"/>
      <c r="P68" s="37"/>
      <c r="Q68" s="48"/>
      <c r="R68" s="49" t="s">
        <v>584</v>
      </c>
      <c r="S68" s="37" t="s">
        <v>404</v>
      </c>
      <c r="T68" s="55" t="s">
        <v>585</v>
      </c>
      <c r="U68" s="37" t="s">
        <v>586</v>
      </c>
      <c r="V68" s="48"/>
      <c r="W68" s="49" t="s">
        <v>587</v>
      </c>
      <c r="X68" s="112" t="s">
        <v>408</v>
      </c>
      <c r="Y68" s="104" t="s">
        <v>409</v>
      </c>
      <c r="Z68" s="113" t="s">
        <v>410</v>
      </c>
      <c r="AA68" s="51">
        <v>44110</v>
      </c>
      <c r="AB68" s="60"/>
      <c r="AC68" s="42" t="str">
        <f>IF(COUNTIF($AD$2:AD68,AD68)&gt;1,"重複","")</f>
        <v/>
      </c>
      <c r="AD68" t="str">
        <f t="shared" si="1"/>
        <v>呉市特定施設入居者生活介護　ふたばハイツⅡ</v>
      </c>
    </row>
    <row r="69" spans="1:30" ht="33.75" customHeight="1" x14ac:dyDescent="0.4">
      <c r="A69">
        <v>82</v>
      </c>
      <c r="B69" s="96">
        <v>73</v>
      </c>
      <c r="C69" s="54">
        <v>2</v>
      </c>
      <c r="D69" s="37" t="s">
        <v>143</v>
      </c>
      <c r="E69" s="37" t="s">
        <v>169</v>
      </c>
      <c r="F69" s="38" t="s">
        <v>30</v>
      </c>
      <c r="G69" s="38">
        <v>1</v>
      </c>
      <c r="H69" s="37" t="s">
        <v>348</v>
      </c>
      <c r="I69" s="39">
        <v>19066</v>
      </c>
      <c r="J69" s="55" t="s">
        <v>588</v>
      </c>
      <c r="K69" s="56" t="s">
        <v>589</v>
      </c>
      <c r="L69" s="42"/>
      <c r="M69" s="50">
        <v>9</v>
      </c>
      <c r="N69" s="37">
        <v>12</v>
      </c>
      <c r="O69" s="37"/>
      <c r="P69" s="37"/>
      <c r="Q69" s="48"/>
      <c r="R69" s="49" t="s">
        <v>584</v>
      </c>
      <c r="S69" s="37" t="s">
        <v>404</v>
      </c>
      <c r="T69" s="55" t="s">
        <v>585</v>
      </c>
      <c r="U69" s="37" t="s">
        <v>586</v>
      </c>
      <c r="V69" s="48"/>
      <c r="W69" s="49" t="s">
        <v>587</v>
      </c>
      <c r="X69" s="112" t="s">
        <v>408</v>
      </c>
      <c r="Y69" s="104" t="s">
        <v>409</v>
      </c>
      <c r="Z69" s="113" t="s">
        <v>410</v>
      </c>
      <c r="AA69" s="51">
        <v>44110</v>
      </c>
      <c r="AB69" s="60"/>
      <c r="AC69" s="42" t="str">
        <f>IF(COUNTIF($AD$2:AD69,AD69)&gt;1,"重複","")</f>
        <v>重複</v>
      </c>
      <c r="AD69" t="str">
        <f t="shared" si="1"/>
        <v>呉市特定施設入居者生活介護　ふたばハイツⅡ</v>
      </c>
    </row>
    <row r="70" spans="1:30" ht="30" customHeight="1" x14ac:dyDescent="0.4">
      <c r="A70">
        <v>83</v>
      </c>
      <c r="B70" s="96">
        <v>74</v>
      </c>
      <c r="C70" s="54">
        <v>2</v>
      </c>
      <c r="D70" s="37" t="s">
        <v>143</v>
      </c>
      <c r="E70" s="37" t="s">
        <v>272</v>
      </c>
      <c r="F70" s="38" t="s">
        <v>30</v>
      </c>
      <c r="G70" s="38">
        <v>1</v>
      </c>
      <c r="H70" s="37" t="s">
        <v>74</v>
      </c>
      <c r="I70" s="39">
        <v>20033</v>
      </c>
      <c r="J70" s="55" t="s">
        <v>590</v>
      </c>
      <c r="K70" s="56" t="s">
        <v>591</v>
      </c>
      <c r="L70" s="42" t="s">
        <v>77</v>
      </c>
      <c r="M70" s="50">
        <v>9</v>
      </c>
      <c r="N70" s="37"/>
      <c r="O70" s="37"/>
      <c r="P70" s="37"/>
      <c r="Q70" s="48"/>
      <c r="R70" s="49" t="s">
        <v>584</v>
      </c>
      <c r="S70" s="37" t="s">
        <v>404</v>
      </c>
      <c r="T70" s="55" t="s">
        <v>585</v>
      </c>
      <c r="U70" s="37" t="s">
        <v>586</v>
      </c>
      <c r="V70" s="48"/>
      <c r="W70" s="49" t="s">
        <v>592</v>
      </c>
      <c r="X70" s="112" t="s">
        <v>408</v>
      </c>
      <c r="Y70" s="104" t="s">
        <v>409</v>
      </c>
      <c r="Z70" s="113" t="s">
        <v>410</v>
      </c>
      <c r="AA70" s="51">
        <v>44251</v>
      </c>
      <c r="AB70" s="60"/>
      <c r="AC70" s="42" t="str">
        <f>IF(COUNTIF($AD$2:AD70,AD70)&gt;1,"重複","")</f>
        <v>重複</v>
      </c>
      <c r="AD70" t="str">
        <f t="shared" si="1"/>
        <v>呉市特定施設入居者生活介護　ふたばハイツⅡ</v>
      </c>
    </row>
    <row r="71" spans="1:30" ht="30" customHeight="1" x14ac:dyDescent="0.4">
      <c r="A71">
        <v>84</v>
      </c>
      <c r="B71" s="96">
        <v>75</v>
      </c>
      <c r="C71" s="54">
        <v>2</v>
      </c>
      <c r="D71" s="37" t="s">
        <v>143</v>
      </c>
      <c r="E71" s="37" t="s">
        <v>169</v>
      </c>
      <c r="F71" s="38" t="s">
        <v>30</v>
      </c>
      <c r="G71" s="38">
        <v>1</v>
      </c>
      <c r="H71" s="37" t="s">
        <v>223</v>
      </c>
      <c r="I71" s="39" t="s">
        <v>593</v>
      </c>
      <c r="J71" s="55" t="s">
        <v>594</v>
      </c>
      <c r="K71" s="56" t="s">
        <v>595</v>
      </c>
      <c r="L71" s="42" t="s">
        <v>35</v>
      </c>
      <c r="M71" s="117" t="s">
        <v>496</v>
      </c>
      <c r="N71" s="39"/>
      <c r="O71" s="39"/>
      <c r="P71" s="39"/>
      <c r="Q71" s="118"/>
      <c r="R71" s="49" t="s">
        <v>596</v>
      </c>
      <c r="S71" s="37" t="s">
        <v>597</v>
      </c>
      <c r="T71" s="104" t="s">
        <v>598</v>
      </c>
      <c r="U71" s="37" t="s">
        <v>152</v>
      </c>
      <c r="V71" s="48" t="s">
        <v>599</v>
      </c>
      <c r="W71" s="111" t="s">
        <v>446</v>
      </c>
      <c r="X71" s="131" t="s">
        <v>600</v>
      </c>
      <c r="Y71" s="58" t="s">
        <v>155</v>
      </c>
      <c r="Z71" s="132" t="s">
        <v>601</v>
      </c>
      <c r="AA71" s="51">
        <v>40389</v>
      </c>
      <c r="AB71" s="133"/>
      <c r="AC71" s="134" t="str">
        <f>IF(COUNTIF($AD$2:AD71,AD71)&gt;1,"重複","")</f>
        <v/>
      </c>
      <c r="AD71" t="str">
        <f t="shared" si="1"/>
        <v>呉市特別養護老人ホーム　あかさき園</v>
      </c>
    </row>
    <row r="72" spans="1:30" ht="30" customHeight="1" x14ac:dyDescent="0.4">
      <c r="A72">
        <v>85</v>
      </c>
      <c r="B72" s="96">
        <v>76</v>
      </c>
      <c r="C72" s="54">
        <v>2</v>
      </c>
      <c r="D72" s="37" t="s">
        <v>143</v>
      </c>
      <c r="E72" s="47" t="s">
        <v>144</v>
      </c>
      <c r="F72" s="38" t="s">
        <v>30</v>
      </c>
      <c r="G72" s="38">
        <v>1</v>
      </c>
      <c r="H72" s="38" t="s">
        <v>99</v>
      </c>
      <c r="I72" s="39" t="s">
        <v>602</v>
      </c>
      <c r="J72" s="40" t="s">
        <v>603</v>
      </c>
      <c r="K72" s="62" t="s">
        <v>604</v>
      </c>
      <c r="L72" s="53" t="s">
        <v>605</v>
      </c>
      <c r="M72" s="71">
        <v>9</v>
      </c>
      <c r="N72" s="47">
        <v>12</v>
      </c>
      <c r="O72" s="47"/>
      <c r="P72" s="37"/>
      <c r="Q72" s="48"/>
      <c r="R72" s="46" t="s">
        <v>606</v>
      </c>
      <c r="S72" s="47" t="s">
        <v>607</v>
      </c>
      <c r="T72" s="40" t="s">
        <v>608</v>
      </c>
      <c r="U72" s="47" t="s">
        <v>609</v>
      </c>
      <c r="V72" s="63"/>
      <c r="W72" s="64" t="s">
        <v>610</v>
      </c>
      <c r="X72" s="65"/>
      <c r="Y72" s="55"/>
      <c r="Z72" s="48"/>
      <c r="AA72" s="51">
        <v>42305</v>
      </c>
      <c r="AB72" s="103"/>
      <c r="AC72" s="53" t="str">
        <f>IF(COUNTIF($AD$2:AD72,AD72)&gt;1,"重複","")</f>
        <v/>
      </c>
      <c r="AD72" t="str">
        <f t="shared" si="1"/>
        <v>呉市特別養護老人ホーム　かるが</v>
      </c>
    </row>
    <row r="73" spans="1:30" ht="30" customHeight="1" x14ac:dyDescent="0.4">
      <c r="A73">
        <v>86</v>
      </c>
      <c r="B73" s="96">
        <v>77</v>
      </c>
      <c r="C73" s="54">
        <v>2</v>
      </c>
      <c r="D73" s="37" t="s">
        <v>143</v>
      </c>
      <c r="E73" s="47" t="s">
        <v>169</v>
      </c>
      <c r="F73" s="38" t="s">
        <v>30</v>
      </c>
      <c r="G73" s="38">
        <v>1</v>
      </c>
      <c r="H73" s="38" t="s">
        <v>250</v>
      </c>
      <c r="I73" s="39" t="s">
        <v>611</v>
      </c>
      <c r="J73" s="40" t="s">
        <v>612</v>
      </c>
      <c r="K73" s="62" t="s">
        <v>613</v>
      </c>
      <c r="L73" s="53" t="s">
        <v>614</v>
      </c>
      <c r="M73" s="71">
        <v>9</v>
      </c>
      <c r="N73" s="47">
        <v>12</v>
      </c>
      <c r="O73" s="47"/>
      <c r="P73" s="37"/>
      <c r="Q73" s="48"/>
      <c r="R73" s="46" t="s">
        <v>606</v>
      </c>
      <c r="S73" s="47" t="s">
        <v>607</v>
      </c>
      <c r="T73" s="40" t="s">
        <v>608</v>
      </c>
      <c r="U73" s="47" t="s">
        <v>609</v>
      </c>
      <c r="V73" s="63"/>
      <c r="W73" s="64" t="s">
        <v>610</v>
      </c>
      <c r="X73" s="65"/>
      <c r="Y73" s="55"/>
      <c r="Z73" s="48"/>
      <c r="AA73" s="51">
        <v>42655</v>
      </c>
      <c r="AB73" s="103"/>
      <c r="AC73" s="53" t="str">
        <f>IF(COUNTIF($AD$2:AD73,AD73)&gt;1,"重複","")</f>
        <v>重複</v>
      </c>
      <c r="AD73" t="str">
        <f t="shared" si="1"/>
        <v>呉市特別養護老人ホーム　かるが</v>
      </c>
    </row>
    <row r="74" spans="1:30" ht="30" customHeight="1" x14ac:dyDescent="0.4">
      <c r="A74">
        <v>89</v>
      </c>
      <c r="B74" s="96">
        <v>80</v>
      </c>
      <c r="C74" s="54">
        <v>2</v>
      </c>
      <c r="D74" s="37" t="s">
        <v>143</v>
      </c>
      <c r="E74" s="37" t="s">
        <v>144</v>
      </c>
      <c r="F74" s="38" t="s">
        <v>30</v>
      </c>
      <c r="G74" s="38" t="s">
        <v>30</v>
      </c>
      <c r="H74" s="37" t="s">
        <v>228</v>
      </c>
      <c r="I74" s="39">
        <v>23061</v>
      </c>
      <c r="J74" s="40" t="s">
        <v>615</v>
      </c>
      <c r="K74" s="62" t="s">
        <v>616</v>
      </c>
      <c r="L74" s="42"/>
      <c r="M74" s="71"/>
      <c r="N74" s="47"/>
      <c r="O74" s="47"/>
      <c r="P74" s="47"/>
      <c r="Q74" s="115"/>
      <c r="R74" s="46" t="s">
        <v>617</v>
      </c>
      <c r="S74" s="47" t="s">
        <v>154</v>
      </c>
      <c r="T74" s="40" t="s">
        <v>618</v>
      </c>
      <c r="U74" s="47" t="s">
        <v>601</v>
      </c>
      <c r="V74" s="48"/>
      <c r="W74" s="64" t="s">
        <v>619</v>
      </c>
      <c r="X74" s="50"/>
      <c r="Y74" s="58"/>
      <c r="Z74" s="48"/>
      <c r="AA74" s="51">
        <v>45282</v>
      </c>
      <c r="AB74" s="60"/>
      <c r="AC74" s="53" t="str">
        <f>IF(COUNTIF($AD$2:AD74,AD74)&gt;1,"重複","")</f>
        <v/>
      </c>
      <c r="AD74" t="str">
        <f t="shared" si="1"/>
        <v>呉市特別養護老人ホーム　コスモス園</v>
      </c>
    </row>
    <row r="75" spans="1:30" ht="30" customHeight="1" x14ac:dyDescent="0.4">
      <c r="A75">
        <v>90</v>
      </c>
      <c r="B75" s="96">
        <v>81</v>
      </c>
      <c r="C75" s="100">
        <v>2</v>
      </c>
      <c r="D75" s="37" t="s">
        <v>143</v>
      </c>
      <c r="E75" s="37" t="s">
        <v>169</v>
      </c>
      <c r="F75" s="38" t="s">
        <v>30</v>
      </c>
      <c r="G75" s="38">
        <v>1</v>
      </c>
      <c r="H75" s="37" t="s">
        <v>236</v>
      </c>
      <c r="I75" s="39" t="s">
        <v>620</v>
      </c>
      <c r="J75" s="55" t="s">
        <v>621</v>
      </c>
      <c r="K75" s="56" t="s">
        <v>622</v>
      </c>
      <c r="L75" s="42" t="s">
        <v>35</v>
      </c>
      <c r="M75" s="117" t="s">
        <v>496</v>
      </c>
      <c r="N75" s="39"/>
      <c r="O75" s="39"/>
      <c r="P75" s="39"/>
      <c r="Q75" s="118"/>
      <c r="R75" s="49" t="s">
        <v>623</v>
      </c>
      <c r="S75" s="37" t="s">
        <v>600</v>
      </c>
      <c r="T75" s="58" t="s">
        <v>624</v>
      </c>
      <c r="U75" s="37" t="s">
        <v>601</v>
      </c>
      <c r="V75" s="48" t="s">
        <v>625</v>
      </c>
      <c r="W75" s="111" t="s">
        <v>446</v>
      </c>
      <c r="X75" s="131" t="s">
        <v>600</v>
      </c>
      <c r="Y75" s="122" t="s">
        <v>155</v>
      </c>
      <c r="Z75" s="132" t="s">
        <v>601</v>
      </c>
      <c r="AA75" s="51">
        <v>40389</v>
      </c>
      <c r="AB75" s="133"/>
      <c r="AC75" s="42" t="str">
        <f>IF(COUNTIF($AD$2:AD75,AD75)&gt;1,"重複","")</f>
        <v>重複</v>
      </c>
      <c r="AD75" t="str">
        <f t="shared" si="1"/>
        <v>呉市特別養護老人ホーム　コスモス園</v>
      </c>
    </row>
    <row r="76" spans="1:30" ht="30" customHeight="1" x14ac:dyDescent="0.4">
      <c r="A76">
        <v>91</v>
      </c>
      <c r="B76" s="96">
        <v>82</v>
      </c>
      <c r="C76" s="100">
        <v>2</v>
      </c>
      <c r="D76" s="37" t="s">
        <v>143</v>
      </c>
      <c r="E76" s="37" t="s">
        <v>169</v>
      </c>
      <c r="F76" s="38" t="s">
        <v>30</v>
      </c>
      <c r="G76" s="38">
        <v>1</v>
      </c>
      <c r="H76" s="37" t="s">
        <v>31</v>
      </c>
      <c r="I76" s="39" t="s">
        <v>626</v>
      </c>
      <c r="J76" s="55" t="s">
        <v>627</v>
      </c>
      <c r="K76" s="56" t="s">
        <v>628</v>
      </c>
      <c r="L76" s="42" t="s">
        <v>629</v>
      </c>
      <c r="M76" s="117" t="s">
        <v>123</v>
      </c>
      <c r="N76" s="39" t="s">
        <v>125</v>
      </c>
      <c r="O76" s="39"/>
      <c r="P76" s="39"/>
      <c r="Q76" s="118"/>
      <c r="R76" s="49" t="s">
        <v>623</v>
      </c>
      <c r="S76" s="37" t="s">
        <v>600</v>
      </c>
      <c r="T76" s="58" t="s">
        <v>624</v>
      </c>
      <c r="U76" s="37" t="s">
        <v>601</v>
      </c>
      <c r="V76" s="48" t="s">
        <v>625</v>
      </c>
      <c r="W76" s="111" t="s">
        <v>446</v>
      </c>
      <c r="X76" s="131" t="s">
        <v>600</v>
      </c>
      <c r="Y76" s="122" t="s">
        <v>155</v>
      </c>
      <c r="Z76" s="132" t="s">
        <v>601</v>
      </c>
      <c r="AA76" s="51">
        <v>41354</v>
      </c>
      <c r="AB76" s="60"/>
      <c r="AC76" s="42" t="str">
        <f>IF(COUNTIF($AD$2:AD76,AD76)&gt;1,"重複","")</f>
        <v>重複</v>
      </c>
      <c r="AD76" t="str">
        <f t="shared" si="1"/>
        <v>呉市特別養護老人ホーム　コスモス園</v>
      </c>
    </row>
    <row r="77" spans="1:30" ht="30" customHeight="1" x14ac:dyDescent="0.4">
      <c r="A77">
        <v>92</v>
      </c>
      <c r="B77" s="96">
        <v>83</v>
      </c>
      <c r="C77" s="100">
        <v>2</v>
      </c>
      <c r="D77" s="37" t="s">
        <v>143</v>
      </c>
      <c r="E77" s="37" t="s">
        <v>169</v>
      </c>
      <c r="F77" s="38" t="s">
        <v>30</v>
      </c>
      <c r="G77" s="38">
        <v>1</v>
      </c>
      <c r="H77" s="38" t="s">
        <v>183</v>
      </c>
      <c r="I77" s="39" t="s">
        <v>630</v>
      </c>
      <c r="J77" s="55" t="s">
        <v>631</v>
      </c>
      <c r="K77" s="56" t="s">
        <v>632</v>
      </c>
      <c r="L77" s="42" t="s">
        <v>35</v>
      </c>
      <c r="M77" s="117" t="s">
        <v>123</v>
      </c>
      <c r="N77" s="39"/>
      <c r="O77" s="39"/>
      <c r="P77" s="39"/>
      <c r="Q77" s="118"/>
      <c r="R77" s="49" t="s">
        <v>623</v>
      </c>
      <c r="S77" s="37" t="s">
        <v>600</v>
      </c>
      <c r="T77" s="58" t="s">
        <v>624</v>
      </c>
      <c r="U77" s="37" t="s">
        <v>601</v>
      </c>
      <c r="V77" s="48"/>
      <c r="W77" s="111" t="s">
        <v>446</v>
      </c>
      <c r="X77" s="131" t="s">
        <v>600</v>
      </c>
      <c r="Y77" s="122" t="s">
        <v>155</v>
      </c>
      <c r="Z77" s="132" t="s">
        <v>601</v>
      </c>
      <c r="AA77" s="51">
        <v>41943</v>
      </c>
      <c r="AB77" s="60"/>
      <c r="AC77" s="42" t="str">
        <f>IF(COUNTIF($AD$2:AD77,AD77)&gt;1,"重複","")</f>
        <v>重複</v>
      </c>
      <c r="AD77" t="str">
        <f t="shared" si="1"/>
        <v>呉市特別養護老人ホーム　コスモス園</v>
      </c>
    </row>
    <row r="78" spans="1:30" ht="30" customHeight="1" x14ac:dyDescent="0.4">
      <c r="A78">
        <v>93</v>
      </c>
      <c r="B78" s="96">
        <v>84</v>
      </c>
      <c r="C78" s="100">
        <v>2</v>
      </c>
      <c r="D78" s="37" t="s">
        <v>143</v>
      </c>
      <c r="E78" s="37" t="s">
        <v>169</v>
      </c>
      <c r="F78" s="38" t="s">
        <v>30</v>
      </c>
      <c r="G78" s="38">
        <v>1</v>
      </c>
      <c r="H78" s="37" t="s">
        <v>99</v>
      </c>
      <c r="I78" s="39" t="s">
        <v>633</v>
      </c>
      <c r="J78" s="55" t="s">
        <v>634</v>
      </c>
      <c r="K78" s="56" t="s">
        <v>635</v>
      </c>
      <c r="L78" s="42" t="s">
        <v>636</v>
      </c>
      <c r="M78" s="117" t="s">
        <v>123</v>
      </c>
      <c r="N78" s="39"/>
      <c r="O78" s="39"/>
      <c r="P78" s="39"/>
      <c r="Q78" s="118"/>
      <c r="R78" s="49" t="s">
        <v>623</v>
      </c>
      <c r="S78" s="37" t="s">
        <v>154</v>
      </c>
      <c r="T78" s="58" t="s">
        <v>637</v>
      </c>
      <c r="U78" s="37" t="s">
        <v>638</v>
      </c>
      <c r="V78" s="48"/>
      <c r="W78" s="111" t="s">
        <v>639</v>
      </c>
      <c r="X78" s="131" t="s">
        <v>154</v>
      </c>
      <c r="Y78" s="122" t="s">
        <v>155</v>
      </c>
      <c r="Z78" s="132" t="s">
        <v>156</v>
      </c>
      <c r="AA78" s="51">
        <v>42389</v>
      </c>
      <c r="AB78" s="60"/>
      <c r="AC78" s="42" t="str">
        <f>IF(COUNTIF($AD$2:AD78,AD78)&gt;1,"重複","")</f>
        <v>重複</v>
      </c>
      <c r="AD78" t="str">
        <f t="shared" si="1"/>
        <v>呉市特別養護老人ホーム　コスモス園</v>
      </c>
    </row>
    <row r="79" spans="1:30" ht="30" customHeight="1" x14ac:dyDescent="0.4">
      <c r="A79">
        <v>94</v>
      </c>
      <c r="B79" s="96">
        <v>85</v>
      </c>
      <c r="C79" s="100">
        <v>2</v>
      </c>
      <c r="D79" s="37" t="s">
        <v>143</v>
      </c>
      <c r="E79" s="37" t="s">
        <v>169</v>
      </c>
      <c r="F79" s="38" t="s">
        <v>30</v>
      </c>
      <c r="G79" s="38">
        <v>1</v>
      </c>
      <c r="H79" s="37" t="s">
        <v>250</v>
      </c>
      <c r="I79" s="39" t="s">
        <v>640</v>
      </c>
      <c r="J79" s="55" t="s">
        <v>641</v>
      </c>
      <c r="K79" s="56" t="s">
        <v>642</v>
      </c>
      <c r="L79" s="42" t="s">
        <v>643</v>
      </c>
      <c r="M79" s="117" t="s">
        <v>123</v>
      </c>
      <c r="N79" s="39"/>
      <c r="O79" s="39"/>
      <c r="P79" s="39"/>
      <c r="Q79" s="118"/>
      <c r="R79" s="49" t="s">
        <v>623</v>
      </c>
      <c r="S79" s="37" t="s">
        <v>154</v>
      </c>
      <c r="T79" s="58" t="s">
        <v>637</v>
      </c>
      <c r="U79" s="37" t="s">
        <v>638</v>
      </c>
      <c r="V79" s="48"/>
      <c r="W79" s="111" t="s">
        <v>644</v>
      </c>
      <c r="X79" s="131" t="s">
        <v>154</v>
      </c>
      <c r="Y79" s="122" t="s">
        <v>155</v>
      </c>
      <c r="Z79" s="132" t="s">
        <v>156</v>
      </c>
      <c r="AA79" s="51">
        <v>42655</v>
      </c>
      <c r="AB79" s="60"/>
      <c r="AC79" s="42" t="str">
        <f>IF(COUNTIF($AD$2:AD79,AD79)&gt;1,"重複","")</f>
        <v>重複</v>
      </c>
      <c r="AD79" t="str">
        <f t="shared" si="1"/>
        <v>呉市特別養護老人ホーム　コスモス園</v>
      </c>
    </row>
    <row r="80" spans="1:30" ht="30" customHeight="1" x14ac:dyDescent="0.4">
      <c r="A80">
        <v>95</v>
      </c>
      <c r="B80" s="96">
        <v>86</v>
      </c>
      <c r="C80" s="54">
        <v>2</v>
      </c>
      <c r="D80" s="37" t="s">
        <v>143</v>
      </c>
      <c r="E80" s="37" t="s">
        <v>394</v>
      </c>
      <c r="F80" s="38" t="s">
        <v>30</v>
      </c>
      <c r="G80" s="38">
        <v>1</v>
      </c>
      <c r="H80" s="37" t="s">
        <v>395</v>
      </c>
      <c r="I80" s="39">
        <v>1662</v>
      </c>
      <c r="J80" s="55" t="s">
        <v>645</v>
      </c>
      <c r="K80" s="56" t="s">
        <v>646</v>
      </c>
      <c r="L80" s="42" t="s">
        <v>647</v>
      </c>
      <c r="M80" s="50">
        <v>9</v>
      </c>
      <c r="N80" s="37"/>
      <c r="O80" s="37"/>
      <c r="P80" s="37"/>
      <c r="Q80" s="48"/>
      <c r="R80" s="49" t="s">
        <v>623</v>
      </c>
      <c r="S80" s="37" t="s">
        <v>154</v>
      </c>
      <c r="T80" s="55" t="s">
        <v>648</v>
      </c>
      <c r="U80" s="37" t="s">
        <v>156</v>
      </c>
      <c r="V80" s="48"/>
      <c r="W80" s="49" t="s">
        <v>649</v>
      </c>
      <c r="X80" s="57" t="s">
        <v>154</v>
      </c>
      <c r="Y80" s="58" t="s">
        <v>155</v>
      </c>
      <c r="Z80" s="48" t="s">
        <v>156</v>
      </c>
      <c r="AA80" s="51">
        <v>43123</v>
      </c>
      <c r="AB80" s="124"/>
      <c r="AC80" s="42" t="str">
        <f>IF(COUNTIF($AD$2:AD80,AD80)&gt;1,"重複","")</f>
        <v>重複</v>
      </c>
      <c r="AD80" t="str">
        <f t="shared" si="1"/>
        <v>呉市特別養護老人ホーム　コスモス園</v>
      </c>
    </row>
    <row r="81" spans="1:30" ht="30" customHeight="1" x14ac:dyDescent="0.4">
      <c r="A81">
        <v>97</v>
      </c>
      <c r="B81" s="96">
        <v>88</v>
      </c>
      <c r="C81" s="54">
        <v>2</v>
      </c>
      <c r="D81" s="37" t="s">
        <v>143</v>
      </c>
      <c r="E81" s="37" t="s">
        <v>169</v>
      </c>
      <c r="F81" s="38" t="s">
        <v>30</v>
      </c>
      <c r="G81" s="38">
        <v>1</v>
      </c>
      <c r="H81" s="37" t="s">
        <v>348</v>
      </c>
      <c r="I81" s="39">
        <v>19068</v>
      </c>
      <c r="J81" s="55" t="s">
        <v>650</v>
      </c>
      <c r="K81" s="56" t="s">
        <v>651</v>
      </c>
      <c r="L81" s="42"/>
      <c r="M81" s="50">
        <v>9</v>
      </c>
      <c r="N81" s="37"/>
      <c r="O81" s="37"/>
      <c r="P81" s="37"/>
      <c r="Q81" s="48"/>
      <c r="R81" s="49" t="s">
        <v>623</v>
      </c>
      <c r="S81" s="37" t="s">
        <v>154</v>
      </c>
      <c r="T81" s="55" t="s">
        <v>637</v>
      </c>
      <c r="U81" s="37" t="s">
        <v>156</v>
      </c>
      <c r="V81" s="48"/>
      <c r="W81" s="49" t="s">
        <v>652</v>
      </c>
      <c r="X81" s="50" t="s">
        <v>154</v>
      </c>
      <c r="Y81" s="58" t="s">
        <v>155</v>
      </c>
      <c r="Z81" s="48" t="s">
        <v>156</v>
      </c>
      <c r="AA81" s="51">
        <v>44110</v>
      </c>
      <c r="AB81" s="60"/>
      <c r="AC81" s="42" t="str">
        <f>IF(COUNTIF($AD$2:AD81,AD81)&gt;1,"重複","")</f>
        <v>重複</v>
      </c>
      <c r="AD81" t="str">
        <f t="shared" si="1"/>
        <v>呉市特別養護老人ホーム　コスモス園</v>
      </c>
    </row>
    <row r="82" spans="1:30" ht="30" customHeight="1" x14ac:dyDescent="0.4">
      <c r="A82">
        <v>100</v>
      </c>
      <c r="B82" s="96">
        <v>91</v>
      </c>
      <c r="C82" s="54">
        <v>2</v>
      </c>
      <c r="D82" s="37" t="s">
        <v>143</v>
      </c>
      <c r="E82" s="37" t="s">
        <v>169</v>
      </c>
      <c r="F82" s="38" t="s">
        <v>30</v>
      </c>
      <c r="G82" s="38">
        <v>1</v>
      </c>
      <c r="H82" s="37" t="s">
        <v>99</v>
      </c>
      <c r="I82" s="39" t="s">
        <v>653</v>
      </c>
      <c r="J82" s="55" t="s">
        <v>654</v>
      </c>
      <c r="K82" s="56" t="s">
        <v>655</v>
      </c>
      <c r="L82" s="42" t="s">
        <v>656</v>
      </c>
      <c r="M82" s="50">
        <v>9</v>
      </c>
      <c r="N82" s="37">
        <v>12</v>
      </c>
      <c r="O82" s="37"/>
      <c r="P82" s="37"/>
      <c r="Q82" s="48"/>
      <c r="R82" s="46" t="s">
        <v>657</v>
      </c>
      <c r="S82" s="37" t="s">
        <v>242</v>
      </c>
      <c r="T82" s="58" t="s">
        <v>243</v>
      </c>
      <c r="U82" s="37" t="s">
        <v>658</v>
      </c>
      <c r="V82" s="48"/>
      <c r="W82" s="49" t="s">
        <v>659</v>
      </c>
      <c r="X82" s="65" t="s">
        <v>220</v>
      </c>
      <c r="Y82" s="58" t="s">
        <v>247</v>
      </c>
      <c r="Z82" s="48" t="s">
        <v>660</v>
      </c>
      <c r="AA82" s="51">
        <v>42389</v>
      </c>
      <c r="AB82" s="135" t="s">
        <v>661</v>
      </c>
      <c r="AC82" s="42" t="str">
        <f>IF(COUNTIF($AD$2:AD82,AD82)&gt;1,"重複","")</f>
        <v/>
      </c>
      <c r="AD82" t="str">
        <f t="shared" si="1"/>
        <v>呉市特別養護老人ホーム　温養院</v>
      </c>
    </row>
    <row r="83" spans="1:30" ht="30" customHeight="1" x14ac:dyDescent="0.4">
      <c r="A83">
        <v>101</v>
      </c>
      <c r="B83" s="96">
        <v>92</v>
      </c>
      <c r="C83" s="68">
        <v>2</v>
      </c>
      <c r="D83" s="37" t="s">
        <v>143</v>
      </c>
      <c r="E83" s="37" t="s">
        <v>169</v>
      </c>
      <c r="F83" s="38" t="s">
        <v>30</v>
      </c>
      <c r="G83" s="38">
        <v>1</v>
      </c>
      <c r="H83" s="37" t="s">
        <v>313</v>
      </c>
      <c r="I83" s="44">
        <v>1602</v>
      </c>
      <c r="J83" s="69" t="s">
        <v>662</v>
      </c>
      <c r="K83" s="70" t="s">
        <v>663</v>
      </c>
      <c r="L83" s="42" t="s">
        <v>664</v>
      </c>
      <c r="M83" s="50">
        <v>9</v>
      </c>
      <c r="N83" s="37"/>
      <c r="O83" s="37"/>
      <c r="P83" s="37"/>
      <c r="Q83" s="48"/>
      <c r="R83" s="46" t="s">
        <v>657</v>
      </c>
      <c r="S83" s="47" t="s">
        <v>665</v>
      </c>
      <c r="T83" s="40" t="s">
        <v>243</v>
      </c>
      <c r="U83" s="37" t="s">
        <v>666</v>
      </c>
      <c r="V83" s="63"/>
      <c r="W83" s="64" t="s">
        <v>667</v>
      </c>
      <c r="X83" s="71" t="s">
        <v>220</v>
      </c>
      <c r="Y83" s="101" t="s">
        <v>247</v>
      </c>
      <c r="Z83" s="48" t="s">
        <v>660</v>
      </c>
      <c r="AA83" s="66">
        <v>43021</v>
      </c>
      <c r="AB83" s="135" t="s">
        <v>661</v>
      </c>
      <c r="AC83" s="53" t="str">
        <f>IF(COUNTIF($AD$2:AD83,AD83)&gt;1,"重複","")</f>
        <v>重複</v>
      </c>
      <c r="AD83" t="str">
        <f t="shared" si="1"/>
        <v>呉市特別養護老人ホーム　温養院</v>
      </c>
    </row>
    <row r="84" spans="1:30" ht="30" customHeight="1" x14ac:dyDescent="0.4">
      <c r="A84">
        <v>102</v>
      </c>
      <c r="B84" s="96">
        <v>93</v>
      </c>
      <c r="C84" s="54">
        <v>2</v>
      </c>
      <c r="D84" s="37" t="s">
        <v>143</v>
      </c>
      <c r="E84" s="37" t="s">
        <v>169</v>
      </c>
      <c r="F84" s="38" t="s">
        <v>30</v>
      </c>
      <c r="G84" s="38">
        <v>1</v>
      </c>
      <c r="H84" s="37" t="s">
        <v>59</v>
      </c>
      <c r="I84" s="39" t="s">
        <v>668</v>
      </c>
      <c r="J84" s="55" t="s">
        <v>669</v>
      </c>
      <c r="K84" s="56" t="s">
        <v>670</v>
      </c>
      <c r="L84" s="42" t="s">
        <v>671</v>
      </c>
      <c r="M84" s="117" t="s">
        <v>496</v>
      </c>
      <c r="N84" s="39"/>
      <c r="O84" s="39"/>
      <c r="P84" s="39"/>
      <c r="Q84" s="118"/>
      <c r="R84" s="49" t="s">
        <v>672</v>
      </c>
      <c r="S84" s="37" t="s">
        <v>673</v>
      </c>
      <c r="T84" s="55" t="s">
        <v>674</v>
      </c>
      <c r="U84" s="37" t="s">
        <v>675</v>
      </c>
      <c r="V84" s="48" t="s">
        <v>676</v>
      </c>
      <c r="W84" s="49" t="s">
        <v>677</v>
      </c>
      <c r="X84" s="65" t="s">
        <v>673</v>
      </c>
      <c r="Y84" s="58" t="s">
        <v>674</v>
      </c>
      <c r="Z84" s="48" t="s">
        <v>675</v>
      </c>
      <c r="AA84" s="51">
        <v>40389</v>
      </c>
      <c r="AB84" s="60"/>
      <c r="AC84" s="42" t="str">
        <f>IF(COUNTIF($AD$2:AD84,AD84)&gt;1,"重複","")</f>
        <v/>
      </c>
      <c r="AD84" t="str">
        <f t="shared" si="1"/>
        <v>呉市特別養護老人ホーム　郷原の里</v>
      </c>
    </row>
    <row r="85" spans="1:30" ht="30" customHeight="1" x14ac:dyDescent="0.4">
      <c r="A85">
        <v>103</v>
      </c>
      <c r="B85" s="96">
        <v>94</v>
      </c>
      <c r="C85" s="54">
        <v>2</v>
      </c>
      <c r="D85" s="37" t="s">
        <v>143</v>
      </c>
      <c r="E85" s="37" t="s">
        <v>169</v>
      </c>
      <c r="F85" s="38" t="s">
        <v>30</v>
      </c>
      <c r="G85" s="38">
        <v>1</v>
      </c>
      <c r="H85" s="37" t="s">
        <v>236</v>
      </c>
      <c r="I85" s="39" t="s">
        <v>678</v>
      </c>
      <c r="J85" s="55" t="s">
        <v>679</v>
      </c>
      <c r="K85" s="56" t="s">
        <v>680</v>
      </c>
      <c r="L85" s="42" t="s">
        <v>681</v>
      </c>
      <c r="M85" s="117" t="s">
        <v>332</v>
      </c>
      <c r="N85" s="39"/>
      <c r="O85" s="39"/>
      <c r="P85" s="39"/>
      <c r="Q85" s="118"/>
      <c r="R85" s="49" t="s">
        <v>672</v>
      </c>
      <c r="S85" s="37" t="s">
        <v>673</v>
      </c>
      <c r="T85" s="58" t="s">
        <v>682</v>
      </c>
      <c r="U85" s="37" t="s">
        <v>675</v>
      </c>
      <c r="V85" s="48" t="s">
        <v>676</v>
      </c>
      <c r="W85" s="49" t="s">
        <v>677</v>
      </c>
      <c r="X85" s="65" t="s">
        <v>673</v>
      </c>
      <c r="Y85" s="58" t="s">
        <v>674</v>
      </c>
      <c r="Z85" s="48" t="s">
        <v>675</v>
      </c>
      <c r="AA85" s="51">
        <v>40389</v>
      </c>
      <c r="AB85" s="60" t="s">
        <v>683</v>
      </c>
      <c r="AC85" s="42" t="str">
        <f>IF(COUNTIF($AD$2:AD85,AD85)&gt;1,"重複","")</f>
        <v>重複</v>
      </c>
      <c r="AD85" t="str">
        <f t="shared" si="1"/>
        <v>呉市特別養護老人ホーム　郷原の里</v>
      </c>
    </row>
    <row r="86" spans="1:30" ht="30" customHeight="1" x14ac:dyDescent="0.4">
      <c r="A86">
        <v>104</v>
      </c>
      <c r="B86" s="96">
        <v>1</v>
      </c>
      <c r="C86" s="54">
        <v>3</v>
      </c>
      <c r="D86" s="37" t="s">
        <v>684</v>
      </c>
      <c r="E86" s="37" t="s">
        <v>685</v>
      </c>
      <c r="F86" s="38" t="s">
        <v>30</v>
      </c>
      <c r="G86" s="38">
        <v>1</v>
      </c>
      <c r="H86" s="37" t="s">
        <v>46</v>
      </c>
      <c r="I86" s="39" t="s">
        <v>686</v>
      </c>
      <c r="J86" s="40" t="s">
        <v>687</v>
      </c>
      <c r="K86" s="41" t="s">
        <v>688</v>
      </c>
      <c r="L86" s="42" t="s">
        <v>689</v>
      </c>
      <c r="M86" s="43">
        <v>9</v>
      </c>
      <c r="N86" s="44" t="s">
        <v>285</v>
      </c>
      <c r="O86" s="44"/>
      <c r="P86" s="44"/>
      <c r="Q86" s="45"/>
      <c r="R86" s="46" t="s">
        <v>690</v>
      </c>
      <c r="S86" s="47" t="s">
        <v>691</v>
      </c>
      <c r="T86" s="40" t="s">
        <v>692</v>
      </c>
      <c r="U86" s="47" t="s">
        <v>693</v>
      </c>
      <c r="V86" s="48" t="s">
        <v>693</v>
      </c>
      <c r="W86" s="64" t="s">
        <v>694</v>
      </c>
      <c r="X86" s="71" t="s">
        <v>695</v>
      </c>
      <c r="Y86" s="40" t="s">
        <v>696</v>
      </c>
      <c r="Z86" s="115" t="s">
        <v>697</v>
      </c>
      <c r="AA86" s="51">
        <v>40389</v>
      </c>
      <c r="AB86" s="143"/>
      <c r="AC86" s="53" t="str">
        <f>IF(COUNTIF($AD$2:AD86,AD86)&gt;1,"重複","")</f>
        <v/>
      </c>
      <c r="AD86" t="str">
        <f t="shared" si="1"/>
        <v>竹原市グループホーム　ゆかりの里</v>
      </c>
    </row>
    <row r="87" spans="1:30" ht="36" customHeight="1" x14ac:dyDescent="0.4">
      <c r="A87">
        <v>105</v>
      </c>
      <c r="B87" s="96">
        <v>2</v>
      </c>
      <c r="C87" s="54">
        <v>3</v>
      </c>
      <c r="D87" s="37" t="s">
        <v>684</v>
      </c>
      <c r="E87" s="37" t="s">
        <v>685</v>
      </c>
      <c r="F87" s="38" t="s">
        <v>30</v>
      </c>
      <c r="G87" s="38">
        <v>1</v>
      </c>
      <c r="H87" s="37" t="s">
        <v>31</v>
      </c>
      <c r="I87" s="39" t="s">
        <v>698</v>
      </c>
      <c r="J87" s="40" t="s">
        <v>699</v>
      </c>
      <c r="K87" s="62" t="s">
        <v>700</v>
      </c>
      <c r="L87" s="42" t="s">
        <v>701</v>
      </c>
      <c r="M87" s="71">
        <v>9</v>
      </c>
      <c r="N87" s="47"/>
      <c r="O87" s="47"/>
      <c r="P87" s="47"/>
      <c r="Q87" s="115"/>
      <c r="R87" s="46" t="s">
        <v>702</v>
      </c>
      <c r="S87" s="47" t="s">
        <v>703</v>
      </c>
      <c r="T87" s="40" t="s">
        <v>704</v>
      </c>
      <c r="U87" s="47" t="s">
        <v>693</v>
      </c>
      <c r="V87" s="48"/>
      <c r="W87" s="64" t="s">
        <v>705</v>
      </c>
      <c r="X87" s="71" t="s">
        <v>695</v>
      </c>
      <c r="Y87" s="40" t="s">
        <v>696</v>
      </c>
      <c r="Z87" s="115" t="s">
        <v>697</v>
      </c>
      <c r="AA87" s="51">
        <v>41246</v>
      </c>
      <c r="AB87" s="60"/>
      <c r="AC87" s="53" t="str">
        <f>IF(COUNTIF($AD$2:AD87,AD87)&gt;1,"重複","")</f>
        <v>重複</v>
      </c>
      <c r="AD87" t="str">
        <f t="shared" si="1"/>
        <v>竹原市グループホーム　ゆかりの里</v>
      </c>
    </row>
    <row r="88" spans="1:30" ht="30" customHeight="1" x14ac:dyDescent="0.4">
      <c r="A88">
        <v>106</v>
      </c>
      <c r="B88" s="96">
        <v>3</v>
      </c>
      <c r="C88" s="54">
        <v>3</v>
      </c>
      <c r="D88" s="37" t="s">
        <v>684</v>
      </c>
      <c r="E88" s="37" t="s">
        <v>685</v>
      </c>
      <c r="F88" s="38" t="s">
        <v>30</v>
      </c>
      <c r="G88" s="38">
        <v>1</v>
      </c>
      <c r="H88" s="37" t="s">
        <v>250</v>
      </c>
      <c r="I88" s="39" t="s">
        <v>706</v>
      </c>
      <c r="J88" s="40" t="s">
        <v>707</v>
      </c>
      <c r="K88" s="41" t="s">
        <v>708</v>
      </c>
      <c r="L88" s="42" t="s">
        <v>709</v>
      </c>
      <c r="M88" s="43" t="s">
        <v>123</v>
      </c>
      <c r="N88" s="44" t="s">
        <v>125</v>
      </c>
      <c r="O88" s="44"/>
      <c r="P88" s="44"/>
      <c r="Q88" s="45"/>
      <c r="R88" s="46" t="s">
        <v>710</v>
      </c>
      <c r="S88" s="47" t="s">
        <v>703</v>
      </c>
      <c r="T88" s="40" t="s">
        <v>704</v>
      </c>
      <c r="U88" s="47" t="s">
        <v>711</v>
      </c>
      <c r="V88" s="48"/>
      <c r="W88" s="64" t="s">
        <v>712</v>
      </c>
      <c r="X88" s="71" t="s">
        <v>713</v>
      </c>
      <c r="Y88" s="40" t="s">
        <v>696</v>
      </c>
      <c r="Z88" s="115" t="s">
        <v>714</v>
      </c>
      <c r="AA88" s="51">
        <v>42746</v>
      </c>
      <c r="AB88" s="143"/>
      <c r="AC88" s="53" t="str">
        <f>IF(COUNTIF($AD$2:AD88,AD88)&gt;1,"重複","")</f>
        <v>重複</v>
      </c>
      <c r="AD88" t="str">
        <f t="shared" si="1"/>
        <v>竹原市グループホーム　ゆかりの里</v>
      </c>
    </row>
    <row r="89" spans="1:30" ht="30" customHeight="1" x14ac:dyDescent="0.4">
      <c r="A89">
        <v>107</v>
      </c>
      <c r="B89" s="96">
        <v>4</v>
      </c>
      <c r="C89" s="54">
        <v>3</v>
      </c>
      <c r="D89" s="47" t="s">
        <v>684</v>
      </c>
      <c r="E89" s="47" t="s">
        <v>685</v>
      </c>
      <c r="F89" s="38" t="s">
        <v>30</v>
      </c>
      <c r="G89" s="38">
        <v>1</v>
      </c>
      <c r="H89" s="38" t="s">
        <v>145</v>
      </c>
      <c r="I89" s="39" t="s">
        <v>715</v>
      </c>
      <c r="J89" s="40" t="s">
        <v>716</v>
      </c>
      <c r="K89" s="62" t="s">
        <v>717</v>
      </c>
      <c r="L89" s="53" t="s">
        <v>718</v>
      </c>
      <c r="M89" s="71">
        <v>9</v>
      </c>
      <c r="N89" s="47"/>
      <c r="O89" s="47"/>
      <c r="P89" s="37"/>
      <c r="Q89" s="48"/>
      <c r="R89" s="46" t="s">
        <v>719</v>
      </c>
      <c r="S89" s="47" t="s">
        <v>720</v>
      </c>
      <c r="T89" s="40" t="s">
        <v>721</v>
      </c>
      <c r="U89" s="47" t="s">
        <v>722</v>
      </c>
      <c r="V89" s="63"/>
      <c r="W89" s="64" t="s">
        <v>723</v>
      </c>
      <c r="X89" s="65" t="s">
        <v>724</v>
      </c>
      <c r="Y89" s="55" t="s">
        <v>725</v>
      </c>
      <c r="Z89" s="48" t="s">
        <v>726</v>
      </c>
      <c r="AA89" s="51">
        <v>40947</v>
      </c>
      <c r="AB89" s="103"/>
      <c r="AC89" s="53" t="str">
        <f>IF(COUNTIF($AD$2:AD89,AD89)&gt;1,"重複","")</f>
        <v/>
      </c>
      <c r="AD89" t="str">
        <f t="shared" si="1"/>
        <v>竹原市介護老人保健施設　まお</v>
      </c>
    </row>
    <row r="90" spans="1:30" ht="30" customHeight="1" x14ac:dyDescent="0.4">
      <c r="A90">
        <v>108</v>
      </c>
      <c r="B90" s="96">
        <v>5</v>
      </c>
      <c r="C90" s="54">
        <v>3</v>
      </c>
      <c r="D90" s="47" t="s">
        <v>684</v>
      </c>
      <c r="E90" s="47" t="s">
        <v>685</v>
      </c>
      <c r="F90" s="38" t="s">
        <v>30</v>
      </c>
      <c r="G90" s="38">
        <v>1</v>
      </c>
      <c r="H90" s="38" t="s">
        <v>145</v>
      </c>
      <c r="I90" s="39" t="s">
        <v>727</v>
      </c>
      <c r="J90" s="40" t="s">
        <v>728</v>
      </c>
      <c r="K90" s="62" t="s">
        <v>729</v>
      </c>
      <c r="L90" s="53" t="s">
        <v>730</v>
      </c>
      <c r="M90" s="71">
        <v>9</v>
      </c>
      <c r="N90" s="47">
        <v>12</v>
      </c>
      <c r="O90" s="47"/>
      <c r="P90" s="37"/>
      <c r="Q90" s="48"/>
      <c r="R90" s="46" t="s">
        <v>731</v>
      </c>
      <c r="S90" s="47" t="s">
        <v>732</v>
      </c>
      <c r="T90" s="40" t="s">
        <v>733</v>
      </c>
      <c r="U90" s="47" t="s">
        <v>734</v>
      </c>
      <c r="V90" s="63"/>
      <c r="W90" s="64" t="s">
        <v>735</v>
      </c>
      <c r="X90" s="65" t="s">
        <v>736</v>
      </c>
      <c r="Y90" s="55" t="s">
        <v>737</v>
      </c>
      <c r="Z90" s="48" t="s">
        <v>738</v>
      </c>
      <c r="AA90" s="51">
        <v>40947</v>
      </c>
      <c r="AB90" s="103" t="s">
        <v>739</v>
      </c>
      <c r="AC90" s="53" t="str">
        <f>IF(COUNTIF($AD$2:AD90,AD90)&gt;1,"重複","")</f>
        <v/>
      </c>
      <c r="AD90" t="str">
        <f t="shared" si="1"/>
        <v>竹原市居宅介護支援事業所　ロータス　イン　的場</v>
      </c>
    </row>
    <row r="91" spans="1:30" ht="30" customHeight="1" x14ac:dyDescent="0.4">
      <c r="A91">
        <v>109</v>
      </c>
      <c r="B91" s="96">
        <v>6</v>
      </c>
      <c r="C91" s="54">
        <v>3</v>
      </c>
      <c r="D91" s="37" t="s">
        <v>684</v>
      </c>
      <c r="E91" s="37" t="s">
        <v>685</v>
      </c>
      <c r="F91" s="38" t="s">
        <v>30</v>
      </c>
      <c r="G91" s="38">
        <v>1</v>
      </c>
      <c r="H91" s="38" t="s">
        <v>170</v>
      </c>
      <c r="I91" s="44" t="s">
        <v>740</v>
      </c>
      <c r="J91" s="101" t="s">
        <v>741</v>
      </c>
      <c r="K91" s="102" t="s">
        <v>742</v>
      </c>
      <c r="L91" s="42" t="s">
        <v>35</v>
      </c>
      <c r="M91" s="50">
        <v>9</v>
      </c>
      <c r="N91" s="37"/>
      <c r="O91" s="37"/>
      <c r="P91" s="37"/>
      <c r="Q91" s="48"/>
      <c r="R91" s="64" t="s">
        <v>743</v>
      </c>
      <c r="S91" s="47" t="s">
        <v>744</v>
      </c>
      <c r="T91" s="101" t="s">
        <v>737</v>
      </c>
      <c r="U91" s="37" t="s">
        <v>745</v>
      </c>
      <c r="V91" s="63"/>
      <c r="W91" s="64" t="s">
        <v>735</v>
      </c>
      <c r="X91" s="71" t="s">
        <v>744</v>
      </c>
      <c r="Y91" s="72" t="s">
        <v>737</v>
      </c>
      <c r="Z91" s="48" t="s">
        <v>745</v>
      </c>
      <c r="AA91" s="66">
        <v>40588</v>
      </c>
      <c r="AB91" s="103"/>
      <c r="AC91" s="53" t="str">
        <f>IF(COUNTIF($AD$2:AD91,AD91)&gt;1,"重複","")</f>
        <v/>
      </c>
      <c r="AD91" t="str">
        <f t="shared" si="1"/>
        <v>竹原市社会福祉法人　的場会</v>
      </c>
    </row>
    <row r="92" spans="1:30" ht="30.6" customHeight="1" x14ac:dyDescent="0.4">
      <c r="A92">
        <v>110</v>
      </c>
      <c r="B92" s="96">
        <v>7</v>
      </c>
      <c r="C92" s="36">
        <v>3</v>
      </c>
      <c r="D92" s="38" t="s">
        <v>684</v>
      </c>
      <c r="E92" s="37" t="s">
        <v>685</v>
      </c>
      <c r="F92" s="38" t="s">
        <v>30</v>
      </c>
      <c r="G92" s="38">
        <v>1</v>
      </c>
      <c r="H92" s="37" t="s">
        <v>313</v>
      </c>
      <c r="I92" s="39">
        <v>1623</v>
      </c>
      <c r="J92" s="55" t="s">
        <v>746</v>
      </c>
      <c r="K92" s="56" t="s">
        <v>747</v>
      </c>
      <c r="L92" s="42" t="s">
        <v>187</v>
      </c>
      <c r="M92" s="50">
        <v>4</v>
      </c>
      <c r="N92" s="37"/>
      <c r="O92" s="37"/>
      <c r="P92" s="37"/>
      <c r="Q92" s="48"/>
      <c r="R92" s="49" t="s">
        <v>748</v>
      </c>
      <c r="S92" s="37" t="s">
        <v>720</v>
      </c>
      <c r="T92" s="55" t="s">
        <v>749</v>
      </c>
      <c r="U92" s="37" t="s">
        <v>750</v>
      </c>
      <c r="V92" s="48"/>
      <c r="W92" s="49" t="s">
        <v>751</v>
      </c>
      <c r="X92" s="65"/>
      <c r="Y92" s="58"/>
      <c r="Z92" s="48"/>
      <c r="AA92" s="51">
        <v>43021</v>
      </c>
      <c r="AB92" s="60"/>
      <c r="AC92" s="42" t="str">
        <f>IF(COUNTIF($AD$2:AD92,AD92)&gt;1,"重複","")</f>
        <v/>
      </c>
      <c r="AD92" t="str">
        <f t="shared" si="1"/>
        <v>竹原市竹原むつみ　老人保健施設</v>
      </c>
    </row>
    <row r="93" spans="1:30" ht="30" customHeight="1" x14ac:dyDescent="0.4">
      <c r="A93">
        <v>111</v>
      </c>
      <c r="B93" s="96">
        <v>8</v>
      </c>
      <c r="C93" s="54">
        <v>3</v>
      </c>
      <c r="D93" s="37" t="s">
        <v>684</v>
      </c>
      <c r="E93" s="37" t="s">
        <v>685</v>
      </c>
      <c r="F93" s="38" t="s">
        <v>30</v>
      </c>
      <c r="G93" s="38">
        <v>1</v>
      </c>
      <c r="H93" s="37" t="s">
        <v>260</v>
      </c>
      <c r="I93" s="39">
        <v>18074</v>
      </c>
      <c r="J93" s="55" t="s">
        <v>752</v>
      </c>
      <c r="K93" s="56" t="s">
        <v>753</v>
      </c>
      <c r="L93" s="42" t="s">
        <v>187</v>
      </c>
      <c r="M93" s="50">
        <v>9</v>
      </c>
      <c r="N93" s="37"/>
      <c r="O93" s="37"/>
      <c r="P93" s="37"/>
      <c r="Q93" s="48"/>
      <c r="R93" s="49" t="s">
        <v>748</v>
      </c>
      <c r="S93" s="37" t="s">
        <v>754</v>
      </c>
      <c r="T93" s="58" t="s">
        <v>755</v>
      </c>
      <c r="U93" s="37" t="s">
        <v>750</v>
      </c>
      <c r="V93" s="48"/>
      <c r="W93" s="49" t="s">
        <v>756</v>
      </c>
      <c r="X93" s="65"/>
      <c r="Y93" s="58"/>
      <c r="Z93" s="48"/>
      <c r="AA93" s="51">
        <v>43475</v>
      </c>
      <c r="AB93" s="60"/>
      <c r="AC93" s="42" t="str">
        <f>IF(COUNTIF($AD$2:AD93,AD93)&gt;1,"重複","")</f>
        <v>重複</v>
      </c>
      <c r="AD93" t="str">
        <f t="shared" si="1"/>
        <v>竹原市竹原むつみ　老人保健施設</v>
      </c>
    </row>
    <row r="94" spans="1:30" ht="30" customHeight="1" x14ac:dyDescent="0.4">
      <c r="A94">
        <v>112</v>
      </c>
      <c r="B94" s="96">
        <v>9</v>
      </c>
      <c r="C94" s="54">
        <v>3</v>
      </c>
      <c r="D94" s="37" t="s">
        <v>684</v>
      </c>
      <c r="E94" s="37" t="s">
        <v>685</v>
      </c>
      <c r="F94" s="38" t="s">
        <v>30</v>
      </c>
      <c r="G94" s="38">
        <v>1</v>
      </c>
      <c r="H94" s="37" t="s">
        <v>348</v>
      </c>
      <c r="I94" s="39">
        <v>19029</v>
      </c>
      <c r="J94" s="55" t="s">
        <v>757</v>
      </c>
      <c r="K94" s="56" t="s">
        <v>758</v>
      </c>
      <c r="L94" s="42"/>
      <c r="M94" s="50">
        <v>9</v>
      </c>
      <c r="N94" s="37"/>
      <c r="O94" s="37"/>
      <c r="P94" s="37"/>
      <c r="Q94" s="48"/>
      <c r="R94" s="49" t="s">
        <v>748</v>
      </c>
      <c r="S94" s="37" t="s">
        <v>754</v>
      </c>
      <c r="T94" s="55" t="s">
        <v>759</v>
      </c>
      <c r="U94" s="37" t="s">
        <v>760</v>
      </c>
      <c r="V94" s="121"/>
      <c r="W94" s="49" t="s">
        <v>761</v>
      </c>
      <c r="X94" s="50"/>
      <c r="Y94" s="58"/>
      <c r="Z94" s="48"/>
      <c r="AA94" s="51">
        <v>43843</v>
      </c>
      <c r="AB94" s="60"/>
      <c r="AC94" s="42" t="str">
        <f>IF(COUNTIF($AD$2:AD94,AD94)&gt;1,"重複","")</f>
        <v>重複</v>
      </c>
      <c r="AD94" t="str">
        <f t="shared" si="1"/>
        <v>竹原市竹原むつみ　老人保健施設</v>
      </c>
    </row>
    <row r="95" spans="1:30" ht="30" customHeight="1" x14ac:dyDescent="0.4">
      <c r="A95">
        <v>113</v>
      </c>
      <c r="B95" s="96">
        <v>10</v>
      </c>
      <c r="C95" s="54">
        <v>3</v>
      </c>
      <c r="D95" s="37" t="s">
        <v>684</v>
      </c>
      <c r="E95" s="37" t="s">
        <v>685</v>
      </c>
      <c r="F95" s="38" t="s">
        <v>30</v>
      </c>
      <c r="G95" s="38">
        <v>1</v>
      </c>
      <c r="H95" s="38" t="s">
        <v>762</v>
      </c>
      <c r="I95" s="39">
        <v>18029</v>
      </c>
      <c r="J95" s="104" t="s">
        <v>763</v>
      </c>
      <c r="K95" s="105" t="s">
        <v>764</v>
      </c>
      <c r="L95" s="42" t="s">
        <v>765</v>
      </c>
      <c r="M95" s="106">
        <v>9</v>
      </c>
      <c r="N95" s="107">
        <v>12</v>
      </c>
      <c r="O95" s="107"/>
      <c r="P95" s="107"/>
      <c r="Q95" s="108"/>
      <c r="R95" s="109" t="s">
        <v>766</v>
      </c>
      <c r="S95" s="110" t="s">
        <v>767</v>
      </c>
      <c r="T95" s="55" t="s">
        <v>768</v>
      </c>
      <c r="U95" s="37" t="s">
        <v>769</v>
      </c>
      <c r="V95" s="48"/>
      <c r="W95" s="111" t="s">
        <v>770</v>
      </c>
      <c r="X95" s="112" t="s">
        <v>736</v>
      </c>
      <c r="Y95" s="104" t="s">
        <v>737</v>
      </c>
      <c r="Z95" s="113" t="s">
        <v>738</v>
      </c>
      <c r="AA95" s="51">
        <v>43389</v>
      </c>
      <c r="AB95" s="114"/>
      <c r="AC95" s="42" t="str">
        <f>IF(COUNTIF($AD$2:AD95,AD95)&gt;1,"重複","")</f>
        <v/>
      </c>
      <c r="AD95" t="str">
        <f t="shared" si="1"/>
        <v>竹原市通所介護事業所　明珠</v>
      </c>
    </row>
    <row r="96" spans="1:30" ht="30" customHeight="1" x14ac:dyDescent="0.4">
      <c r="A96">
        <v>114</v>
      </c>
      <c r="B96" s="96">
        <v>11</v>
      </c>
      <c r="C96" s="54">
        <v>3</v>
      </c>
      <c r="D96" s="37" t="s">
        <v>684</v>
      </c>
      <c r="E96" s="37" t="s">
        <v>685</v>
      </c>
      <c r="F96" s="38" t="s">
        <v>30</v>
      </c>
      <c r="G96" s="38">
        <v>1</v>
      </c>
      <c r="H96" s="37" t="s">
        <v>578</v>
      </c>
      <c r="I96" s="39">
        <v>21020</v>
      </c>
      <c r="J96" s="55" t="s">
        <v>771</v>
      </c>
      <c r="K96" s="56" t="s">
        <v>772</v>
      </c>
      <c r="L96" s="42"/>
      <c r="M96" s="129">
        <v>9</v>
      </c>
      <c r="N96" s="125"/>
      <c r="O96" s="125"/>
      <c r="P96" s="125"/>
      <c r="Q96" s="130"/>
      <c r="R96" s="49" t="s">
        <v>773</v>
      </c>
      <c r="S96" s="37" t="s">
        <v>736</v>
      </c>
      <c r="T96" s="55" t="s">
        <v>774</v>
      </c>
      <c r="U96" s="37" t="s">
        <v>775</v>
      </c>
      <c r="V96" s="48"/>
      <c r="W96" s="49" t="s">
        <v>776</v>
      </c>
      <c r="X96" s="50" t="s">
        <v>736</v>
      </c>
      <c r="Y96" s="58" t="s">
        <v>737</v>
      </c>
      <c r="Z96" s="48" t="s">
        <v>738</v>
      </c>
      <c r="AA96" s="51">
        <v>44568</v>
      </c>
      <c r="AB96" s="60"/>
      <c r="AC96" s="42" t="str">
        <f>IF(COUNTIF($AD$2:AD96,AD96)&gt;1,"重複","")</f>
        <v/>
      </c>
      <c r="AD96" t="str">
        <f t="shared" si="1"/>
        <v>竹原市特別養護老人ホーム　瀬戸内園</v>
      </c>
    </row>
    <row r="97" spans="1:30" ht="30" customHeight="1" x14ac:dyDescent="0.4">
      <c r="A97">
        <v>115</v>
      </c>
      <c r="B97" s="96">
        <v>12</v>
      </c>
      <c r="C97" s="54">
        <v>3</v>
      </c>
      <c r="D97" s="47" t="s">
        <v>684</v>
      </c>
      <c r="E97" s="47" t="s">
        <v>777</v>
      </c>
      <c r="F97" s="38" t="s">
        <v>30</v>
      </c>
      <c r="G97" s="38">
        <v>1</v>
      </c>
      <c r="H97" s="37" t="s">
        <v>99</v>
      </c>
      <c r="I97" s="39" t="s">
        <v>778</v>
      </c>
      <c r="J97" s="40" t="s">
        <v>779</v>
      </c>
      <c r="K97" s="62" t="s">
        <v>780</v>
      </c>
      <c r="L97" s="53" t="s">
        <v>781</v>
      </c>
      <c r="M97" s="71">
        <v>9</v>
      </c>
      <c r="N97" s="47">
        <v>13</v>
      </c>
      <c r="O97" s="47"/>
      <c r="P97" s="37"/>
      <c r="Q97" s="48"/>
      <c r="R97" s="46" t="s">
        <v>782</v>
      </c>
      <c r="S97" s="47" t="s">
        <v>783</v>
      </c>
      <c r="T97" s="40" t="s">
        <v>784</v>
      </c>
      <c r="U97" s="47" t="s">
        <v>785</v>
      </c>
      <c r="V97" s="63"/>
      <c r="W97" s="64" t="s">
        <v>786</v>
      </c>
      <c r="X97" s="65"/>
      <c r="Y97" s="55"/>
      <c r="Z97" s="48"/>
      <c r="AA97" s="51">
        <v>42389</v>
      </c>
      <c r="AB97" s="103"/>
      <c r="AC97" s="53" t="str">
        <f>IF(COUNTIF($AD$2:AD97,AD97)&gt;1,"重複","")</f>
        <v/>
      </c>
      <c r="AD97" t="str">
        <f t="shared" si="1"/>
        <v>竹原市特別養護老人ホームハートフル竹原中央</v>
      </c>
    </row>
    <row r="98" spans="1:30" ht="30" customHeight="1" x14ac:dyDescent="0.4">
      <c r="A98">
        <v>116</v>
      </c>
      <c r="B98" s="96">
        <v>13</v>
      </c>
      <c r="C98" s="54">
        <v>3</v>
      </c>
      <c r="D98" s="37" t="s">
        <v>684</v>
      </c>
      <c r="E98" s="37" t="s">
        <v>685</v>
      </c>
      <c r="F98" s="38" t="s">
        <v>30</v>
      </c>
      <c r="G98" s="38">
        <v>1</v>
      </c>
      <c r="H98" s="37" t="s">
        <v>395</v>
      </c>
      <c r="I98" s="39">
        <v>1640</v>
      </c>
      <c r="J98" s="55" t="s">
        <v>787</v>
      </c>
      <c r="K98" s="56" t="s">
        <v>788</v>
      </c>
      <c r="L98" s="42" t="s">
        <v>789</v>
      </c>
      <c r="M98" s="50">
        <v>4</v>
      </c>
      <c r="N98" s="37"/>
      <c r="O98" s="37"/>
      <c r="P98" s="37"/>
      <c r="Q98" s="48"/>
      <c r="R98" s="109" t="s">
        <v>790</v>
      </c>
      <c r="S98" s="37" t="s">
        <v>767</v>
      </c>
      <c r="T98" s="55" t="s">
        <v>791</v>
      </c>
      <c r="U98" s="37" t="s">
        <v>792</v>
      </c>
      <c r="V98" s="48"/>
      <c r="W98" s="49" t="s">
        <v>793</v>
      </c>
      <c r="X98" s="57"/>
      <c r="Y98" s="58"/>
      <c r="Z98" s="48"/>
      <c r="AA98" s="51">
        <v>43123</v>
      </c>
      <c r="AB98" s="124"/>
      <c r="AC98" s="42" t="str">
        <f>IF(COUNTIF($AD$2:AD98,AD98)&gt;1,"重複","")</f>
        <v/>
      </c>
      <c r="AD98" t="str">
        <f t="shared" si="1"/>
        <v>竹原市認知症対応型デイサービスセンター　ともの家</v>
      </c>
    </row>
    <row r="99" spans="1:30" ht="30" customHeight="1" x14ac:dyDescent="0.4">
      <c r="A99">
        <v>117</v>
      </c>
      <c r="B99" s="96">
        <v>14</v>
      </c>
      <c r="C99" s="54">
        <v>3</v>
      </c>
      <c r="D99" s="37" t="s">
        <v>684</v>
      </c>
      <c r="E99" s="37" t="s">
        <v>685</v>
      </c>
      <c r="F99" s="38" t="s">
        <v>30</v>
      </c>
      <c r="G99" s="38">
        <v>1</v>
      </c>
      <c r="H99" s="38" t="s">
        <v>170</v>
      </c>
      <c r="I99" s="44" t="s">
        <v>794</v>
      </c>
      <c r="J99" s="101" t="s">
        <v>795</v>
      </c>
      <c r="K99" s="102" t="s">
        <v>796</v>
      </c>
      <c r="L99" s="42" t="s">
        <v>797</v>
      </c>
      <c r="M99" s="50">
        <v>9</v>
      </c>
      <c r="N99" s="37"/>
      <c r="O99" s="37"/>
      <c r="P99" s="37"/>
      <c r="Q99" s="48"/>
      <c r="R99" s="64" t="s">
        <v>798</v>
      </c>
      <c r="S99" s="47" t="s">
        <v>724</v>
      </c>
      <c r="T99" s="101" t="s">
        <v>799</v>
      </c>
      <c r="U99" s="37" t="s">
        <v>800</v>
      </c>
      <c r="V99" s="63" t="s">
        <v>801</v>
      </c>
      <c r="W99" s="49" t="s">
        <v>802</v>
      </c>
      <c r="X99" s="65" t="s">
        <v>724</v>
      </c>
      <c r="Y99" s="101" t="s">
        <v>799</v>
      </c>
      <c r="Z99" s="48" t="s">
        <v>800</v>
      </c>
      <c r="AA99" s="66">
        <v>40588</v>
      </c>
      <c r="AB99" s="103"/>
      <c r="AC99" s="53" t="str">
        <f>IF(COUNTIF($AD$2:AD99,AD99)&gt;1,"重複","")</f>
        <v/>
      </c>
      <c r="AD99" t="str">
        <f t="shared" si="1"/>
        <v>竹原市馬場病院</v>
      </c>
    </row>
    <row r="100" spans="1:30" ht="30" customHeight="1" x14ac:dyDescent="0.4">
      <c r="A100">
        <v>118</v>
      </c>
      <c r="B100" s="96">
        <v>15</v>
      </c>
      <c r="C100" s="54">
        <v>3</v>
      </c>
      <c r="D100" s="37" t="s">
        <v>684</v>
      </c>
      <c r="E100" s="37" t="s">
        <v>685</v>
      </c>
      <c r="F100" s="38" t="s">
        <v>30</v>
      </c>
      <c r="G100" s="38">
        <v>1</v>
      </c>
      <c r="H100" s="37" t="s">
        <v>803</v>
      </c>
      <c r="I100" s="39" t="s">
        <v>804</v>
      </c>
      <c r="J100" s="58" t="s">
        <v>805</v>
      </c>
      <c r="K100" s="56" t="s">
        <v>806</v>
      </c>
      <c r="L100" s="42" t="s">
        <v>807</v>
      </c>
      <c r="M100" s="50">
        <v>8</v>
      </c>
      <c r="N100" s="37">
        <v>9</v>
      </c>
      <c r="O100" s="37">
        <v>12</v>
      </c>
      <c r="P100" s="37">
        <v>14</v>
      </c>
      <c r="Q100" s="48"/>
      <c r="R100" s="49" t="s">
        <v>808</v>
      </c>
      <c r="S100" s="37" t="s">
        <v>695</v>
      </c>
      <c r="T100" s="55" t="s">
        <v>809</v>
      </c>
      <c r="U100" s="37" t="s">
        <v>810</v>
      </c>
      <c r="V100" s="48" t="s">
        <v>811</v>
      </c>
      <c r="W100" s="49" t="s">
        <v>812</v>
      </c>
      <c r="X100" s="50" t="s">
        <v>813</v>
      </c>
      <c r="Y100" s="58" t="s">
        <v>814</v>
      </c>
      <c r="Z100" s="48" t="s">
        <v>815</v>
      </c>
      <c r="AA100" s="51">
        <v>40389</v>
      </c>
      <c r="AB100" s="60" t="s">
        <v>816</v>
      </c>
      <c r="AC100" s="42" t="str">
        <f>IF(COUNTIF($AD$2:AD100,AD100)&gt;1,"重複","")</f>
        <v/>
      </c>
      <c r="AD100" t="str">
        <f t="shared" si="1"/>
        <v>竹原市養護老人ホーム　竹原市黒滝ホーム</v>
      </c>
    </row>
    <row r="101" spans="1:30" ht="30" customHeight="1" x14ac:dyDescent="0.4">
      <c r="A101">
        <v>119</v>
      </c>
      <c r="B101" s="96">
        <v>16</v>
      </c>
      <c r="C101" s="54">
        <v>3</v>
      </c>
      <c r="D101" s="37" t="s">
        <v>684</v>
      </c>
      <c r="E101" s="37" t="s">
        <v>685</v>
      </c>
      <c r="F101" s="38" t="s">
        <v>30</v>
      </c>
      <c r="G101" s="38">
        <v>1</v>
      </c>
      <c r="H101" s="37" t="s">
        <v>817</v>
      </c>
      <c r="I101" s="39" t="s">
        <v>818</v>
      </c>
      <c r="J101" s="122" t="s">
        <v>819</v>
      </c>
      <c r="K101" s="123" t="s">
        <v>820</v>
      </c>
      <c r="L101" s="42" t="s">
        <v>821</v>
      </c>
      <c r="M101" s="117" t="s">
        <v>822</v>
      </c>
      <c r="N101" s="39" t="s">
        <v>285</v>
      </c>
      <c r="O101" s="39"/>
      <c r="P101" s="39"/>
      <c r="Q101" s="118"/>
      <c r="R101" s="109" t="s">
        <v>823</v>
      </c>
      <c r="S101" s="37" t="s">
        <v>824</v>
      </c>
      <c r="T101" s="55" t="s">
        <v>825</v>
      </c>
      <c r="U101" s="37" t="s">
        <v>826</v>
      </c>
      <c r="V101" s="48" t="s">
        <v>827</v>
      </c>
      <c r="W101" s="154" t="s">
        <v>828</v>
      </c>
      <c r="X101" s="50" t="s">
        <v>829</v>
      </c>
      <c r="Y101" s="58" t="s">
        <v>830</v>
      </c>
      <c r="Z101" s="48" t="s">
        <v>831</v>
      </c>
      <c r="AA101" s="51">
        <v>40389</v>
      </c>
      <c r="AB101" s="60"/>
      <c r="AC101" s="42" t="str">
        <f>IF(COUNTIF($AD$2:AD101,AD101)&gt;1,"重複","")</f>
        <v/>
      </c>
      <c r="AD101" t="str">
        <f t="shared" si="1"/>
        <v>竹原市老人保健施設　ゆさか</v>
      </c>
    </row>
    <row r="102" spans="1:30" ht="30" customHeight="1" x14ac:dyDescent="0.4">
      <c r="A102">
        <v>120</v>
      </c>
      <c r="B102" s="96">
        <v>1</v>
      </c>
      <c r="C102" s="54">
        <v>4</v>
      </c>
      <c r="D102" s="47" t="s">
        <v>832</v>
      </c>
      <c r="E102" s="47" t="s">
        <v>851</v>
      </c>
      <c r="F102" s="38" t="s">
        <v>30</v>
      </c>
      <c r="G102" s="38">
        <v>1</v>
      </c>
      <c r="H102" s="37" t="s">
        <v>228</v>
      </c>
      <c r="I102" s="39">
        <v>23025</v>
      </c>
      <c r="J102" s="55" t="s">
        <v>954</v>
      </c>
      <c r="K102" s="56" t="s">
        <v>955</v>
      </c>
      <c r="L102" s="42"/>
      <c r="M102" s="50"/>
      <c r="N102" s="37"/>
      <c r="O102" s="37"/>
      <c r="P102" s="37"/>
      <c r="Q102" s="48"/>
      <c r="R102" s="49" t="s">
        <v>956</v>
      </c>
      <c r="S102" s="37" t="s">
        <v>957</v>
      </c>
      <c r="T102" s="55" t="s">
        <v>958</v>
      </c>
      <c r="U102" s="37" t="s">
        <v>959</v>
      </c>
      <c r="V102" s="48"/>
      <c r="W102" s="49" t="s">
        <v>930</v>
      </c>
      <c r="X102" s="50" t="s">
        <v>911</v>
      </c>
      <c r="Y102" s="58" t="s">
        <v>912</v>
      </c>
      <c r="Z102" s="48" t="s">
        <v>913</v>
      </c>
      <c r="AA102" s="51">
        <v>45198</v>
      </c>
      <c r="AB102" s="60"/>
      <c r="AC102" s="42" t="str">
        <f>IF(COUNTIF($AD$2:AD102,AD102)&gt;1,"重複","")</f>
        <v/>
      </c>
      <c r="AD102" t="str">
        <f t="shared" si="1"/>
        <v>三原市介護老人保健施設ドリームせせらぎ</v>
      </c>
    </row>
    <row r="103" spans="1:30" ht="30" customHeight="1" x14ac:dyDescent="0.4">
      <c r="A103">
        <v>121</v>
      </c>
      <c r="B103" s="96">
        <v>2</v>
      </c>
      <c r="C103" s="54">
        <v>4</v>
      </c>
      <c r="D103" s="37" t="s">
        <v>832</v>
      </c>
      <c r="E103" s="37" t="s">
        <v>833</v>
      </c>
      <c r="F103" s="38" t="s">
        <v>30</v>
      </c>
      <c r="G103" s="38">
        <v>1</v>
      </c>
      <c r="H103" s="47" t="s">
        <v>931</v>
      </c>
      <c r="I103" s="44" t="s">
        <v>932</v>
      </c>
      <c r="J103" s="40" t="s">
        <v>933</v>
      </c>
      <c r="K103" s="102" t="s">
        <v>934</v>
      </c>
      <c r="L103" s="53" t="s">
        <v>35</v>
      </c>
      <c r="M103" s="71">
        <v>4</v>
      </c>
      <c r="N103" s="47"/>
      <c r="O103" s="47"/>
      <c r="P103" s="47"/>
      <c r="Q103" s="115"/>
      <c r="R103" s="49" t="s">
        <v>935</v>
      </c>
      <c r="S103" s="37" t="s">
        <v>936</v>
      </c>
      <c r="T103" s="55" t="s">
        <v>937</v>
      </c>
      <c r="U103" s="37" t="s">
        <v>938</v>
      </c>
      <c r="V103" s="48" t="s">
        <v>939</v>
      </c>
      <c r="W103" s="49" t="s">
        <v>940</v>
      </c>
      <c r="X103" s="50" t="s">
        <v>941</v>
      </c>
      <c r="Y103" s="58" t="s">
        <v>942</v>
      </c>
      <c r="Z103" s="48" t="s">
        <v>943</v>
      </c>
      <c r="AA103" s="51">
        <v>40507</v>
      </c>
      <c r="AB103" s="60" t="s">
        <v>944</v>
      </c>
      <c r="AC103" s="42" t="str">
        <f>IF(COUNTIF($AD$2:AD103,AD103)&gt;1,"重複","")</f>
        <v/>
      </c>
      <c r="AD103" t="str">
        <f t="shared" si="1"/>
        <v>三原市介護老人保健施設　里仁苑</v>
      </c>
    </row>
    <row r="104" spans="1:30" ht="30" customHeight="1" thickBot="1" x14ac:dyDescent="0.45">
      <c r="A104">
        <v>122</v>
      </c>
      <c r="B104" s="136">
        <v>3</v>
      </c>
      <c r="C104" s="74">
        <v>4</v>
      </c>
      <c r="D104" s="163" t="s">
        <v>832</v>
      </c>
      <c r="E104" s="163" t="s">
        <v>851</v>
      </c>
      <c r="F104" s="76" t="s">
        <v>30</v>
      </c>
      <c r="G104" s="76">
        <v>1</v>
      </c>
      <c r="H104" s="76" t="s">
        <v>250</v>
      </c>
      <c r="I104" s="77" t="s">
        <v>945</v>
      </c>
      <c r="J104" s="160" t="s">
        <v>946</v>
      </c>
      <c r="K104" s="161" t="s">
        <v>947</v>
      </c>
      <c r="L104" s="80" t="s">
        <v>948</v>
      </c>
      <c r="M104" s="227">
        <v>9</v>
      </c>
      <c r="N104" s="163"/>
      <c r="O104" s="163"/>
      <c r="P104" s="75"/>
      <c r="Q104" s="82"/>
      <c r="R104" s="344" t="s">
        <v>935</v>
      </c>
      <c r="S104" s="326" t="s">
        <v>949</v>
      </c>
      <c r="T104" s="345" t="s">
        <v>937</v>
      </c>
      <c r="U104" s="163" t="s">
        <v>950</v>
      </c>
      <c r="V104" s="82" t="s">
        <v>939</v>
      </c>
      <c r="W104" s="84" t="s">
        <v>940</v>
      </c>
      <c r="X104" s="139" t="s">
        <v>951</v>
      </c>
      <c r="Y104" s="78" t="s">
        <v>952</v>
      </c>
      <c r="Z104" s="82" t="s">
        <v>953</v>
      </c>
      <c r="AA104" s="87" t="s">
        <v>953</v>
      </c>
      <c r="AB104" s="216"/>
      <c r="AC104" s="80" t="str">
        <f>IF(COUNTIF($AD$2:AD104,AD104)&gt;1,"重複","")</f>
        <v>重複</v>
      </c>
      <c r="AD104" t="str">
        <f t="shared" si="1"/>
        <v>三原市介護老人保健施設　里仁苑</v>
      </c>
    </row>
    <row r="105" spans="1:30" ht="30" customHeight="1" x14ac:dyDescent="0.4">
      <c r="A105">
        <v>123</v>
      </c>
      <c r="B105" s="89">
        <v>4</v>
      </c>
      <c r="C105" s="90">
        <v>4</v>
      </c>
      <c r="D105" s="140" t="s">
        <v>832</v>
      </c>
      <c r="E105" s="18" t="s">
        <v>833</v>
      </c>
      <c r="F105" s="19" t="s">
        <v>30</v>
      </c>
      <c r="G105" s="19">
        <v>1</v>
      </c>
      <c r="H105" s="18" t="s">
        <v>280</v>
      </c>
      <c r="I105" s="141" t="s">
        <v>834</v>
      </c>
      <c r="J105" s="145" t="s">
        <v>835</v>
      </c>
      <c r="K105" s="146" t="s">
        <v>836</v>
      </c>
      <c r="L105" s="23" t="s">
        <v>837</v>
      </c>
      <c r="M105" s="24">
        <v>4</v>
      </c>
      <c r="N105" s="18">
        <v>12</v>
      </c>
      <c r="O105" s="18"/>
      <c r="P105" s="18"/>
      <c r="Q105" s="25"/>
      <c r="R105" s="92" t="s">
        <v>838</v>
      </c>
      <c r="S105" s="18" t="s">
        <v>839</v>
      </c>
      <c r="T105" s="145" t="s">
        <v>840</v>
      </c>
      <c r="U105" s="18" t="s">
        <v>841</v>
      </c>
      <c r="V105" s="25" t="s">
        <v>842</v>
      </c>
      <c r="W105" s="92" t="s">
        <v>843</v>
      </c>
      <c r="X105" s="24" t="s">
        <v>844</v>
      </c>
      <c r="Y105" s="94" t="s">
        <v>840</v>
      </c>
      <c r="Z105" s="25" t="s">
        <v>845</v>
      </c>
      <c r="AA105" s="142">
        <v>40389</v>
      </c>
      <c r="AB105" s="147" t="s">
        <v>846</v>
      </c>
      <c r="AC105" s="23" t="str">
        <f>IF(COUNTIF($AD$2:AD105,AD105)&gt;1,"重複","")</f>
        <v/>
      </c>
      <c r="AD105" t="str">
        <f t="shared" si="1"/>
        <v>三原市グループホーム　たんぽぽ</v>
      </c>
    </row>
    <row r="106" spans="1:30" ht="30" customHeight="1" x14ac:dyDescent="0.4">
      <c r="A106">
        <v>124</v>
      </c>
      <c r="B106" s="96">
        <v>5</v>
      </c>
      <c r="C106" s="36">
        <v>4</v>
      </c>
      <c r="D106" s="37" t="s">
        <v>832</v>
      </c>
      <c r="E106" s="37" t="s">
        <v>833</v>
      </c>
      <c r="F106" s="38" t="s">
        <v>30</v>
      </c>
      <c r="G106" s="38">
        <v>1</v>
      </c>
      <c r="H106" s="37" t="s">
        <v>817</v>
      </c>
      <c r="I106" s="39" t="s">
        <v>847</v>
      </c>
      <c r="J106" s="122" t="s">
        <v>848</v>
      </c>
      <c r="K106" s="123" t="s">
        <v>849</v>
      </c>
      <c r="L106" s="42" t="s">
        <v>35</v>
      </c>
      <c r="M106" s="50">
        <v>9</v>
      </c>
      <c r="N106" s="37"/>
      <c r="O106" s="37"/>
      <c r="P106" s="37"/>
      <c r="Q106" s="48"/>
      <c r="R106" s="49" t="s">
        <v>838</v>
      </c>
      <c r="S106" s="37" t="s">
        <v>839</v>
      </c>
      <c r="T106" s="55" t="s">
        <v>840</v>
      </c>
      <c r="U106" s="37" t="s">
        <v>845</v>
      </c>
      <c r="V106" s="48" t="s">
        <v>850</v>
      </c>
      <c r="W106" s="49" t="s">
        <v>843</v>
      </c>
      <c r="X106" s="50" t="s">
        <v>844</v>
      </c>
      <c r="Y106" s="58" t="s">
        <v>840</v>
      </c>
      <c r="Z106" s="48" t="s">
        <v>845</v>
      </c>
      <c r="AA106" s="51">
        <v>40389</v>
      </c>
      <c r="AB106" s="60"/>
      <c r="AC106" s="42" t="str">
        <f>IF(COUNTIF($AD$2:AD106,AD106)&gt;1,"重複","")</f>
        <v>重複</v>
      </c>
      <c r="AD106" t="str">
        <f t="shared" si="1"/>
        <v>三原市グループホーム　たんぽぽ</v>
      </c>
    </row>
    <row r="107" spans="1:30" ht="30" customHeight="1" x14ac:dyDescent="0.4">
      <c r="A107">
        <v>125</v>
      </c>
      <c r="B107" s="96">
        <v>6</v>
      </c>
      <c r="C107" s="54">
        <v>4</v>
      </c>
      <c r="D107" s="47" t="s">
        <v>832</v>
      </c>
      <c r="E107" s="47" t="s">
        <v>851</v>
      </c>
      <c r="F107" s="38" t="s">
        <v>30</v>
      </c>
      <c r="G107" s="38">
        <v>1</v>
      </c>
      <c r="H107" s="37" t="s">
        <v>112</v>
      </c>
      <c r="I107" s="39">
        <v>22013</v>
      </c>
      <c r="J107" s="55" t="s">
        <v>852</v>
      </c>
      <c r="K107" s="56" t="s">
        <v>853</v>
      </c>
      <c r="L107" s="42"/>
      <c r="M107" s="50"/>
      <c r="N107" s="37"/>
      <c r="O107" s="37"/>
      <c r="P107" s="37"/>
      <c r="Q107" s="48"/>
      <c r="R107" s="109" t="s">
        <v>854</v>
      </c>
      <c r="S107" s="37" t="s">
        <v>855</v>
      </c>
      <c r="T107" s="55" t="s">
        <v>856</v>
      </c>
      <c r="U107" s="37" t="s">
        <v>857</v>
      </c>
      <c r="V107" s="48"/>
      <c r="W107" s="49" t="s">
        <v>858</v>
      </c>
      <c r="X107" s="57"/>
      <c r="Y107" s="58"/>
      <c r="Z107" s="48"/>
      <c r="AA107" s="51">
        <v>44915</v>
      </c>
      <c r="AB107" s="60"/>
      <c r="AC107" s="42" t="str">
        <f>IF(COUNTIF($AD$2:AD107,AD107)&gt;1,"重複","")</f>
        <v/>
      </c>
      <c r="AD107" t="str">
        <f t="shared" si="1"/>
        <v>三原市グループホーム　なごみ</v>
      </c>
    </row>
    <row r="108" spans="1:30" ht="30" customHeight="1" x14ac:dyDescent="0.4">
      <c r="A108">
        <v>126</v>
      </c>
      <c r="B108" s="96">
        <v>7</v>
      </c>
      <c r="C108" s="54">
        <v>4</v>
      </c>
      <c r="D108" s="47" t="s">
        <v>832</v>
      </c>
      <c r="E108" s="37" t="s">
        <v>851</v>
      </c>
      <c r="F108" s="38" t="s">
        <v>30</v>
      </c>
      <c r="G108" s="38">
        <v>1</v>
      </c>
      <c r="H108" s="37" t="s">
        <v>99</v>
      </c>
      <c r="I108" s="39" t="s">
        <v>859</v>
      </c>
      <c r="J108" s="122" t="s">
        <v>860</v>
      </c>
      <c r="K108" s="123" t="s">
        <v>861</v>
      </c>
      <c r="L108" s="42" t="s">
        <v>862</v>
      </c>
      <c r="M108" s="50">
        <v>9</v>
      </c>
      <c r="N108" s="37"/>
      <c r="O108" s="37"/>
      <c r="P108" s="37"/>
      <c r="Q108" s="48"/>
      <c r="R108" s="109" t="s">
        <v>863</v>
      </c>
      <c r="S108" s="37" t="s">
        <v>864</v>
      </c>
      <c r="T108" s="55" t="s">
        <v>865</v>
      </c>
      <c r="U108" s="37" t="s">
        <v>866</v>
      </c>
      <c r="V108" s="48"/>
      <c r="W108" s="49" t="s">
        <v>867</v>
      </c>
      <c r="X108" s="50"/>
      <c r="Y108" s="58"/>
      <c r="Z108" s="48"/>
      <c r="AA108" s="51">
        <v>42389</v>
      </c>
      <c r="AB108" s="60"/>
      <c r="AC108" s="42" t="str">
        <f>IF(COUNTIF($AD$2:AD108,AD108)&gt;1,"重複","")</f>
        <v/>
      </c>
      <c r="AD108" t="str">
        <f t="shared" si="1"/>
        <v>三原市グループホーム　宮浦</v>
      </c>
    </row>
    <row r="109" spans="1:30" ht="30" customHeight="1" x14ac:dyDescent="0.4">
      <c r="A109">
        <v>127</v>
      </c>
      <c r="B109" s="96">
        <v>8</v>
      </c>
      <c r="C109" s="100">
        <v>4</v>
      </c>
      <c r="D109" s="37" t="s">
        <v>832</v>
      </c>
      <c r="E109" s="37" t="s">
        <v>833</v>
      </c>
      <c r="F109" s="38" t="s">
        <v>30</v>
      </c>
      <c r="G109" s="38">
        <v>1</v>
      </c>
      <c r="H109" s="37" t="s">
        <v>223</v>
      </c>
      <c r="I109" s="39" t="s">
        <v>1100</v>
      </c>
      <c r="J109" s="55" t="s">
        <v>1101</v>
      </c>
      <c r="K109" s="56" t="s">
        <v>1102</v>
      </c>
      <c r="L109" s="42" t="s">
        <v>1103</v>
      </c>
      <c r="M109" s="50">
        <v>4</v>
      </c>
      <c r="N109" s="37"/>
      <c r="O109" s="37"/>
      <c r="P109" s="37"/>
      <c r="Q109" s="48"/>
      <c r="R109" s="49" t="s">
        <v>1104</v>
      </c>
      <c r="S109" s="37" t="s">
        <v>1105</v>
      </c>
      <c r="T109" s="58" t="s">
        <v>1106</v>
      </c>
      <c r="U109" s="37" t="s">
        <v>1107</v>
      </c>
      <c r="V109" s="48"/>
      <c r="W109" s="49" t="s">
        <v>1108</v>
      </c>
      <c r="X109" s="50" t="s">
        <v>1109</v>
      </c>
      <c r="Y109" s="58" t="s">
        <v>952</v>
      </c>
      <c r="Z109" s="48" t="s">
        <v>1110</v>
      </c>
      <c r="AA109" s="51">
        <v>40389</v>
      </c>
      <c r="AB109" s="60" t="s">
        <v>1111</v>
      </c>
      <c r="AC109" s="42" t="str">
        <f>IF(COUNTIF($AD$2:AD109,AD109)&gt;1,"重複","")</f>
        <v/>
      </c>
      <c r="AD109" t="str">
        <f t="shared" si="1"/>
        <v>三原市里仁会訪問看護ステーション　里仁苑</v>
      </c>
    </row>
    <row r="110" spans="1:30" ht="30" customHeight="1" x14ac:dyDescent="0.4">
      <c r="A110">
        <v>128</v>
      </c>
      <c r="B110" s="96">
        <v>9</v>
      </c>
      <c r="C110" s="54">
        <v>4</v>
      </c>
      <c r="D110" s="47" t="s">
        <v>832</v>
      </c>
      <c r="E110" s="37" t="s">
        <v>868</v>
      </c>
      <c r="F110" s="38" t="s">
        <v>30</v>
      </c>
      <c r="G110" s="38">
        <v>1</v>
      </c>
      <c r="H110" s="37" t="s">
        <v>112</v>
      </c>
      <c r="I110" s="39">
        <v>22041</v>
      </c>
      <c r="J110" s="55" t="s">
        <v>869</v>
      </c>
      <c r="K110" s="56" t="s">
        <v>870</v>
      </c>
      <c r="L110" s="42"/>
      <c r="M110" s="50"/>
      <c r="N110" s="37"/>
      <c r="O110" s="37"/>
      <c r="P110" s="37"/>
      <c r="Q110" s="48"/>
      <c r="R110" s="109" t="s">
        <v>871</v>
      </c>
      <c r="S110" s="37" t="s">
        <v>872</v>
      </c>
      <c r="T110" s="55" t="s">
        <v>873</v>
      </c>
      <c r="U110" s="37" t="s">
        <v>874</v>
      </c>
      <c r="V110" s="48"/>
      <c r="W110" s="49" t="s">
        <v>875</v>
      </c>
      <c r="X110" s="57" t="s">
        <v>876</v>
      </c>
      <c r="Y110" s="58" t="s">
        <v>877</v>
      </c>
      <c r="Z110" s="48" t="s">
        <v>878</v>
      </c>
      <c r="AA110" s="51">
        <v>44985</v>
      </c>
      <c r="AB110" s="60"/>
      <c r="AC110" s="53" t="str">
        <f>IF(COUNTIF($AD$2:AD110,AD110)&gt;1,"重複","")</f>
        <v/>
      </c>
      <c r="AD110" t="str">
        <f t="shared" si="1"/>
        <v>三原市サンライズ　ケアプランセンター</v>
      </c>
    </row>
    <row r="111" spans="1:30" ht="30" customHeight="1" x14ac:dyDescent="0.4">
      <c r="A111">
        <v>129</v>
      </c>
      <c r="B111" s="96">
        <v>10</v>
      </c>
      <c r="C111" s="54">
        <v>4</v>
      </c>
      <c r="D111" s="47" t="s">
        <v>832</v>
      </c>
      <c r="E111" s="37" t="s">
        <v>868</v>
      </c>
      <c r="F111" s="38" t="s">
        <v>30</v>
      </c>
      <c r="G111" s="38">
        <v>1</v>
      </c>
      <c r="H111" s="37" t="s">
        <v>112</v>
      </c>
      <c r="I111" s="39">
        <v>22031</v>
      </c>
      <c r="J111" s="55" t="s">
        <v>879</v>
      </c>
      <c r="K111" s="56" t="s">
        <v>880</v>
      </c>
      <c r="L111" s="42"/>
      <c r="M111" s="50"/>
      <c r="N111" s="37"/>
      <c r="O111" s="37"/>
      <c r="P111" s="37"/>
      <c r="Q111" s="48"/>
      <c r="R111" s="109" t="s">
        <v>881</v>
      </c>
      <c r="S111" s="37" t="s">
        <v>882</v>
      </c>
      <c r="T111" s="55" t="s">
        <v>883</v>
      </c>
      <c r="U111" s="37" t="s">
        <v>884</v>
      </c>
      <c r="V111" s="48"/>
      <c r="W111" s="49" t="s">
        <v>885</v>
      </c>
      <c r="X111" s="57" t="s">
        <v>882</v>
      </c>
      <c r="Y111" s="58" t="s">
        <v>886</v>
      </c>
      <c r="Z111" s="48" t="s">
        <v>887</v>
      </c>
      <c r="AA111" s="51">
        <v>44915</v>
      </c>
      <c r="AB111" s="60"/>
      <c r="AC111" s="42" t="str">
        <f>IF(COUNTIF($AD$2:AD111,AD111)&gt;1,"重複","")</f>
        <v/>
      </c>
      <c r="AD111" t="str">
        <f t="shared" si="1"/>
        <v>三原市すなみ荘　デイサービスセンター</v>
      </c>
    </row>
    <row r="112" spans="1:30" ht="30" customHeight="1" x14ac:dyDescent="0.4">
      <c r="A112">
        <v>134</v>
      </c>
      <c r="B112" s="96">
        <v>15</v>
      </c>
      <c r="C112" s="54">
        <v>4</v>
      </c>
      <c r="D112" s="47" t="s">
        <v>832</v>
      </c>
      <c r="E112" s="47" t="s">
        <v>851</v>
      </c>
      <c r="F112" s="38" t="s">
        <v>30</v>
      </c>
      <c r="G112" s="38" t="s">
        <v>30</v>
      </c>
      <c r="H112" s="37" t="s">
        <v>228</v>
      </c>
      <c r="I112" s="39">
        <v>23046</v>
      </c>
      <c r="J112" s="40" t="s">
        <v>981</v>
      </c>
      <c r="K112" s="62" t="s">
        <v>982</v>
      </c>
      <c r="L112" s="42"/>
      <c r="M112" s="71"/>
      <c r="N112" s="47"/>
      <c r="O112" s="47"/>
      <c r="P112" s="47"/>
      <c r="Q112" s="115"/>
      <c r="R112" s="46" t="s">
        <v>983</v>
      </c>
      <c r="S112" s="47" t="s">
        <v>872</v>
      </c>
      <c r="T112" s="40" t="s">
        <v>984</v>
      </c>
      <c r="U112" s="47" t="s">
        <v>985</v>
      </c>
      <c r="V112" s="48"/>
      <c r="W112" s="64" t="s">
        <v>986</v>
      </c>
      <c r="X112" s="50"/>
      <c r="Y112" s="58"/>
      <c r="Z112" s="48"/>
      <c r="AA112" s="51">
        <v>45282</v>
      </c>
      <c r="AB112" s="60"/>
      <c r="AC112" s="53" t="str">
        <f>IF(COUNTIF($AD$2:AD112,AD112)&gt;1,"重複","")</f>
        <v/>
      </c>
      <c r="AD112" t="str">
        <f t="shared" si="1"/>
        <v>三原市地域密着型特別養護老人ホーム　サンライズマリン瀬戸</v>
      </c>
    </row>
    <row r="113" spans="1:30" ht="30" customHeight="1" x14ac:dyDescent="0.4">
      <c r="A113">
        <v>136</v>
      </c>
      <c r="B113" s="96">
        <v>17</v>
      </c>
      <c r="C113" s="54">
        <v>4</v>
      </c>
      <c r="D113" s="47" t="s">
        <v>832</v>
      </c>
      <c r="E113" s="37" t="s">
        <v>868</v>
      </c>
      <c r="F113" s="38" t="s">
        <v>30</v>
      </c>
      <c r="G113" s="38">
        <v>1</v>
      </c>
      <c r="H113" s="37" t="s">
        <v>112</v>
      </c>
      <c r="I113" s="39">
        <v>22040</v>
      </c>
      <c r="J113" s="55" t="s">
        <v>987</v>
      </c>
      <c r="K113" s="56" t="s">
        <v>988</v>
      </c>
      <c r="L113" s="42"/>
      <c r="M113" s="50"/>
      <c r="N113" s="37"/>
      <c r="O113" s="37"/>
      <c r="P113" s="37"/>
      <c r="Q113" s="48"/>
      <c r="R113" s="49" t="s">
        <v>989</v>
      </c>
      <c r="S113" s="37" t="s">
        <v>864</v>
      </c>
      <c r="T113" s="55" t="s">
        <v>990</v>
      </c>
      <c r="U113" s="37" t="s">
        <v>991</v>
      </c>
      <c r="V113" s="48"/>
      <c r="W113" s="49" t="s">
        <v>875</v>
      </c>
      <c r="X113" s="57" t="s">
        <v>876</v>
      </c>
      <c r="Y113" s="58" t="s">
        <v>877</v>
      </c>
      <c r="Z113" s="48" t="s">
        <v>878</v>
      </c>
      <c r="AA113" s="51">
        <v>44985</v>
      </c>
      <c r="AB113" s="60"/>
      <c r="AC113" s="42" t="str">
        <f>IF(COUNTIF($AD$2:AD113,AD113)&gt;1,"重複","")</f>
        <v/>
      </c>
      <c r="AD113" t="str">
        <f t="shared" si="1"/>
        <v>三原市定期巡回・随時対応型訪問介護サンライズみはら</v>
      </c>
    </row>
    <row r="114" spans="1:30" ht="30" customHeight="1" x14ac:dyDescent="0.4">
      <c r="A114">
        <v>137</v>
      </c>
      <c r="B114" s="96">
        <v>18</v>
      </c>
      <c r="C114" s="54">
        <v>4</v>
      </c>
      <c r="D114" s="47" t="s">
        <v>832</v>
      </c>
      <c r="E114" s="37" t="s">
        <v>868</v>
      </c>
      <c r="F114" s="38" t="s">
        <v>30</v>
      </c>
      <c r="G114" s="38">
        <v>1</v>
      </c>
      <c r="H114" s="37" t="s">
        <v>228</v>
      </c>
      <c r="I114" s="39">
        <v>23008</v>
      </c>
      <c r="J114" s="55" t="s">
        <v>992</v>
      </c>
      <c r="K114" s="56" t="s">
        <v>993</v>
      </c>
      <c r="L114" s="42"/>
      <c r="M114" s="50"/>
      <c r="N114" s="37"/>
      <c r="O114" s="37"/>
      <c r="P114" s="37"/>
      <c r="Q114" s="48"/>
      <c r="R114" s="49" t="s">
        <v>989</v>
      </c>
      <c r="S114" s="37" t="s">
        <v>893</v>
      </c>
      <c r="T114" s="55" t="s">
        <v>994</v>
      </c>
      <c r="U114" s="37" t="s">
        <v>995</v>
      </c>
      <c r="V114" s="48"/>
      <c r="W114" s="49" t="s">
        <v>897</v>
      </c>
      <c r="X114" s="50" t="s">
        <v>876</v>
      </c>
      <c r="Y114" s="58" t="s">
        <v>877</v>
      </c>
      <c r="Z114" s="48" t="s">
        <v>878</v>
      </c>
      <c r="AA114" s="51">
        <v>45198</v>
      </c>
      <c r="AB114" s="60"/>
      <c r="AC114" s="42" t="str">
        <f>IF(COUNTIF($AD$2:AD114,AD114)&gt;1,"重複","")</f>
        <v>重複</v>
      </c>
      <c r="AD114" t="str">
        <f t="shared" si="1"/>
        <v>三原市定期巡回・随時対応型訪問介護サンライズみはら</v>
      </c>
    </row>
    <row r="115" spans="1:30" ht="30" customHeight="1" x14ac:dyDescent="0.4">
      <c r="A115">
        <v>138</v>
      </c>
      <c r="B115" s="96">
        <v>19</v>
      </c>
      <c r="C115" s="54">
        <v>4</v>
      </c>
      <c r="D115" s="37" t="s">
        <v>832</v>
      </c>
      <c r="E115" s="37" t="s">
        <v>833</v>
      </c>
      <c r="F115" s="38" t="s">
        <v>30</v>
      </c>
      <c r="G115" s="38">
        <v>1</v>
      </c>
      <c r="H115" s="37" t="s">
        <v>59</v>
      </c>
      <c r="I115" s="39" t="s">
        <v>888</v>
      </c>
      <c r="J115" s="55" t="s">
        <v>889</v>
      </c>
      <c r="K115" s="56" t="s">
        <v>890</v>
      </c>
      <c r="L115" s="42" t="s">
        <v>891</v>
      </c>
      <c r="M115" s="50">
        <v>9</v>
      </c>
      <c r="N115" s="37">
        <v>12</v>
      </c>
      <c r="O115" s="37"/>
      <c r="P115" s="37"/>
      <c r="Q115" s="48"/>
      <c r="R115" s="49" t="s">
        <v>892</v>
      </c>
      <c r="S115" s="37" t="s">
        <v>893</v>
      </c>
      <c r="T115" s="58" t="s">
        <v>894</v>
      </c>
      <c r="U115" s="37" t="s">
        <v>895</v>
      </c>
      <c r="V115" s="48" t="s">
        <v>896</v>
      </c>
      <c r="W115" s="49" t="s">
        <v>897</v>
      </c>
      <c r="X115" s="50" t="s">
        <v>898</v>
      </c>
      <c r="Y115" s="58" t="s">
        <v>877</v>
      </c>
      <c r="Z115" s="48" t="s">
        <v>899</v>
      </c>
      <c r="AA115" s="51">
        <v>40389</v>
      </c>
      <c r="AB115" s="60" t="s">
        <v>900</v>
      </c>
      <c r="AC115" s="42" t="str">
        <f>IF(COUNTIF($AD$2:AD115,AD115)&gt;1,"重複","")</f>
        <v/>
      </c>
      <c r="AD115" t="str">
        <f t="shared" si="1"/>
        <v>三原市トータルケアサンライズ　宮浦</v>
      </c>
    </row>
    <row r="116" spans="1:30" ht="30" customHeight="1" x14ac:dyDescent="0.4">
      <c r="A116">
        <v>139</v>
      </c>
      <c r="B116" s="96">
        <v>20</v>
      </c>
      <c r="C116" s="100">
        <v>4</v>
      </c>
      <c r="D116" s="37" t="s">
        <v>832</v>
      </c>
      <c r="E116" s="37" t="s">
        <v>833</v>
      </c>
      <c r="F116" s="38" t="s">
        <v>30</v>
      </c>
      <c r="G116" s="38">
        <v>1</v>
      </c>
      <c r="H116" s="37" t="s">
        <v>803</v>
      </c>
      <c r="I116" s="39" t="s">
        <v>1066</v>
      </c>
      <c r="J116" s="58" t="s">
        <v>1067</v>
      </c>
      <c r="K116" s="56" t="s">
        <v>1068</v>
      </c>
      <c r="L116" s="42" t="s">
        <v>1069</v>
      </c>
      <c r="M116" s="50">
        <v>8</v>
      </c>
      <c r="N116" s="37">
        <v>9</v>
      </c>
      <c r="O116" s="37">
        <v>12</v>
      </c>
      <c r="P116" s="37"/>
      <c r="Q116" s="48"/>
      <c r="R116" s="49" t="s">
        <v>1070</v>
      </c>
      <c r="S116" s="37" t="s">
        <v>1071</v>
      </c>
      <c r="T116" s="55" t="s">
        <v>1072</v>
      </c>
      <c r="U116" s="37" t="s">
        <v>1073</v>
      </c>
      <c r="V116" s="48"/>
      <c r="W116" s="49" t="s">
        <v>1074</v>
      </c>
      <c r="X116" s="50" t="s">
        <v>1071</v>
      </c>
      <c r="Y116" s="58" t="s">
        <v>1075</v>
      </c>
      <c r="Z116" s="48" t="s">
        <v>1073</v>
      </c>
      <c r="AA116" s="51">
        <v>40389</v>
      </c>
      <c r="AB116" s="148" t="s">
        <v>1076</v>
      </c>
      <c r="AC116" s="42" t="str">
        <f>IF(COUNTIF($AD$2:AD116,AD116)&gt;1,"重複","")</f>
        <v/>
      </c>
      <c r="AD116" t="str">
        <f t="shared" si="1"/>
        <v>三原市特別養護老人ホーム　梅菅園</v>
      </c>
    </row>
    <row r="117" spans="1:30" ht="30" customHeight="1" x14ac:dyDescent="0.4">
      <c r="A117">
        <v>140</v>
      </c>
      <c r="B117" s="96">
        <v>21</v>
      </c>
      <c r="C117" s="54">
        <v>4</v>
      </c>
      <c r="D117" s="37" t="s">
        <v>832</v>
      </c>
      <c r="E117" s="37" t="s">
        <v>833</v>
      </c>
      <c r="F117" s="38" t="s">
        <v>30</v>
      </c>
      <c r="G117" s="38">
        <v>1</v>
      </c>
      <c r="H117" s="37" t="s">
        <v>223</v>
      </c>
      <c r="I117" s="39" t="s">
        <v>996</v>
      </c>
      <c r="J117" s="122" t="s">
        <v>997</v>
      </c>
      <c r="K117" s="123" t="s">
        <v>998</v>
      </c>
      <c r="L117" s="42" t="s">
        <v>999</v>
      </c>
      <c r="M117" s="117" t="s">
        <v>123</v>
      </c>
      <c r="N117" s="39" t="s">
        <v>125</v>
      </c>
      <c r="O117" s="39"/>
      <c r="P117" s="39"/>
      <c r="Q117" s="118"/>
      <c r="R117" s="49" t="s">
        <v>1000</v>
      </c>
      <c r="S117" s="37" t="s">
        <v>1001</v>
      </c>
      <c r="T117" s="55" t="s">
        <v>1002</v>
      </c>
      <c r="U117" s="37" t="s">
        <v>887</v>
      </c>
      <c r="V117" s="48" t="s">
        <v>1003</v>
      </c>
      <c r="W117" s="49" t="s">
        <v>1004</v>
      </c>
      <c r="X117" s="50" t="s">
        <v>1001</v>
      </c>
      <c r="Y117" s="58" t="s">
        <v>886</v>
      </c>
      <c r="Z117" s="48" t="s">
        <v>887</v>
      </c>
      <c r="AA117" s="51">
        <v>40389</v>
      </c>
      <c r="AB117" s="60" t="s">
        <v>1005</v>
      </c>
      <c r="AC117" s="53" t="str">
        <f>IF(COUNTIF($AD$2:AD117,AD117)&gt;1,"重複","")</f>
        <v/>
      </c>
      <c r="AD117" t="str">
        <f t="shared" si="1"/>
        <v>三原市特別養護老人ホーム　すなみ荘</v>
      </c>
    </row>
    <row r="118" spans="1:30" ht="30" customHeight="1" x14ac:dyDescent="0.4">
      <c r="A118">
        <v>141</v>
      </c>
      <c r="B118" s="96">
        <v>22</v>
      </c>
      <c r="C118" s="54">
        <v>4</v>
      </c>
      <c r="D118" s="47" t="s">
        <v>832</v>
      </c>
      <c r="E118" s="37" t="s">
        <v>851</v>
      </c>
      <c r="F118" s="38" t="s">
        <v>30</v>
      </c>
      <c r="G118" s="38">
        <v>1</v>
      </c>
      <c r="H118" s="37" t="s">
        <v>99</v>
      </c>
      <c r="I118" s="39" t="s">
        <v>1006</v>
      </c>
      <c r="J118" s="55" t="s">
        <v>1007</v>
      </c>
      <c r="K118" s="56" t="s">
        <v>1008</v>
      </c>
      <c r="L118" s="42" t="s">
        <v>1009</v>
      </c>
      <c r="M118" s="50">
        <v>9</v>
      </c>
      <c r="N118" s="37"/>
      <c r="O118" s="37"/>
      <c r="P118" s="37"/>
      <c r="Q118" s="48"/>
      <c r="R118" s="49" t="s">
        <v>1000</v>
      </c>
      <c r="S118" s="37" t="s">
        <v>882</v>
      </c>
      <c r="T118" s="58" t="s">
        <v>1010</v>
      </c>
      <c r="U118" s="37" t="s">
        <v>1011</v>
      </c>
      <c r="V118" s="48"/>
      <c r="W118" s="49" t="s">
        <v>1004</v>
      </c>
      <c r="X118" s="50" t="s">
        <v>882</v>
      </c>
      <c r="Y118" s="58" t="s">
        <v>886</v>
      </c>
      <c r="Z118" s="48" t="s">
        <v>887</v>
      </c>
      <c r="AA118" s="51">
        <v>42305</v>
      </c>
      <c r="AB118" s="60"/>
      <c r="AC118" s="42" t="str">
        <f>IF(COUNTIF($AD$2:AD118,AD118)&gt;1,"重複","")</f>
        <v>重複</v>
      </c>
      <c r="AD118" t="str">
        <f t="shared" si="1"/>
        <v>三原市特別養護老人ホーム　すなみ荘</v>
      </c>
    </row>
    <row r="119" spans="1:30" ht="30" customHeight="1" x14ac:dyDescent="0.4">
      <c r="A119">
        <v>142</v>
      </c>
      <c r="B119" s="96">
        <v>23</v>
      </c>
      <c r="C119" s="54">
        <v>4</v>
      </c>
      <c r="D119" s="47" t="s">
        <v>832</v>
      </c>
      <c r="E119" s="37" t="s">
        <v>851</v>
      </c>
      <c r="F119" s="38" t="s">
        <v>30</v>
      </c>
      <c r="G119" s="38">
        <v>1</v>
      </c>
      <c r="H119" s="37" t="s">
        <v>250</v>
      </c>
      <c r="I119" s="39" t="s">
        <v>1012</v>
      </c>
      <c r="J119" s="55" t="s">
        <v>1013</v>
      </c>
      <c r="K119" s="56" t="s">
        <v>1014</v>
      </c>
      <c r="L119" s="42" t="s">
        <v>1015</v>
      </c>
      <c r="M119" s="50">
        <v>9</v>
      </c>
      <c r="N119" s="37">
        <v>12</v>
      </c>
      <c r="O119" s="37"/>
      <c r="P119" s="37"/>
      <c r="Q119" s="48"/>
      <c r="R119" s="49" t="s">
        <v>1000</v>
      </c>
      <c r="S119" s="37" t="s">
        <v>882</v>
      </c>
      <c r="T119" s="58" t="s">
        <v>1010</v>
      </c>
      <c r="U119" s="37" t="s">
        <v>1011</v>
      </c>
      <c r="V119" s="48"/>
      <c r="W119" s="49" t="s">
        <v>1016</v>
      </c>
      <c r="X119" s="50" t="s">
        <v>882</v>
      </c>
      <c r="Y119" s="58" t="s">
        <v>886</v>
      </c>
      <c r="Z119" s="48" t="s">
        <v>887</v>
      </c>
      <c r="AA119" s="51">
        <v>42655</v>
      </c>
      <c r="AB119" s="60"/>
      <c r="AC119" s="42" t="str">
        <f>IF(COUNTIF($AD$2:AD119,AD119)&gt;1,"重複","")</f>
        <v>重複</v>
      </c>
      <c r="AD119" t="str">
        <f t="shared" si="1"/>
        <v>三原市特別養護老人ホーム　すなみ荘</v>
      </c>
    </row>
    <row r="120" spans="1:30" ht="30" customHeight="1" thickBot="1" x14ac:dyDescent="0.45">
      <c r="A120">
        <v>143</v>
      </c>
      <c r="B120" s="136">
        <v>24</v>
      </c>
      <c r="C120" s="74">
        <v>4</v>
      </c>
      <c r="D120" s="163" t="s">
        <v>832</v>
      </c>
      <c r="E120" s="75" t="s">
        <v>851</v>
      </c>
      <c r="F120" s="76" t="s">
        <v>30</v>
      </c>
      <c r="G120" s="76">
        <v>1</v>
      </c>
      <c r="H120" s="75" t="s">
        <v>395</v>
      </c>
      <c r="I120" s="77">
        <v>1667</v>
      </c>
      <c r="J120" s="78" t="s">
        <v>1017</v>
      </c>
      <c r="K120" s="79" t="s">
        <v>1018</v>
      </c>
      <c r="L120" s="80" t="s">
        <v>187</v>
      </c>
      <c r="M120" s="81">
        <v>9</v>
      </c>
      <c r="N120" s="75"/>
      <c r="O120" s="75"/>
      <c r="P120" s="75"/>
      <c r="Q120" s="82"/>
      <c r="R120" s="84" t="s">
        <v>1000</v>
      </c>
      <c r="S120" s="75" t="s">
        <v>882</v>
      </c>
      <c r="T120" s="78" t="s">
        <v>1019</v>
      </c>
      <c r="U120" s="75" t="s">
        <v>887</v>
      </c>
      <c r="V120" s="82"/>
      <c r="W120" s="84" t="s">
        <v>885</v>
      </c>
      <c r="X120" s="85" t="s">
        <v>882</v>
      </c>
      <c r="Y120" s="86" t="s">
        <v>886</v>
      </c>
      <c r="Z120" s="82" t="s">
        <v>887</v>
      </c>
      <c r="AA120" s="87">
        <v>43123</v>
      </c>
      <c r="AB120" s="239"/>
      <c r="AC120" s="80" t="str">
        <f>IF(COUNTIF($AD$2:AD120,AD120)&gt;1,"重複","")</f>
        <v>重複</v>
      </c>
      <c r="AD120" t="str">
        <f t="shared" si="1"/>
        <v>三原市特別養護老人ホーム　すなみ荘</v>
      </c>
    </row>
    <row r="121" spans="1:30" ht="30" customHeight="1" x14ac:dyDescent="0.4">
      <c r="A121">
        <v>144</v>
      </c>
      <c r="B121" s="89">
        <v>25</v>
      </c>
      <c r="C121" s="17">
        <v>4</v>
      </c>
      <c r="D121" s="151" t="s">
        <v>832</v>
      </c>
      <c r="E121" s="18" t="s">
        <v>851</v>
      </c>
      <c r="F121" s="19" t="s">
        <v>30</v>
      </c>
      <c r="G121" s="19">
        <v>1</v>
      </c>
      <c r="H121" s="19" t="s">
        <v>762</v>
      </c>
      <c r="I121" s="141">
        <v>18035</v>
      </c>
      <c r="J121" s="145" t="s">
        <v>1020</v>
      </c>
      <c r="K121" s="146" t="s">
        <v>1021</v>
      </c>
      <c r="L121" s="23" t="s">
        <v>187</v>
      </c>
      <c r="M121" s="24">
        <v>9</v>
      </c>
      <c r="N121" s="18"/>
      <c r="O121" s="18"/>
      <c r="P121" s="18"/>
      <c r="Q121" s="25"/>
      <c r="R121" s="92" t="s">
        <v>1000</v>
      </c>
      <c r="S121" s="18" t="s">
        <v>882</v>
      </c>
      <c r="T121" s="145" t="s">
        <v>1022</v>
      </c>
      <c r="U121" s="18" t="s">
        <v>1011</v>
      </c>
      <c r="V121" s="25"/>
      <c r="W121" s="92" t="s">
        <v>1023</v>
      </c>
      <c r="X121" s="219" t="s">
        <v>882</v>
      </c>
      <c r="Y121" s="94" t="s">
        <v>886</v>
      </c>
      <c r="Z121" s="25" t="s">
        <v>887</v>
      </c>
      <c r="AA121" s="142">
        <v>43389</v>
      </c>
      <c r="AB121" s="220"/>
      <c r="AC121" s="34" t="str">
        <f>IF(COUNTIF($AD$2:AD121,AD121)&gt;1,"重複","")</f>
        <v>重複</v>
      </c>
      <c r="AD121" t="str">
        <f t="shared" si="1"/>
        <v>三原市特別養護老人ホーム　すなみ荘</v>
      </c>
    </row>
    <row r="122" spans="1:30" ht="30" customHeight="1" x14ac:dyDescent="0.4">
      <c r="A122">
        <v>145</v>
      </c>
      <c r="B122" s="96">
        <v>26</v>
      </c>
      <c r="C122" s="54">
        <v>4</v>
      </c>
      <c r="D122" s="47" t="s">
        <v>832</v>
      </c>
      <c r="E122" s="37" t="s">
        <v>851</v>
      </c>
      <c r="F122" s="38" t="s">
        <v>30</v>
      </c>
      <c r="G122" s="38">
        <v>1</v>
      </c>
      <c r="H122" s="37" t="s">
        <v>348</v>
      </c>
      <c r="I122" s="39">
        <v>19033</v>
      </c>
      <c r="J122" s="55" t="s">
        <v>1024</v>
      </c>
      <c r="K122" s="56" t="s">
        <v>1025</v>
      </c>
      <c r="L122" s="42" t="s">
        <v>77</v>
      </c>
      <c r="M122" s="50">
        <v>9</v>
      </c>
      <c r="N122" s="37"/>
      <c r="O122" s="37"/>
      <c r="P122" s="37"/>
      <c r="Q122" s="48"/>
      <c r="R122" s="49" t="s">
        <v>1000</v>
      </c>
      <c r="S122" s="37" t="s">
        <v>882</v>
      </c>
      <c r="T122" s="55" t="s">
        <v>1010</v>
      </c>
      <c r="U122" s="37" t="s">
        <v>887</v>
      </c>
      <c r="V122" s="121"/>
      <c r="W122" s="49" t="s">
        <v>1016</v>
      </c>
      <c r="X122" s="50" t="s">
        <v>882</v>
      </c>
      <c r="Y122" s="58" t="s">
        <v>886</v>
      </c>
      <c r="Z122" s="48" t="s">
        <v>887</v>
      </c>
      <c r="AA122" s="51">
        <v>43843</v>
      </c>
      <c r="AB122" s="60"/>
      <c r="AC122" s="42" t="str">
        <f>IF(COUNTIF($AD$2:AD122,AD122)&gt;1,"重複","")</f>
        <v>重複</v>
      </c>
      <c r="AD122" t="str">
        <f t="shared" si="1"/>
        <v>三原市特別養護老人ホーム　すなみ荘</v>
      </c>
    </row>
    <row r="123" spans="1:30" ht="27.95" customHeight="1" x14ac:dyDescent="0.4">
      <c r="A123">
        <v>146</v>
      </c>
      <c r="B123" s="96">
        <v>27</v>
      </c>
      <c r="C123" s="54">
        <v>4</v>
      </c>
      <c r="D123" s="47" t="s">
        <v>832</v>
      </c>
      <c r="E123" s="37" t="s">
        <v>1026</v>
      </c>
      <c r="F123" s="38" t="s">
        <v>30</v>
      </c>
      <c r="G123" s="38">
        <v>1</v>
      </c>
      <c r="H123" s="37" t="s">
        <v>74</v>
      </c>
      <c r="I123" s="39">
        <v>20024</v>
      </c>
      <c r="J123" s="55" t="s">
        <v>1027</v>
      </c>
      <c r="K123" s="56" t="s">
        <v>1028</v>
      </c>
      <c r="L123" s="42" t="s">
        <v>77</v>
      </c>
      <c r="M123" s="50">
        <v>9</v>
      </c>
      <c r="N123" s="37"/>
      <c r="O123" s="37"/>
      <c r="P123" s="37"/>
      <c r="Q123" s="48"/>
      <c r="R123" s="49" t="s">
        <v>1000</v>
      </c>
      <c r="S123" s="37" t="s">
        <v>882</v>
      </c>
      <c r="T123" s="55" t="s">
        <v>1029</v>
      </c>
      <c r="U123" s="37" t="s">
        <v>887</v>
      </c>
      <c r="V123" s="48"/>
      <c r="W123" s="49" t="s">
        <v>1030</v>
      </c>
      <c r="X123" s="50" t="s">
        <v>882</v>
      </c>
      <c r="Y123" s="58" t="s">
        <v>886</v>
      </c>
      <c r="Z123" s="48" t="s">
        <v>887</v>
      </c>
      <c r="AA123" s="51">
        <v>44251</v>
      </c>
      <c r="AB123" s="60"/>
      <c r="AC123" s="42" t="str">
        <f>IF(COUNTIF($AD$2:AD123,AD123)&gt;1,"重複","")</f>
        <v>重複</v>
      </c>
      <c r="AD123" t="str">
        <f t="shared" si="1"/>
        <v>三原市特別養護老人ホーム　すなみ荘</v>
      </c>
    </row>
    <row r="124" spans="1:30" ht="30" customHeight="1" x14ac:dyDescent="0.4">
      <c r="A124">
        <v>147</v>
      </c>
      <c r="B124" s="96">
        <v>28</v>
      </c>
      <c r="C124" s="54">
        <v>4</v>
      </c>
      <c r="D124" s="47" t="s">
        <v>832</v>
      </c>
      <c r="E124" s="37" t="s">
        <v>868</v>
      </c>
      <c r="F124" s="38" t="s">
        <v>30</v>
      </c>
      <c r="G124" s="38">
        <v>1</v>
      </c>
      <c r="H124" s="37" t="s">
        <v>578</v>
      </c>
      <c r="I124" s="39">
        <v>21022</v>
      </c>
      <c r="J124" s="55" t="s">
        <v>1031</v>
      </c>
      <c r="K124" s="56" t="s">
        <v>1032</v>
      </c>
      <c r="L124" s="42"/>
      <c r="M124" s="129">
        <v>9</v>
      </c>
      <c r="N124" s="125"/>
      <c r="O124" s="125"/>
      <c r="P124" s="125"/>
      <c r="Q124" s="130"/>
      <c r="R124" s="49" t="s">
        <v>1000</v>
      </c>
      <c r="S124" s="37" t="s">
        <v>882</v>
      </c>
      <c r="T124" s="55" t="s">
        <v>1033</v>
      </c>
      <c r="U124" s="37" t="s">
        <v>887</v>
      </c>
      <c r="V124" s="48"/>
      <c r="W124" s="49" t="s">
        <v>885</v>
      </c>
      <c r="X124" s="50" t="s">
        <v>882</v>
      </c>
      <c r="Y124" s="58" t="s">
        <v>886</v>
      </c>
      <c r="Z124" s="48" t="s">
        <v>887</v>
      </c>
      <c r="AA124" s="51">
        <v>44568</v>
      </c>
      <c r="AB124" s="60"/>
      <c r="AC124" s="42" t="str">
        <f>IF(COUNTIF($AD$2:AD124,AD124)&gt;1,"重複","")</f>
        <v>重複</v>
      </c>
      <c r="AD124" t="str">
        <f t="shared" si="1"/>
        <v>三原市特別養護老人ホーム　すなみ荘</v>
      </c>
    </row>
    <row r="125" spans="1:30" ht="30" customHeight="1" x14ac:dyDescent="0.4">
      <c r="A125">
        <v>148</v>
      </c>
      <c r="B125" s="96">
        <v>29</v>
      </c>
      <c r="C125" s="54">
        <v>4</v>
      </c>
      <c r="D125" s="37" t="s">
        <v>832</v>
      </c>
      <c r="E125" s="37" t="s">
        <v>833</v>
      </c>
      <c r="F125" s="38" t="s">
        <v>30</v>
      </c>
      <c r="G125" s="38">
        <v>1</v>
      </c>
      <c r="H125" s="37" t="s">
        <v>817</v>
      </c>
      <c r="I125" s="39" t="s">
        <v>1034</v>
      </c>
      <c r="J125" s="122" t="s">
        <v>1035</v>
      </c>
      <c r="K125" s="123" t="s">
        <v>1036</v>
      </c>
      <c r="L125" s="42" t="s">
        <v>35</v>
      </c>
      <c r="M125" s="117" t="s">
        <v>496</v>
      </c>
      <c r="N125" s="39" t="s">
        <v>285</v>
      </c>
      <c r="O125" s="39"/>
      <c r="P125" s="39"/>
      <c r="Q125" s="118"/>
      <c r="R125" s="109" t="s">
        <v>1037</v>
      </c>
      <c r="S125" s="37" t="s">
        <v>1038</v>
      </c>
      <c r="T125" s="55" t="s">
        <v>1039</v>
      </c>
      <c r="U125" s="37" t="s">
        <v>1040</v>
      </c>
      <c r="V125" s="48" t="s">
        <v>1041</v>
      </c>
      <c r="W125" s="49" t="s">
        <v>1042</v>
      </c>
      <c r="X125" s="50" t="s">
        <v>1043</v>
      </c>
      <c r="Y125" s="58" t="s">
        <v>1039</v>
      </c>
      <c r="Z125" s="48" t="s">
        <v>1040</v>
      </c>
      <c r="AA125" s="51">
        <v>40389</v>
      </c>
      <c r="AB125" s="60"/>
      <c r="AC125" s="42" t="str">
        <f>IF(COUNTIF($AD$2:AD125,AD125)&gt;1,"重複","")</f>
        <v/>
      </c>
      <c r="AD125" t="str">
        <f t="shared" si="1"/>
        <v>三原市特別養護老人ホーム　三原慶雲寮</v>
      </c>
    </row>
    <row r="126" spans="1:30" ht="30" customHeight="1" x14ac:dyDescent="0.4">
      <c r="A126">
        <v>149</v>
      </c>
      <c r="B126" s="96">
        <v>30</v>
      </c>
      <c r="C126" s="54">
        <v>4</v>
      </c>
      <c r="D126" s="37" t="s">
        <v>832</v>
      </c>
      <c r="E126" s="38" t="s">
        <v>833</v>
      </c>
      <c r="F126" s="38" t="s">
        <v>30</v>
      </c>
      <c r="G126" s="38">
        <v>1</v>
      </c>
      <c r="H126" s="38" t="s">
        <v>170</v>
      </c>
      <c r="I126" s="44" t="s">
        <v>1044</v>
      </c>
      <c r="J126" s="55" t="s">
        <v>1045</v>
      </c>
      <c r="K126" s="62" t="s">
        <v>1046</v>
      </c>
      <c r="L126" s="42" t="s">
        <v>35</v>
      </c>
      <c r="M126" s="50">
        <v>9</v>
      </c>
      <c r="N126" s="37"/>
      <c r="O126" s="37"/>
      <c r="P126" s="37"/>
      <c r="Q126" s="48"/>
      <c r="R126" s="109" t="s">
        <v>1037</v>
      </c>
      <c r="S126" s="37" t="s">
        <v>1038</v>
      </c>
      <c r="T126" s="55" t="s">
        <v>1047</v>
      </c>
      <c r="U126" s="37" t="s">
        <v>1048</v>
      </c>
      <c r="V126" s="63" t="s">
        <v>1041</v>
      </c>
      <c r="W126" s="49" t="s">
        <v>1042</v>
      </c>
      <c r="X126" s="65" t="s">
        <v>1038</v>
      </c>
      <c r="Y126" s="58" t="s">
        <v>1039</v>
      </c>
      <c r="Z126" s="48" t="s">
        <v>1040</v>
      </c>
      <c r="AA126" s="66">
        <v>40555</v>
      </c>
      <c r="AB126" s="67" t="s">
        <v>1049</v>
      </c>
      <c r="AC126" s="42" t="str">
        <f>IF(COUNTIF($AD$2:AD126,AD126)&gt;1,"重複","")</f>
        <v>重複</v>
      </c>
      <c r="AD126" t="str">
        <f t="shared" si="1"/>
        <v>三原市特別養護老人ホーム　三原慶雲寮</v>
      </c>
    </row>
    <row r="127" spans="1:30" ht="30" customHeight="1" x14ac:dyDescent="0.4">
      <c r="A127">
        <v>150</v>
      </c>
      <c r="B127" s="96">
        <v>31</v>
      </c>
      <c r="C127" s="54">
        <v>4</v>
      </c>
      <c r="D127" s="47" t="s">
        <v>832</v>
      </c>
      <c r="E127" s="47" t="s">
        <v>851</v>
      </c>
      <c r="F127" s="38" t="s">
        <v>30</v>
      </c>
      <c r="G127" s="38">
        <v>1</v>
      </c>
      <c r="H127" s="37" t="s">
        <v>158</v>
      </c>
      <c r="I127" s="39" t="s">
        <v>1050</v>
      </c>
      <c r="J127" s="40" t="s">
        <v>1051</v>
      </c>
      <c r="K127" s="62" t="s">
        <v>1052</v>
      </c>
      <c r="L127" s="42" t="s">
        <v>35</v>
      </c>
      <c r="M127" s="71">
        <v>9</v>
      </c>
      <c r="N127" s="47"/>
      <c r="O127" s="47"/>
      <c r="P127" s="47"/>
      <c r="Q127" s="115"/>
      <c r="R127" s="46" t="s">
        <v>1037</v>
      </c>
      <c r="S127" s="37" t="s">
        <v>1038</v>
      </c>
      <c r="T127" s="40" t="s">
        <v>1039</v>
      </c>
      <c r="U127" s="47" t="s">
        <v>1048</v>
      </c>
      <c r="V127" s="63" t="s">
        <v>1041</v>
      </c>
      <c r="W127" s="64" t="s">
        <v>1053</v>
      </c>
      <c r="X127" s="50" t="s">
        <v>1043</v>
      </c>
      <c r="Y127" s="58" t="s">
        <v>1039</v>
      </c>
      <c r="Z127" s="48" t="s">
        <v>1040</v>
      </c>
      <c r="AA127" s="51">
        <v>41689</v>
      </c>
      <c r="AB127" s="60"/>
      <c r="AC127" s="42" t="str">
        <f>IF(COUNTIF($AD$2:AD127,AD127)&gt;1,"重複","")</f>
        <v>重複</v>
      </c>
      <c r="AD127" t="str">
        <f t="shared" si="1"/>
        <v>三原市特別養護老人ホーム　三原慶雲寮</v>
      </c>
    </row>
    <row r="128" spans="1:30" ht="30" customHeight="1" x14ac:dyDescent="0.4">
      <c r="A128">
        <v>151</v>
      </c>
      <c r="B128" s="96">
        <v>32</v>
      </c>
      <c r="C128" s="54">
        <v>4</v>
      </c>
      <c r="D128" s="47" t="s">
        <v>832</v>
      </c>
      <c r="E128" s="47" t="s">
        <v>851</v>
      </c>
      <c r="F128" s="38" t="s">
        <v>30</v>
      </c>
      <c r="G128" s="38">
        <v>1</v>
      </c>
      <c r="H128" s="38" t="s">
        <v>183</v>
      </c>
      <c r="I128" s="39" t="s">
        <v>1054</v>
      </c>
      <c r="J128" s="40" t="s">
        <v>1055</v>
      </c>
      <c r="K128" s="62" t="s">
        <v>1056</v>
      </c>
      <c r="L128" s="42" t="s">
        <v>35</v>
      </c>
      <c r="M128" s="71">
        <v>9</v>
      </c>
      <c r="N128" s="47"/>
      <c r="O128" s="47"/>
      <c r="P128" s="47"/>
      <c r="Q128" s="115"/>
      <c r="R128" s="46" t="s">
        <v>1037</v>
      </c>
      <c r="S128" s="37" t="s">
        <v>1038</v>
      </c>
      <c r="T128" s="40" t="s">
        <v>1039</v>
      </c>
      <c r="U128" s="47" t="s">
        <v>1048</v>
      </c>
      <c r="V128" s="63"/>
      <c r="W128" s="64" t="s">
        <v>1053</v>
      </c>
      <c r="X128" s="50" t="s">
        <v>1043</v>
      </c>
      <c r="Y128" s="58" t="s">
        <v>1039</v>
      </c>
      <c r="Z128" s="48" t="s">
        <v>1040</v>
      </c>
      <c r="AA128" s="51">
        <v>41943</v>
      </c>
      <c r="AB128" s="60"/>
      <c r="AC128" s="42" t="str">
        <f>IF(COUNTIF($AD$2:AD128,AD128)&gt;1,"重複","")</f>
        <v>重複</v>
      </c>
      <c r="AD128" t="str">
        <f t="shared" si="1"/>
        <v>三原市特別養護老人ホーム　三原慶雲寮</v>
      </c>
    </row>
    <row r="129" spans="1:39" ht="30" customHeight="1" x14ac:dyDescent="0.4">
      <c r="A129">
        <v>152</v>
      </c>
      <c r="B129" s="96">
        <v>33</v>
      </c>
      <c r="C129" s="54">
        <v>4</v>
      </c>
      <c r="D129" s="47" t="s">
        <v>832</v>
      </c>
      <c r="E129" s="37" t="s">
        <v>851</v>
      </c>
      <c r="F129" s="38" t="s">
        <v>30</v>
      </c>
      <c r="G129" s="38">
        <v>1</v>
      </c>
      <c r="H129" s="37" t="s">
        <v>99</v>
      </c>
      <c r="I129" s="39" t="s">
        <v>1057</v>
      </c>
      <c r="J129" s="122" t="s">
        <v>1058</v>
      </c>
      <c r="K129" s="123" t="s">
        <v>1059</v>
      </c>
      <c r="L129" s="42" t="s">
        <v>187</v>
      </c>
      <c r="M129" s="117" t="s">
        <v>123</v>
      </c>
      <c r="N129" s="39"/>
      <c r="O129" s="39"/>
      <c r="P129" s="39"/>
      <c r="Q129" s="118"/>
      <c r="R129" s="109" t="s">
        <v>1037</v>
      </c>
      <c r="S129" s="37" t="s">
        <v>1038</v>
      </c>
      <c r="T129" s="55" t="s">
        <v>1060</v>
      </c>
      <c r="U129" s="37" t="s">
        <v>1061</v>
      </c>
      <c r="V129" s="48"/>
      <c r="W129" s="49" t="s">
        <v>1042</v>
      </c>
      <c r="X129" s="50" t="s">
        <v>1038</v>
      </c>
      <c r="Y129" s="58" t="s">
        <v>1039</v>
      </c>
      <c r="Z129" s="48" t="s">
        <v>1040</v>
      </c>
      <c r="AA129" s="51">
        <v>42305</v>
      </c>
      <c r="AB129" s="60"/>
      <c r="AC129" s="42" t="str">
        <f>IF(COUNTIF($AD$2:AD129,AD129)&gt;1,"重複","")</f>
        <v>重複</v>
      </c>
      <c r="AD129" t="str">
        <f t="shared" si="1"/>
        <v>三原市特別養護老人ホーム　三原慶雲寮</v>
      </c>
    </row>
    <row r="130" spans="1:39" ht="30" customHeight="1" x14ac:dyDescent="0.4">
      <c r="A130">
        <v>153</v>
      </c>
      <c r="B130" s="96">
        <v>34</v>
      </c>
      <c r="C130" s="54">
        <v>4</v>
      </c>
      <c r="D130" s="37" t="s">
        <v>832</v>
      </c>
      <c r="E130" s="37" t="s">
        <v>833</v>
      </c>
      <c r="F130" s="38" t="s">
        <v>30</v>
      </c>
      <c r="G130" s="38">
        <v>1</v>
      </c>
      <c r="H130" s="37" t="s">
        <v>250</v>
      </c>
      <c r="I130" s="39" t="s">
        <v>1062</v>
      </c>
      <c r="J130" s="122" t="s">
        <v>1063</v>
      </c>
      <c r="K130" s="123" t="s">
        <v>1064</v>
      </c>
      <c r="L130" s="42" t="s">
        <v>187</v>
      </c>
      <c r="M130" s="117" t="s">
        <v>123</v>
      </c>
      <c r="N130" s="39"/>
      <c r="O130" s="39"/>
      <c r="P130" s="39"/>
      <c r="Q130" s="118"/>
      <c r="R130" s="109" t="s">
        <v>1037</v>
      </c>
      <c r="S130" s="37" t="s">
        <v>1038</v>
      </c>
      <c r="T130" s="55" t="s">
        <v>1065</v>
      </c>
      <c r="U130" s="37" t="s">
        <v>1061</v>
      </c>
      <c r="V130" s="48"/>
      <c r="W130" s="49" t="s">
        <v>1042</v>
      </c>
      <c r="X130" s="50" t="s">
        <v>1038</v>
      </c>
      <c r="Y130" s="58" t="s">
        <v>1039</v>
      </c>
      <c r="Z130" s="48" t="s">
        <v>1040</v>
      </c>
      <c r="AA130" s="51">
        <v>42655</v>
      </c>
      <c r="AB130" s="60"/>
      <c r="AC130" s="42" t="str">
        <f>IF(COUNTIF($AD$2:AD130,AD130)&gt;1,"重複","")</f>
        <v>重複</v>
      </c>
      <c r="AD130" t="str">
        <f t="shared" ref="AD130:AD193" si="2">_xlfn.CONCAT(D130,R130)</f>
        <v>三原市特別養護老人ホーム　三原慶雲寮</v>
      </c>
    </row>
    <row r="131" spans="1:39" ht="30" customHeight="1" x14ac:dyDescent="0.4">
      <c r="A131">
        <v>155</v>
      </c>
      <c r="B131" s="96">
        <v>36</v>
      </c>
      <c r="C131" s="54">
        <v>4</v>
      </c>
      <c r="D131" s="47" t="s">
        <v>832</v>
      </c>
      <c r="E131" s="47" t="s">
        <v>851</v>
      </c>
      <c r="F131" s="38" t="s">
        <v>30</v>
      </c>
      <c r="G131" s="38">
        <v>1</v>
      </c>
      <c r="H131" s="37" t="s">
        <v>228</v>
      </c>
      <c r="I131" s="39">
        <v>23023</v>
      </c>
      <c r="J131" s="55" t="s">
        <v>1077</v>
      </c>
      <c r="K131" s="56" t="s">
        <v>1078</v>
      </c>
      <c r="L131" s="42"/>
      <c r="M131" s="50"/>
      <c r="N131" s="37"/>
      <c r="O131" s="37"/>
      <c r="P131" s="37"/>
      <c r="Q131" s="48"/>
      <c r="R131" s="49" t="s">
        <v>1079</v>
      </c>
      <c r="S131" s="37" t="s">
        <v>1080</v>
      </c>
      <c r="T131" s="55" t="s">
        <v>1081</v>
      </c>
      <c r="U131" s="37" t="s">
        <v>1082</v>
      </c>
      <c r="V131" s="48"/>
      <c r="W131" s="49" t="s">
        <v>897</v>
      </c>
      <c r="X131" s="50" t="s">
        <v>876</v>
      </c>
      <c r="Y131" s="58" t="s">
        <v>877</v>
      </c>
      <c r="Z131" s="48" t="s">
        <v>878</v>
      </c>
      <c r="AA131" s="51">
        <v>45198</v>
      </c>
      <c r="AB131" s="60"/>
      <c r="AC131" s="53" t="str">
        <f>IF(COUNTIF($AD$2:AD131,AD131)&gt;1,"重複","")</f>
        <v/>
      </c>
      <c r="AD131" t="str">
        <f t="shared" si="2"/>
        <v>三原市特別養護老人ホームサンライズ大池</v>
      </c>
    </row>
    <row r="132" spans="1:39" ht="30" customHeight="1" x14ac:dyDescent="0.4">
      <c r="A132">
        <v>157</v>
      </c>
      <c r="B132" s="96">
        <v>38</v>
      </c>
      <c r="C132" s="100">
        <v>4</v>
      </c>
      <c r="D132" s="47" t="s">
        <v>832</v>
      </c>
      <c r="E132" s="37" t="s">
        <v>851</v>
      </c>
      <c r="F132" s="38" t="s">
        <v>30</v>
      </c>
      <c r="G132" s="38">
        <v>1</v>
      </c>
      <c r="H132" s="37" t="s">
        <v>99</v>
      </c>
      <c r="I132" s="39" t="s">
        <v>1083</v>
      </c>
      <c r="J132" s="58" t="s">
        <v>1084</v>
      </c>
      <c r="K132" s="56" t="s">
        <v>1085</v>
      </c>
      <c r="L132" s="42" t="s">
        <v>187</v>
      </c>
      <c r="M132" s="50">
        <v>9</v>
      </c>
      <c r="N132" s="37"/>
      <c r="O132" s="37"/>
      <c r="P132" s="37"/>
      <c r="Q132" s="48"/>
      <c r="R132" s="49" t="s">
        <v>1086</v>
      </c>
      <c r="S132" s="37" t="s">
        <v>1087</v>
      </c>
      <c r="T132" s="55" t="s">
        <v>1088</v>
      </c>
      <c r="U132" s="37" t="s">
        <v>1089</v>
      </c>
      <c r="V132" s="48"/>
      <c r="W132" s="49" t="s">
        <v>1090</v>
      </c>
      <c r="X132" s="50" t="s">
        <v>911</v>
      </c>
      <c r="Y132" s="58" t="s">
        <v>912</v>
      </c>
      <c r="Z132" s="48" t="s">
        <v>913</v>
      </c>
      <c r="AA132" s="51">
        <v>42305</v>
      </c>
      <c r="AB132" s="149"/>
      <c r="AC132" s="42" t="str">
        <f>IF(COUNTIF($AD$2:AD132,AD132)&gt;1,"重複","")</f>
        <v/>
      </c>
      <c r="AD132" t="str">
        <f t="shared" si="2"/>
        <v>三原市本郷中央病院</v>
      </c>
    </row>
    <row r="133" spans="1:39" ht="30" customHeight="1" x14ac:dyDescent="0.4">
      <c r="A133">
        <v>158</v>
      </c>
      <c r="B133" s="96">
        <v>39</v>
      </c>
      <c r="C133" s="54">
        <v>4</v>
      </c>
      <c r="D133" s="47" t="s">
        <v>832</v>
      </c>
      <c r="E133" s="47" t="s">
        <v>851</v>
      </c>
      <c r="F133" s="38" t="s">
        <v>30</v>
      </c>
      <c r="G133" s="38">
        <v>1</v>
      </c>
      <c r="H133" s="38" t="s">
        <v>170</v>
      </c>
      <c r="I133" s="44" t="s">
        <v>960</v>
      </c>
      <c r="J133" s="101" t="s">
        <v>961</v>
      </c>
      <c r="K133" s="102" t="s">
        <v>962</v>
      </c>
      <c r="L133" s="42" t="s">
        <v>963</v>
      </c>
      <c r="M133" s="50">
        <v>12</v>
      </c>
      <c r="N133" s="37">
        <v>8</v>
      </c>
      <c r="O133" s="37"/>
      <c r="P133" s="37"/>
      <c r="Q133" s="48"/>
      <c r="R133" s="64" t="s">
        <v>964</v>
      </c>
      <c r="S133" s="47" t="s">
        <v>965</v>
      </c>
      <c r="T133" s="101" t="s">
        <v>966</v>
      </c>
      <c r="U133" s="37" t="s">
        <v>967</v>
      </c>
      <c r="V133" s="63"/>
      <c r="W133" s="49"/>
      <c r="X133" s="65"/>
      <c r="Y133" s="58"/>
      <c r="Z133" s="48"/>
      <c r="AA133" s="66">
        <v>40588</v>
      </c>
      <c r="AB133" s="59" t="s">
        <v>968</v>
      </c>
      <c r="AC133" s="42" t="str">
        <f>IF(COUNTIF($AD$2:AD133,AD133)&gt;1,"重複","")</f>
        <v/>
      </c>
      <c r="AD133" t="str">
        <f t="shared" si="2"/>
        <v>三原市三原市西部地域包括支援センター　大空</v>
      </c>
    </row>
    <row r="134" spans="1:39" ht="30" customHeight="1" x14ac:dyDescent="0.4">
      <c r="A134">
        <v>159</v>
      </c>
      <c r="B134" s="96">
        <v>40</v>
      </c>
      <c r="C134" s="54">
        <v>4</v>
      </c>
      <c r="D134" s="37" t="s">
        <v>832</v>
      </c>
      <c r="E134" s="47" t="s">
        <v>833</v>
      </c>
      <c r="F134" s="38" t="s">
        <v>30</v>
      </c>
      <c r="G134" s="38">
        <v>1</v>
      </c>
      <c r="H134" s="37" t="s">
        <v>170</v>
      </c>
      <c r="I134" s="39" t="s">
        <v>969</v>
      </c>
      <c r="J134" s="101" t="s">
        <v>970</v>
      </c>
      <c r="K134" s="102" t="s">
        <v>971</v>
      </c>
      <c r="L134" s="42" t="s">
        <v>972</v>
      </c>
      <c r="M134" s="71">
        <v>9</v>
      </c>
      <c r="N134" s="37"/>
      <c r="O134" s="37"/>
      <c r="P134" s="37"/>
      <c r="Q134" s="48"/>
      <c r="R134" s="64" t="s">
        <v>973</v>
      </c>
      <c r="S134" s="47" t="s">
        <v>974</v>
      </c>
      <c r="T134" s="101" t="s">
        <v>975</v>
      </c>
      <c r="U134" s="37" t="s">
        <v>976</v>
      </c>
      <c r="V134" s="48"/>
      <c r="W134" s="64" t="s">
        <v>977</v>
      </c>
      <c r="X134" s="50" t="s">
        <v>978</v>
      </c>
      <c r="Y134" s="58" t="s">
        <v>979</v>
      </c>
      <c r="Z134" s="48" t="s">
        <v>980</v>
      </c>
      <c r="AA134" s="51">
        <v>40511</v>
      </c>
      <c r="AB134" s="60"/>
      <c r="AC134" s="42" t="str">
        <f>IF(COUNTIF($AD$2:AD134,AD134)&gt;1,"重複","")</f>
        <v/>
      </c>
      <c r="AD134" t="str">
        <f t="shared" si="2"/>
        <v>三原市三原市東部地域包括支援センター　どりぃむ</v>
      </c>
    </row>
    <row r="135" spans="1:39" ht="30" customHeight="1" x14ac:dyDescent="0.4">
      <c r="A135">
        <v>160</v>
      </c>
      <c r="B135" s="96">
        <v>41</v>
      </c>
      <c r="C135" s="68">
        <v>4</v>
      </c>
      <c r="D135" s="47" t="s">
        <v>832</v>
      </c>
      <c r="E135" s="37" t="s">
        <v>851</v>
      </c>
      <c r="F135" s="38" t="s">
        <v>30</v>
      </c>
      <c r="G135" s="38">
        <v>1</v>
      </c>
      <c r="H135" s="38" t="s">
        <v>762</v>
      </c>
      <c r="I135" s="39">
        <v>18034</v>
      </c>
      <c r="J135" s="55" t="s">
        <v>1091</v>
      </c>
      <c r="K135" s="56" t="s">
        <v>1092</v>
      </c>
      <c r="L135" s="42" t="s">
        <v>1093</v>
      </c>
      <c r="M135" s="50">
        <v>9</v>
      </c>
      <c r="N135" s="37">
        <v>12</v>
      </c>
      <c r="O135" s="37"/>
      <c r="P135" s="37"/>
      <c r="Q135" s="48"/>
      <c r="R135" s="109" t="s">
        <v>1094</v>
      </c>
      <c r="S135" s="37" t="s">
        <v>1038</v>
      </c>
      <c r="T135" s="55" t="s">
        <v>1095</v>
      </c>
      <c r="U135" s="37" t="s">
        <v>1061</v>
      </c>
      <c r="V135" s="48"/>
      <c r="W135" s="49" t="s">
        <v>1096</v>
      </c>
      <c r="X135" s="65" t="s">
        <v>1038</v>
      </c>
      <c r="Y135" s="58" t="s">
        <v>1039</v>
      </c>
      <c r="Z135" s="48" t="s">
        <v>1040</v>
      </c>
      <c r="AA135" s="51">
        <v>43389</v>
      </c>
      <c r="AB135" s="60"/>
      <c r="AC135" s="42" t="str">
        <f>IF(COUNTIF($AD$2:AD135,AD135)&gt;1,"重複","")</f>
        <v/>
      </c>
      <c r="AD135" t="str">
        <f t="shared" si="2"/>
        <v>三原市養護老人ホーム　三原慶雲寮</v>
      </c>
    </row>
    <row r="136" spans="1:39" ht="30" customHeight="1" x14ac:dyDescent="0.4">
      <c r="A136">
        <v>161</v>
      </c>
      <c r="B136" s="96">
        <v>42</v>
      </c>
      <c r="C136" s="68">
        <v>4</v>
      </c>
      <c r="D136" s="47" t="s">
        <v>832</v>
      </c>
      <c r="E136" s="37" t="s">
        <v>851</v>
      </c>
      <c r="F136" s="38" t="s">
        <v>30</v>
      </c>
      <c r="G136" s="38">
        <v>1</v>
      </c>
      <c r="H136" s="37" t="s">
        <v>260</v>
      </c>
      <c r="I136" s="39">
        <v>18078</v>
      </c>
      <c r="J136" s="55" t="s">
        <v>1097</v>
      </c>
      <c r="K136" s="56" t="s">
        <v>1098</v>
      </c>
      <c r="L136" s="42" t="s">
        <v>1099</v>
      </c>
      <c r="M136" s="50">
        <v>9</v>
      </c>
      <c r="N136" s="37"/>
      <c r="O136" s="37"/>
      <c r="P136" s="37"/>
      <c r="Q136" s="48"/>
      <c r="R136" s="109" t="s">
        <v>1094</v>
      </c>
      <c r="S136" s="37" t="s">
        <v>1038</v>
      </c>
      <c r="T136" s="55" t="s">
        <v>1095</v>
      </c>
      <c r="U136" s="37" t="s">
        <v>1048</v>
      </c>
      <c r="V136" s="48"/>
      <c r="W136" s="49" t="s">
        <v>1096</v>
      </c>
      <c r="X136" s="57" t="s">
        <v>1038</v>
      </c>
      <c r="Y136" s="58" t="s">
        <v>1039</v>
      </c>
      <c r="Z136" s="48" t="s">
        <v>1040</v>
      </c>
      <c r="AA136" s="51">
        <v>43475</v>
      </c>
      <c r="AB136" s="60"/>
      <c r="AC136" s="42" t="str">
        <f>IF(COUNTIF($AD$2:AD136,AD136)&gt;1,"重複","")</f>
        <v>重複</v>
      </c>
      <c r="AD136" t="str">
        <f t="shared" si="2"/>
        <v>三原市養護老人ホーム　三原慶雲寮</v>
      </c>
    </row>
    <row r="137" spans="1:39" ht="30" customHeight="1" x14ac:dyDescent="0.4">
      <c r="A137">
        <v>162</v>
      </c>
      <c r="B137" s="96">
        <v>43</v>
      </c>
      <c r="C137" s="54">
        <v>4</v>
      </c>
      <c r="D137" s="47" t="s">
        <v>832</v>
      </c>
      <c r="E137" s="47" t="s">
        <v>851</v>
      </c>
      <c r="F137" s="38" t="s">
        <v>30</v>
      </c>
      <c r="G137" s="38">
        <v>1</v>
      </c>
      <c r="H137" s="38" t="s">
        <v>31</v>
      </c>
      <c r="I137" s="39" t="s">
        <v>914</v>
      </c>
      <c r="J137" s="40" t="s">
        <v>915</v>
      </c>
      <c r="K137" s="62" t="s">
        <v>916</v>
      </c>
      <c r="L137" s="42" t="s">
        <v>917</v>
      </c>
      <c r="M137" s="71">
        <v>9</v>
      </c>
      <c r="N137" s="47"/>
      <c r="O137" s="47"/>
      <c r="P137" s="37"/>
      <c r="Q137" s="48"/>
      <c r="R137" s="46" t="s">
        <v>918</v>
      </c>
      <c r="S137" s="47" t="s">
        <v>906</v>
      </c>
      <c r="T137" s="40" t="s">
        <v>907</v>
      </c>
      <c r="U137" s="47" t="s">
        <v>908</v>
      </c>
      <c r="V137" s="63" t="s">
        <v>919</v>
      </c>
      <c r="W137" s="64" t="s">
        <v>920</v>
      </c>
      <c r="X137" s="65" t="s">
        <v>911</v>
      </c>
      <c r="Y137" s="55" t="s">
        <v>912</v>
      </c>
      <c r="Z137" s="48" t="s">
        <v>913</v>
      </c>
      <c r="AA137" s="51">
        <v>41354</v>
      </c>
      <c r="AB137" s="103"/>
      <c r="AC137" s="42" t="str">
        <f>IF(COUNTIF($AD$2:AD137,AD137)&gt;1,"重複","")</f>
        <v/>
      </c>
      <c r="AD137" t="str">
        <f t="shared" si="2"/>
        <v>三原市介護老人保健施設　桃源の郷</v>
      </c>
    </row>
    <row r="138" spans="1:39" ht="30" customHeight="1" x14ac:dyDescent="0.4">
      <c r="A138">
        <v>163</v>
      </c>
      <c r="B138" s="96">
        <v>44</v>
      </c>
      <c r="C138" s="54">
        <v>4</v>
      </c>
      <c r="D138" s="47" t="s">
        <v>832</v>
      </c>
      <c r="E138" s="37" t="s">
        <v>851</v>
      </c>
      <c r="F138" s="38" t="s">
        <v>30</v>
      </c>
      <c r="G138" s="38">
        <v>1</v>
      </c>
      <c r="H138" s="37" t="s">
        <v>348</v>
      </c>
      <c r="I138" s="39">
        <v>19034</v>
      </c>
      <c r="J138" s="55" t="s">
        <v>921</v>
      </c>
      <c r="K138" s="56" t="s">
        <v>922</v>
      </c>
      <c r="L138" s="42" t="s">
        <v>77</v>
      </c>
      <c r="M138" s="50">
        <v>9</v>
      </c>
      <c r="N138" s="37"/>
      <c r="O138" s="37"/>
      <c r="P138" s="37"/>
      <c r="Q138" s="48"/>
      <c r="R138" s="49" t="s">
        <v>918</v>
      </c>
      <c r="S138" s="37" t="s">
        <v>911</v>
      </c>
      <c r="T138" s="55" t="s">
        <v>907</v>
      </c>
      <c r="U138" s="37" t="s">
        <v>923</v>
      </c>
      <c r="V138" s="121"/>
      <c r="W138" s="49" t="s">
        <v>920</v>
      </c>
      <c r="X138" s="50" t="s">
        <v>911</v>
      </c>
      <c r="Y138" s="58" t="s">
        <v>912</v>
      </c>
      <c r="Z138" s="48" t="s">
        <v>913</v>
      </c>
      <c r="AA138" s="51">
        <v>43843</v>
      </c>
      <c r="AB138" s="60" t="s">
        <v>924</v>
      </c>
      <c r="AC138" s="42" t="str">
        <f>IF(COUNTIF($AD$2:AD138,AD138)&gt;1,"重複","")</f>
        <v>重複</v>
      </c>
      <c r="AD138" t="str">
        <f t="shared" si="2"/>
        <v>三原市介護老人保健施設　桃源の郷</v>
      </c>
    </row>
    <row r="139" spans="1:39" ht="30" customHeight="1" x14ac:dyDescent="0.4">
      <c r="A139">
        <v>164</v>
      </c>
      <c r="B139" s="96">
        <v>45</v>
      </c>
      <c r="C139" s="54">
        <v>4</v>
      </c>
      <c r="D139" s="47" t="s">
        <v>832</v>
      </c>
      <c r="E139" s="47" t="s">
        <v>851</v>
      </c>
      <c r="F139" s="38" t="s">
        <v>30</v>
      </c>
      <c r="G139" s="38">
        <v>1</v>
      </c>
      <c r="H139" s="37" t="s">
        <v>228</v>
      </c>
      <c r="I139" s="39">
        <v>23024</v>
      </c>
      <c r="J139" s="55" t="s">
        <v>925</v>
      </c>
      <c r="K139" s="56" t="s">
        <v>926</v>
      </c>
      <c r="L139" s="42"/>
      <c r="M139" s="50"/>
      <c r="N139" s="37"/>
      <c r="O139" s="37"/>
      <c r="P139" s="37"/>
      <c r="Q139" s="48"/>
      <c r="R139" s="49" t="s">
        <v>918</v>
      </c>
      <c r="S139" s="37" t="s">
        <v>927</v>
      </c>
      <c r="T139" s="55" t="s">
        <v>928</v>
      </c>
      <c r="U139" s="37" t="s">
        <v>929</v>
      </c>
      <c r="V139" s="48"/>
      <c r="W139" s="49" t="s">
        <v>930</v>
      </c>
      <c r="X139" s="50" t="s">
        <v>911</v>
      </c>
      <c r="Y139" s="58" t="s">
        <v>912</v>
      </c>
      <c r="Z139" s="48" t="s">
        <v>913</v>
      </c>
      <c r="AA139" s="51">
        <v>45198</v>
      </c>
      <c r="AB139" s="60"/>
      <c r="AC139" s="42" t="str">
        <f>IF(COUNTIF($AD$2:AD139,AD139)&gt;1,"重複","")</f>
        <v>重複</v>
      </c>
      <c r="AD139" t="str">
        <f t="shared" si="2"/>
        <v>三原市介護老人保健施設　桃源の郷</v>
      </c>
    </row>
    <row r="140" spans="1:39" ht="30" customHeight="1" x14ac:dyDescent="0.4">
      <c r="A140">
        <v>165</v>
      </c>
      <c r="B140" s="96">
        <v>46</v>
      </c>
      <c r="C140" s="100">
        <v>4</v>
      </c>
      <c r="D140" s="37" t="s">
        <v>832</v>
      </c>
      <c r="E140" s="37" t="s">
        <v>833</v>
      </c>
      <c r="F140" s="38" t="s">
        <v>30</v>
      </c>
      <c r="G140" s="38">
        <v>1</v>
      </c>
      <c r="H140" s="37" t="s">
        <v>59</v>
      </c>
      <c r="I140" s="39" t="s">
        <v>901</v>
      </c>
      <c r="J140" s="55" t="s">
        <v>902</v>
      </c>
      <c r="K140" s="56" t="s">
        <v>903</v>
      </c>
      <c r="L140" s="42" t="s">
        <v>904</v>
      </c>
      <c r="M140" s="117" t="s">
        <v>496</v>
      </c>
      <c r="N140" s="39"/>
      <c r="O140" s="39"/>
      <c r="P140" s="39"/>
      <c r="Q140" s="118"/>
      <c r="R140" s="49" t="s">
        <v>905</v>
      </c>
      <c r="S140" s="37" t="s">
        <v>906</v>
      </c>
      <c r="T140" s="55" t="s">
        <v>907</v>
      </c>
      <c r="U140" s="37" t="s">
        <v>908</v>
      </c>
      <c r="V140" s="48" t="s">
        <v>909</v>
      </c>
      <c r="W140" s="49" t="s">
        <v>910</v>
      </c>
      <c r="X140" s="50" t="s">
        <v>911</v>
      </c>
      <c r="Y140" s="58" t="s">
        <v>912</v>
      </c>
      <c r="Z140" s="48" t="s">
        <v>913</v>
      </c>
      <c r="AA140" s="51">
        <v>40507</v>
      </c>
      <c r="AB140" s="60" t="s">
        <v>340</v>
      </c>
      <c r="AC140" s="42" t="str">
        <f>IF(COUNTIF($AD$2:AD140,AD140)&gt;1,"重複","")</f>
        <v>重複</v>
      </c>
      <c r="AD140" t="str">
        <f t="shared" si="2"/>
        <v>三原市介護老人保健施設　桃源の郷</v>
      </c>
    </row>
    <row r="141" spans="1:39" ht="30" customHeight="1" x14ac:dyDescent="0.4">
      <c r="A141">
        <v>166</v>
      </c>
      <c r="B141" s="96">
        <v>1</v>
      </c>
      <c r="C141" s="185">
        <v>5</v>
      </c>
      <c r="D141" s="47" t="s">
        <v>1112</v>
      </c>
      <c r="E141" s="186" t="s">
        <v>851</v>
      </c>
      <c r="F141" s="38" t="s">
        <v>30</v>
      </c>
      <c r="G141" s="38">
        <v>1</v>
      </c>
      <c r="H141" s="186" t="s">
        <v>158</v>
      </c>
      <c r="I141" s="186" t="s">
        <v>1113</v>
      </c>
      <c r="J141" s="189" t="s">
        <v>1114</v>
      </c>
      <c r="K141" s="190" t="s">
        <v>1115</v>
      </c>
      <c r="L141" s="191" t="s">
        <v>1116</v>
      </c>
      <c r="M141" s="192">
        <v>9</v>
      </c>
      <c r="N141" s="186">
        <v>12</v>
      </c>
      <c r="O141" s="186"/>
      <c r="P141" s="186"/>
      <c r="Q141" s="193"/>
      <c r="R141" s="184" t="s">
        <v>1117</v>
      </c>
      <c r="S141" s="186" t="s">
        <v>1118</v>
      </c>
      <c r="T141" s="189" t="s">
        <v>1119</v>
      </c>
      <c r="U141" s="186" t="s">
        <v>1120</v>
      </c>
      <c r="V141" s="193"/>
      <c r="W141" s="195" t="s">
        <v>1117</v>
      </c>
      <c r="X141" s="192" t="s">
        <v>1121</v>
      </c>
      <c r="Y141" s="189" t="s">
        <v>1119</v>
      </c>
      <c r="Z141" s="193"/>
      <c r="AA141" s="198">
        <v>41689</v>
      </c>
      <c r="AB141" s="353" t="s">
        <v>1122</v>
      </c>
      <c r="AC141" s="191" t="str">
        <f>IF(COUNTIF($AD$2:AD141,AD141)&gt;1,"重複","")</f>
        <v/>
      </c>
      <c r="AD141" t="str">
        <f t="shared" si="2"/>
        <v>尾道市(有)誠心ケアサービス居宅介護支援事業所</v>
      </c>
    </row>
    <row r="142" spans="1:39" ht="30" customHeight="1" x14ac:dyDescent="0.4">
      <c r="A142">
        <v>167</v>
      </c>
      <c r="B142" s="96">
        <v>2</v>
      </c>
      <c r="C142" s="54">
        <v>5</v>
      </c>
      <c r="D142" s="38" t="s">
        <v>1112</v>
      </c>
      <c r="E142" s="37" t="s">
        <v>833</v>
      </c>
      <c r="F142" s="38" t="s">
        <v>30</v>
      </c>
      <c r="G142" s="38">
        <v>1</v>
      </c>
      <c r="H142" s="37" t="s">
        <v>46</v>
      </c>
      <c r="I142" s="39" t="s">
        <v>1123</v>
      </c>
      <c r="J142" s="40" t="s">
        <v>1124</v>
      </c>
      <c r="K142" s="41" t="s">
        <v>1125</v>
      </c>
      <c r="L142" s="42" t="s">
        <v>1126</v>
      </c>
      <c r="M142" s="43">
        <v>8</v>
      </c>
      <c r="N142" s="44" t="s">
        <v>496</v>
      </c>
      <c r="O142" s="44" t="s">
        <v>285</v>
      </c>
      <c r="P142" s="44"/>
      <c r="Q142" s="45"/>
      <c r="R142" s="46" t="s">
        <v>1127</v>
      </c>
      <c r="S142" s="47" t="s">
        <v>1128</v>
      </c>
      <c r="T142" s="40" t="s">
        <v>1129</v>
      </c>
      <c r="U142" s="47" t="s">
        <v>1130</v>
      </c>
      <c r="V142" s="48"/>
      <c r="W142" s="49" t="s">
        <v>1131</v>
      </c>
      <c r="X142" s="50"/>
      <c r="Y142" s="58"/>
      <c r="Z142" s="48"/>
      <c r="AA142" s="51">
        <v>40389</v>
      </c>
      <c r="AB142" s="149" t="s">
        <v>1132</v>
      </c>
      <c r="AC142" s="53" t="str">
        <f>IF(COUNTIF($AD$2:AD142,AD142)&gt;1,"重複","")</f>
        <v/>
      </c>
      <c r="AD142" t="str">
        <f t="shared" si="2"/>
        <v>尾道市あけぼの居宅介護支援事業所</v>
      </c>
      <c r="AE142" s="156"/>
      <c r="AF142" s="156"/>
      <c r="AG142" s="156"/>
      <c r="AH142" s="156"/>
      <c r="AI142" s="156"/>
      <c r="AJ142" s="156"/>
      <c r="AK142" s="156"/>
      <c r="AL142" s="156"/>
      <c r="AM142" s="156"/>
    </row>
    <row r="143" spans="1:39" ht="30" customHeight="1" x14ac:dyDescent="0.4">
      <c r="A143">
        <v>168</v>
      </c>
      <c r="B143" s="96">
        <v>3</v>
      </c>
      <c r="C143" s="54">
        <v>5</v>
      </c>
      <c r="D143" s="38" t="s">
        <v>1112</v>
      </c>
      <c r="E143" s="38" t="s">
        <v>833</v>
      </c>
      <c r="F143" s="38" t="s">
        <v>30</v>
      </c>
      <c r="G143" s="38">
        <v>1</v>
      </c>
      <c r="H143" s="37" t="s">
        <v>59</v>
      </c>
      <c r="I143" s="39" t="s">
        <v>1133</v>
      </c>
      <c r="J143" s="55" t="s">
        <v>1134</v>
      </c>
      <c r="K143" s="56" t="s">
        <v>1135</v>
      </c>
      <c r="L143" s="42" t="s">
        <v>1136</v>
      </c>
      <c r="M143" s="117" t="s">
        <v>496</v>
      </c>
      <c r="N143" s="39" t="s">
        <v>285</v>
      </c>
      <c r="O143" s="39"/>
      <c r="P143" s="39"/>
      <c r="Q143" s="118"/>
      <c r="R143" s="49" t="s">
        <v>1137</v>
      </c>
      <c r="S143" s="37" t="s">
        <v>1138</v>
      </c>
      <c r="T143" s="55" t="s">
        <v>1139</v>
      </c>
      <c r="U143" s="37" t="s">
        <v>1140</v>
      </c>
      <c r="V143" s="48" t="s">
        <v>1140</v>
      </c>
      <c r="W143" s="49" t="s">
        <v>1141</v>
      </c>
      <c r="X143" s="57" t="s">
        <v>1142</v>
      </c>
      <c r="Y143" s="58" t="s">
        <v>1143</v>
      </c>
      <c r="Z143" s="48" t="s">
        <v>1144</v>
      </c>
      <c r="AA143" s="51">
        <v>40389</v>
      </c>
      <c r="AB143" s="60"/>
      <c r="AC143" s="42" t="str">
        <f>IF(COUNTIF($AD$2:AD143,AD143)&gt;1,"重複","")</f>
        <v/>
      </c>
      <c r="AD143" t="str">
        <f t="shared" si="2"/>
        <v>尾道市オリーブハウス　因島</v>
      </c>
    </row>
    <row r="144" spans="1:39" ht="30" customHeight="1" x14ac:dyDescent="0.4">
      <c r="A144">
        <v>169</v>
      </c>
      <c r="B144" s="96">
        <v>4</v>
      </c>
      <c r="C144" s="54">
        <v>5</v>
      </c>
      <c r="D144" s="38" t="s">
        <v>1112</v>
      </c>
      <c r="E144" s="38" t="s">
        <v>833</v>
      </c>
      <c r="F144" s="38" t="s">
        <v>30</v>
      </c>
      <c r="G144" s="38">
        <v>1</v>
      </c>
      <c r="H144" s="37" t="s">
        <v>31</v>
      </c>
      <c r="I144" s="39" t="s">
        <v>1145</v>
      </c>
      <c r="J144" s="101" t="s">
        <v>1146</v>
      </c>
      <c r="K144" s="102" t="s">
        <v>1147</v>
      </c>
      <c r="L144" s="42" t="s">
        <v>1148</v>
      </c>
      <c r="M144" s="71">
        <v>9</v>
      </c>
      <c r="N144" s="37"/>
      <c r="O144" s="37"/>
      <c r="P144" s="37"/>
      <c r="Q144" s="48"/>
      <c r="R144" s="49" t="s">
        <v>1137</v>
      </c>
      <c r="S144" s="37" t="s">
        <v>1138</v>
      </c>
      <c r="T144" s="55" t="s">
        <v>1139</v>
      </c>
      <c r="U144" s="37" t="s">
        <v>1140</v>
      </c>
      <c r="V144" s="48" t="s">
        <v>1140</v>
      </c>
      <c r="W144" s="49" t="s">
        <v>1141</v>
      </c>
      <c r="X144" s="57" t="s">
        <v>1142</v>
      </c>
      <c r="Y144" s="58" t="s">
        <v>1143</v>
      </c>
      <c r="Z144" s="48" t="s">
        <v>1144</v>
      </c>
      <c r="AA144" s="51">
        <v>41354</v>
      </c>
      <c r="AB144" s="60"/>
      <c r="AC144" s="42" t="str">
        <f>IF(COUNTIF($AD$2:AD144,AD144)&gt;1,"重複","")</f>
        <v>重複</v>
      </c>
      <c r="AD144" t="str">
        <f t="shared" si="2"/>
        <v>尾道市オリーブハウス　因島</v>
      </c>
    </row>
    <row r="145" spans="1:39" ht="30" customHeight="1" x14ac:dyDescent="0.4">
      <c r="A145">
        <v>170</v>
      </c>
      <c r="B145" s="96">
        <v>5</v>
      </c>
      <c r="C145" s="54">
        <v>5</v>
      </c>
      <c r="D145" s="47" t="s">
        <v>1112</v>
      </c>
      <c r="E145" s="47" t="s">
        <v>851</v>
      </c>
      <c r="F145" s="38" t="s">
        <v>30</v>
      </c>
      <c r="G145" s="38">
        <v>1</v>
      </c>
      <c r="H145" s="38" t="s">
        <v>145</v>
      </c>
      <c r="I145" s="39" t="s">
        <v>1149</v>
      </c>
      <c r="J145" s="40" t="s">
        <v>1150</v>
      </c>
      <c r="K145" s="62" t="s">
        <v>1151</v>
      </c>
      <c r="L145" s="53" t="s">
        <v>1152</v>
      </c>
      <c r="M145" s="71">
        <v>9</v>
      </c>
      <c r="N145" s="47"/>
      <c r="O145" s="47"/>
      <c r="P145" s="37"/>
      <c r="Q145" s="48"/>
      <c r="R145" s="46" t="s">
        <v>1153</v>
      </c>
      <c r="S145" s="47" t="s">
        <v>1154</v>
      </c>
      <c r="T145" s="40" t="s">
        <v>1155</v>
      </c>
      <c r="U145" s="47" t="s">
        <v>1156</v>
      </c>
      <c r="V145" s="63"/>
      <c r="W145" s="64" t="s">
        <v>1157</v>
      </c>
      <c r="X145" s="65" t="s">
        <v>1158</v>
      </c>
      <c r="Y145" s="55" t="s">
        <v>1143</v>
      </c>
      <c r="Z145" s="48" t="s">
        <v>1159</v>
      </c>
      <c r="AA145" s="51">
        <v>40947</v>
      </c>
      <c r="AB145" s="103"/>
      <c r="AC145" s="53" t="str">
        <f>IF(COUNTIF($AD$2:AD145,AD145)&gt;1,"重複","")</f>
        <v/>
      </c>
      <c r="AD145" t="str">
        <f t="shared" si="2"/>
        <v>尾道市オリーブハウス　瀬戸田</v>
      </c>
    </row>
    <row r="146" spans="1:39" ht="30" customHeight="1" x14ac:dyDescent="0.4">
      <c r="A146">
        <v>171</v>
      </c>
      <c r="B146" s="96">
        <v>6</v>
      </c>
      <c r="C146" s="54">
        <v>5</v>
      </c>
      <c r="D146" s="38" t="s">
        <v>1112</v>
      </c>
      <c r="E146" s="38" t="s">
        <v>833</v>
      </c>
      <c r="F146" s="38" t="s">
        <v>30</v>
      </c>
      <c r="G146" s="38">
        <v>1</v>
      </c>
      <c r="H146" s="37" t="s">
        <v>250</v>
      </c>
      <c r="I146" s="39" t="s">
        <v>1160</v>
      </c>
      <c r="J146" s="55" t="s">
        <v>1161</v>
      </c>
      <c r="K146" s="56" t="s">
        <v>1162</v>
      </c>
      <c r="L146" s="42" t="s">
        <v>187</v>
      </c>
      <c r="M146" s="117">
        <v>9</v>
      </c>
      <c r="N146" s="39"/>
      <c r="O146" s="39"/>
      <c r="P146" s="39"/>
      <c r="Q146" s="118"/>
      <c r="R146" s="46" t="s">
        <v>1153</v>
      </c>
      <c r="S146" s="37" t="s">
        <v>1163</v>
      </c>
      <c r="T146" s="55" t="s">
        <v>1155</v>
      </c>
      <c r="U146" s="37" t="s">
        <v>1164</v>
      </c>
      <c r="V146" s="48"/>
      <c r="W146" s="49" t="s">
        <v>1141</v>
      </c>
      <c r="X146" s="57" t="s">
        <v>1158</v>
      </c>
      <c r="Y146" s="58" t="s">
        <v>1143</v>
      </c>
      <c r="Z146" s="48" t="s">
        <v>1159</v>
      </c>
      <c r="AA146" s="51">
        <v>42655</v>
      </c>
      <c r="AB146" s="60"/>
      <c r="AC146" s="42" t="str">
        <f>IF(COUNTIF($AD$2:AD146,AD146)&gt;1,"重複","")</f>
        <v>重複</v>
      </c>
      <c r="AD146" t="str">
        <f t="shared" si="2"/>
        <v>尾道市オリーブハウス　瀬戸田</v>
      </c>
    </row>
    <row r="147" spans="1:39" ht="30.6" customHeight="1" x14ac:dyDescent="0.4">
      <c r="A147">
        <v>172</v>
      </c>
      <c r="B147" s="96">
        <v>7</v>
      </c>
      <c r="C147" s="54">
        <v>5</v>
      </c>
      <c r="D147" s="47" t="s">
        <v>1112</v>
      </c>
      <c r="E147" s="37" t="s">
        <v>1026</v>
      </c>
      <c r="F147" s="38" t="s">
        <v>30</v>
      </c>
      <c r="G147" s="38">
        <v>1</v>
      </c>
      <c r="H147" s="37" t="s">
        <v>578</v>
      </c>
      <c r="I147" s="39">
        <v>21007</v>
      </c>
      <c r="J147" s="55" t="s">
        <v>1165</v>
      </c>
      <c r="K147" s="56" t="s">
        <v>1166</v>
      </c>
      <c r="L147" s="42"/>
      <c r="M147" s="129">
        <v>12</v>
      </c>
      <c r="N147" s="125"/>
      <c r="O147" s="125"/>
      <c r="P147" s="125"/>
      <c r="Q147" s="130"/>
      <c r="R147" s="49" t="s">
        <v>1167</v>
      </c>
      <c r="S147" s="37" t="s">
        <v>1168</v>
      </c>
      <c r="T147" s="55" t="s">
        <v>1169</v>
      </c>
      <c r="U147" s="37" t="s">
        <v>1170</v>
      </c>
      <c r="V147" s="48"/>
      <c r="W147" s="49" t="s">
        <v>1171</v>
      </c>
      <c r="X147" s="50"/>
      <c r="Y147" s="58"/>
      <c r="Z147" s="48"/>
      <c r="AA147" s="51">
        <v>44568</v>
      </c>
      <c r="AB147" s="60"/>
      <c r="AC147" s="42" t="str">
        <f>IF(COUNTIF($AD$2:AD147,AD147)&gt;1,"重複","")</f>
        <v/>
      </c>
      <c r="AD147" t="str">
        <f t="shared" si="2"/>
        <v>尾道市グループホーム　きららラポール尾道</v>
      </c>
    </row>
    <row r="148" spans="1:39" ht="30" customHeight="1" x14ac:dyDescent="0.4">
      <c r="A148">
        <v>173</v>
      </c>
      <c r="B148" s="96">
        <v>8</v>
      </c>
      <c r="C148" s="54">
        <v>5</v>
      </c>
      <c r="D148" s="38" t="s">
        <v>1112</v>
      </c>
      <c r="E148" s="38" t="s">
        <v>833</v>
      </c>
      <c r="F148" s="38" t="s">
        <v>30</v>
      </c>
      <c r="G148" s="38">
        <v>1</v>
      </c>
      <c r="H148" s="37" t="s">
        <v>453</v>
      </c>
      <c r="I148" s="39" t="s">
        <v>1172</v>
      </c>
      <c r="J148" s="55" t="s">
        <v>1173</v>
      </c>
      <c r="K148" s="56" t="s">
        <v>1174</v>
      </c>
      <c r="L148" s="42" t="s">
        <v>187</v>
      </c>
      <c r="M148" s="117" t="s">
        <v>123</v>
      </c>
      <c r="N148" s="39" t="s">
        <v>125</v>
      </c>
      <c r="O148" s="39"/>
      <c r="P148" s="39"/>
      <c r="Q148" s="118"/>
      <c r="R148" s="49" t="s">
        <v>1175</v>
      </c>
      <c r="S148" s="37" t="s">
        <v>1176</v>
      </c>
      <c r="T148" s="58" t="s">
        <v>1177</v>
      </c>
      <c r="U148" s="37" t="s">
        <v>1178</v>
      </c>
      <c r="V148" s="48"/>
      <c r="W148" s="49" t="s">
        <v>1179</v>
      </c>
      <c r="X148" s="57" t="s">
        <v>1180</v>
      </c>
      <c r="Y148" s="58" t="s">
        <v>1181</v>
      </c>
      <c r="Z148" s="48" t="s">
        <v>1182</v>
      </c>
      <c r="AA148" s="51">
        <v>42031</v>
      </c>
      <c r="AB148" s="60"/>
      <c r="AC148" s="42" t="str">
        <f>IF(COUNTIF($AD$2:AD148,AD148)&gt;1,"重複","")</f>
        <v/>
      </c>
      <c r="AD148" t="str">
        <f t="shared" si="2"/>
        <v>尾道市グループホーム　こころ　尾道駅前</v>
      </c>
    </row>
    <row r="149" spans="1:39" ht="30" customHeight="1" x14ac:dyDescent="0.4">
      <c r="A149">
        <v>174</v>
      </c>
      <c r="B149" s="96">
        <v>9</v>
      </c>
      <c r="C149" s="36">
        <v>5</v>
      </c>
      <c r="D149" s="38" t="s">
        <v>1112</v>
      </c>
      <c r="E149" s="38" t="s">
        <v>833</v>
      </c>
      <c r="F149" s="38" t="s">
        <v>30</v>
      </c>
      <c r="G149" s="38">
        <v>1</v>
      </c>
      <c r="H149" s="37" t="s">
        <v>453</v>
      </c>
      <c r="I149" s="39" t="s">
        <v>1183</v>
      </c>
      <c r="J149" s="40" t="s">
        <v>1184</v>
      </c>
      <c r="K149" s="41" t="s">
        <v>1185</v>
      </c>
      <c r="L149" s="42" t="s">
        <v>1186</v>
      </c>
      <c r="M149" s="43" t="s">
        <v>123</v>
      </c>
      <c r="N149" s="44" t="s">
        <v>125</v>
      </c>
      <c r="O149" s="44"/>
      <c r="P149" s="44"/>
      <c r="Q149" s="45"/>
      <c r="R149" s="46" t="s">
        <v>1187</v>
      </c>
      <c r="S149" s="47" t="s">
        <v>1188</v>
      </c>
      <c r="T149" s="40" t="s">
        <v>1189</v>
      </c>
      <c r="U149" s="47" t="s">
        <v>1190</v>
      </c>
      <c r="V149" s="48"/>
      <c r="W149" s="49" t="s">
        <v>1191</v>
      </c>
      <c r="X149" s="57"/>
      <c r="Y149" s="58"/>
      <c r="Z149" s="48"/>
      <c r="AA149" s="51">
        <v>42031</v>
      </c>
      <c r="AB149" s="60"/>
      <c r="AC149" s="53" t="str">
        <f>IF(COUNTIF($AD$2:AD149,AD149)&gt;1,"重複","")</f>
        <v/>
      </c>
      <c r="AD149" t="str">
        <f t="shared" si="2"/>
        <v>尾道市グループホーム　みなりっこ</v>
      </c>
    </row>
    <row r="150" spans="1:39" ht="30" customHeight="1" x14ac:dyDescent="0.4">
      <c r="A150">
        <v>175</v>
      </c>
      <c r="B150" s="96">
        <v>10</v>
      </c>
      <c r="C150" s="54">
        <v>5</v>
      </c>
      <c r="D150" s="47" t="s">
        <v>1112</v>
      </c>
      <c r="E150" s="37" t="s">
        <v>851</v>
      </c>
      <c r="F150" s="38" t="s">
        <v>30</v>
      </c>
      <c r="G150" s="38">
        <v>1</v>
      </c>
      <c r="H150" s="37" t="s">
        <v>260</v>
      </c>
      <c r="I150" s="39">
        <v>18051</v>
      </c>
      <c r="J150" s="58" t="s">
        <v>1192</v>
      </c>
      <c r="K150" s="56" t="s">
        <v>1193</v>
      </c>
      <c r="L150" s="42" t="s">
        <v>1194</v>
      </c>
      <c r="M150" s="50">
        <v>9</v>
      </c>
      <c r="N150" s="37"/>
      <c r="O150" s="37"/>
      <c r="P150" s="37"/>
      <c r="Q150" s="48"/>
      <c r="R150" s="46" t="s">
        <v>1187</v>
      </c>
      <c r="S150" s="37" t="s">
        <v>1195</v>
      </c>
      <c r="T150" s="55" t="s">
        <v>1196</v>
      </c>
      <c r="U150" s="37" t="s">
        <v>1197</v>
      </c>
      <c r="V150" s="48"/>
      <c r="W150" s="49" t="s">
        <v>1198</v>
      </c>
      <c r="X150" s="65"/>
      <c r="Y150" s="58"/>
      <c r="Z150" s="48"/>
      <c r="AA150" s="51">
        <v>43475</v>
      </c>
      <c r="AB150" s="60"/>
      <c r="AC150" s="42" t="str">
        <f>IF(COUNTIF($AD$2:AD150,AD150)&gt;1,"重複","")</f>
        <v>重複</v>
      </c>
      <c r="AD150" t="str">
        <f t="shared" si="2"/>
        <v>尾道市グループホーム　みなりっこ</v>
      </c>
    </row>
    <row r="151" spans="1:39" ht="30" customHeight="1" x14ac:dyDescent="0.4">
      <c r="A151">
        <v>177</v>
      </c>
      <c r="B151" s="96">
        <v>12</v>
      </c>
      <c r="C151" s="36">
        <v>5</v>
      </c>
      <c r="D151" s="38" t="s">
        <v>1112</v>
      </c>
      <c r="E151" s="38" t="s">
        <v>833</v>
      </c>
      <c r="F151" s="38" t="s">
        <v>30</v>
      </c>
      <c r="G151" s="38">
        <v>1</v>
      </c>
      <c r="H151" s="37" t="s">
        <v>453</v>
      </c>
      <c r="I151" s="39" t="s">
        <v>1199</v>
      </c>
      <c r="J151" s="40" t="s">
        <v>1200</v>
      </c>
      <c r="K151" s="41" t="s">
        <v>1201</v>
      </c>
      <c r="L151" s="42" t="s">
        <v>1202</v>
      </c>
      <c r="M151" s="43" t="s">
        <v>1203</v>
      </c>
      <c r="N151" s="44"/>
      <c r="O151" s="44"/>
      <c r="P151" s="44"/>
      <c r="Q151" s="45"/>
      <c r="R151" s="46" t="s">
        <v>1204</v>
      </c>
      <c r="S151" s="47" t="s">
        <v>1205</v>
      </c>
      <c r="T151" s="40" t="s">
        <v>1206</v>
      </c>
      <c r="U151" s="47" t="s">
        <v>1207</v>
      </c>
      <c r="V151" s="48"/>
      <c r="W151" s="49" t="s">
        <v>1208</v>
      </c>
      <c r="X151" s="57"/>
      <c r="Y151" s="58"/>
      <c r="Z151" s="48"/>
      <c r="AA151" s="51">
        <v>42031</v>
      </c>
      <c r="AB151" s="60"/>
      <c r="AC151" s="53" t="str">
        <f>IF(COUNTIF($AD$2:AD151,AD151)&gt;1,"重複","")</f>
        <v/>
      </c>
      <c r="AD151" t="str">
        <f t="shared" si="2"/>
        <v>尾道市グループホーム　ももの樹
デイサービス　れもんの樹</v>
      </c>
    </row>
    <row r="152" spans="1:39" ht="27" x14ac:dyDescent="0.4">
      <c r="A152">
        <v>178</v>
      </c>
      <c r="B152" s="96">
        <v>13</v>
      </c>
      <c r="C152" s="54">
        <v>5</v>
      </c>
      <c r="D152" s="47" t="s">
        <v>1112</v>
      </c>
      <c r="E152" s="37" t="s">
        <v>868</v>
      </c>
      <c r="F152" s="38" t="s">
        <v>30</v>
      </c>
      <c r="G152" s="38">
        <v>1</v>
      </c>
      <c r="H152" s="37" t="s">
        <v>158</v>
      </c>
      <c r="I152" s="39" t="s">
        <v>1209</v>
      </c>
      <c r="J152" s="55" t="s">
        <v>1210</v>
      </c>
      <c r="K152" s="56" t="s">
        <v>1211</v>
      </c>
      <c r="L152" s="42"/>
      <c r="M152" s="50">
        <v>9</v>
      </c>
      <c r="N152" s="37"/>
      <c r="O152" s="37"/>
      <c r="P152" s="37"/>
      <c r="Q152" s="48"/>
      <c r="R152" s="46" t="s">
        <v>1212</v>
      </c>
      <c r="S152" s="47" t="s">
        <v>1213</v>
      </c>
      <c r="T152" s="40" t="s">
        <v>1214</v>
      </c>
      <c r="U152" s="37" t="s">
        <v>1215</v>
      </c>
      <c r="V152" s="48"/>
      <c r="W152" s="49" t="s">
        <v>1191</v>
      </c>
      <c r="X152" s="50"/>
      <c r="Y152" s="58"/>
      <c r="Z152" s="48"/>
      <c r="AA152" s="51">
        <v>41689</v>
      </c>
      <c r="AB152" s="152" t="s">
        <v>1216</v>
      </c>
      <c r="AC152" s="53" t="str">
        <f>IF(COUNTIF($AD$2:AD152,AD152)&gt;1,"重複","")</f>
        <v/>
      </c>
      <c r="AD152" t="str">
        <f t="shared" si="2"/>
        <v>尾道市グループホーム　ゆずっこ向島</v>
      </c>
    </row>
    <row r="153" spans="1:39" ht="30" customHeight="1" x14ac:dyDescent="0.4">
      <c r="A153">
        <v>179</v>
      </c>
      <c r="B153" s="96">
        <v>14</v>
      </c>
      <c r="C153" s="54">
        <v>5</v>
      </c>
      <c r="D153" s="47" t="s">
        <v>1112</v>
      </c>
      <c r="E153" s="37" t="s">
        <v>1217</v>
      </c>
      <c r="F153" s="38" t="s">
        <v>30</v>
      </c>
      <c r="G153" s="38">
        <v>1</v>
      </c>
      <c r="H153" s="37" t="s">
        <v>348</v>
      </c>
      <c r="I153" s="39" t="s">
        <v>1218</v>
      </c>
      <c r="J153" s="55" t="s">
        <v>1219</v>
      </c>
      <c r="K153" s="56" t="s">
        <v>1220</v>
      </c>
      <c r="L153" s="42" t="s">
        <v>77</v>
      </c>
      <c r="M153" s="50">
        <v>9</v>
      </c>
      <c r="N153" s="37">
        <v>12</v>
      </c>
      <c r="O153" s="37"/>
      <c r="P153" s="37"/>
      <c r="Q153" s="48"/>
      <c r="R153" s="49" t="s">
        <v>1221</v>
      </c>
      <c r="S153" s="37" t="s">
        <v>1222</v>
      </c>
      <c r="T153" s="55" t="s">
        <v>1223</v>
      </c>
      <c r="U153" s="37" t="s">
        <v>1224</v>
      </c>
      <c r="V153" s="121"/>
      <c r="W153" s="49" t="s">
        <v>1225</v>
      </c>
      <c r="X153" s="50"/>
      <c r="Y153" s="58"/>
      <c r="Z153" s="48"/>
      <c r="AA153" s="51">
        <v>43843</v>
      </c>
      <c r="AB153" s="60"/>
      <c r="AC153" s="42" t="str">
        <f>IF(COUNTIF($AD$2:AD153,AD153)&gt;1,"重複","")</f>
        <v/>
      </c>
      <c r="AD153" t="str">
        <f t="shared" si="2"/>
        <v>尾道市グループホームびんご倶楽部</v>
      </c>
    </row>
    <row r="154" spans="1:39" ht="30" customHeight="1" x14ac:dyDescent="0.4">
      <c r="A154">
        <v>180</v>
      </c>
      <c r="B154" s="96">
        <v>15</v>
      </c>
      <c r="C154" s="54">
        <v>5</v>
      </c>
      <c r="D154" s="38" t="s">
        <v>1112</v>
      </c>
      <c r="E154" s="38" t="s">
        <v>833</v>
      </c>
      <c r="F154" s="38" t="s">
        <v>30</v>
      </c>
      <c r="G154" s="38">
        <v>1</v>
      </c>
      <c r="H154" s="37" t="s">
        <v>453</v>
      </c>
      <c r="I154" s="39" t="s">
        <v>1226</v>
      </c>
      <c r="J154" s="55" t="s">
        <v>1227</v>
      </c>
      <c r="K154" s="56" t="s">
        <v>1228</v>
      </c>
      <c r="L154" s="42" t="s">
        <v>1229</v>
      </c>
      <c r="M154" s="117" t="s">
        <v>123</v>
      </c>
      <c r="N154" s="39"/>
      <c r="O154" s="39"/>
      <c r="P154" s="39"/>
      <c r="Q154" s="118"/>
      <c r="R154" s="49" t="s">
        <v>1230</v>
      </c>
      <c r="S154" s="37" t="s">
        <v>1231</v>
      </c>
      <c r="T154" s="55" t="s">
        <v>1232</v>
      </c>
      <c r="U154" s="37" t="s">
        <v>1233</v>
      </c>
      <c r="V154" s="48"/>
      <c r="W154" s="49" t="s">
        <v>1234</v>
      </c>
      <c r="X154" s="57" t="s">
        <v>1235</v>
      </c>
      <c r="Y154" s="58" t="s">
        <v>1236</v>
      </c>
      <c r="Z154" s="48" t="s">
        <v>1237</v>
      </c>
      <c r="AA154" s="51">
        <v>42031</v>
      </c>
      <c r="AB154" s="60"/>
      <c r="AC154" s="42" t="str">
        <f>IF(COUNTIF($AD$2:AD154,AD154)&gt;1,"重複","")</f>
        <v/>
      </c>
      <c r="AD154" t="str">
        <f t="shared" si="2"/>
        <v>尾道市ケアハウス　楽生苑</v>
      </c>
    </row>
    <row r="155" spans="1:39" ht="30" customHeight="1" x14ac:dyDescent="0.4">
      <c r="A155">
        <v>181</v>
      </c>
      <c r="B155" s="96">
        <v>16</v>
      </c>
      <c r="C155" s="54">
        <v>5</v>
      </c>
      <c r="D155" s="38" t="s">
        <v>1112</v>
      </c>
      <c r="E155" s="38" t="s">
        <v>833</v>
      </c>
      <c r="F155" s="38" t="s">
        <v>30</v>
      </c>
      <c r="G155" s="38">
        <v>1</v>
      </c>
      <c r="H155" s="37" t="s">
        <v>250</v>
      </c>
      <c r="I155" s="39" t="s">
        <v>1238</v>
      </c>
      <c r="J155" s="69" t="s">
        <v>1239</v>
      </c>
      <c r="K155" s="70" t="s">
        <v>1240</v>
      </c>
      <c r="L155" s="42" t="s">
        <v>187</v>
      </c>
      <c r="M155" s="117" t="s">
        <v>123</v>
      </c>
      <c r="N155" s="39"/>
      <c r="O155" s="39"/>
      <c r="P155" s="39"/>
      <c r="Q155" s="118"/>
      <c r="R155" s="116" t="s">
        <v>1241</v>
      </c>
      <c r="S155" s="125" t="s">
        <v>1235</v>
      </c>
      <c r="T155" s="69" t="s">
        <v>1242</v>
      </c>
      <c r="U155" s="37" t="s">
        <v>1233</v>
      </c>
      <c r="V155" s="48"/>
      <c r="W155" s="49" t="s">
        <v>1234</v>
      </c>
      <c r="X155" s="57" t="s">
        <v>1235</v>
      </c>
      <c r="Y155" s="58" t="s">
        <v>1236</v>
      </c>
      <c r="Z155" s="48" t="s">
        <v>1237</v>
      </c>
      <c r="AA155" s="51">
        <v>42746</v>
      </c>
      <c r="AB155" s="60"/>
      <c r="AC155" s="126" t="str">
        <f>IF(COUNTIF($AD$2:AD155,AD155)&gt;1,"重複","")</f>
        <v>重複</v>
      </c>
      <c r="AD155" t="str">
        <f t="shared" si="2"/>
        <v>尾道市ケアハウス　楽生苑</v>
      </c>
    </row>
    <row r="156" spans="1:39" ht="30" customHeight="1" x14ac:dyDescent="0.4">
      <c r="A156">
        <v>182</v>
      </c>
      <c r="B156" s="96">
        <v>17</v>
      </c>
      <c r="C156" s="54">
        <v>5</v>
      </c>
      <c r="D156" s="47" t="s">
        <v>1112</v>
      </c>
      <c r="E156" s="37" t="s">
        <v>851</v>
      </c>
      <c r="F156" s="38" t="s">
        <v>30</v>
      </c>
      <c r="G156" s="38">
        <v>1</v>
      </c>
      <c r="H156" s="37" t="s">
        <v>395</v>
      </c>
      <c r="I156" s="39">
        <v>1664</v>
      </c>
      <c r="J156" s="55" t="s">
        <v>1243</v>
      </c>
      <c r="K156" s="56" t="s">
        <v>1244</v>
      </c>
      <c r="L156" s="42" t="s">
        <v>187</v>
      </c>
      <c r="M156" s="50">
        <v>9</v>
      </c>
      <c r="N156" s="37">
        <v>12</v>
      </c>
      <c r="O156" s="37"/>
      <c r="P156" s="37"/>
      <c r="Q156" s="48"/>
      <c r="R156" s="109" t="s">
        <v>1245</v>
      </c>
      <c r="S156" s="37" t="s">
        <v>1246</v>
      </c>
      <c r="T156" s="55" t="s">
        <v>1247</v>
      </c>
      <c r="U156" s="37" t="s">
        <v>1248</v>
      </c>
      <c r="V156" s="48"/>
      <c r="W156" s="49" t="s">
        <v>1249</v>
      </c>
      <c r="X156" s="57"/>
      <c r="Y156" s="58"/>
      <c r="Z156" s="48"/>
      <c r="AA156" s="51">
        <v>43123</v>
      </c>
      <c r="AB156" s="124"/>
      <c r="AC156" s="42" t="str">
        <f>IF(COUNTIF($AD$2:AD156,AD156)&gt;1,"重複","")</f>
        <v/>
      </c>
      <c r="AD156" t="str">
        <f t="shared" si="2"/>
        <v>尾道市デイサービスセンター　ふぁみりい</v>
      </c>
    </row>
    <row r="157" spans="1:39" s="156" customFormat="1" ht="30" customHeight="1" x14ac:dyDescent="0.4">
      <c r="A157">
        <v>183</v>
      </c>
      <c r="B157" s="96">
        <v>18</v>
      </c>
      <c r="C157" s="54">
        <v>5</v>
      </c>
      <c r="D157" s="47" t="s">
        <v>1112</v>
      </c>
      <c r="E157" s="47" t="s">
        <v>851</v>
      </c>
      <c r="F157" s="38" t="s">
        <v>30</v>
      </c>
      <c r="G157" s="38">
        <v>1</v>
      </c>
      <c r="H157" s="38" t="s">
        <v>183</v>
      </c>
      <c r="I157" s="39" t="s">
        <v>1250</v>
      </c>
      <c r="J157" s="40" t="s">
        <v>1251</v>
      </c>
      <c r="K157" s="62" t="s">
        <v>1252</v>
      </c>
      <c r="L157" s="53" t="s">
        <v>1253</v>
      </c>
      <c r="M157" s="71">
        <v>9</v>
      </c>
      <c r="N157" s="47">
        <v>13</v>
      </c>
      <c r="O157" s="47"/>
      <c r="P157" s="37"/>
      <c r="Q157" s="48"/>
      <c r="R157" s="46" t="s">
        <v>1254</v>
      </c>
      <c r="S157" s="47" t="s">
        <v>1231</v>
      </c>
      <c r="T157" s="40" t="s">
        <v>1232</v>
      </c>
      <c r="U157" s="47" t="s">
        <v>1233</v>
      </c>
      <c r="V157" s="63"/>
      <c r="W157" s="64" t="s">
        <v>1255</v>
      </c>
      <c r="X157" s="65" t="s">
        <v>1235</v>
      </c>
      <c r="Y157" s="55" t="s">
        <v>1236</v>
      </c>
      <c r="Z157" s="48" t="s">
        <v>1237</v>
      </c>
      <c r="AA157" s="51">
        <v>41943</v>
      </c>
      <c r="AB157" s="103"/>
      <c r="AC157" s="53" t="str">
        <f>IF(COUNTIF($AD$2:AD157,AD157)&gt;1,"重複","")</f>
        <v/>
      </c>
      <c r="AD157" t="str">
        <f t="shared" si="2"/>
        <v>尾道市デイサービスセンター　楽生苑</v>
      </c>
      <c r="AE157"/>
      <c r="AF157"/>
      <c r="AG157"/>
      <c r="AH157"/>
      <c r="AI157"/>
      <c r="AJ157"/>
      <c r="AK157"/>
      <c r="AL157"/>
      <c r="AM157"/>
    </row>
    <row r="158" spans="1:39" ht="30" customHeight="1" x14ac:dyDescent="0.4">
      <c r="A158">
        <v>184</v>
      </c>
      <c r="B158" s="96">
        <v>19</v>
      </c>
      <c r="C158" s="54">
        <v>5</v>
      </c>
      <c r="D158" s="47" t="s">
        <v>1112</v>
      </c>
      <c r="E158" s="37" t="s">
        <v>851</v>
      </c>
      <c r="F158" s="38" t="s">
        <v>30</v>
      </c>
      <c r="G158" s="38">
        <v>1</v>
      </c>
      <c r="H158" s="37" t="s">
        <v>395</v>
      </c>
      <c r="I158" s="39">
        <v>1681</v>
      </c>
      <c r="J158" s="55" t="s">
        <v>1256</v>
      </c>
      <c r="K158" s="56" t="s">
        <v>1257</v>
      </c>
      <c r="L158" s="42" t="s">
        <v>1258</v>
      </c>
      <c r="M158" s="50">
        <v>14</v>
      </c>
      <c r="N158" s="37"/>
      <c r="O158" s="37"/>
      <c r="P158" s="37"/>
      <c r="Q158" s="48"/>
      <c r="R158" s="109" t="s">
        <v>1259</v>
      </c>
      <c r="S158" s="37" t="s">
        <v>1246</v>
      </c>
      <c r="T158" s="55" t="s">
        <v>1260</v>
      </c>
      <c r="U158" s="37" t="s">
        <v>1261</v>
      </c>
      <c r="V158" s="48"/>
      <c r="W158" s="49" t="s">
        <v>1262</v>
      </c>
      <c r="X158" s="57" t="s">
        <v>1180</v>
      </c>
      <c r="Y158" s="58" t="s">
        <v>1263</v>
      </c>
      <c r="Z158" s="48" t="s">
        <v>1264</v>
      </c>
      <c r="AA158" s="51">
        <v>43123</v>
      </c>
      <c r="AB158" s="124"/>
      <c r="AC158" s="42" t="str">
        <f>IF(COUNTIF($AD$2:AD158,AD158)&gt;1,"重複","")</f>
        <v/>
      </c>
      <c r="AD158" t="str">
        <f t="shared" si="2"/>
        <v>尾道市デイサービスセンター　恋の水</v>
      </c>
    </row>
    <row r="159" spans="1:39" ht="30" customHeight="1" x14ac:dyDescent="0.4">
      <c r="A159">
        <v>185</v>
      </c>
      <c r="B159" s="96">
        <v>20</v>
      </c>
      <c r="C159" s="54">
        <v>5</v>
      </c>
      <c r="D159" s="47" t="s">
        <v>1112</v>
      </c>
      <c r="E159" s="37" t="s">
        <v>851</v>
      </c>
      <c r="F159" s="38" t="s">
        <v>30</v>
      </c>
      <c r="G159" s="38">
        <v>1</v>
      </c>
      <c r="H159" s="37" t="s">
        <v>348</v>
      </c>
      <c r="I159" s="39">
        <v>19046</v>
      </c>
      <c r="J159" s="55" t="s">
        <v>1265</v>
      </c>
      <c r="K159" s="56" t="s">
        <v>1266</v>
      </c>
      <c r="L159" s="42"/>
      <c r="M159" s="50">
        <v>9</v>
      </c>
      <c r="N159" s="37"/>
      <c r="O159" s="37"/>
      <c r="P159" s="37"/>
      <c r="Q159" s="48"/>
      <c r="R159" s="49" t="s">
        <v>1267</v>
      </c>
      <c r="S159" s="37" t="s">
        <v>1268</v>
      </c>
      <c r="T159" s="55" t="s">
        <v>1269</v>
      </c>
      <c r="U159" s="37" t="s">
        <v>1270</v>
      </c>
      <c r="V159" s="48"/>
      <c r="W159" s="49" t="s">
        <v>1271</v>
      </c>
      <c r="X159" s="50"/>
      <c r="Y159" s="58"/>
      <c r="Z159" s="48"/>
      <c r="AA159" s="51">
        <v>44110</v>
      </c>
      <c r="AB159" s="60"/>
      <c r="AC159" s="42" t="str">
        <f>IF(COUNTIF($AD$2:AD159,AD159)&gt;1,"重複","")</f>
        <v/>
      </c>
      <c r="AD159" t="str">
        <f t="shared" si="2"/>
        <v>尾道市デイサービスセンター八朔の里</v>
      </c>
    </row>
    <row r="160" spans="1:39" ht="30" customHeight="1" x14ac:dyDescent="0.4">
      <c r="A160">
        <v>186</v>
      </c>
      <c r="B160" s="96">
        <v>21</v>
      </c>
      <c r="C160" s="100">
        <v>5</v>
      </c>
      <c r="D160" s="38" t="s">
        <v>1112</v>
      </c>
      <c r="E160" s="38" t="s">
        <v>833</v>
      </c>
      <c r="F160" s="38" t="s">
        <v>30</v>
      </c>
      <c r="G160" s="38">
        <v>1</v>
      </c>
      <c r="H160" s="37" t="s">
        <v>280</v>
      </c>
      <c r="I160" s="39" t="s">
        <v>1272</v>
      </c>
      <c r="J160" s="55" t="s">
        <v>1273</v>
      </c>
      <c r="K160" s="56" t="s">
        <v>1274</v>
      </c>
      <c r="L160" s="42" t="s">
        <v>1275</v>
      </c>
      <c r="M160" s="117" t="s">
        <v>496</v>
      </c>
      <c r="N160" s="39"/>
      <c r="O160" s="39"/>
      <c r="P160" s="39"/>
      <c r="Q160" s="118"/>
      <c r="R160" s="49" t="s">
        <v>1276</v>
      </c>
      <c r="S160" s="37" t="s">
        <v>1277</v>
      </c>
      <c r="T160" s="55" t="s">
        <v>1278</v>
      </c>
      <c r="U160" s="37" t="s">
        <v>1279</v>
      </c>
      <c r="V160" s="48" t="s">
        <v>1280</v>
      </c>
      <c r="W160" s="49" t="s">
        <v>1281</v>
      </c>
      <c r="X160" s="57" t="s">
        <v>1277</v>
      </c>
      <c r="Y160" s="58" t="s">
        <v>1278</v>
      </c>
      <c r="Z160" s="48" t="s">
        <v>1279</v>
      </c>
      <c r="AA160" s="51">
        <v>40507</v>
      </c>
      <c r="AB160" s="60" t="s">
        <v>340</v>
      </c>
      <c r="AC160" s="42" t="str">
        <f>IF(COUNTIF($AD$2:AD160,AD160)&gt;1,"重複","")</f>
        <v/>
      </c>
      <c r="AD160" t="str">
        <f t="shared" si="2"/>
        <v>尾道市ねんりんハウス　尾道</v>
      </c>
    </row>
    <row r="161" spans="1:30" ht="30" customHeight="1" x14ac:dyDescent="0.4">
      <c r="A161">
        <v>187</v>
      </c>
      <c r="B161" s="96">
        <v>22</v>
      </c>
      <c r="C161" s="54">
        <v>5</v>
      </c>
      <c r="D161" s="47" t="s">
        <v>1112</v>
      </c>
      <c r="E161" s="37" t="s">
        <v>1026</v>
      </c>
      <c r="F161" s="38" t="s">
        <v>30</v>
      </c>
      <c r="G161" s="38">
        <v>2</v>
      </c>
      <c r="H161" s="37" t="s">
        <v>228</v>
      </c>
      <c r="I161" s="39">
        <v>23010</v>
      </c>
      <c r="J161" s="55" t="s">
        <v>1282</v>
      </c>
      <c r="K161" s="56" t="s">
        <v>1283</v>
      </c>
      <c r="L161" s="42"/>
      <c r="M161" s="50"/>
      <c r="N161" s="37"/>
      <c r="O161" s="37"/>
      <c r="P161" s="37"/>
      <c r="Q161" s="48"/>
      <c r="R161" s="49" t="s">
        <v>1284</v>
      </c>
      <c r="S161" s="37" t="s">
        <v>1285</v>
      </c>
      <c r="T161" s="55" t="s">
        <v>1286</v>
      </c>
      <c r="U161" s="37" t="s">
        <v>1287</v>
      </c>
      <c r="V161" s="48"/>
      <c r="W161" s="49" t="s">
        <v>1191</v>
      </c>
      <c r="X161" s="50"/>
      <c r="Y161" s="58"/>
      <c r="Z161" s="48"/>
      <c r="AA161" s="51">
        <v>45198</v>
      </c>
      <c r="AB161" s="60"/>
      <c r="AC161" s="42" t="str">
        <f>IF(COUNTIF($AD$2:AD161,AD161)&gt;1,"重複","")</f>
        <v/>
      </c>
      <c r="AD161" t="str">
        <f t="shared" si="2"/>
        <v>尾道市ゆずっこホームみなり</v>
      </c>
    </row>
    <row r="162" spans="1:30" ht="30" customHeight="1" x14ac:dyDescent="0.4">
      <c r="A162">
        <v>188</v>
      </c>
      <c r="B162" s="96">
        <v>23</v>
      </c>
      <c r="C162" s="54">
        <v>5</v>
      </c>
      <c r="D162" s="38" t="s">
        <v>1112</v>
      </c>
      <c r="E162" s="38" t="s">
        <v>833</v>
      </c>
      <c r="F162" s="38" t="s">
        <v>30</v>
      </c>
      <c r="G162" s="38">
        <v>1</v>
      </c>
      <c r="H162" s="37" t="s">
        <v>280</v>
      </c>
      <c r="I162" s="39" t="s">
        <v>1288</v>
      </c>
      <c r="J162" s="55" t="s">
        <v>1289</v>
      </c>
      <c r="K162" s="56" t="s">
        <v>1290</v>
      </c>
      <c r="L162" s="42" t="s">
        <v>35</v>
      </c>
      <c r="M162" s="117" t="s">
        <v>1291</v>
      </c>
      <c r="N162" s="39" t="s">
        <v>285</v>
      </c>
      <c r="O162" s="39"/>
      <c r="P162" s="39"/>
      <c r="Q162" s="118"/>
      <c r="R162" s="49" t="s">
        <v>1292</v>
      </c>
      <c r="S162" s="37" t="s">
        <v>1293</v>
      </c>
      <c r="T162" s="55" t="s">
        <v>1294</v>
      </c>
      <c r="U162" s="37" t="s">
        <v>1295</v>
      </c>
      <c r="V162" s="48" t="s">
        <v>1296</v>
      </c>
      <c r="W162" s="49" t="s">
        <v>1297</v>
      </c>
      <c r="X162" s="57" t="s">
        <v>1298</v>
      </c>
      <c r="Y162" s="58" t="s">
        <v>1294</v>
      </c>
      <c r="Z162" s="48" t="s">
        <v>1299</v>
      </c>
      <c r="AA162" s="51">
        <v>40389</v>
      </c>
      <c r="AB162" s="60" t="s">
        <v>1300</v>
      </c>
      <c r="AC162" s="42" t="str">
        <f>IF(COUNTIF($AD$2:AD162,AD162)&gt;1,"重複","")</f>
        <v/>
      </c>
      <c r="AD162" t="str">
        <f t="shared" si="2"/>
        <v>尾道市医療法人社団　湯浅内科</v>
      </c>
    </row>
    <row r="163" spans="1:30" ht="30" customHeight="1" x14ac:dyDescent="0.4">
      <c r="A163">
        <v>189</v>
      </c>
      <c r="B163" s="96">
        <v>24</v>
      </c>
      <c r="C163" s="54">
        <v>5</v>
      </c>
      <c r="D163" s="38" t="s">
        <v>1112</v>
      </c>
      <c r="E163" s="38" t="s">
        <v>833</v>
      </c>
      <c r="F163" s="38" t="s">
        <v>30</v>
      </c>
      <c r="G163" s="38" t="s">
        <v>30</v>
      </c>
      <c r="H163" s="37" t="s">
        <v>228</v>
      </c>
      <c r="I163" s="39">
        <v>23066</v>
      </c>
      <c r="J163" s="40" t="s">
        <v>1301</v>
      </c>
      <c r="K163" s="62" t="s">
        <v>1302</v>
      </c>
      <c r="L163" s="42"/>
      <c r="M163" s="71"/>
      <c r="N163" s="47"/>
      <c r="O163" s="47"/>
      <c r="P163" s="47"/>
      <c r="Q163" s="115"/>
      <c r="R163" s="46" t="s">
        <v>1303</v>
      </c>
      <c r="S163" s="47" t="s">
        <v>1304</v>
      </c>
      <c r="T163" s="40" t="s">
        <v>1305</v>
      </c>
      <c r="U163" s="47" t="s">
        <v>1306</v>
      </c>
      <c r="V163" s="48"/>
      <c r="W163" s="64" t="s">
        <v>1307</v>
      </c>
      <c r="X163" s="50"/>
      <c r="Y163" s="58"/>
      <c r="Z163" s="48"/>
      <c r="AA163" s="51">
        <v>45282</v>
      </c>
      <c r="AB163" s="60"/>
      <c r="AC163" s="53" t="str">
        <f>IF(COUNTIF($AD$2:AD163,AD163)&gt;1,"重複","")</f>
        <v/>
      </c>
      <c r="AD163" t="str">
        <f t="shared" si="2"/>
        <v>尾道市介護老人保健施設　ビロードの丘</v>
      </c>
    </row>
    <row r="164" spans="1:30" ht="30" customHeight="1" x14ac:dyDescent="0.4">
      <c r="A164">
        <v>190</v>
      </c>
      <c r="B164" s="96">
        <v>25</v>
      </c>
      <c r="C164" s="54">
        <v>5</v>
      </c>
      <c r="D164" s="47" t="s">
        <v>1112</v>
      </c>
      <c r="E164" s="37" t="s">
        <v>851</v>
      </c>
      <c r="F164" s="38" t="s">
        <v>30</v>
      </c>
      <c r="G164" s="38">
        <v>1</v>
      </c>
      <c r="H164" s="37" t="s">
        <v>260</v>
      </c>
      <c r="I164" s="39">
        <v>18077</v>
      </c>
      <c r="J164" s="55" t="s">
        <v>1308</v>
      </c>
      <c r="K164" s="56" t="s">
        <v>1309</v>
      </c>
      <c r="L164" s="42" t="s">
        <v>1310</v>
      </c>
      <c r="M164" s="50">
        <v>9</v>
      </c>
      <c r="N164" s="37"/>
      <c r="O164" s="37"/>
      <c r="P164" s="37"/>
      <c r="Q164" s="48"/>
      <c r="R164" s="49" t="s">
        <v>1311</v>
      </c>
      <c r="S164" s="37" t="s">
        <v>1312</v>
      </c>
      <c r="T164" s="55" t="s">
        <v>1313</v>
      </c>
      <c r="U164" s="37" t="s">
        <v>1314</v>
      </c>
      <c r="V164" s="48"/>
      <c r="W164" s="49" t="s">
        <v>1315</v>
      </c>
      <c r="X164" s="50" t="s">
        <v>1316</v>
      </c>
      <c r="Y164" s="58" t="s">
        <v>1317</v>
      </c>
      <c r="Z164" s="48" t="s">
        <v>1318</v>
      </c>
      <c r="AA164" s="51">
        <v>43475</v>
      </c>
      <c r="AB164" s="60"/>
      <c r="AC164" s="42" t="str">
        <f>IF(COUNTIF($AD$2:AD164,AD164)&gt;1,"重複","")</f>
        <v/>
      </c>
      <c r="AD164" t="str">
        <f t="shared" si="2"/>
        <v>尾道市介護老人保健施設　やすらぎの家</v>
      </c>
    </row>
    <row r="165" spans="1:30" ht="30" customHeight="1" x14ac:dyDescent="0.4">
      <c r="A165">
        <v>191</v>
      </c>
      <c r="B165" s="96">
        <v>26</v>
      </c>
      <c r="C165" s="54">
        <v>5</v>
      </c>
      <c r="D165" s="47" t="s">
        <v>1112</v>
      </c>
      <c r="E165" s="47" t="s">
        <v>851</v>
      </c>
      <c r="F165" s="38" t="s">
        <v>30</v>
      </c>
      <c r="G165" s="38">
        <v>1</v>
      </c>
      <c r="H165" s="38" t="s">
        <v>119</v>
      </c>
      <c r="I165" s="39" t="s">
        <v>1319</v>
      </c>
      <c r="J165" s="40" t="s">
        <v>1320</v>
      </c>
      <c r="K165" s="62" t="s">
        <v>1321</v>
      </c>
      <c r="L165" s="42" t="s">
        <v>1322</v>
      </c>
      <c r="M165" s="71">
        <v>5</v>
      </c>
      <c r="N165" s="47"/>
      <c r="O165" s="47"/>
      <c r="P165" s="37"/>
      <c r="Q165" s="48"/>
      <c r="R165" s="49" t="s">
        <v>1311</v>
      </c>
      <c r="S165" s="47" t="s">
        <v>1312</v>
      </c>
      <c r="T165" s="40" t="s">
        <v>1323</v>
      </c>
      <c r="U165" s="47" t="s">
        <v>1324</v>
      </c>
      <c r="V165" s="63"/>
      <c r="W165" s="64" t="s">
        <v>1325</v>
      </c>
      <c r="X165" s="65" t="s">
        <v>1326</v>
      </c>
      <c r="Y165" s="55" t="s">
        <v>1317</v>
      </c>
      <c r="Z165" s="48" t="s">
        <v>1327</v>
      </c>
      <c r="AA165" s="51"/>
      <c r="AB165" s="103" t="s">
        <v>1328</v>
      </c>
      <c r="AC165" s="53" t="str">
        <f>IF(COUNTIF($AD$2:AD165,AD165)&gt;1,"重複","")</f>
        <v>重複</v>
      </c>
      <c r="AD165" t="str">
        <f t="shared" si="2"/>
        <v>尾道市介護老人保健施設　やすらぎの家</v>
      </c>
    </row>
    <row r="166" spans="1:30" ht="30" customHeight="1" thickBot="1" x14ac:dyDescent="0.45">
      <c r="A166">
        <v>192</v>
      </c>
      <c r="B166" s="136">
        <v>27</v>
      </c>
      <c r="C166" s="74">
        <v>5</v>
      </c>
      <c r="D166" s="163" t="s">
        <v>1112</v>
      </c>
      <c r="E166" s="163" t="s">
        <v>851</v>
      </c>
      <c r="F166" s="76" t="s">
        <v>30</v>
      </c>
      <c r="G166" s="76">
        <v>1</v>
      </c>
      <c r="H166" s="76" t="s">
        <v>1329</v>
      </c>
      <c r="I166" s="77" t="s">
        <v>1330</v>
      </c>
      <c r="J166" s="160" t="s">
        <v>1331</v>
      </c>
      <c r="K166" s="161" t="s">
        <v>1332</v>
      </c>
      <c r="L166" s="80" t="s">
        <v>1333</v>
      </c>
      <c r="M166" s="227">
        <v>9</v>
      </c>
      <c r="N166" s="163"/>
      <c r="O166" s="163"/>
      <c r="P166" s="75"/>
      <c r="Q166" s="82"/>
      <c r="R166" s="84" t="s">
        <v>1311</v>
      </c>
      <c r="S166" s="163" t="s">
        <v>1334</v>
      </c>
      <c r="T166" s="160" t="s">
        <v>1323</v>
      </c>
      <c r="U166" s="163" t="s">
        <v>1335</v>
      </c>
      <c r="V166" s="164"/>
      <c r="W166" s="165" t="s">
        <v>1325</v>
      </c>
      <c r="X166" s="139" t="s">
        <v>1326</v>
      </c>
      <c r="Y166" s="78" t="s">
        <v>1317</v>
      </c>
      <c r="Z166" s="82" t="s">
        <v>1327</v>
      </c>
      <c r="AA166" s="87"/>
      <c r="AB166" s="216" t="s">
        <v>1336</v>
      </c>
      <c r="AC166" s="168" t="str">
        <f>IF(COUNTIF($AD$2:AD166,AD166)&gt;1,"重複","")</f>
        <v>重複</v>
      </c>
      <c r="AD166" t="str">
        <f t="shared" si="2"/>
        <v>尾道市介護老人保健施設　やすらぎの家</v>
      </c>
    </row>
    <row r="167" spans="1:30" ht="30" customHeight="1" x14ac:dyDescent="0.4">
      <c r="A167">
        <v>193</v>
      </c>
      <c r="B167" s="89">
        <v>28</v>
      </c>
      <c r="C167" s="90">
        <v>5</v>
      </c>
      <c r="D167" s="236" t="s">
        <v>1112</v>
      </c>
      <c r="E167" s="19" t="s">
        <v>833</v>
      </c>
      <c r="F167" s="19" t="s">
        <v>30</v>
      </c>
      <c r="G167" s="19">
        <v>1</v>
      </c>
      <c r="H167" s="19" t="s">
        <v>170</v>
      </c>
      <c r="I167" s="20" t="s">
        <v>1337</v>
      </c>
      <c r="J167" s="145" t="s">
        <v>1338</v>
      </c>
      <c r="K167" s="22" t="s">
        <v>1339</v>
      </c>
      <c r="L167" s="23" t="s">
        <v>1340</v>
      </c>
      <c r="M167" s="24">
        <v>9</v>
      </c>
      <c r="N167" s="18">
        <v>12</v>
      </c>
      <c r="O167" s="18"/>
      <c r="P167" s="18"/>
      <c r="Q167" s="25"/>
      <c r="R167" s="92" t="s">
        <v>1341</v>
      </c>
      <c r="S167" s="18" t="s">
        <v>1231</v>
      </c>
      <c r="T167" s="145" t="s">
        <v>1236</v>
      </c>
      <c r="U167" s="18" t="s">
        <v>1342</v>
      </c>
      <c r="V167" s="28"/>
      <c r="W167" s="92" t="s">
        <v>1255</v>
      </c>
      <c r="X167" s="24" t="s">
        <v>1235</v>
      </c>
      <c r="Y167" s="145" t="s">
        <v>1236</v>
      </c>
      <c r="Z167" s="25" t="s">
        <v>1237</v>
      </c>
      <c r="AA167" s="32">
        <v>40555</v>
      </c>
      <c r="AB167" s="243" t="s">
        <v>1343</v>
      </c>
      <c r="AC167" s="23" t="str">
        <f>IF(COUNTIF($AD$2:AD167,AD167)&gt;1,"重複","")</f>
        <v/>
      </c>
      <c r="AD167" t="str">
        <f t="shared" si="2"/>
        <v>尾道市楽生苑　居宅介護支援事業所</v>
      </c>
    </row>
    <row r="168" spans="1:30" ht="30" customHeight="1" x14ac:dyDescent="0.4">
      <c r="A168">
        <v>194</v>
      </c>
      <c r="B168" s="96">
        <v>29</v>
      </c>
      <c r="C168" s="54">
        <v>5</v>
      </c>
      <c r="D168" s="47" t="s">
        <v>1112</v>
      </c>
      <c r="E168" s="37" t="s">
        <v>1026</v>
      </c>
      <c r="F168" s="38" t="s">
        <v>30</v>
      </c>
      <c r="G168" s="38">
        <v>1</v>
      </c>
      <c r="H168" s="37" t="s">
        <v>74</v>
      </c>
      <c r="I168" s="39">
        <v>20022</v>
      </c>
      <c r="J168" s="55" t="s">
        <v>1344</v>
      </c>
      <c r="K168" s="56" t="s">
        <v>1345</v>
      </c>
      <c r="L168" s="42" t="s">
        <v>77</v>
      </c>
      <c r="M168" s="50">
        <v>9</v>
      </c>
      <c r="N168" s="37"/>
      <c r="O168" s="37"/>
      <c r="P168" s="37"/>
      <c r="Q168" s="48"/>
      <c r="R168" s="49" t="s">
        <v>1346</v>
      </c>
      <c r="S168" s="37" t="s">
        <v>1235</v>
      </c>
      <c r="T168" s="55" t="s">
        <v>1347</v>
      </c>
      <c r="U168" s="37" t="s">
        <v>1237</v>
      </c>
      <c r="V168" s="48"/>
      <c r="W168" s="49" t="s">
        <v>1348</v>
      </c>
      <c r="X168" s="50" t="s">
        <v>1235</v>
      </c>
      <c r="Y168" s="58" t="s">
        <v>1236</v>
      </c>
      <c r="Z168" s="48" t="s">
        <v>1237</v>
      </c>
      <c r="AA168" s="51">
        <v>44251</v>
      </c>
      <c r="AB168" s="60"/>
      <c r="AC168" s="42" t="str">
        <f>IF(COUNTIF($AD$2:AD168,AD168)&gt;1,"重複","")</f>
        <v/>
      </c>
      <c r="AD168" t="str">
        <f t="shared" si="2"/>
        <v>尾道市楽生苑　短期入所生活介護事業所</v>
      </c>
    </row>
    <row r="169" spans="1:30" ht="30" customHeight="1" x14ac:dyDescent="0.4">
      <c r="A169">
        <v>195</v>
      </c>
      <c r="B169" s="96">
        <v>30</v>
      </c>
      <c r="C169" s="36">
        <v>5</v>
      </c>
      <c r="D169" s="38" t="s">
        <v>1112</v>
      </c>
      <c r="E169" s="38" t="s">
        <v>833</v>
      </c>
      <c r="F169" s="38" t="s">
        <v>30</v>
      </c>
      <c r="G169" s="38">
        <v>1</v>
      </c>
      <c r="H169" s="37" t="s">
        <v>817</v>
      </c>
      <c r="I169" s="39" t="s">
        <v>1349</v>
      </c>
      <c r="J169" s="122" t="s">
        <v>1350</v>
      </c>
      <c r="K169" s="123" t="s">
        <v>1351</v>
      </c>
      <c r="L169" s="42" t="s">
        <v>35</v>
      </c>
      <c r="M169" s="117" t="s">
        <v>1291</v>
      </c>
      <c r="N169" s="39" t="s">
        <v>285</v>
      </c>
      <c r="O169" s="39"/>
      <c r="P169" s="39"/>
      <c r="Q169" s="118"/>
      <c r="R169" s="49" t="s">
        <v>1352</v>
      </c>
      <c r="S169" s="37" t="s">
        <v>1353</v>
      </c>
      <c r="T169" s="55" t="s">
        <v>1354</v>
      </c>
      <c r="U169" s="37" t="s">
        <v>1355</v>
      </c>
      <c r="V169" s="48" t="s">
        <v>1356</v>
      </c>
      <c r="W169" s="49" t="s">
        <v>1357</v>
      </c>
      <c r="X169" s="57" t="s">
        <v>1358</v>
      </c>
      <c r="Y169" s="58" t="s">
        <v>1359</v>
      </c>
      <c r="Z169" s="48" t="s">
        <v>1360</v>
      </c>
      <c r="AA169" s="51">
        <v>40389</v>
      </c>
      <c r="AB169" s="60" t="s">
        <v>1361</v>
      </c>
      <c r="AC169" s="42" t="str">
        <f>IF(COUNTIF($AD$2:AD169,AD169)&gt;1,"重複","")</f>
        <v/>
      </c>
      <c r="AD169" t="str">
        <f t="shared" si="2"/>
        <v>尾道市公立みつぎ総合病院</v>
      </c>
    </row>
    <row r="170" spans="1:30" ht="30" customHeight="1" x14ac:dyDescent="0.4">
      <c r="A170">
        <v>196</v>
      </c>
      <c r="B170" s="96">
        <v>31</v>
      </c>
      <c r="C170" s="54">
        <v>5</v>
      </c>
      <c r="D170" s="38" t="s">
        <v>1112</v>
      </c>
      <c r="E170" s="38" t="s">
        <v>833</v>
      </c>
      <c r="F170" s="38" t="s">
        <v>30</v>
      </c>
      <c r="G170" s="38">
        <v>1</v>
      </c>
      <c r="H170" s="37" t="s">
        <v>280</v>
      </c>
      <c r="I170" s="39" t="s">
        <v>1362</v>
      </c>
      <c r="J170" s="55" t="s">
        <v>1363</v>
      </c>
      <c r="K170" s="56" t="s">
        <v>1364</v>
      </c>
      <c r="L170" s="42" t="s">
        <v>1365</v>
      </c>
      <c r="M170" s="117" t="s">
        <v>1291</v>
      </c>
      <c r="N170" s="39" t="s">
        <v>285</v>
      </c>
      <c r="O170" s="39"/>
      <c r="P170" s="39"/>
      <c r="Q170" s="118"/>
      <c r="R170" s="49" t="s">
        <v>1352</v>
      </c>
      <c r="S170" s="37" t="s">
        <v>1353</v>
      </c>
      <c r="T170" s="55" t="s">
        <v>1366</v>
      </c>
      <c r="U170" s="47" t="s">
        <v>1355</v>
      </c>
      <c r="V170" s="48"/>
      <c r="W170" s="49" t="s">
        <v>1357</v>
      </c>
      <c r="X170" s="57" t="s">
        <v>1353</v>
      </c>
      <c r="Y170" s="58" t="s">
        <v>1359</v>
      </c>
      <c r="Z170" s="48" t="s">
        <v>1355</v>
      </c>
      <c r="AA170" s="51">
        <v>40507</v>
      </c>
      <c r="AB170" s="52" t="s">
        <v>1367</v>
      </c>
      <c r="AC170" s="42" t="str">
        <f>IF(COUNTIF($AD$2:AD170,AD170)&gt;1,"重複","")</f>
        <v>重複</v>
      </c>
      <c r="AD170" t="str">
        <f t="shared" si="2"/>
        <v>尾道市公立みつぎ総合病院</v>
      </c>
    </row>
    <row r="171" spans="1:30" ht="30" customHeight="1" x14ac:dyDescent="0.4">
      <c r="A171">
        <v>197</v>
      </c>
      <c r="B171" s="96">
        <v>32</v>
      </c>
      <c r="C171" s="54">
        <v>5</v>
      </c>
      <c r="D171" s="47" t="s">
        <v>1112</v>
      </c>
      <c r="E171" s="37" t="s">
        <v>851</v>
      </c>
      <c r="F171" s="38" t="s">
        <v>30</v>
      </c>
      <c r="G171" s="38">
        <v>1</v>
      </c>
      <c r="H171" s="37" t="s">
        <v>260</v>
      </c>
      <c r="I171" s="39">
        <v>18050</v>
      </c>
      <c r="J171" s="55" t="s">
        <v>1368</v>
      </c>
      <c r="K171" s="56" t="s">
        <v>1369</v>
      </c>
      <c r="L171" s="42" t="s">
        <v>1370</v>
      </c>
      <c r="M171" s="50">
        <v>9</v>
      </c>
      <c r="N171" s="37"/>
      <c r="O171" s="37"/>
      <c r="P171" s="37"/>
      <c r="Q171" s="48"/>
      <c r="R171" s="109" t="s">
        <v>1371</v>
      </c>
      <c r="S171" s="37" t="s">
        <v>1372</v>
      </c>
      <c r="T171" s="55" t="s">
        <v>1373</v>
      </c>
      <c r="U171" s="37" t="s">
        <v>1374</v>
      </c>
      <c r="V171" s="48"/>
      <c r="W171" s="49" t="s">
        <v>1375</v>
      </c>
      <c r="X171" s="57" t="s">
        <v>1376</v>
      </c>
      <c r="Y171" s="58" t="s">
        <v>1377</v>
      </c>
      <c r="Z171" s="48" t="s">
        <v>1378</v>
      </c>
      <c r="AA171" s="51">
        <v>43475</v>
      </c>
      <c r="AB171" s="60"/>
      <c r="AC171" s="42" t="str">
        <f>IF(COUNTIF($AD$2:AD171,AD171)&gt;1,"重複","")</f>
        <v/>
      </c>
      <c r="AD171" t="str">
        <f t="shared" si="2"/>
        <v>尾道市公立みつぎ総合病院　グループホーム　かえで</v>
      </c>
    </row>
    <row r="172" spans="1:30" ht="30" customHeight="1" x14ac:dyDescent="0.4">
      <c r="A172">
        <v>199</v>
      </c>
      <c r="B172" s="96">
        <v>34</v>
      </c>
      <c r="C172" s="36">
        <v>5</v>
      </c>
      <c r="D172" s="38" t="s">
        <v>1112</v>
      </c>
      <c r="E172" s="38" t="s">
        <v>833</v>
      </c>
      <c r="F172" s="38" t="s">
        <v>30</v>
      </c>
      <c r="G172" s="38">
        <v>1</v>
      </c>
      <c r="H172" s="37" t="s">
        <v>236</v>
      </c>
      <c r="I172" s="39" t="s">
        <v>1379</v>
      </c>
      <c r="J172" s="55" t="s">
        <v>1380</v>
      </c>
      <c r="K172" s="56" t="s">
        <v>1381</v>
      </c>
      <c r="L172" s="42" t="s">
        <v>1382</v>
      </c>
      <c r="M172" s="117" t="s">
        <v>496</v>
      </c>
      <c r="N172" s="39" t="s">
        <v>285</v>
      </c>
      <c r="O172" s="39"/>
      <c r="P172" s="39"/>
      <c r="Q172" s="118"/>
      <c r="R172" s="49" t="s">
        <v>1383</v>
      </c>
      <c r="S172" s="37" t="s">
        <v>1372</v>
      </c>
      <c r="T172" s="58" t="s">
        <v>1384</v>
      </c>
      <c r="U172" s="37" t="s">
        <v>1374</v>
      </c>
      <c r="V172" s="48"/>
      <c r="W172" s="49" t="s">
        <v>1357</v>
      </c>
      <c r="X172" s="57" t="s">
        <v>1353</v>
      </c>
      <c r="Y172" s="58" t="s">
        <v>1359</v>
      </c>
      <c r="Z172" s="48" t="s">
        <v>1355</v>
      </c>
      <c r="AA172" s="51">
        <v>40507</v>
      </c>
      <c r="AB172" s="59" t="s">
        <v>1385</v>
      </c>
      <c r="AC172" s="42" t="str">
        <f>IF(COUNTIF($AD$2:AD172,AD172)&gt;1,"重複","")</f>
        <v>重複</v>
      </c>
      <c r="AD172" t="str">
        <f t="shared" si="2"/>
        <v>尾道市公立みつぎ総合病院　グループホーム　かえで</v>
      </c>
    </row>
    <row r="173" spans="1:30" ht="30" customHeight="1" x14ac:dyDescent="0.4">
      <c r="A173">
        <v>200</v>
      </c>
      <c r="B173" s="96">
        <v>35</v>
      </c>
      <c r="C173" s="54">
        <v>5</v>
      </c>
      <c r="D173" s="38" t="s">
        <v>1112</v>
      </c>
      <c r="E173" s="38" t="s">
        <v>833</v>
      </c>
      <c r="F173" s="38" t="s">
        <v>30</v>
      </c>
      <c r="G173" s="38">
        <v>1</v>
      </c>
      <c r="H173" s="38" t="s">
        <v>170</v>
      </c>
      <c r="I173" s="44" t="s">
        <v>1386</v>
      </c>
      <c r="J173" s="101" t="s">
        <v>1387</v>
      </c>
      <c r="K173" s="102" t="s">
        <v>1388</v>
      </c>
      <c r="L173" s="42" t="s">
        <v>1389</v>
      </c>
      <c r="M173" s="50">
        <v>9</v>
      </c>
      <c r="N173" s="37"/>
      <c r="O173" s="37"/>
      <c r="P173" s="37"/>
      <c r="Q173" s="48"/>
      <c r="R173" s="49" t="s">
        <v>1383</v>
      </c>
      <c r="S173" s="37" t="s">
        <v>1372</v>
      </c>
      <c r="T173" s="55" t="s">
        <v>1390</v>
      </c>
      <c r="U173" s="37" t="s">
        <v>1391</v>
      </c>
      <c r="V173" s="48" t="s">
        <v>1356</v>
      </c>
      <c r="W173" s="49" t="s">
        <v>1357</v>
      </c>
      <c r="X173" s="57" t="s">
        <v>1353</v>
      </c>
      <c r="Y173" s="58" t="s">
        <v>1359</v>
      </c>
      <c r="Z173" s="48" t="s">
        <v>1355</v>
      </c>
      <c r="AA173" s="66">
        <v>40588</v>
      </c>
      <c r="AB173" s="52" t="s">
        <v>1392</v>
      </c>
      <c r="AC173" s="42" t="str">
        <f>IF(COUNTIF($AD$2:AD173,AD173)&gt;1,"重複","")</f>
        <v>重複</v>
      </c>
      <c r="AD173" t="str">
        <f t="shared" si="2"/>
        <v>尾道市公立みつぎ総合病院　グループホーム　かえで</v>
      </c>
    </row>
    <row r="174" spans="1:30" ht="30" customHeight="1" x14ac:dyDescent="0.4">
      <c r="A174">
        <v>201</v>
      </c>
      <c r="B174" s="96">
        <v>36</v>
      </c>
      <c r="C174" s="54">
        <v>5</v>
      </c>
      <c r="D174" s="47" t="s">
        <v>1112</v>
      </c>
      <c r="E174" s="37" t="s">
        <v>851</v>
      </c>
      <c r="F174" s="38" t="s">
        <v>30</v>
      </c>
      <c r="G174" s="38">
        <v>1</v>
      </c>
      <c r="H174" s="37" t="s">
        <v>348</v>
      </c>
      <c r="I174" s="39">
        <v>19070</v>
      </c>
      <c r="J174" s="55" t="s">
        <v>1393</v>
      </c>
      <c r="K174" s="56" t="s">
        <v>1394</v>
      </c>
      <c r="L174" s="42"/>
      <c r="M174" s="50">
        <v>9</v>
      </c>
      <c r="N174" s="37"/>
      <c r="O174" s="37"/>
      <c r="P174" s="37"/>
      <c r="Q174" s="48"/>
      <c r="R174" s="49" t="s">
        <v>1395</v>
      </c>
      <c r="S174" s="37" t="s">
        <v>1372</v>
      </c>
      <c r="T174" s="55" t="s">
        <v>1396</v>
      </c>
      <c r="U174" s="37" t="s">
        <v>1397</v>
      </c>
      <c r="V174" s="48"/>
      <c r="W174" s="49" t="s">
        <v>1398</v>
      </c>
      <c r="X174" s="50" t="s">
        <v>1399</v>
      </c>
      <c r="Y174" s="58" t="s">
        <v>1400</v>
      </c>
      <c r="Z174" s="48" t="s">
        <v>1401</v>
      </c>
      <c r="AA174" s="51">
        <v>44110</v>
      </c>
      <c r="AB174" s="60"/>
      <c r="AC174" s="42" t="str">
        <f>IF(COUNTIF($AD$2:AD174,AD174)&gt;1,"重複","")</f>
        <v/>
      </c>
      <c r="AD174" t="str">
        <f t="shared" si="2"/>
        <v>尾道市公立みつぎ総合病院　介護老人保健施設　みつぎの苑</v>
      </c>
    </row>
    <row r="175" spans="1:30" ht="30" customHeight="1" x14ac:dyDescent="0.4">
      <c r="A175">
        <v>202</v>
      </c>
      <c r="B175" s="96">
        <v>37</v>
      </c>
      <c r="C175" s="54">
        <v>5</v>
      </c>
      <c r="D175" s="38" t="s">
        <v>1112</v>
      </c>
      <c r="E175" s="38" t="s">
        <v>833</v>
      </c>
      <c r="F175" s="38" t="s">
        <v>30</v>
      </c>
      <c r="G175" s="38" t="s">
        <v>30</v>
      </c>
      <c r="H175" s="37" t="s">
        <v>228</v>
      </c>
      <c r="I175" s="39">
        <v>23065</v>
      </c>
      <c r="J175" s="40" t="s">
        <v>1402</v>
      </c>
      <c r="K175" s="62" t="s">
        <v>1403</v>
      </c>
      <c r="L175" s="42"/>
      <c r="M175" s="71"/>
      <c r="N175" s="47"/>
      <c r="O175" s="47"/>
      <c r="P175" s="47"/>
      <c r="Q175" s="115"/>
      <c r="R175" s="46" t="s">
        <v>1395</v>
      </c>
      <c r="S175" s="47" t="s">
        <v>1372</v>
      </c>
      <c r="T175" s="40" t="s">
        <v>1384</v>
      </c>
      <c r="U175" s="47" t="s">
        <v>1404</v>
      </c>
      <c r="V175" s="48"/>
      <c r="W175" s="64" t="s">
        <v>1405</v>
      </c>
      <c r="X175" s="50"/>
      <c r="Y175" s="58"/>
      <c r="Z175" s="48"/>
      <c r="AA175" s="51">
        <v>45282</v>
      </c>
      <c r="AB175" s="60"/>
      <c r="AC175" s="53" t="str">
        <f>IF(COUNTIF($AD$2:AD175,AD175)&gt;1,"重複","")</f>
        <v>重複</v>
      </c>
      <c r="AD175" t="str">
        <f t="shared" si="2"/>
        <v>尾道市公立みつぎ総合病院　介護老人保健施設　みつぎの苑</v>
      </c>
    </row>
    <row r="176" spans="1:30" ht="30" customHeight="1" x14ac:dyDescent="0.4">
      <c r="A176">
        <v>203</v>
      </c>
      <c r="B176" s="96">
        <v>38</v>
      </c>
      <c r="C176" s="54">
        <v>5</v>
      </c>
      <c r="D176" s="38" t="s">
        <v>1112</v>
      </c>
      <c r="E176" s="38" t="s">
        <v>833</v>
      </c>
      <c r="F176" s="38" t="s">
        <v>30</v>
      </c>
      <c r="G176" s="38">
        <v>1</v>
      </c>
      <c r="H176" s="47" t="s">
        <v>931</v>
      </c>
      <c r="I176" s="44" t="s">
        <v>1406</v>
      </c>
      <c r="J176" s="40" t="s">
        <v>1407</v>
      </c>
      <c r="K176" s="102" t="s">
        <v>1408</v>
      </c>
      <c r="L176" s="42" t="s">
        <v>1409</v>
      </c>
      <c r="M176" s="43" t="s">
        <v>1291</v>
      </c>
      <c r="N176" s="44" t="s">
        <v>285</v>
      </c>
      <c r="O176" s="44"/>
      <c r="P176" s="44"/>
      <c r="Q176" s="45"/>
      <c r="R176" s="49" t="s">
        <v>1395</v>
      </c>
      <c r="S176" s="37" t="s">
        <v>1410</v>
      </c>
      <c r="T176" s="55" t="s">
        <v>1384</v>
      </c>
      <c r="U176" s="37" t="s">
        <v>1404</v>
      </c>
      <c r="V176" s="48" t="s">
        <v>1411</v>
      </c>
      <c r="W176" s="49" t="s">
        <v>1357</v>
      </c>
      <c r="X176" s="57" t="s">
        <v>1358</v>
      </c>
      <c r="Y176" s="58" t="s">
        <v>1359</v>
      </c>
      <c r="Z176" s="48" t="s">
        <v>1360</v>
      </c>
      <c r="AA176" s="51">
        <v>40389</v>
      </c>
      <c r="AB176" s="149" t="s">
        <v>1412</v>
      </c>
      <c r="AC176" s="42" t="str">
        <f>IF(COUNTIF($AD$2:AD176,AD176)&gt;1,"重複","")</f>
        <v>重複</v>
      </c>
      <c r="AD176" t="str">
        <f t="shared" si="2"/>
        <v>尾道市公立みつぎ総合病院　介護老人保健施設　みつぎの苑</v>
      </c>
    </row>
    <row r="177" spans="1:30" ht="30" customHeight="1" x14ac:dyDescent="0.4">
      <c r="A177">
        <v>204</v>
      </c>
      <c r="B177" s="96">
        <v>39</v>
      </c>
      <c r="C177" s="54">
        <v>5</v>
      </c>
      <c r="D177" s="38" t="s">
        <v>1112</v>
      </c>
      <c r="E177" s="38" t="s">
        <v>833</v>
      </c>
      <c r="F177" s="38" t="s">
        <v>30</v>
      </c>
      <c r="G177" s="38">
        <v>1</v>
      </c>
      <c r="H177" s="37" t="s">
        <v>223</v>
      </c>
      <c r="I177" s="39" t="s">
        <v>1413</v>
      </c>
      <c r="J177" s="55" t="s">
        <v>1414</v>
      </c>
      <c r="K177" s="56" t="s">
        <v>1415</v>
      </c>
      <c r="L177" s="42" t="s">
        <v>1416</v>
      </c>
      <c r="M177" s="117"/>
      <c r="N177" s="39"/>
      <c r="O177" s="39"/>
      <c r="P177" s="39"/>
      <c r="Q177" s="118"/>
      <c r="R177" s="49" t="s">
        <v>1395</v>
      </c>
      <c r="S177" s="37" t="s">
        <v>1410</v>
      </c>
      <c r="T177" s="58" t="s">
        <v>1417</v>
      </c>
      <c r="U177" s="37" t="s">
        <v>1404</v>
      </c>
      <c r="V177" s="48" t="s">
        <v>1418</v>
      </c>
      <c r="W177" s="49" t="s">
        <v>1357</v>
      </c>
      <c r="X177" s="57" t="s">
        <v>1358</v>
      </c>
      <c r="Y177" s="58" t="s">
        <v>1359</v>
      </c>
      <c r="Z177" s="48" t="s">
        <v>1360</v>
      </c>
      <c r="AA177" s="51">
        <v>40389</v>
      </c>
      <c r="AB177" s="60"/>
      <c r="AC177" s="42" t="str">
        <f>IF(COUNTIF($AD$2:AD177,AD177)&gt;1,"重複","")</f>
        <v>重複</v>
      </c>
      <c r="AD177" t="str">
        <f t="shared" si="2"/>
        <v>尾道市公立みつぎ総合病院　介護老人保健施設　みつぎの苑</v>
      </c>
    </row>
    <row r="178" spans="1:30" ht="30" customHeight="1" x14ac:dyDescent="0.4">
      <c r="A178">
        <v>205</v>
      </c>
      <c r="B178" s="96">
        <v>40</v>
      </c>
      <c r="C178" s="54">
        <v>5</v>
      </c>
      <c r="D178" s="47" t="s">
        <v>1112</v>
      </c>
      <c r="E178" s="47" t="s">
        <v>851</v>
      </c>
      <c r="F178" s="38" t="s">
        <v>30</v>
      </c>
      <c r="G178" s="38">
        <v>1</v>
      </c>
      <c r="H178" s="38" t="s">
        <v>158</v>
      </c>
      <c r="I178" s="39" t="s">
        <v>1419</v>
      </c>
      <c r="J178" s="40" t="s">
        <v>1420</v>
      </c>
      <c r="K178" s="62" t="s">
        <v>1421</v>
      </c>
      <c r="L178" s="42" t="s">
        <v>1422</v>
      </c>
      <c r="M178" s="71">
        <v>9</v>
      </c>
      <c r="N178" s="47">
        <v>12</v>
      </c>
      <c r="O178" s="47"/>
      <c r="P178" s="37"/>
      <c r="Q178" s="48"/>
      <c r="R178" s="46" t="s">
        <v>1395</v>
      </c>
      <c r="S178" s="47" t="s">
        <v>1410</v>
      </c>
      <c r="T178" s="40" t="s">
        <v>1384</v>
      </c>
      <c r="U178" s="47" t="s">
        <v>1404</v>
      </c>
      <c r="V178" s="63" t="s">
        <v>1423</v>
      </c>
      <c r="W178" s="64" t="s">
        <v>1357</v>
      </c>
      <c r="X178" s="65" t="s">
        <v>1358</v>
      </c>
      <c r="Y178" s="55" t="s">
        <v>1359</v>
      </c>
      <c r="Z178" s="48" t="s">
        <v>1360</v>
      </c>
      <c r="AA178" s="51">
        <v>41584</v>
      </c>
      <c r="AB178" s="103"/>
      <c r="AC178" s="53" t="str">
        <f>IF(COUNTIF($AD$2:AD178,AD178)&gt;1,"重複","")</f>
        <v>重複</v>
      </c>
      <c r="AD178" t="str">
        <f t="shared" si="2"/>
        <v>尾道市公立みつぎ総合病院　介護老人保健施設　みつぎの苑</v>
      </c>
    </row>
    <row r="179" spans="1:30" ht="30" customHeight="1" x14ac:dyDescent="0.4">
      <c r="A179">
        <v>206</v>
      </c>
      <c r="B179" s="96">
        <v>41</v>
      </c>
      <c r="C179" s="54">
        <v>5</v>
      </c>
      <c r="D179" s="47" t="s">
        <v>1112</v>
      </c>
      <c r="E179" s="47" t="s">
        <v>851</v>
      </c>
      <c r="F179" s="38" t="s">
        <v>30</v>
      </c>
      <c r="G179" s="38">
        <v>1</v>
      </c>
      <c r="H179" s="38" t="s">
        <v>183</v>
      </c>
      <c r="I179" s="39" t="s">
        <v>1424</v>
      </c>
      <c r="J179" s="40" t="s">
        <v>1425</v>
      </c>
      <c r="K179" s="62" t="s">
        <v>1426</v>
      </c>
      <c r="L179" s="42" t="s">
        <v>1427</v>
      </c>
      <c r="M179" s="71">
        <v>9</v>
      </c>
      <c r="N179" s="47">
        <v>12</v>
      </c>
      <c r="O179" s="47"/>
      <c r="P179" s="37"/>
      <c r="Q179" s="48"/>
      <c r="R179" s="46" t="s">
        <v>1395</v>
      </c>
      <c r="S179" s="47" t="s">
        <v>1428</v>
      </c>
      <c r="T179" s="40" t="s">
        <v>1429</v>
      </c>
      <c r="U179" s="47" t="s">
        <v>1430</v>
      </c>
      <c r="V179" s="63"/>
      <c r="W179" s="64" t="s">
        <v>1357</v>
      </c>
      <c r="X179" s="65" t="s">
        <v>1358</v>
      </c>
      <c r="Y179" s="55" t="s">
        <v>1359</v>
      </c>
      <c r="Z179" s="48" t="s">
        <v>1360</v>
      </c>
      <c r="AA179" s="51">
        <v>41943</v>
      </c>
      <c r="AB179" s="103"/>
      <c r="AC179" s="53" t="str">
        <f>IF(COUNTIF($AD$2:AD179,AD179)&gt;1,"重複","")</f>
        <v>重複</v>
      </c>
      <c r="AD179" t="str">
        <f t="shared" si="2"/>
        <v>尾道市公立みつぎ総合病院　介護老人保健施設　みつぎの苑</v>
      </c>
    </row>
    <row r="180" spans="1:30" ht="30" customHeight="1" x14ac:dyDescent="0.4">
      <c r="A180">
        <v>207</v>
      </c>
      <c r="B180" s="96">
        <v>42</v>
      </c>
      <c r="C180" s="54">
        <v>5</v>
      </c>
      <c r="D180" s="47" t="s">
        <v>1112</v>
      </c>
      <c r="E180" s="38" t="s">
        <v>851</v>
      </c>
      <c r="F180" s="38" t="s">
        <v>30</v>
      </c>
      <c r="G180" s="38">
        <v>1</v>
      </c>
      <c r="H180" s="37" t="s">
        <v>99</v>
      </c>
      <c r="I180" s="39" t="s">
        <v>1431</v>
      </c>
      <c r="J180" s="55" t="s">
        <v>1432</v>
      </c>
      <c r="K180" s="56" t="s">
        <v>1433</v>
      </c>
      <c r="L180" s="42" t="s">
        <v>1434</v>
      </c>
      <c r="M180" s="117" t="s">
        <v>123</v>
      </c>
      <c r="N180" s="39"/>
      <c r="O180" s="39"/>
      <c r="P180" s="39"/>
      <c r="Q180" s="118"/>
      <c r="R180" s="49" t="s">
        <v>1395</v>
      </c>
      <c r="S180" s="37" t="s">
        <v>1372</v>
      </c>
      <c r="T180" s="58" t="s">
        <v>1435</v>
      </c>
      <c r="U180" s="37" t="s">
        <v>1430</v>
      </c>
      <c r="V180" s="48"/>
      <c r="W180" s="49" t="s">
        <v>1357</v>
      </c>
      <c r="X180" s="57" t="s">
        <v>1358</v>
      </c>
      <c r="Y180" s="58" t="s">
        <v>1359</v>
      </c>
      <c r="Z180" s="48" t="s">
        <v>1360</v>
      </c>
      <c r="AA180" s="51">
        <v>42305</v>
      </c>
      <c r="AB180" s="60"/>
      <c r="AC180" s="42" t="str">
        <f>IF(COUNTIF($AD$2:AD180,AD180)&gt;1,"重複","")</f>
        <v>重複</v>
      </c>
      <c r="AD180" t="str">
        <f t="shared" si="2"/>
        <v>尾道市公立みつぎ総合病院　介護老人保健施設　みつぎの苑</v>
      </c>
    </row>
    <row r="181" spans="1:30" ht="30" customHeight="1" x14ac:dyDescent="0.4">
      <c r="A181">
        <v>208</v>
      </c>
      <c r="B181" s="96">
        <v>43</v>
      </c>
      <c r="C181" s="54">
        <v>5</v>
      </c>
      <c r="D181" s="38" t="s">
        <v>1112</v>
      </c>
      <c r="E181" s="38" t="s">
        <v>833</v>
      </c>
      <c r="F181" s="38" t="s">
        <v>30</v>
      </c>
      <c r="G181" s="38">
        <v>1</v>
      </c>
      <c r="H181" s="37" t="s">
        <v>250</v>
      </c>
      <c r="I181" s="39" t="s">
        <v>1436</v>
      </c>
      <c r="J181" s="55" t="s">
        <v>1437</v>
      </c>
      <c r="K181" s="56" t="s">
        <v>1438</v>
      </c>
      <c r="L181" s="42" t="s">
        <v>1439</v>
      </c>
      <c r="M181" s="117" t="s">
        <v>1440</v>
      </c>
      <c r="N181" s="39"/>
      <c r="O181" s="39"/>
      <c r="P181" s="39"/>
      <c r="Q181" s="118"/>
      <c r="R181" s="49" t="s">
        <v>1395</v>
      </c>
      <c r="S181" s="37" t="s">
        <v>1372</v>
      </c>
      <c r="T181" s="58" t="s">
        <v>1435</v>
      </c>
      <c r="U181" s="37" t="s">
        <v>1430</v>
      </c>
      <c r="V181" s="48"/>
      <c r="W181" s="49" t="s">
        <v>1357</v>
      </c>
      <c r="X181" s="57" t="s">
        <v>1358</v>
      </c>
      <c r="Y181" s="58" t="s">
        <v>1359</v>
      </c>
      <c r="Z181" s="48" t="s">
        <v>1360</v>
      </c>
      <c r="AA181" s="51">
        <v>42655</v>
      </c>
      <c r="AB181" s="60"/>
      <c r="AC181" s="42" t="str">
        <f>IF(COUNTIF($AD$2:AD181,AD181)&gt;1,"重複","")</f>
        <v>重複</v>
      </c>
      <c r="AD181" t="str">
        <f t="shared" si="2"/>
        <v>尾道市公立みつぎ総合病院　介護老人保健施設　みつぎの苑</v>
      </c>
    </row>
    <row r="182" spans="1:30" ht="30" customHeight="1" x14ac:dyDescent="0.4">
      <c r="A182">
        <v>209</v>
      </c>
      <c r="B182" s="96">
        <v>44</v>
      </c>
      <c r="C182" s="54">
        <v>5</v>
      </c>
      <c r="D182" s="47" t="s">
        <v>1112</v>
      </c>
      <c r="E182" s="37" t="s">
        <v>851</v>
      </c>
      <c r="F182" s="38" t="s">
        <v>30</v>
      </c>
      <c r="G182" s="38">
        <v>1</v>
      </c>
      <c r="H182" s="37" t="s">
        <v>395</v>
      </c>
      <c r="I182" s="39">
        <v>1663</v>
      </c>
      <c r="J182" s="55" t="s">
        <v>1441</v>
      </c>
      <c r="K182" s="56" t="s">
        <v>1442</v>
      </c>
      <c r="L182" s="42" t="s">
        <v>1443</v>
      </c>
      <c r="M182" s="50">
        <v>9</v>
      </c>
      <c r="N182" s="37"/>
      <c r="O182" s="37"/>
      <c r="P182" s="37"/>
      <c r="Q182" s="48"/>
      <c r="R182" s="109" t="s">
        <v>1395</v>
      </c>
      <c r="S182" s="37" t="s">
        <v>1372</v>
      </c>
      <c r="T182" s="55" t="s">
        <v>1444</v>
      </c>
      <c r="U182" s="37" t="s">
        <v>1397</v>
      </c>
      <c r="V182" s="48"/>
      <c r="W182" s="49" t="s">
        <v>1357</v>
      </c>
      <c r="X182" s="57" t="s">
        <v>1358</v>
      </c>
      <c r="Y182" s="58" t="s">
        <v>1359</v>
      </c>
      <c r="Z182" s="48" t="s">
        <v>1360</v>
      </c>
      <c r="AA182" s="51">
        <v>43123</v>
      </c>
      <c r="AB182" s="124"/>
      <c r="AC182" s="42" t="str">
        <f>IF(COUNTIF($AD$2:AD182,AD182)&gt;1,"重複","")</f>
        <v>重複</v>
      </c>
      <c r="AD182" t="str">
        <f t="shared" si="2"/>
        <v>尾道市公立みつぎ総合病院　介護老人保健施設　みつぎの苑</v>
      </c>
    </row>
    <row r="183" spans="1:30" ht="30" customHeight="1" x14ac:dyDescent="0.4">
      <c r="A183">
        <v>210</v>
      </c>
      <c r="B183" s="96">
        <v>45</v>
      </c>
      <c r="C183" s="54">
        <v>5</v>
      </c>
      <c r="D183" s="38" t="s">
        <v>1112</v>
      </c>
      <c r="E183" s="37" t="s">
        <v>1445</v>
      </c>
      <c r="F183" s="38" t="s">
        <v>30</v>
      </c>
      <c r="G183" s="38">
        <v>1</v>
      </c>
      <c r="H183" s="38" t="s">
        <v>250</v>
      </c>
      <c r="I183" s="153" t="s">
        <v>1446</v>
      </c>
      <c r="J183" s="69" t="s">
        <v>1447</v>
      </c>
      <c r="K183" s="70" t="s">
        <v>1448</v>
      </c>
      <c r="L183" s="42" t="s">
        <v>187</v>
      </c>
      <c r="M183" s="50">
        <v>9</v>
      </c>
      <c r="N183" s="37"/>
      <c r="O183" s="37"/>
      <c r="P183" s="37"/>
      <c r="Q183" s="48"/>
      <c r="R183" s="49" t="s">
        <v>1449</v>
      </c>
      <c r="S183" s="125" t="s">
        <v>1372</v>
      </c>
      <c r="T183" s="69" t="s">
        <v>1450</v>
      </c>
      <c r="U183" s="37" t="s">
        <v>1451</v>
      </c>
      <c r="V183" s="63"/>
      <c r="W183" s="49" t="s">
        <v>1452</v>
      </c>
      <c r="X183" s="57" t="s">
        <v>1376</v>
      </c>
      <c r="Y183" s="58" t="s">
        <v>1377</v>
      </c>
      <c r="Z183" s="48" t="s">
        <v>1378</v>
      </c>
      <c r="AA183" s="66">
        <v>42746</v>
      </c>
      <c r="AB183" s="103"/>
      <c r="AC183" s="126" t="str">
        <f>IF(COUNTIF($AD$2:AD183,AD183)&gt;1,"重複","")</f>
        <v/>
      </c>
      <c r="AD183" t="str">
        <f t="shared" si="2"/>
        <v>尾道市公立みつぎ総合病院　特別養護老人ホームふれあい</v>
      </c>
    </row>
    <row r="184" spans="1:30" ht="30" customHeight="1" x14ac:dyDescent="0.4">
      <c r="A184">
        <v>211</v>
      </c>
      <c r="B184" s="96">
        <v>46</v>
      </c>
      <c r="C184" s="54">
        <v>5</v>
      </c>
      <c r="D184" s="47" t="s">
        <v>1112</v>
      </c>
      <c r="E184" s="37" t="s">
        <v>851</v>
      </c>
      <c r="F184" s="38" t="s">
        <v>30</v>
      </c>
      <c r="G184" s="38">
        <v>1</v>
      </c>
      <c r="H184" s="37" t="s">
        <v>348</v>
      </c>
      <c r="I184" s="39" t="s">
        <v>1453</v>
      </c>
      <c r="J184" s="55" t="s">
        <v>1454</v>
      </c>
      <c r="K184" s="56" t="s">
        <v>1455</v>
      </c>
      <c r="L184" s="42" t="s">
        <v>77</v>
      </c>
      <c r="M184" s="50">
        <v>9</v>
      </c>
      <c r="N184" s="37"/>
      <c r="O184" s="37"/>
      <c r="P184" s="37"/>
      <c r="Q184" s="48"/>
      <c r="R184" s="49" t="s">
        <v>1449</v>
      </c>
      <c r="S184" s="37" t="s">
        <v>1372</v>
      </c>
      <c r="T184" s="55" t="s">
        <v>1384</v>
      </c>
      <c r="U184" s="37" t="s">
        <v>1456</v>
      </c>
      <c r="V184" s="121"/>
      <c r="W184" s="49" t="s">
        <v>1457</v>
      </c>
      <c r="X184" s="50" t="s">
        <v>1376</v>
      </c>
      <c r="Y184" s="58" t="s">
        <v>1377</v>
      </c>
      <c r="Z184" s="48" t="s">
        <v>1378</v>
      </c>
      <c r="AA184" s="51">
        <v>43843</v>
      </c>
      <c r="AB184" s="60"/>
      <c r="AC184" s="42" t="str">
        <f>IF(COUNTIF($AD$2:AD184,AD184)&gt;1,"重複","")</f>
        <v>重複</v>
      </c>
      <c r="AD184" t="str">
        <f t="shared" si="2"/>
        <v>尾道市公立みつぎ総合病院　特別養護老人ホームふれあい</v>
      </c>
    </row>
    <row r="185" spans="1:30" ht="30" customHeight="1" x14ac:dyDescent="0.4">
      <c r="A185">
        <v>213</v>
      </c>
      <c r="B185" s="96">
        <v>48</v>
      </c>
      <c r="C185" s="54">
        <v>5</v>
      </c>
      <c r="D185" s="38" t="s">
        <v>1112</v>
      </c>
      <c r="E185" s="38" t="s">
        <v>833</v>
      </c>
      <c r="F185" s="38" t="s">
        <v>30</v>
      </c>
      <c r="G185" s="38" t="s">
        <v>30</v>
      </c>
      <c r="H185" s="37" t="s">
        <v>228</v>
      </c>
      <c r="I185" s="39">
        <v>23042</v>
      </c>
      <c r="J185" s="40" t="s">
        <v>1458</v>
      </c>
      <c r="K185" s="62" t="s">
        <v>1459</v>
      </c>
      <c r="L185" s="42"/>
      <c r="M185" s="71"/>
      <c r="N185" s="47"/>
      <c r="O185" s="47"/>
      <c r="P185" s="47"/>
      <c r="Q185" s="115"/>
      <c r="R185" s="46" t="s">
        <v>1449</v>
      </c>
      <c r="S185" s="47" t="s">
        <v>1372</v>
      </c>
      <c r="T185" s="40" t="s">
        <v>1384</v>
      </c>
      <c r="U185" s="47" t="s">
        <v>1456</v>
      </c>
      <c r="V185" s="48"/>
      <c r="W185" s="64" t="s">
        <v>1460</v>
      </c>
      <c r="X185" s="50"/>
      <c r="Y185" s="58"/>
      <c r="Z185" s="48"/>
      <c r="AA185" s="51">
        <v>45282</v>
      </c>
      <c r="AB185" s="60"/>
      <c r="AC185" s="53" t="str">
        <f>IF(COUNTIF($AD$2:AD185,AD185)&gt;1,"重複","")</f>
        <v>重複</v>
      </c>
      <c r="AD185" t="str">
        <f t="shared" si="2"/>
        <v>尾道市公立みつぎ総合病院　特別養護老人ホームふれあい</v>
      </c>
    </row>
    <row r="186" spans="1:30" ht="30" customHeight="1" x14ac:dyDescent="0.4">
      <c r="A186">
        <v>214</v>
      </c>
      <c r="B186" s="96">
        <v>49</v>
      </c>
      <c r="C186" s="36">
        <v>5</v>
      </c>
      <c r="D186" s="47" t="s">
        <v>1112</v>
      </c>
      <c r="E186" s="37" t="s">
        <v>851</v>
      </c>
      <c r="F186" s="38" t="s">
        <v>30</v>
      </c>
      <c r="G186" s="38">
        <v>1</v>
      </c>
      <c r="H186" s="38" t="s">
        <v>762</v>
      </c>
      <c r="I186" s="39">
        <v>18032</v>
      </c>
      <c r="J186" s="55" t="s">
        <v>1461</v>
      </c>
      <c r="K186" s="56" t="s">
        <v>1462</v>
      </c>
      <c r="L186" s="42" t="s">
        <v>1463</v>
      </c>
      <c r="M186" s="50">
        <v>9</v>
      </c>
      <c r="N186" s="37"/>
      <c r="O186" s="37"/>
      <c r="P186" s="37"/>
      <c r="Q186" s="48"/>
      <c r="R186" s="49" t="s">
        <v>1449</v>
      </c>
      <c r="S186" s="37" t="s">
        <v>1372</v>
      </c>
      <c r="T186" s="58" t="s">
        <v>1464</v>
      </c>
      <c r="U186" s="37" t="s">
        <v>1465</v>
      </c>
      <c r="V186" s="48"/>
      <c r="W186" s="64" t="s">
        <v>1357</v>
      </c>
      <c r="X186" s="65" t="s">
        <v>1466</v>
      </c>
      <c r="Y186" s="55" t="s">
        <v>1467</v>
      </c>
      <c r="Z186" s="48" t="s">
        <v>1468</v>
      </c>
      <c r="AA186" s="51">
        <v>43389</v>
      </c>
      <c r="AB186" s="60"/>
      <c r="AC186" s="42" t="str">
        <f>IF(COUNTIF($AD$2:AD186,AD186)&gt;1,"重複","")</f>
        <v>重複</v>
      </c>
      <c r="AD186" t="str">
        <f t="shared" si="2"/>
        <v>尾道市公立みつぎ総合病院　特別養護老人ホームふれあい</v>
      </c>
    </row>
    <row r="187" spans="1:30" ht="30" customHeight="1" x14ac:dyDescent="0.4">
      <c r="A187">
        <v>215</v>
      </c>
      <c r="B187" s="96">
        <v>50</v>
      </c>
      <c r="C187" s="54">
        <v>5</v>
      </c>
      <c r="D187" s="38" t="s">
        <v>1112</v>
      </c>
      <c r="E187" s="38" t="s">
        <v>833</v>
      </c>
      <c r="F187" s="38" t="s">
        <v>30</v>
      </c>
      <c r="G187" s="38">
        <v>1</v>
      </c>
      <c r="H187" s="37" t="s">
        <v>46</v>
      </c>
      <c r="I187" s="39" t="s">
        <v>1469</v>
      </c>
      <c r="J187" s="40" t="s">
        <v>1470</v>
      </c>
      <c r="K187" s="41" t="s">
        <v>1471</v>
      </c>
      <c r="L187" s="42" t="s">
        <v>35</v>
      </c>
      <c r="M187" s="43" t="s">
        <v>1291</v>
      </c>
      <c r="N187" s="44" t="s">
        <v>285</v>
      </c>
      <c r="O187" s="44"/>
      <c r="P187" s="44"/>
      <c r="Q187" s="45"/>
      <c r="R187" s="49" t="s">
        <v>1472</v>
      </c>
      <c r="S187" s="37" t="s">
        <v>1353</v>
      </c>
      <c r="T187" s="55" t="s">
        <v>1473</v>
      </c>
      <c r="U187" s="37" t="s">
        <v>1474</v>
      </c>
      <c r="V187" s="48"/>
      <c r="W187" s="49" t="s">
        <v>1357</v>
      </c>
      <c r="X187" s="57" t="s">
        <v>1358</v>
      </c>
      <c r="Y187" s="58" t="s">
        <v>1359</v>
      </c>
      <c r="Z187" s="48" t="s">
        <v>1360</v>
      </c>
      <c r="AA187" s="51">
        <v>40389</v>
      </c>
      <c r="AB187" s="59" t="s">
        <v>1475</v>
      </c>
      <c r="AC187" s="42" t="str">
        <f>IF(COUNTIF($AD$2:AD187,AD187)&gt;1,"重複","")</f>
        <v/>
      </c>
      <c r="AD187" t="str">
        <f t="shared" si="2"/>
        <v>尾道市公立みつぎ総合病院　訪問看護ステーションみつぎ</v>
      </c>
    </row>
    <row r="188" spans="1:30" ht="30" customHeight="1" x14ac:dyDescent="0.4">
      <c r="A188">
        <v>217</v>
      </c>
      <c r="B188" s="96">
        <v>52</v>
      </c>
      <c r="C188" s="54">
        <v>5</v>
      </c>
      <c r="D188" s="47" t="s">
        <v>1112</v>
      </c>
      <c r="E188" s="47" t="s">
        <v>851</v>
      </c>
      <c r="F188" s="38" t="s">
        <v>30</v>
      </c>
      <c r="G188" s="38">
        <v>1</v>
      </c>
      <c r="H188" s="38" t="s">
        <v>250</v>
      </c>
      <c r="I188" s="39" t="s">
        <v>1476</v>
      </c>
      <c r="J188" s="40" t="s">
        <v>1477</v>
      </c>
      <c r="K188" s="62" t="s">
        <v>1478</v>
      </c>
      <c r="L188" s="53" t="s">
        <v>187</v>
      </c>
      <c r="M188" s="71">
        <v>9</v>
      </c>
      <c r="N188" s="47"/>
      <c r="O188" s="47"/>
      <c r="P188" s="37"/>
      <c r="Q188" s="48"/>
      <c r="R188" s="46" t="s">
        <v>1479</v>
      </c>
      <c r="S188" s="47" t="s">
        <v>1480</v>
      </c>
      <c r="T188" s="40" t="s">
        <v>1481</v>
      </c>
      <c r="U188" s="47" t="s">
        <v>1482</v>
      </c>
      <c r="V188" s="63"/>
      <c r="W188" s="64" t="s">
        <v>1483</v>
      </c>
      <c r="X188" s="65" t="s">
        <v>1480</v>
      </c>
      <c r="Y188" s="55" t="s">
        <v>1484</v>
      </c>
      <c r="Z188" s="48" t="s">
        <v>1485</v>
      </c>
      <c r="AA188" s="51">
        <v>42655</v>
      </c>
      <c r="AB188" s="52"/>
      <c r="AC188" s="53" t="str">
        <f>IF(COUNTIF($AD$2:AD188,AD188)&gt;1,"重複","")</f>
        <v/>
      </c>
      <c r="AD188" t="str">
        <f t="shared" si="2"/>
        <v>尾道市高齢者ケアセンター　はなの苑</v>
      </c>
    </row>
    <row r="189" spans="1:30" ht="30" customHeight="1" x14ac:dyDescent="0.4">
      <c r="A189">
        <v>218</v>
      </c>
      <c r="B189" s="96">
        <v>53</v>
      </c>
      <c r="C189" s="100">
        <v>5</v>
      </c>
      <c r="D189" s="38" t="s">
        <v>1112</v>
      </c>
      <c r="E189" s="38" t="s">
        <v>833</v>
      </c>
      <c r="F189" s="38" t="s">
        <v>30</v>
      </c>
      <c r="G189" s="38">
        <v>1</v>
      </c>
      <c r="H189" s="37" t="s">
        <v>46</v>
      </c>
      <c r="I189" s="39" t="s">
        <v>1486</v>
      </c>
      <c r="J189" s="104" t="s">
        <v>1487</v>
      </c>
      <c r="K189" s="105" t="s">
        <v>1488</v>
      </c>
      <c r="L189" s="42" t="s">
        <v>1489</v>
      </c>
      <c r="M189" s="106" t="s">
        <v>1291</v>
      </c>
      <c r="N189" s="107" t="s">
        <v>285</v>
      </c>
      <c r="O189" s="107"/>
      <c r="P189" s="107"/>
      <c r="Q189" s="108"/>
      <c r="R189" s="109" t="s">
        <v>1490</v>
      </c>
      <c r="S189" s="110" t="s">
        <v>1491</v>
      </c>
      <c r="T189" s="104" t="s">
        <v>1492</v>
      </c>
      <c r="U189" s="110" t="s">
        <v>1493</v>
      </c>
      <c r="V189" s="48" t="s">
        <v>1494</v>
      </c>
      <c r="W189" s="154" t="s">
        <v>1490</v>
      </c>
      <c r="X189" s="112" t="s">
        <v>1491</v>
      </c>
      <c r="Y189" s="104" t="s">
        <v>1492</v>
      </c>
      <c r="Z189" s="113" t="s">
        <v>1493</v>
      </c>
      <c r="AA189" s="51">
        <v>40389</v>
      </c>
      <c r="AB189" s="60"/>
      <c r="AC189" s="134" t="str">
        <f>IF(COUNTIF($AD$2:AD189,AD189)&gt;1,"重複","")</f>
        <v/>
      </c>
      <c r="AD189" t="str">
        <f t="shared" si="2"/>
        <v>尾道市山本病院</v>
      </c>
    </row>
    <row r="190" spans="1:30" ht="30" customHeight="1" x14ac:dyDescent="0.4">
      <c r="A190">
        <v>219</v>
      </c>
      <c r="B190" s="96">
        <v>54</v>
      </c>
      <c r="C190" s="100">
        <v>5</v>
      </c>
      <c r="D190" s="38" t="s">
        <v>1112</v>
      </c>
      <c r="E190" s="38" t="s">
        <v>833</v>
      </c>
      <c r="F190" s="38" t="s">
        <v>30</v>
      </c>
      <c r="G190" s="38">
        <v>1</v>
      </c>
      <c r="H190" s="37" t="s">
        <v>817</v>
      </c>
      <c r="I190" s="39" t="s">
        <v>1495</v>
      </c>
      <c r="J190" s="122" t="s">
        <v>1496</v>
      </c>
      <c r="K190" s="123" t="s">
        <v>1497</v>
      </c>
      <c r="L190" s="42" t="s">
        <v>1498</v>
      </c>
      <c r="M190" s="117" t="s">
        <v>1291</v>
      </c>
      <c r="N190" s="39" t="s">
        <v>1499</v>
      </c>
      <c r="O190" s="39" t="s">
        <v>285</v>
      </c>
      <c r="P190" s="39"/>
      <c r="Q190" s="118"/>
      <c r="R190" s="109" t="s">
        <v>1500</v>
      </c>
      <c r="S190" s="37" t="s">
        <v>1246</v>
      </c>
      <c r="T190" s="55" t="s">
        <v>1501</v>
      </c>
      <c r="U190" s="37" t="s">
        <v>1502</v>
      </c>
      <c r="V190" s="48" t="s">
        <v>1503</v>
      </c>
      <c r="W190" s="154" t="s">
        <v>1504</v>
      </c>
      <c r="X190" s="50" t="s">
        <v>1246</v>
      </c>
      <c r="Y190" s="58" t="s">
        <v>1501</v>
      </c>
      <c r="Z190" s="48" t="s">
        <v>1502</v>
      </c>
      <c r="AA190" s="51">
        <v>40389</v>
      </c>
      <c r="AB190" s="60"/>
      <c r="AC190" s="42" t="str">
        <f>IF(COUNTIF($AD$2:AD190,AD190)&gt;1,"重複","")</f>
        <v>重複</v>
      </c>
      <c r="AD190" t="str">
        <f t="shared" si="2"/>
        <v>尾道市山本病院</v>
      </c>
    </row>
    <row r="191" spans="1:30" ht="30" customHeight="1" x14ac:dyDescent="0.4">
      <c r="A191">
        <v>220</v>
      </c>
      <c r="B191" s="96">
        <v>55</v>
      </c>
      <c r="C191" s="100">
        <v>5</v>
      </c>
      <c r="D191" s="38" t="s">
        <v>1112</v>
      </c>
      <c r="E191" s="38" t="s">
        <v>833</v>
      </c>
      <c r="F191" s="38" t="s">
        <v>30</v>
      </c>
      <c r="G191" s="38">
        <v>1</v>
      </c>
      <c r="H191" s="37" t="s">
        <v>236</v>
      </c>
      <c r="I191" s="39" t="s">
        <v>1505</v>
      </c>
      <c r="J191" s="55" t="s">
        <v>1506</v>
      </c>
      <c r="K191" s="56" t="s">
        <v>1507</v>
      </c>
      <c r="L191" s="42" t="s">
        <v>35</v>
      </c>
      <c r="M191" s="117" t="s">
        <v>496</v>
      </c>
      <c r="N191" s="39"/>
      <c r="O191" s="39"/>
      <c r="P191" s="39"/>
      <c r="Q191" s="118"/>
      <c r="R191" s="49" t="s">
        <v>1490</v>
      </c>
      <c r="S191" s="37" t="s">
        <v>1491</v>
      </c>
      <c r="T191" s="58" t="s">
        <v>1508</v>
      </c>
      <c r="U191" s="37" t="s">
        <v>1493</v>
      </c>
      <c r="V191" s="48" t="s">
        <v>1494</v>
      </c>
      <c r="W191" s="49" t="s">
        <v>1490</v>
      </c>
      <c r="X191" s="50" t="s">
        <v>1491</v>
      </c>
      <c r="Y191" s="58" t="s">
        <v>1508</v>
      </c>
      <c r="Z191" s="48" t="s">
        <v>1493</v>
      </c>
      <c r="AA191" s="51">
        <v>40389</v>
      </c>
      <c r="AB191" s="60" t="s">
        <v>1509</v>
      </c>
      <c r="AC191" s="42" t="str">
        <f>IF(COUNTIF($AD$2:AD191,AD191)&gt;1,"重複","")</f>
        <v>重複</v>
      </c>
      <c r="AD191" t="str">
        <f t="shared" si="2"/>
        <v>尾道市山本病院</v>
      </c>
    </row>
    <row r="192" spans="1:30" ht="30" customHeight="1" x14ac:dyDescent="0.4">
      <c r="A192">
        <v>221</v>
      </c>
      <c r="B192" s="96">
        <v>56</v>
      </c>
      <c r="C192" s="100">
        <v>5</v>
      </c>
      <c r="D192" s="38" t="s">
        <v>1112</v>
      </c>
      <c r="E192" s="38" t="s">
        <v>833</v>
      </c>
      <c r="F192" s="38" t="s">
        <v>30</v>
      </c>
      <c r="G192" s="38">
        <v>1</v>
      </c>
      <c r="H192" s="37" t="s">
        <v>158</v>
      </c>
      <c r="I192" s="39" t="s">
        <v>1510</v>
      </c>
      <c r="J192" s="55" t="s">
        <v>1511</v>
      </c>
      <c r="K192" s="56" t="s">
        <v>1512</v>
      </c>
      <c r="L192" s="42" t="s">
        <v>1513</v>
      </c>
      <c r="M192" s="117" t="s">
        <v>123</v>
      </c>
      <c r="N192" s="39"/>
      <c r="O192" s="39"/>
      <c r="P192" s="39"/>
      <c r="Q192" s="118"/>
      <c r="R192" s="49" t="s">
        <v>1490</v>
      </c>
      <c r="S192" s="37" t="s">
        <v>1491</v>
      </c>
      <c r="T192" s="58" t="s">
        <v>1508</v>
      </c>
      <c r="U192" s="37" t="s">
        <v>1493</v>
      </c>
      <c r="V192" s="48" t="s">
        <v>1494</v>
      </c>
      <c r="W192" s="49" t="s">
        <v>1490</v>
      </c>
      <c r="X192" s="50" t="s">
        <v>1491</v>
      </c>
      <c r="Y192" s="58" t="s">
        <v>1508</v>
      </c>
      <c r="Z192" s="48" t="s">
        <v>1493</v>
      </c>
      <c r="AA192" s="51">
        <v>41689</v>
      </c>
      <c r="AB192" s="60"/>
      <c r="AC192" s="42" t="str">
        <f>IF(COUNTIF($AD$2:AD192,AD192)&gt;1,"重複","")</f>
        <v>重複</v>
      </c>
      <c r="AD192" t="str">
        <f t="shared" si="2"/>
        <v>尾道市山本病院</v>
      </c>
    </row>
    <row r="193" spans="1:30" ht="30" customHeight="1" x14ac:dyDescent="0.4">
      <c r="A193">
        <v>222</v>
      </c>
      <c r="B193" s="96">
        <v>57</v>
      </c>
      <c r="C193" s="100">
        <v>5</v>
      </c>
      <c r="D193" s="47" t="s">
        <v>1112</v>
      </c>
      <c r="E193" s="38" t="s">
        <v>851</v>
      </c>
      <c r="F193" s="38" t="s">
        <v>30</v>
      </c>
      <c r="G193" s="38">
        <v>1</v>
      </c>
      <c r="H193" s="37" t="s">
        <v>99</v>
      </c>
      <c r="I193" s="39" t="s">
        <v>1514</v>
      </c>
      <c r="J193" s="104" t="s">
        <v>1515</v>
      </c>
      <c r="K193" s="105" t="s">
        <v>1516</v>
      </c>
      <c r="L193" s="42" t="s">
        <v>1517</v>
      </c>
      <c r="M193" s="106" t="s">
        <v>124</v>
      </c>
      <c r="N193" s="107" t="s">
        <v>123</v>
      </c>
      <c r="O193" s="107"/>
      <c r="P193" s="107"/>
      <c r="Q193" s="108"/>
      <c r="R193" s="109" t="s">
        <v>1500</v>
      </c>
      <c r="S193" s="110" t="s">
        <v>1246</v>
      </c>
      <c r="T193" s="104" t="s">
        <v>1518</v>
      </c>
      <c r="U193" s="110" t="s">
        <v>1519</v>
      </c>
      <c r="V193" s="48"/>
      <c r="W193" s="154" t="s">
        <v>1490</v>
      </c>
      <c r="X193" s="112" t="s">
        <v>1246</v>
      </c>
      <c r="Y193" s="104" t="s">
        <v>1508</v>
      </c>
      <c r="Z193" s="113" t="s">
        <v>1502</v>
      </c>
      <c r="AA193" s="51">
        <v>42389</v>
      </c>
      <c r="AB193" s="60"/>
      <c r="AC193" s="134" t="str">
        <f>IF(COUNTIF($AD$2:AD193,AD193)&gt;1,"重複","")</f>
        <v>重複</v>
      </c>
      <c r="AD193" t="str">
        <f t="shared" si="2"/>
        <v>尾道市山本病院</v>
      </c>
    </row>
    <row r="194" spans="1:30" ht="30" customHeight="1" x14ac:dyDescent="0.4">
      <c r="A194">
        <v>223</v>
      </c>
      <c r="B194" s="96">
        <v>58</v>
      </c>
      <c r="C194" s="54">
        <v>5</v>
      </c>
      <c r="D194" s="38" t="s">
        <v>1112</v>
      </c>
      <c r="E194" s="38" t="s">
        <v>833</v>
      </c>
      <c r="F194" s="38" t="s">
        <v>30</v>
      </c>
      <c r="G194" s="38">
        <v>1</v>
      </c>
      <c r="H194" s="38" t="s">
        <v>250</v>
      </c>
      <c r="I194" s="44" t="s">
        <v>1520</v>
      </c>
      <c r="J194" s="69" t="s">
        <v>1521</v>
      </c>
      <c r="K194" s="70" t="s">
        <v>1522</v>
      </c>
      <c r="L194" s="42" t="s">
        <v>1523</v>
      </c>
      <c r="M194" s="50">
        <v>9</v>
      </c>
      <c r="N194" s="37"/>
      <c r="O194" s="37"/>
      <c r="P194" s="37"/>
      <c r="Q194" s="48"/>
      <c r="R194" s="116" t="s">
        <v>1500</v>
      </c>
      <c r="S194" s="125" t="s">
        <v>1246</v>
      </c>
      <c r="T194" s="69" t="s">
        <v>1501</v>
      </c>
      <c r="U194" s="37" t="s">
        <v>1524</v>
      </c>
      <c r="V194" s="63"/>
      <c r="W194" s="49" t="s">
        <v>1490</v>
      </c>
      <c r="X194" s="112" t="s">
        <v>1491</v>
      </c>
      <c r="Y194" s="104" t="s">
        <v>1492</v>
      </c>
      <c r="Z194" s="113" t="s">
        <v>1493</v>
      </c>
      <c r="AA194" s="66">
        <v>42746</v>
      </c>
      <c r="AB194" s="148"/>
      <c r="AC194" s="126" t="str">
        <f>IF(COUNTIF($AD$2:AD194,AD194)&gt;1,"重複","")</f>
        <v>重複</v>
      </c>
      <c r="AD194" t="str">
        <f t="shared" ref="AD194:AD257" si="3">_xlfn.CONCAT(D194,R194)</f>
        <v>尾道市山本病院</v>
      </c>
    </row>
    <row r="195" spans="1:30" ht="30" customHeight="1" x14ac:dyDescent="0.4">
      <c r="A195">
        <v>224</v>
      </c>
      <c r="B195" s="96">
        <v>59</v>
      </c>
      <c r="C195" s="100">
        <v>5</v>
      </c>
      <c r="D195" s="47" t="s">
        <v>1112</v>
      </c>
      <c r="E195" s="37" t="s">
        <v>851</v>
      </c>
      <c r="F195" s="38" t="s">
        <v>30</v>
      </c>
      <c r="G195" s="38">
        <v>1</v>
      </c>
      <c r="H195" s="37" t="s">
        <v>99</v>
      </c>
      <c r="I195" s="39" t="s">
        <v>1525</v>
      </c>
      <c r="J195" s="55" t="s">
        <v>1526</v>
      </c>
      <c r="K195" s="56" t="s">
        <v>1527</v>
      </c>
      <c r="L195" s="42" t="s">
        <v>1528</v>
      </c>
      <c r="M195" s="117" t="s">
        <v>123</v>
      </c>
      <c r="N195" s="39" t="s">
        <v>125</v>
      </c>
      <c r="O195" s="39" t="s">
        <v>1529</v>
      </c>
      <c r="P195" s="39"/>
      <c r="Q195" s="118"/>
      <c r="R195" s="49" t="s">
        <v>1530</v>
      </c>
      <c r="S195" s="37" t="s">
        <v>1235</v>
      </c>
      <c r="T195" s="58" t="s">
        <v>1531</v>
      </c>
      <c r="U195" s="37" t="s">
        <v>1532</v>
      </c>
      <c r="V195" s="63"/>
      <c r="W195" s="64" t="s">
        <v>1234</v>
      </c>
      <c r="X195" s="65" t="s">
        <v>1235</v>
      </c>
      <c r="Y195" s="58" t="s">
        <v>1236</v>
      </c>
      <c r="Z195" s="48" t="s">
        <v>1237</v>
      </c>
      <c r="AA195" s="51">
        <v>42305</v>
      </c>
      <c r="AB195" s="52" t="s">
        <v>1533</v>
      </c>
      <c r="AC195" s="42" t="str">
        <f>IF(COUNTIF($AD$2:AD195,AD195)&gt;1,"重複","")</f>
        <v/>
      </c>
      <c r="AD195" t="str">
        <f t="shared" si="3"/>
        <v>尾道市小規模多機能ホーム　楽生苑　みのりの里</v>
      </c>
    </row>
    <row r="196" spans="1:30" ht="30" customHeight="1" x14ac:dyDescent="0.4">
      <c r="A196">
        <v>225</v>
      </c>
      <c r="B196" s="96">
        <v>60</v>
      </c>
      <c r="C196" s="36">
        <v>5</v>
      </c>
      <c r="D196" s="47" t="s">
        <v>1112</v>
      </c>
      <c r="E196" s="37" t="s">
        <v>851</v>
      </c>
      <c r="F196" s="38" t="s">
        <v>30</v>
      </c>
      <c r="G196" s="38">
        <v>1</v>
      </c>
      <c r="H196" s="38" t="s">
        <v>762</v>
      </c>
      <c r="I196" s="39">
        <v>18004</v>
      </c>
      <c r="J196" s="40" t="s">
        <v>1534</v>
      </c>
      <c r="K196" s="41" t="s">
        <v>1535</v>
      </c>
      <c r="L196" s="42" t="s">
        <v>187</v>
      </c>
      <c r="M196" s="43">
        <v>9</v>
      </c>
      <c r="N196" s="44"/>
      <c r="O196" s="44"/>
      <c r="P196" s="44"/>
      <c r="Q196" s="45"/>
      <c r="R196" s="46" t="s">
        <v>1536</v>
      </c>
      <c r="S196" s="47" t="s">
        <v>1235</v>
      </c>
      <c r="T196" s="40" t="s">
        <v>1537</v>
      </c>
      <c r="U196" s="47" t="s">
        <v>1538</v>
      </c>
      <c r="V196" s="48"/>
      <c r="W196" s="49" t="s">
        <v>1539</v>
      </c>
      <c r="X196" s="50" t="s">
        <v>1235</v>
      </c>
      <c r="Y196" s="40" t="s">
        <v>1236</v>
      </c>
      <c r="Z196" s="48" t="s">
        <v>1237</v>
      </c>
      <c r="AA196" s="51">
        <v>43389</v>
      </c>
      <c r="AB196" s="52"/>
      <c r="AC196" s="53" t="str">
        <f>IF(COUNTIF($AD$2:AD196,AD196)&gt;1,"重複","")</f>
        <v>重複</v>
      </c>
      <c r="AD196" t="str">
        <f t="shared" si="3"/>
        <v>尾道市小規模多機能ホーム　楽生苑　みのりの里</v>
      </c>
    </row>
    <row r="197" spans="1:30" ht="30" customHeight="1" x14ac:dyDescent="0.4">
      <c r="A197">
        <v>227</v>
      </c>
      <c r="B197" s="96">
        <v>62</v>
      </c>
      <c r="C197" s="36">
        <v>5</v>
      </c>
      <c r="D197" s="47" t="s">
        <v>1112</v>
      </c>
      <c r="E197" s="37" t="s">
        <v>851</v>
      </c>
      <c r="F197" s="38" t="s">
        <v>30</v>
      </c>
      <c r="G197" s="38">
        <v>1</v>
      </c>
      <c r="H197" s="38" t="s">
        <v>762</v>
      </c>
      <c r="I197" s="44">
        <v>18005</v>
      </c>
      <c r="J197" s="40" t="s">
        <v>1540</v>
      </c>
      <c r="K197" s="62" t="s">
        <v>1541</v>
      </c>
      <c r="L197" s="42" t="s">
        <v>1542</v>
      </c>
      <c r="M197" s="50">
        <v>8</v>
      </c>
      <c r="N197" s="37">
        <v>9</v>
      </c>
      <c r="O197" s="37">
        <v>12</v>
      </c>
      <c r="P197" s="37">
        <v>13</v>
      </c>
      <c r="Q197" s="48"/>
      <c r="R197" s="46" t="s">
        <v>1543</v>
      </c>
      <c r="S197" s="47" t="s">
        <v>1121</v>
      </c>
      <c r="T197" s="40" t="s">
        <v>1544</v>
      </c>
      <c r="U197" s="37" t="s">
        <v>1545</v>
      </c>
      <c r="V197" s="63"/>
      <c r="W197" s="64" t="s">
        <v>1546</v>
      </c>
      <c r="X197" s="71"/>
      <c r="Y197" s="72"/>
      <c r="Z197" s="48"/>
      <c r="AA197" s="66">
        <v>43389</v>
      </c>
      <c r="AB197" s="67"/>
      <c r="AC197" s="53" t="str">
        <f>IF(COUNTIF($AD$2:AD197,AD197)&gt;1,"重複","")</f>
        <v/>
      </c>
      <c r="AD197" t="str">
        <f t="shared" si="3"/>
        <v>尾道市小規模多機能ホーム　長江</v>
      </c>
    </row>
    <row r="198" spans="1:30" ht="30" customHeight="1" x14ac:dyDescent="0.4">
      <c r="A198">
        <v>228</v>
      </c>
      <c r="B198" s="96">
        <v>63</v>
      </c>
      <c r="C198" s="54">
        <v>5</v>
      </c>
      <c r="D198" s="47" t="s">
        <v>1112</v>
      </c>
      <c r="E198" s="47" t="s">
        <v>851</v>
      </c>
      <c r="F198" s="38" t="s">
        <v>30</v>
      </c>
      <c r="G198" s="38">
        <v>1</v>
      </c>
      <c r="H198" s="38" t="s">
        <v>145</v>
      </c>
      <c r="I198" s="39" t="s">
        <v>1547</v>
      </c>
      <c r="J198" s="40" t="s">
        <v>1548</v>
      </c>
      <c r="K198" s="62" t="s">
        <v>1549</v>
      </c>
      <c r="L198" s="53" t="s">
        <v>1550</v>
      </c>
      <c r="M198" s="71">
        <v>9</v>
      </c>
      <c r="N198" s="47">
        <v>12</v>
      </c>
      <c r="O198" s="47">
        <v>13</v>
      </c>
      <c r="P198" s="37"/>
      <c r="Q198" s="48"/>
      <c r="R198" s="46" t="s">
        <v>1551</v>
      </c>
      <c r="S198" s="47" t="s">
        <v>1552</v>
      </c>
      <c r="T198" s="40" t="s">
        <v>1553</v>
      </c>
      <c r="U198" s="47" t="s">
        <v>1554</v>
      </c>
      <c r="V198" s="63"/>
      <c r="W198" s="64" t="s">
        <v>1555</v>
      </c>
      <c r="X198" s="65" t="s">
        <v>1556</v>
      </c>
      <c r="Y198" s="55" t="s">
        <v>1557</v>
      </c>
      <c r="Z198" s="48" t="s">
        <v>1558</v>
      </c>
      <c r="AA198" s="51">
        <v>40947</v>
      </c>
      <c r="AB198" s="103"/>
      <c r="AC198" s="53" t="str">
        <f>IF(COUNTIF($AD$2:AD198,AD198)&gt;1,"重複","")</f>
        <v/>
      </c>
      <c r="AD198" t="str">
        <f t="shared" si="3"/>
        <v>尾道市小規模多機能ホーム「ひだまり」</v>
      </c>
    </row>
    <row r="199" spans="1:30" ht="30" customHeight="1" x14ac:dyDescent="0.4">
      <c r="A199">
        <v>229</v>
      </c>
      <c r="B199" s="96">
        <v>64</v>
      </c>
      <c r="C199" s="36">
        <v>5</v>
      </c>
      <c r="D199" s="38" t="s">
        <v>1112</v>
      </c>
      <c r="E199" s="38" t="s">
        <v>833</v>
      </c>
      <c r="F199" s="38" t="s">
        <v>30</v>
      </c>
      <c r="G199" s="38">
        <v>1</v>
      </c>
      <c r="H199" s="38" t="s">
        <v>183</v>
      </c>
      <c r="I199" s="39" t="s">
        <v>1559</v>
      </c>
      <c r="J199" s="55" t="s">
        <v>1560</v>
      </c>
      <c r="K199" s="56" t="s">
        <v>1561</v>
      </c>
      <c r="L199" s="42" t="s">
        <v>1562</v>
      </c>
      <c r="M199" s="117" t="s">
        <v>123</v>
      </c>
      <c r="N199" s="39" t="s">
        <v>125</v>
      </c>
      <c r="O199" s="39"/>
      <c r="P199" s="39"/>
      <c r="Q199" s="118"/>
      <c r="R199" s="46" t="s">
        <v>1551</v>
      </c>
      <c r="S199" s="47" t="s">
        <v>1552</v>
      </c>
      <c r="T199" s="40" t="s">
        <v>1553</v>
      </c>
      <c r="U199" s="47" t="s">
        <v>1554</v>
      </c>
      <c r="V199" s="48"/>
      <c r="W199" s="64" t="s">
        <v>1555</v>
      </c>
      <c r="X199" s="57" t="s">
        <v>1304</v>
      </c>
      <c r="Y199" s="58" t="s">
        <v>1557</v>
      </c>
      <c r="Z199" s="48" t="s">
        <v>1563</v>
      </c>
      <c r="AA199" s="51">
        <v>41943</v>
      </c>
      <c r="AB199" s="60"/>
      <c r="AC199" s="53" t="str">
        <f>IF(COUNTIF($AD$2:AD199,AD199)&gt;1,"重複","")</f>
        <v>重複</v>
      </c>
      <c r="AD199" t="str">
        <f t="shared" si="3"/>
        <v>尾道市小規模多機能ホーム「ひだまり」</v>
      </c>
    </row>
    <row r="200" spans="1:30" ht="30" customHeight="1" x14ac:dyDescent="0.4">
      <c r="A200">
        <v>230</v>
      </c>
      <c r="B200" s="96">
        <v>65</v>
      </c>
      <c r="C200" s="54">
        <v>5</v>
      </c>
      <c r="D200" s="47" t="s">
        <v>1112</v>
      </c>
      <c r="E200" s="37" t="s">
        <v>851</v>
      </c>
      <c r="F200" s="38" t="s">
        <v>30</v>
      </c>
      <c r="G200" s="38">
        <v>1</v>
      </c>
      <c r="H200" s="37" t="s">
        <v>395</v>
      </c>
      <c r="I200" s="39">
        <v>1642</v>
      </c>
      <c r="J200" s="55" t="s">
        <v>1564</v>
      </c>
      <c r="K200" s="56" t="s">
        <v>1565</v>
      </c>
      <c r="L200" s="42" t="s">
        <v>1566</v>
      </c>
      <c r="M200" s="50">
        <v>13</v>
      </c>
      <c r="N200" s="37"/>
      <c r="O200" s="37"/>
      <c r="P200" s="37"/>
      <c r="Q200" s="48"/>
      <c r="R200" s="109" t="s">
        <v>1551</v>
      </c>
      <c r="S200" s="37" t="s">
        <v>1304</v>
      </c>
      <c r="T200" s="55" t="s">
        <v>1567</v>
      </c>
      <c r="U200" s="37" t="s">
        <v>1563</v>
      </c>
      <c r="V200" s="48"/>
      <c r="W200" s="49" t="s">
        <v>1568</v>
      </c>
      <c r="X200" s="57" t="s">
        <v>1304</v>
      </c>
      <c r="Y200" s="58" t="s">
        <v>1557</v>
      </c>
      <c r="Z200" s="48" t="s">
        <v>1563</v>
      </c>
      <c r="AA200" s="51">
        <v>43123</v>
      </c>
      <c r="AB200" s="124"/>
      <c r="AC200" s="42" t="str">
        <f>IF(COUNTIF($AD$2:AD200,AD200)&gt;1,"重複","")</f>
        <v>重複</v>
      </c>
      <c r="AD200" t="str">
        <f t="shared" si="3"/>
        <v>尾道市小規模多機能ホーム「ひだまり」</v>
      </c>
    </row>
    <row r="201" spans="1:30" ht="30" customHeight="1" x14ac:dyDescent="0.4">
      <c r="A201">
        <v>231</v>
      </c>
      <c r="B201" s="96">
        <v>66</v>
      </c>
      <c r="C201" s="54">
        <v>5</v>
      </c>
      <c r="D201" s="47" t="s">
        <v>1112</v>
      </c>
      <c r="E201" s="37" t="s">
        <v>1217</v>
      </c>
      <c r="F201" s="38" t="s">
        <v>30</v>
      </c>
      <c r="G201" s="38">
        <v>1</v>
      </c>
      <c r="H201" s="37" t="s">
        <v>348</v>
      </c>
      <c r="I201" s="39" t="s">
        <v>1569</v>
      </c>
      <c r="J201" s="55" t="s">
        <v>1570</v>
      </c>
      <c r="K201" s="56" t="s">
        <v>1571</v>
      </c>
      <c r="L201" s="42" t="s">
        <v>77</v>
      </c>
      <c r="M201" s="50">
        <v>9</v>
      </c>
      <c r="N201" s="37">
        <v>13</v>
      </c>
      <c r="O201" s="37"/>
      <c r="P201" s="37"/>
      <c r="Q201" s="48"/>
      <c r="R201" s="109" t="s">
        <v>1551</v>
      </c>
      <c r="S201" s="37" t="s">
        <v>1304</v>
      </c>
      <c r="T201" s="55" t="s">
        <v>1572</v>
      </c>
      <c r="U201" s="37" t="s">
        <v>1563</v>
      </c>
      <c r="V201" s="121"/>
      <c r="W201" s="49" t="s">
        <v>1573</v>
      </c>
      <c r="X201" s="50"/>
      <c r="Y201" s="58"/>
      <c r="Z201" s="48"/>
      <c r="AA201" s="51">
        <v>43843</v>
      </c>
      <c r="AB201" s="60"/>
      <c r="AC201" s="42" t="str">
        <f>IF(COUNTIF($AD$2:AD201,AD201)&gt;1,"重複","")</f>
        <v>重複</v>
      </c>
      <c r="AD201" t="str">
        <f t="shared" si="3"/>
        <v>尾道市小規模多機能ホーム「ひだまり」</v>
      </c>
    </row>
    <row r="202" spans="1:30" ht="30" customHeight="1" x14ac:dyDescent="0.4">
      <c r="A202">
        <v>232</v>
      </c>
      <c r="B202" s="96">
        <v>67</v>
      </c>
      <c r="C202" s="54">
        <v>5</v>
      </c>
      <c r="D202" s="47" t="s">
        <v>1112</v>
      </c>
      <c r="E202" s="37" t="s">
        <v>1574</v>
      </c>
      <c r="F202" s="38" t="s">
        <v>30</v>
      </c>
      <c r="G202" s="38">
        <v>1</v>
      </c>
      <c r="H202" s="37" t="s">
        <v>74</v>
      </c>
      <c r="I202" s="39">
        <v>20010</v>
      </c>
      <c r="J202" s="55" t="s">
        <v>1575</v>
      </c>
      <c r="K202" s="56" t="s">
        <v>1576</v>
      </c>
      <c r="L202" s="42" t="s">
        <v>77</v>
      </c>
      <c r="M202" s="50">
        <v>9</v>
      </c>
      <c r="N202" s="37">
        <v>13</v>
      </c>
      <c r="O202" s="37"/>
      <c r="P202" s="37"/>
      <c r="Q202" s="48"/>
      <c r="R202" s="49" t="s">
        <v>1551</v>
      </c>
      <c r="S202" s="37" t="s">
        <v>1304</v>
      </c>
      <c r="T202" s="55" t="s">
        <v>1577</v>
      </c>
      <c r="U202" s="37" t="s">
        <v>1563</v>
      </c>
      <c r="V202" s="48"/>
      <c r="W202" s="49" t="s">
        <v>1578</v>
      </c>
      <c r="X202" s="50"/>
      <c r="Y202" s="58"/>
      <c r="Z202" s="48"/>
      <c r="AA202" s="51">
        <v>44251</v>
      </c>
      <c r="AB202" s="60"/>
      <c r="AC202" s="42" t="str">
        <f>IF(COUNTIF($AD$2:AD202,AD202)&gt;1,"重複","")</f>
        <v>重複</v>
      </c>
      <c r="AD202" t="str">
        <f t="shared" si="3"/>
        <v>尾道市小規模多機能ホーム「ひだまり」</v>
      </c>
    </row>
    <row r="203" spans="1:30" ht="30" customHeight="1" x14ac:dyDescent="0.4">
      <c r="A203">
        <v>233</v>
      </c>
      <c r="B203" s="96">
        <v>68</v>
      </c>
      <c r="C203" s="100">
        <v>5</v>
      </c>
      <c r="D203" s="47" t="s">
        <v>1112</v>
      </c>
      <c r="E203" s="37" t="s">
        <v>851</v>
      </c>
      <c r="F203" s="38" t="s">
        <v>30</v>
      </c>
      <c r="G203" s="38">
        <v>1</v>
      </c>
      <c r="H203" s="37" t="s">
        <v>236</v>
      </c>
      <c r="I203" s="39" t="s">
        <v>1579</v>
      </c>
      <c r="J203" s="55" t="s">
        <v>1580</v>
      </c>
      <c r="K203" s="56" t="s">
        <v>1581</v>
      </c>
      <c r="L203" s="42" t="s">
        <v>35</v>
      </c>
      <c r="M203" s="117" t="s">
        <v>496</v>
      </c>
      <c r="N203" s="39" t="s">
        <v>285</v>
      </c>
      <c r="O203" s="39" t="s">
        <v>332</v>
      </c>
      <c r="P203" s="39"/>
      <c r="Q203" s="118"/>
      <c r="R203" s="49" t="s">
        <v>1582</v>
      </c>
      <c r="S203" s="37" t="s">
        <v>1213</v>
      </c>
      <c r="T203" s="58" t="s">
        <v>1583</v>
      </c>
      <c r="U203" s="37" t="s">
        <v>1584</v>
      </c>
      <c r="V203" s="63" t="s">
        <v>1585</v>
      </c>
      <c r="W203" s="49" t="s">
        <v>1586</v>
      </c>
      <c r="X203" s="65" t="s">
        <v>1587</v>
      </c>
      <c r="Y203" s="58" t="s">
        <v>1588</v>
      </c>
      <c r="Z203" s="48" t="s">
        <v>1589</v>
      </c>
      <c r="AA203" s="51">
        <v>40389</v>
      </c>
      <c r="AB203" s="52" t="s">
        <v>1590</v>
      </c>
      <c r="AC203" s="42" t="str">
        <f>IF(COUNTIF($AD$2:AD203,AD203)&gt;1,"重複","")</f>
        <v/>
      </c>
      <c r="AD203" t="str">
        <f t="shared" si="3"/>
        <v>尾道市小規模多機能型居宅介護　ようき向島</v>
      </c>
    </row>
    <row r="204" spans="1:30" ht="30" customHeight="1" x14ac:dyDescent="0.4">
      <c r="A204">
        <v>234</v>
      </c>
      <c r="B204" s="96">
        <v>69</v>
      </c>
      <c r="C204" s="54">
        <v>5</v>
      </c>
      <c r="D204" s="38" t="s">
        <v>1112</v>
      </c>
      <c r="E204" s="38" t="s">
        <v>833</v>
      </c>
      <c r="F204" s="38" t="s">
        <v>30</v>
      </c>
      <c r="G204" s="38">
        <v>1</v>
      </c>
      <c r="H204" s="38" t="s">
        <v>158</v>
      </c>
      <c r="I204" s="44" t="s">
        <v>1591</v>
      </c>
      <c r="J204" s="101" t="s">
        <v>1592</v>
      </c>
      <c r="K204" s="102" t="s">
        <v>1593</v>
      </c>
      <c r="L204" s="42" t="s">
        <v>1594</v>
      </c>
      <c r="M204" s="50">
        <v>9</v>
      </c>
      <c r="N204" s="37"/>
      <c r="O204" s="37"/>
      <c r="P204" s="37"/>
      <c r="Q204" s="48"/>
      <c r="R204" s="64" t="s">
        <v>1595</v>
      </c>
      <c r="S204" s="47" t="s">
        <v>1596</v>
      </c>
      <c r="T204" s="101" t="s">
        <v>1597</v>
      </c>
      <c r="U204" s="37" t="s">
        <v>1598</v>
      </c>
      <c r="V204" s="63"/>
      <c r="W204" s="49" t="s">
        <v>1599</v>
      </c>
      <c r="X204" s="65" t="s">
        <v>1334</v>
      </c>
      <c r="Y204" s="58" t="s">
        <v>1600</v>
      </c>
      <c r="Z204" s="48" t="s">
        <v>1601</v>
      </c>
      <c r="AA204" s="66">
        <v>41689</v>
      </c>
      <c r="AB204" s="148" t="s">
        <v>1602</v>
      </c>
      <c r="AC204" s="53" t="str">
        <f>IF(COUNTIF($AD$2:AD204,AD204)&gt;1,"重複","")</f>
        <v/>
      </c>
      <c r="AD204" t="str">
        <f t="shared" si="3"/>
        <v>尾道市星の里・にしざこの家</v>
      </c>
    </row>
    <row r="205" spans="1:30" ht="30" customHeight="1" x14ac:dyDescent="0.4">
      <c r="A205">
        <v>235</v>
      </c>
      <c r="B205" s="96">
        <v>70</v>
      </c>
      <c r="C205" s="54">
        <v>5</v>
      </c>
      <c r="D205" s="38" t="s">
        <v>1112</v>
      </c>
      <c r="E205" s="38" t="s">
        <v>833</v>
      </c>
      <c r="F205" s="38" t="s">
        <v>30</v>
      </c>
      <c r="G205" s="38">
        <v>1</v>
      </c>
      <c r="H205" s="38" t="s">
        <v>183</v>
      </c>
      <c r="I205" s="44" t="s">
        <v>1603</v>
      </c>
      <c r="J205" s="101" t="s">
        <v>1604</v>
      </c>
      <c r="K205" s="102" t="s">
        <v>1605</v>
      </c>
      <c r="L205" s="42" t="s">
        <v>1606</v>
      </c>
      <c r="M205" s="50">
        <v>9</v>
      </c>
      <c r="N205" s="37">
        <v>12</v>
      </c>
      <c r="O205" s="37"/>
      <c r="P205" s="37"/>
      <c r="Q205" s="48"/>
      <c r="R205" s="64" t="s">
        <v>1595</v>
      </c>
      <c r="S205" s="47" t="s">
        <v>1607</v>
      </c>
      <c r="T205" s="101" t="s">
        <v>1597</v>
      </c>
      <c r="U205" s="37" t="s">
        <v>1608</v>
      </c>
      <c r="V205" s="63"/>
      <c r="W205" s="49" t="s">
        <v>1599</v>
      </c>
      <c r="X205" s="65" t="s">
        <v>1312</v>
      </c>
      <c r="Y205" s="58" t="s">
        <v>1600</v>
      </c>
      <c r="Z205" s="48" t="s">
        <v>1609</v>
      </c>
      <c r="AA205" s="66">
        <v>41943</v>
      </c>
      <c r="AB205" s="60" t="s">
        <v>1610</v>
      </c>
      <c r="AC205" s="53" t="str">
        <f>IF(COUNTIF($AD$2:AD205,AD205)&gt;1,"重複","")</f>
        <v>重複</v>
      </c>
      <c r="AD205" t="str">
        <f t="shared" si="3"/>
        <v>尾道市星の里・にしざこの家</v>
      </c>
    </row>
    <row r="206" spans="1:30" ht="30" customHeight="1" x14ac:dyDescent="0.4">
      <c r="A206">
        <v>236</v>
      </c>
      <c r="B206" s="96">
        <v>71</v>
      </c>
      <c r="C206" s="100">
        <v>5</v>
      </c>
      <c r="D206" s="47" t="s">
        <v>1112</v>
      </c>
      <c r="E206" s="37" t="s">
        <v>851</v>
      </c>
      <c r="F206" s="38" t="s">
        <v>30</v>
      </c>
      <c r="G206" s="38">
        <v>1</v>
      </c>
      <c r="H206" s="37" t="s">
        <v>99</v>
      </c>
      <c r="I206" s="39" t="s">
        <v>1611</v>
      </c>
      <c r="J206" s="55" t="s">
        <v>1612</v>
      </c>
      <c r="K206" s="56" t="s">
        <v>1613</v>
      </c>
      <c r="L206" s="42" t="s">
        <v>1614</v>
      </c>
      <c r="M206" s="117" t="s">
        <v>123</v>
      </c>
      <c r="N206" s="39"/>
      <c r="O206" s="39"/>
      <c r="P206" s="39"/>
      <c r="Q206" s="118"/>
      <c r="R206" s="64" t="s">
        <v>1595</v>
      </c>
      <c r="S206" s="37" t="s">
        <v>1607</v>
      </c>
      <c r="T206" s="58" t="s">
        <v>1597</v>
      </c>
      <c r="U206" s="37" t="s">
        <v>1608</v>
      </c>
      <c r="V206" s="63"/>
      <c r="W206" s="64" t="s">
        <v>1615</v>
      </c>
      <c r="X206" s="65" t="s">
        <v>1312</v>
      </c>
      <c r="Y206" s="58" t="s">
        <v>1600</v>
      </c>
      <c r="Z206" s="48" t="s">
        <v>1609</v>
      </c>
      <c r="AA206" s="51">
        <v>42389</v>
      </c>
      <c r="AB206" s="103" t="s">
        <v>1616</v>
      </c>
      <c r="AC206" s="42" t="str">
        <f>IF(COUNTIF($AD$2:AD206,AD206)&gt;1,"重複","")</f>
        <v>重複</v>
      </c>
      <c r="AD206" t="str">
        <f t="shared" si="3"/>
        <v>尾道市星の里・にしざこの家</v>
      </c>
    </row>
    <row r="207" spans="1:30" ht="30" customHeight="1" x14ac:dyDescent="0.4">
      <c r="A207">
        <v>237</v>
      </c>
      <c r="B207" s="96">
        <v>72</v>
      </c>
      <c r="C207" s="54">
        <v>5</v>
      </c>
      <c r="D207" s="38" t="s">
        <v>1112</v>
      </c>
      <c r="E207" s="37" t="s">
        <v>1445</v>
      </c>
      <c r="F207" s="38" t="s">
        <v>30</v>
      </c>
      <c r="G207" s="38">
        <v>1</v>
      </c>
      <c r="H207" s="38" t="s">
        <v>453</v>
      </c>
      <c r="I207" s="153" t="s">
        <v>1617</v>
      </c>
      <c r="J207" s="40" t="s">
        <v>1618</v>
      </c>
      <c r="K207" s="62" t="s">
        <v>1619</v>
      </c>
      <c r="L207" s="42" t="s">
        <v>187</v>
      </c>
      <c r="M207" s="50">
        <v>9</v>
      </c>
      <c r="N207" s="37"/>
      <c r="O207" s="37"/>
      <c r="P207" s="37"/>
      <c r="Q207" s="48"/>
      <c r="R207" s="46" t="s">
        <v>1620</v>
      </c>
      <c r="S207" s="47" t="s">
        <v>1607</v>
      </c>
      <c r="T207" s="40" t="s">
        <v>1597</v>
      </c>
      <c r="U207" s="37" t="s">
        <v>1621</v>
      </c>
      <c r="V207" s="63"/>
      <c r="W207" s="49" t="s">
        <v>1599</v>
      </c>
      <c r="X207" s="57" t="s">
        <v>1312</v>
      </c>
      <c r="Y207" s="58" t="s">
        <v>1600</v>
      </c>
      <c r="Z207" s="48" t="s">
        <v>1609</v>
      </c>
      <c r="AA207" s="66">
        <v>42031</v>
      </c>
      <c r="AB207" s="103" t="s">
        <v>1622</v>
      </c>
      <c r="AC207" s="53" t="str">
        <f>IF(COUNTIF($AD$2:AD207,AD207)&gt;1,"重複","")</f>
        <v/>
      </c>
      <c r="AD207" t="str">
        <f t="shared" si="3"/>
        <v>尾道市星の里・にしざこの家　認知症対応型共同生活介護事業所</v>
      </c>
    </row>
    <row r="208" spans="1:30" ht="30" customHeight="1" x14ac:dyDescent="0.4">
      <c r="A208">
        <v>238</v>
      </c>
      <c r="B208" s="96">
        <v>73</v>
      </c>
      <c r="C208" s="54">
        <v>5</v>
      </c>
      <c r="D208" s="47" t="s">
        <v>1112</v>
      </c>
      <c r="E208" s="37" t="s">
        <v>1026</v>
      </c>
      <c r="F208" s="38" t="s">
        <v>30</v>
      </c>
      <c r="G208" s="38">
        <v>1</v>
      </c>
      <c r="H208" s="37" t="s">
        <v>112</v>
      </c>
      <c r="I208" s="39">
        <v>22011</v>
      </c>
      <c r="J208" s="55" t="s">
        <v>1623</v>
      </c>
      <c r="K208" s="56" t="s">
        <v>1624</v>
      </c>
      <c r="L208" s="42"/>
      <c r="M208" s="50"/>
      <c r="N208" s="37"/>
      <c r="O208" s="37"/>
      <c r="P208" s="37"/>
      <c r="Q208" s="48"/>
      <c r="R208" s="109" t="s">
        <v>1620</v>
      </c>
      <c r="S208" s="37" t="s">
        <v>1607</v>
      </c>
      <c r="T208" s="55" t="s">
        <v>1597</v>
      </c>
      <c r="U208" s="37" t="s">
        <v>1621</v>
      </c>
      <c r="V208" s="48"/>
      <c r="W208" s="49" t="s">
        <v>1625</v>
      </c>
      <c r="X208" s="57" t="s">
        <v>1312</v>
      </c>
      <c r="Y208" s="58" t="s">
        <v>1600</v>
      </c>
      <c r="Z208" s="48" t="s">
        <v>1609</v>
      </c>
      <c r="AA208" s="51">
        <v>44915</v>
      </c>
      <c r="AB208" s="60" t="s">
        <v>1626</v>
      </c>
      <c r="AC208" s="42" t="str">
        <f>IF(COUNTIF($AD$2:AD208,AD208)&gt;1,"重複","")</f>
        <v>重複</v>
      </c>
      <c r="AD208" t="str">
        <f t="shared" si="3"/>
        <v>尾道市星の里・にしざこの家　認知症対応型共同生活介護事業所</v>
      </c>
    </row>
    <row r="209" spans="1:30" ht="30" customHeight="1" x14ac:dyDescent="0.4">
      <c r="A209">
        <v>240</v>
      </c>
      <c r="B209" s="96">
        <v>75</v>
      </c>
      <c r="C209" s="54">
        <v>5</v>
      </c>
      <c r="D209" s="47" t="s">
        <v>1112</v>
      </c>
      <c r="E209" s="37" t="s">
        <v>851</v>
      </c>
      <c r="F209" s="38" t="s">
        <v>30</v>
      </c>
      <c r="G209" s="38">
        <v>1</v>
      </c>
      <c r="H209" s="38" t="s">
        <v>99</v>
      </c>
      <c r="I209" s="153" t="s">
        <v>1627</v>
      </c>
      <c r="J209" s="40" t="s">
        <v>1628</v>
      </c>
      <c r="K209" s="62" t="s">
        <v>1629</v>
      </c>
      <c r="L209" s="42" t="s">
        <v>187</v>
      </c>
      <c r="M209" s="50">
        <v>9</v>
      </c>
      <c r="N209" s="37"/>
      <c r="O209" s="37"/>
      <c r="P209" s="37"/>
      <c r="Q209" s="48"/>
      <c r="R209" s="46" t="s">
        <v>1630</v>
      </c>
      <c r="S209" s="47" t="s">
        <v>1631</v>
      </c>
      <c r="T209" s="40" t="s">
        <v>1632</v>
      </c>
      <c r="U209" s="37" t="s">
        <v>1633</v>
      </c>
      <c r="V209" s="63"/>
      <c r="W209" s="49" t="s">
        <v>1634</v>
      </c>
      <c r="X209" s="57" t="s">
        <v>1312</v>
      </c>
      <c r="Y209" s="58" t="s">
        <v>1600</v>
      </c>
      <c r="Z209" s="48" t="s">
        <v>1609</v>
      </c>
      <c r="AA209" s="66">
        <v>42389</v>
      </c>
      <c r="AB209" s="155" t="s">
        <v>1635</v>
      </c>
      <c r="AC209" s="53" t="str">
        <f>IF(COUNTIF($AD$2:AD209,AD209)&gt;1,"重複","")</f>
        <v/>
      </c>
      <c r="AD209" t="str">
        <f t="shared" si="3"/>
        <v>尾道市星の里・今津野の家</v>
      </c>
    </row>
    <row r="210" spans="1:30" ht="30" customHeight="1" x14ac:dyDescent="0.4">
      <c r="A210">
        <v>241</v>
      </c>
      <c r="B210" s="96">
        <v>76</v>
      </c>
      <c r="C210" s="54">
        <v>5</v>
      </c>
      <c r="D210" s="38" t="s">
        <v>1112</v>
      </c>
      <c r="E210" s="38" t="s">
        <v>833</v>
      </c>
      <c r="F210" s="38" t="s">
        <v>30</v>
      </c>
      <c r="G210" s="38">
        <v>1</v>
      </c>
      <c r="H210" s="38" t="s">
        <v>250</v>
      </c>
      <c r="I210" s="44" t="s">
        <v>1636</v>
      </c>
      <c r="J210" s="101" t="s">
        <v>1637</v>
      </c>
      <c r="K210" s="102" t="s">
        <v>1638</v>
      </c>
      <c r="L210" s="42" t="s">
        <v>1639</v>
      </c>
      <c r="M210" s="50">
        <v>9</v>
      </c>
      <c r="N210" s="37">
        <v>12</v>
      </c>
      <c r="O210" s="37">
        <v>13</v>
      </c>
      <c r="P210" s="37">
        <v>14</v>
      </c>
      <c r="Q210" s="48"/>
      <c r="R210" s="64" t="s">
        <v>1640</v>
      </c>
      <c r="S210" s="47" t="s">
        <v>1641</v>
      </c>
      <c r="T210" s="101" t="s">
        <v>1642</v>
      </c>
      <c r="U210" s="37" t="s">
        <v>1643</v>
      </c>
      <c r="V210" s="63"/>
      <c r="W210" s="49" t="s">
        <v>1644</v>
      </c>
      <c r="X210" s="65" t="s">
        <v>1312</v>
      </c>
      <c r="Y210" s="58" t="s">
        <v>1600</v>
      </c>
      <c r="Z210" s="48" t="s">
        <v>1609</v>
      </c>
      <c r="AA210" s="66">
        <v>42655</v>
      </c>
      <c r="AB210" s="148"/>
      <c r="AC210" s="53" t="str">
        <f>IF(COUNTIF($AD$2:AD210,AD210)&gt;1,"重複","")</f>
        <v/>
      </c>
      <c r="AD210" t="str">
        <f t="shared" si="3"/>
        <v>尾道市星の里・山波の家</v>
      </c>
    </row>
    <row r="211" spans="1:30" ht="30" customHeight="1" x14ac:dyDescent="0.4">
      <c r="A211">
        <v>242</v>
      </c>
      <c r="B211" s="96">
        <v>77</v>
      </c>
      <c r="C211" s="54">
        <v>5</v>
      </c>
      <c r="D211" s="38" t="s">
        <v>1112</v>
      </c>
      <c r="E211" s="38" t="s">
        <v>833</v>
      </c>
      <c r="F211" s="38" t="s">
        <v>30</v>
      </c>
      <c r="G211" s="38">
        <v>1</v>
      </c>
      <c r="H211" s="38" t="s">
        <v>99</v>
      </c>
      <c r="I211" s="44" t="s">
        <v>1645</v>
      </c>
      <c r="J211" s="101" t="s">
        <v>1646</v>
      </c>
      <c r="K211" s="102" t="s">
        <v>1647</v>
      </c>
      <c r="L211" s="42" t="s">
        <v>1648</v>
      </c>
      <c r="M211" s="50">
        <v>9</v>
      </c>
      <c r="N211" s="37"/>
      <c r="O211" s="37"/>
      <c r="P211" s="37"/>
      <c r="Q211" s="48"/>
      <c r="R211" s="64" t="s">
        <v>1649</v>
      </c>
      <c r="S211" s="47" t="s">
        <v>1312</v>
      </c>
      <c r="T211" s="101" t="s">
        <v>1650</v>
      </c>
      <c r="U211" s="37" t="s">
        <v>1651</v>
      </c>
      <c r="V211" s="63"/>
      <c r="W211" s="49" t="s">
        <v>1652</v>
      </c>
      <c r="X211" s="65" t="s">
        <v>1312</v>
      </c>
      <c r="Y211" s="58" t="s">
        <v>1600</v>
      </c>
      <c r="Z211" s="48" t="s">
        <v>1609</v>
      </c>
      <c r="AA211" s="66">
        <v>42305</v>
      </c>
      <c r="AB211" s="148" t="s">
        <v>1653</v>
      </c>
      <c r="AC211" s="53" t="str">
        <f>IF(COUNTIF($AD$2:AD211,AD211)&gt;1,"重複","")</f>
        <v/>
      </c>
      <c r="AD211" t="str">
        <f t="shared" si="3"/>
        <v>尾道市星の里短期入所生活介護事業所</v>
      </c>
    </row>
    <row r="212" spans="1:30" ht="30" customHeight="1" x14ac:dyDescent="0.4">
      <c r="A212">
        <v>243</v>
      </c>
      <c r="B212" s="96">
        <v>78</v>
      </c>
      <c r="C212" s="54">
        <v>5</v>
      </c>
      <c r="D212" s="47" t="s">
        <v>1112</v>
      </c>
      <c r="E212" s="47" t="s">
        <v>851</v>
      </c>
      <c r="F212" s="38" t="s">
        <v>30</v>
      </c>
      <c r="G212" s="38">
        <v>1</v>
      </c>
      <c r="H212" s="37" t="s">
        <v>31</v>
      </c>
      <c r="I212" s="39" t="s">
        <v>1654</v>
      </c>
      <c r="J212" s="40" t="s">
        <v>1655</v>
      </c>
      <c r="K212" s="62" t="s">
        <v>1656</v>
      </c>
      <c r="L212" s="42" t="s">
        <v>1657</v>
      </c>
      <c r="M212" s="71">
        <v>9</v>
      </c>
      <c r="N212" s="47"/>
      <c r="O212" s="47"/>
      <c r="P212" s="47"/>
      <c r="Q212" s="115"/>
      <c r="R212" s="46" t="s">
        <v>1658</v>
      </c>
      <c r="S212" s="47" t="s">
        <v>1659</v>
      </c>
      <c r="T212" s="40" t="s">
        <v>1236</v>
      </c>
      <c r="U212" s="47" t="s">
        <v>1342</v>
      </c>
      <c r="V212" s="48"/>
      <c r="W212" s="64" t="s">
        <v>1234</v>
      </c>
      <c r="X212" s="65" t="s">
        <v>1235</v>
      </c>
      <c r="Y212" s="55" t="s">
        <v>1236</v>
      </c>
      <c r="Z212" s="48" t="s">
        <v>1237</v>
      </c>
      <c r="AA212" s="51">
        <v>41246</v>
      </c>
      <c r="AB212" s="52" t="s">
        <v>1660</v>
      </c>
      <c r="AC212" s="53" t="str">
        <f>IF(COUNTIF($AD$2:AD212,AD212)&gt;1,"重複","")</f>
        <v/>
      </c>
      <c r="AD212" t="str">
        <f t="shared" si="3"/>
        <v>尾道市地域密着型特別養護老人ホーム　楽生苑いこいの里</v>
      </c>
    </row>
    <row r="213" spans="1:30" ht="30" customHeight="1" x14ac:dyDescent="0.4">
      <c r="A213">
        <v>244</v>
      </c>
      <c r="B213" s="96">
        <v>79</v>
      </c>
      <c r="C213" s="54">
        <v>5</v>
      </c>
      <c r="D213" s="47" t="s">
        <v>1112</v>
      </c>
      <c r="E213" s="47" t="s">
        <v>851</v>
      </c>
      <c r="F213" s="38" t="s">
        <v>30</v>
      </c>
      <c r="G213" s="38">
        <v>1</v>
      </c>
      <c r="H213" s="37" t="s">
        <v>158</v>
      </c>
      <c r="I213" s="39" t="s">
        <v>1661</v>
      </c>
      <c r="J213" s="40" t="s">
        <v>1662</v>
      </c>
      <c r="K213" s="62" t="s">
        <v>1663</v>
      </c>
      <c r="L213" s="42" t="s">
        <v>1664</v>
      </c>
      <c r="M213" s="71">
        <v>9</v>
      </c>
      <c r="N213" s="47"/>
      <c r="O213" s="47"/>
      <c r="P213" s="47"/>
      <c r="Q213" s="115"/>
      <c r="R213" s="46" t="s">
        <v>1658</v>
      </c>
      <c r="S213" s="47" t="s">
        <v>1659</v>
      </c>
      <c r="T213" s="40" t="s">
        <v>1236</v>
      </c>
      <c r="U213" s="47" t="s">
        <v>1342</v>
      </c>
      <c r="V213" s="48"/>
      <c r="W213" s="64" t="s">
        <v>1234</v>
      </c>
      <c r="X213" s="65" t="s">
        <v>1235</v>
      </c>
      <c r="Y213" s="55" t="s">
        <v>1236</v>
      </c>
      <c r="Z213" s="48" t="s">
        <v>1237</v>
      </c>
      <c r="AA213" s="51">
        <v>41689</v>
      </c>
      <c r="AB213" s="52" t="s">
        <v>1665</v>
      </c>
      <c r="AC213" s="53" t="str">
        <f>IF(COUNTIF($AD$2:AD213,AD213)&gt;1,"重複","")</f>
        <v>重複</v>
      </c>
      <c r="AD213" t="str">
        <f t="shared" si="3"/>
        <v>尾道市地域密着型特別養護老人ホーム　楽生苑いこいの里</v>
      </c>
    </row>
    <row r="214" spans="1:30" ht="30" customHeight="1" x14ac:dyDescent="0.4">
      <c r="A214">
        <v>245</v>
      </c>
      <c r="B214" s="96">
        <v>80</v>
      </c>
      <c r="C214" s="54">
        <v>5</v>
      </c>
      <c r="D214" s="47" t="s">
        <v>1112</v>
      </c>
      <c r="E214" s="37" t="s">
        <v>851</v>
      </c>
      <c r="F214" s="38" t="s">
        <v>30</v>
      </c>
      <c r="G214" s="38">
        <v>1</v>
      </c>
      <c r="H214" s="37" t="s">
        <v>348</v>
      </c>
      <c r="I214" s="39">
        <v>19045</v>
      </c>
      <c r="J214" s="55" t="s">
        <v>1666</v>
      </c>
      <c r="K214" s="56" t="s">
        <v>1667</v>
      </c>
      <c r="L214" s="42" t="s">
        <v>1668</v>
      </c>
      <c r="M214" s="50">
        <v>9</v>
      </c>
      <c r="N214" s="37"/>
      <c r="O214" s="37"/>
      <c r="P214" s="37"/>
      <c r="Q214" s="48"/>
      <c r="R214" s="49" t="s">
        <v>1669</v>
      </c>
      <c r="S214" s="37" t="s">
        <v>1641</v>
      </c>
      <c r="T214" s="55" t="s">
        <v>1670</v>
      </c>
      <c r="U214" s="37" t="s">
        <v>1671</v>
      </c>
      <c r="V214" s="48"/>
      <c r="W214" s="49" t="s">
        <v>1672</v>
      </c>
      <c r="X214" s="50"/>
      <c r="Y214" s="58"/>
      <c r="Z214" s="48"/>
      <c r="AA214" s="51">
        <v>44110</v>
      </c>
      <c r="AB214" s="60"/>
      <c r="AC214" s="42" t="str">
        <f>IF(COUNTIF($AD$2:AD214,AD214)&gt;1,"重複","")</f>
        <v/>
      </c>
      <c r="AD214" t="str">
        <f t="shared" si="3"/>
        <v>尾道市定期巡回長江</v>
      </c>
    </row>
    <row r="215" spans="1:30" ht="30" customHeight="1" x14ac:dyDescent="0.4">
      <c r="A215">
        <v>246</v>
      </c>
      <c r="B215" s="96">
        <v>81</v>
      </c>
      <c r="C215" s="54">
        <v>5</v>
      </c>
      <c r="D215" s="47" t="s">
        <v>1112</v>
      </c>
      <c r="E215" s="47" t="s">
        <v>851</v>
      </c>
      <c r="F215" s="38" t="s">
        <v>30</v>
      </c>
      <c r="G215" s="38">
        <v>1</v>
      </c>
      <c r="H215" s="38" t="s">
        <v>31</v>
      </c>
      <c r="I215" s="39" t="s">
        <v>1673</v>
      </c>
      <c r="J215" s="40" t="s">
        <v>1674</v>
      </c>
      <c r="K215" s="62" t="s">
        <v>1675</v>
      </c>
      <c r="L215" s="53" t="s">
        <v>1676</v>
      </c>
      <c r="M215" s="71">
        <v>9</v>
      </c>
      <c r="N215" s="47"/>
      <c r="O215" s="47"/>
      <c r="P215" s="37"/>
      <c r="Q215" s="48"/>
      <c r="R215" s="46" t="s">
        <v>1677</v>
      </c>
      <c r="S215" s="47" t="s">
        <v>1678</v>
      </c>
      <c r="T215" s="40" t="s">
        <v>1679</v>
      </c>
      <c r="U215" s="47" t="s">
        <v>1120</v>
      </c>
      <c r="V215" s="63" t="s">
        <v>1680</v>
      </c>
      <c r="W215" s="64" t="s">
        <v>1681</v>
      </c>
      <c r="X215" s="65"/>
      <c r="Y215" s="55"/>
      <c r="Z215" s="48"/>
      <c r="AA215" s="51">
        <v>41354</v>
      </c>
      <c r="AB215" s="157" t="s">
        <v>1682</v>
      </c>
      <c r="AC215" s="53" t="str">
        <f>IF(COUNTIF($AD$2:AD215,AD215)&gt;1,"重複","")</f>
        <v/>
      </c>
      <c r="AD215" t="str">
        <f t="shared" si="3"/>
        <v>尾道市特定施設入居者生活介護きららラポール尾道</v>
      </c>
    </row>
    <row r="216" spans="1:30" ht="30" customHeight="1" x14ac:dyDescent="0.4">
      <c r="A216">
        <v>248</v>
      </c>
      <c r="B216" s="96">
        <v>83</v>
      </c>
      <c r="C216" s="54">
        <v>5</v>
      </c>
      <c r="D216" s="47" t="s">
        <v>1112</v>
      </c>
      <c r="E216" s="37" t="s">
        <v>1026</v>
      </c>
      <c r="F216" s="38" t="s">
        <v>30</v>
      </c>
      <c r="G216" s="38">
        <v>1</v>
      </c>
      <c r="H216" s="37" t="s">
        <v>74</v>
      </c>
      <c r="I216" s="39">
        <v>20023</v>
      </c>
      <c r="J216" s="55" t="s">
        <v>1683</v>
      </c>
      <c r="K216" s="56" t="s">
        <v>1684</v>
      </c>
      <c r="L216" s="42" t="s">
        <v>77</v>
      </c>
      <c r="M216" s="50">
        <v>9</v>
      </c>
      <c r="N216" s="37"/>
      <c r="O216" s="37"/>
      <c r="P216" s="37"/>
      <c r="Q216" s="48"/>
      <c r="R216" s="49" t="s">
        <v>1685</v>
      </c>
      <c r="S216" s="37" t="s">
        <v>1235</v>
      </c>
      <c r="T216" s="55" t="s">
        <v>1686</v>
      </c>
      <c r="U216" s="37" t="s">
        <v>1687</v>
      </c>
      <c r="V216" s="48"/>
      <c r="W216" s="49" t="s">
        <v>1348</v>
      </c>
      <c r="X216" s="50" t="s">
        <v>1235</v>
      </c>
      <c r="Y216" s="58" t="s">
        <v>1236</v>
      </c>
      <c r="Z216" s="48" t="s">
        <v>1237</v>
      </c>
      <c r="AA216" s="51">
        <v>44251</v>
      </c>
      <c r="AB216" s="60"/>
      <c r="AC216" s="42" t="str">
        <f>IF(COUNTIF($AD$2:AD216,AD216)&gt;1,"重複","")</f>
        <v/>
      </c>
      <c r="AD216" t="str">
        <f t="shared" si="3"/>
        <v>尾道市特別養護老人ホーム　クレアール楽生苑</v>
      </c>
    </row>
    <row r="217" spans="1:30" ht="30" customHeight="1" x14ac:dyDescent="0.4">
      <c r="A217">
        <v>249</v>
      </c>
      <c r="B217" s="96">
        <v>84</v>
      </c>
      <c r="C217" s="54">
        <v>5</v>
      </c>
      <c r="D217" s="47" t="s">
        <v>1112</v>
      </c>
      <c r="E217" s="37" t="s">
        <v>1026</v>
      </c>
      <c r="F217" s="38" t="s">
        <v>30</v>
      </c>
      <c r="G217" s="38">
        <v>1</v>
      </c>
      <c r="H217" s="37" t="s">
        <v>74</v>
      </c>
      <c r="I217" s="39">
        <v>20036</v>
      </c>
      <c r="J217" s="55" t="s">
        <v>1688</v>
      </c>
      <c r="K217" s="56" t="s">
        <v>1689</v>
      </c>
      <c r="L217" s="42" t="s">
        <v>77</v>
      </c>
      <c r="M217" s="50">
        <v>9</v>
      </c>
      <c r="N217" s="37"/>
      <c r="O217" s="37"/>
      <c r="P217" s="37"/>
      <c r="Q217" s="48"/>
      <c r="R217" s="49" t="s">
        <v>1685</v>
      </c>
      <c r="S217" s="37" t="s">
        <v>1235</v>
      </c>
      <c r="T217" s="55" t="s">
        <v>1686</v>
      </c>
      <c r="U217" s="37" t="s">
        <v>1687</v>
      </c>
      <c r="V217" s="48"/>
      <c r="W217" s="49" t="s">
        <v>1348</v>
      </c>
      <c r="X217" s="50" t="s">
        <v>1235</v>
      </c>
      <c r="Y217" s="58" t="s">
        <v>1236</v>
      </c>
      <c r="Z217" s="48" t="s">
        <v>1237</v>
      </c>
      <c r="AA217" s="51">
        <v>44251</v>
      </c>
      <c r="AB217" s="60"/>
      <c r="AC217" s="42" t="str">
        <f>IF(COUNTIF($AD$2:AD217,AD217)&gt;1,"重複","")</f>
        <v>重複</v>
      </c>
      <c r="AD217" t="str">
        <f t="shared" si="3"/>
        <v>尾道市特別養護老人ホーム　クレアール楽生苑</v>
      </c>
    </row>
    <row r="218" spans="1:30" ht="27.95" customHeight="1" x14ac:dyDescent="0.4">
      <c r="A218">
        <v>250</v>
      </c>
      <c r="B218" s="96">
        <v>85</v>
      </c>
      <c r="C218" s="54">
        <v>5</v>
      </c>
      <c r="D218" s="47" t="s">
        <v>1112</v>
      </c>
      <c r="E218" s="37" t="s">
        <v>851</v>
      </c>
      <c r="F218" s="38" t="s">
        <v>30</v>
      </c>
      <c r="G218" s="38">
        <v>1</v>
      </c>
      <c r="H218" s="37" t="s">
        <v>395</v>
      </c>
      <c r="I218" s="39">
        <v>1666</v>
      </c>
      <c r="J218" s="55" t="s">
        <v>1690</v>
      </c>
      <c r="K218" s="56" t="s">
        <v>1691</v>
      </c>
      <c r="L218" s="42" t="s">
        <v>187</v>
      </c>
      <c r="M218" s="50">
        <v>9</v>
      </c>
      <c r="N218" s="37">
        <v>12</v>
      </c>
      <c r="O218" s="37">
        <v>13</v>
      </c>
      <c r="P218" s="37"/>
      <c r="Q218" s="48"/>
      <c r="R218" s="109" t="s">
        <v>1692</v>
      </c>
      <c r="S218" s="37" t="s">
        <v>1222</v>
      </c>
      <c r="T218" s="55" t="s">
        <v>1693</v>
      </c>
      <c r="U218" s="37" t="s">
        <v>1694</v>
      </c>
      <c r="V218" s="48"/>
      <c r="W218" s="49" t="s">
        <v>1695</v>
      </c>
      <c r="X218" s="57"/>
      <c r="Y218" s="58"/>
      <c r="Z218" s="48"/>
      <c r="AA218" s="51">
        <v>43123</v>
      </c>
      <c r="AB218" s="124"/>
      <c r="AC218" s="42" t="str">
        <f>IF(COUNTIF($AD$2:AD218,AD218)&gt;1,"重複","")</f>
        <v/>
      </c>
      <c r="AD218" t="str">
        <f t="shared" si="3"/>
        <v>尾道市特別養護老人ホーム　しまなみ苑</v>
      </c>
    </row>
    <row r="219" spans="1:30" ht="30" customHeight="1" x14ac:dyDescent="0.4">
      <c r="A219">
        <v>251</v>
      </c>
      <c r="B219" s="96">
        <v>86</v>
      </c>
      <c r="C219" s="54">
        <v>5</v>
      </c>
      <c r="D219" s="38" t="s">
        <v>1112</v>
      </c>
      <c r="E219" s="38" t="s">
        <v>833</v>
      </c>
      <c r="F219" s="38" t="s">
        <v>30</v>
      </c>
      <c r="G219" s="38">
        <v>1</v>
      </c>
      <c r="H219" s="37" t="s">
        <v>223</v>
      </c>
      <c r="I219" s="39" t="s">
        <v>1696</v>
      </c>
      <c r="J219" s="55" t="s">
        <v>1697</v>
      </c>
      <c r="K219" s="56" t="s">
        <v>1698</v>
      </c>
      <c r="L219" s="42" t="s">
        <v>1699</v>
      </c>
      <c r="M219" s="117" t="s">
        <v>822</v>
      </c>
      <c r="N219" s="39" t="s">
        <v>496</v>
      </c>
      <c r="O219" s="39"/>
      <c r="P219" s="39"/>
      <c r="Q219" s="118"/>
      <c r="R219" s="49" t="s">
        <v>1700</v>
      </c>
      <c r="S219" s="37" t="s">
        <v>1701</v>
      </c>
      <c r="T219" s="58" t="s">
        <v>1484</v>
      </c>
      <c r="U219" s="37" t="s">
        <v>1482</v>
      </c>
      <c r="V219" s="48" t="s">
        <v>1702</v>
      </c>
      <c r="W219" s="49" t="s">
        <v>1483</v>
      </c>
      <c r="X219" s="57" t="s">
        <v>1703</v>
      </c>
      <c r="Y219" s="58" t="s">
        <v>1484</v>
      </c>
      <c r="Z219" s="48" t="s">
        <v>1482</v>
      </c>
      <c r="AA219" s="51">
        <v>40389</v>
      </c>
      <c r="AB219" s="60"/>
      <c r="AC219" s="42" t="str">
        <f>IF(COUNTIF($AD$2:AD219,AD219)&gt;1,"重複","")</f>
        <v/>
      </c>
      <c r="AD219" t="str">
        <f t="shared" si="3"/>
        <v>尾道市特別養護老人ホーム　はなの苑</v>
      </c>
    </row>
    <row r="220" spans="1:30" ht="30" customHeight="1" x14ac:dyDescent="0.4">
      <c r="A220">
        <v>252</v>
      </c>
      <c r="B220" s="96">
        <v>87</v>
      </c>
      <c r="C220" s="54">
        <v>5</v>
      </c>
      <c r="D220" s="38" t="s">
        <v>1112</v>
      </c>
      <c r="E220" s="38" t="s">
        <v>833</v>
      </c>
      <c r="F220" s="38" t="s">
        <v>30</v>
      </c>
      <c r="G220" s="38">
        <v>1</v>
      </c>
      <c r="H220" s="38" t="s">
        <v>170</v>
      </c>
      <c r="I220" s="44" t="s">
        <v>1704</v>
      </c>
      <c r="J220" s="55" t="s">
        <v>1705</v>
      </c>
      <c r="K220" s="62" t="s">
        <v>1706</v>
      </c>
      <c r="L220" s="42" t="s">
        <v>1707</v>
      </c>
      <c r="M220" s="50">
        <v>9</v>
      </c>
      <c r="N220" s="37"/>
      <c r="O220" s="37"/>
      <c r="P220" s="37"/>
      <c r="Q220" s="48"/>
      <c r="R220" s="49" t="s">
        <v>1700</v>
      </c>
      <c r="S220" s="37" t="s">
        <v>1703</v>
      </c>
      <c r="T220" s="55" t="s">
        <v>1708</v>
      </c>
      <c r="U220" s="37" t="s">
        <v>1709</v>
      </c>
      <c r="V220" s="63"/>
      <c r="W220" s="49" t="s">
        <v>1483</v>
      </c>
      <c r="X220" s="57" t="s">
        <v>1703</v>
      </c>
      <c r="Y220" s="58" t="s">
        <v>1710</v>
      </c>
      <c r="Z220" s="48" t="s">
        <v>1709</v>
      </c>
      <c r="AA220" s="66">
        <v>40555</v>
      </c>
      <c r="AB220" s="103" t="s">
        <v>1711</v>
      </c>
      <c r="AC220" s="42" t="str">
        <f>IF(COUNTIF($AD$2:AD220,AD220)&gt;1,"重複","")</f>
        <v>重複</v>
      </c>
      <c r="AD220" t="str">
        <f t="shared" si="3"/>
        <v>尾道市特別養護老人ホーム　はなの苑</v>
      </c>
    </row>
    <row r="221" spans="1:30" ht="30" customHeight="1" x14ac:dyDescent="0.4">
      <c r="A221">
        <v>253</v>
      </c>
      <c r="B221" s="96">
        <v>88</v>
      </c>
      <c r="C221" s="54">
        <v>5</v>
      </c>
      <c r="D221" s="38" t="s">
        <v>1112</v>
      </c>
      <c r="E221" s="37" t="s">
        <v>1445</v>
      </c>
      <c r="F221" s="38" t="s">
        <v>30</v>
      </c>
      <c r="G221" s="38">
        <v>1</v>
      </c>
      <c r="H221" s="38" t="s">
        <v>145</v>
      </c>
      <c r="I221" s="127">
        <v>1216</v>
      </c>
      <c r="J221" s="40" t="s">
        <v>1712</v>
      </c>
      <c r="K221" s="62" t="s">
        <v>1713</v>
      </c>
      <c r="L221" s="42" t="s">
        <v>1714</v>
      </c>
      <c r="M221" s="50">
        <v>4</v>
      </c>
      <c r="N221" s="37">
        <v>12</v>
      </c>
      <c r="O221" s="37"/>
      <c r="P221" s="37"/>
      <c r="Q221" s="48"/>
      <c r="R221" s="49" t="s">
        <v>1700</v>
      </c>
      <c r="S221" s="47" t="s">
        <v>1703</v>
      </c>
      <c r="T221" s="40" t="s">
        <v>1710</v>
      </c>
      <c r="U221" s="37" t="s">
        <v>1482</v>
      </c>
      <c r="V221" s="63"/>
      <c r="W221" s="49" t="s">
        <v>1483</v>
      </c>
      <c r="X221" s="57" t="s">
        <v>1703</v>
      </c>
      <c r="Y221" s="58" t="s">
        <v>1710</v>
      </c>
      <c r="Z221" s="48" t="s">
        <v>1709</v>
      </c>
      <c r="AA221" s="66">
        <v>40833</v>
      </c>
      <c r="AB221" s="103"/>
      <c r="AC221" s="53" t="str">
        <f>IF(COUNTIF($AD$2:AD221,AD221)&gt;1,"重複","")</f>
        <v>重複</v>
      </c>
      <c r="AD221" t="str">
        <f t="shared" si="3"/>
        <v>尾道市特別養護老人ホーム　はなの苑</v>
      </c>
    </row>
    <row r="222" spans="1:30" ht="30" customHeight="1" x14ac:dyDescent="0.4">
      <c r="A222">
        <v>256</v>
      </c>
      <c r="B222" s="96">
        <v>91</v>
      </c>
      <c r="C222" s="54">
        <v>5</v>
      </c>
      <c r="D222" s="47" t="s">
        <v>1112</v>
      </c>
      <c r="E222" s="37" t="s">
        <v>868</v>
      </c>
      <c r="F222" s="38" t="s">
        <v>30</v>
      </c>
      <c r="G222" s="38">
        <v>1</v>
      </c>
      <c r="H222" s="37" t="s">
        <v>170</v>
      </c>
      <c r="I222" s="39" t="s">
        <v>1715</v>
      </c>
      <c r="J222" s="55" t="s">
        <v>1716</v>
      </c>
      <c r="K222" s="56" t="s">
        <v>1717</v>
      </c>
      <c r="L222" s="42" t="s">
        <v>1718</v>
      </c>
      <c r="M222" s="50">
        <v>9</v>
      </c>
      <c r="N222" s="37"/>
      <c r="O222" s="37"/>
      <c r="P222" s="37"/>
      <c r="Q222" s="48"/>
      <c r="R222" s="49" t="s">
        <v>1719</v>
      </c>
      <c r="S222" s="37" t="s">
        <v>1659</v>
      </c>
      <c r="T222" s="55" t="s">
        <v>1236</v>
      </c>
      <c r="U222" s="37" t="s">
        <v>1233</v>
      </c>
      <c r="V222" s="48"/>
      <c r="W222" s="49" t="s">
        <v>1234</v>
      </c>
      <c r="X222" s="50" t="s">
        <v>1659</v>
      </c>
      <c r="Y222" s="55" t="s">
        <v>1236</v>
      </c>
      <c r="Z222" s="48" t="s">
        <v>1233</v>
      </c>
      <c r="AA222" s="51">
        <v>40511</v>
      </c>
      <c r="AB222" s="60"/>
      <c r="AC222" s="42" t="str">
        <f>IF(COUNTIF($AD$2:AD222,AD222)&gt;1,"重複","")</f>
        <v/>
      </c>
      <c r="AD222" t="str">
        <f t="shared" si="3"/>
        <v>尾道市特別養護老人ホーム　楽生苑</v>
      </c>
    </row>
    <row r="223" spans="1:30" ht="30" customHeight="1" x14ac:dyDescent="0.4">
      <c r="A223">
        <v>257</v>
      </c>
      <c r="B223" s="96">
        <v>92</v>
      </c>
      <c r="C223" s="54">
        <v>5</v>
      </c>
      <c r="D223" s="38" t="s">
        <v>1112</v>
      </c>
      <c r="E223" s="38" t="s">
        <v>833</v>
      </c>
      <c r="F223" s="38" t="s">
        <v>30</v>
      </c>
      <c r="G223" s="38">
        <v>1</v>
      </c>
      <c r="H223" s="38" t="s">
        <v>170</v>
      </c>
      <c r="I223" s="44" t="s">
        <v>1720</v>
      </c>
      <c r="J223" s="40" t="s">
        <v>1721</v>
      </c>
      <c r="K223" s="102" t="s">
        <v>1722</v>
      </c>
      <c r="L223" s="42" t="s">
        <v>1723</v>
      </c>
      <c r="M223" s="50">
        <v>9</v>
      </c>
      <c r="N223" s="37"/>
      <c r="O223" s="37"/>
      <c r="P223" s="37"/>
      <c r="Q223" s="48"/>
      <c r="R223" s="49" t="s">
        <v>1719</v>
      </c>
      <c r="S223" s="47" t="s">
        <v>1231</v>
      </c>
      <c r="T223" s="40" t="s">
        <v>1236</v>
      </c>
      <c r="U223" s="37" t="s">
        <v>1233</v>
      </c>
      <c r="V223" s="63"/>
      <c r="W223" s="49" t="s">
        <v>1255</v>
      </c>
      <c r="X223" s="50" t="s">
        <v>1659</v>
      </c>
      <c r="Y223" s="55" t="s">
        <v>1236</v>
      </c>
      <c r="Z223" s="48" t="s">
        <v>1233</v>
      </c>
      <c r="AA223" s="66">
        <v>40588</v>
      </c>
      <c r="AB223" s="103"/>
      <c r="AC223" s="53" t="str">
        <f>IF(COUNTIF($AD$2:AD223,AD223)&gt;1,"重複","")</f>
        <v>重複</v>
      </c>
      <c r="AD223" t="str">
        <f t="shared" si="3"/>
        <v>尾道市特別養護老人ホーム　楽生苑</v>
      </c>
    </row>
    <row r="224" spans="1:30" ht="30" customHeight="1" x14ac:dyDescent="0.4">
      <c r="A224">
        <v>258</v>
      </c>
      <c r="B224" s="96">
        <v>93</v>
      </c>
      <c r="C224" s="54">
        <v>5</v>
      </c>
      <c r="D224" s="47" t="s">
        <v>1112</v>
      </c>
      <c r="E224" s="47" t="s">
        <v>851</v>
      </c>
      <c r="F224" s="38" t="s">
        <v>30</v>
      </c>
      <c r="G224" s="38">
        <v>1</v>
      </c>
      <c r="H224" s="38" t="s">
        <v>145</v>
      </c>
      <c r="I224" s="39" t="s">
        <v>1724</v>
      </c>
      <c r="J224" s="40" t="s">
        <v>1725</v>
      </c>
      <c r="K224" s="62" t="s">
        <v>1726</v>
      </c>
      <c r="L224" s="53" t="s">
        <v>1727</v>
      </c>
      <c r="M224" s="71">
        <v>9</v>
      </c>
      <c r="N224" s="47"/>
      <c r="O224" s="47"/>
      <c r="P224" s="37"/>
      <c r="Q224" s="48"/>
      <c r="R224" s="49" t="s">
        <v>1719</v>
      </c>
      <c r="S224" s="47" t="s">
        <v>1659</v>
      </c>
      <c r="T224" s="40" t="s">
        <v>1236</v>
      </c>
      <c r="U224" s="47" t="s">
        <v>1342</v>
      </c>
      <c r="V224" s="63"/>
      <c r="W224" s="64" t="s">
        <v>1234</v>
      </c>
      <c r="X224" s="65" t="s">
        <v>1235</v>
      </c>
      <c r="Y224" s="55" t="s">
        <v>1236</v>
      </c>
      <c r="Z224" s="48" t="s">
        <v>1237</v>
      </c>
      <c r="AA224" s="51">
        <v>40947</v>
      </c>
      <c r="AB224" s="103"/>
      <c r="AC224" s="53" t="str">
        <f>IF(COUNTIF($AD$2:AD224,AD224)&gt;1,"重複","")</f>
        <v>重複</v>
      </c>
      <c r="AD224" t="str">
        <f t="shared" si="3"/>
        <v>尾道市特別養護老人ホーム　楽生苑</v>
      </c>
    </row>
    <row r="225" spans="1:39" ht="30" customHeight="1" x14ac:dyDescent="0.4">
      <c r="A225">
        <v>259</v>
      </c>
      <c r="B225" s="96">
        <v>94</v>
      </c>
      <c r="C225" s="54">
        <v>5</v>
      </c>
      <c r="D225" s="47" t="s">
        <v>1112</v>
      </c>
      <c r="E225" s="47" t="s">
        <v>851</v>
      </c>
      <c r="F225" s="38" t="s">
        <v>30</v>
      </c>
      <c r="G225" s="38">
        <v>1</v>
      </c>
      <c r="H225" s="38" t="s">
        <v>99</v>
      </c>
      <c r="I225" s="39" t="s">
        <v>1728</v>
      </c>
      <c r="J225" s="40" t="s">
        <v>1729</v>
      </c>
      <c r="K225" s="62" t="s">
        <v>1730</v>
      </c>
      <c r="L225" s="53" t="s">
        <v>1731</v>
      </c>
      <c r="M225" s="71">
        <v>14</v>
      </c>
      <c r="N225" s="47"/>
      <c r="O225" s="47"/>
      <c r="P225" s="37"/>
      <c r="Q225" s="48"/>
      <c r="R225" s="46" t="s">
        <v>1719</v>
      </c>
      <c r="S225" s="47" t="s">
        <v>1235</v>
      </c>
      <c r="T225" s="40" t="s">
        <v>1732</v>
      </c>
      <c r="U225" s="47" t="s">
        <v>1233</v>
      </c>
      <c r="V225" s="63"/>
      <c r="W225" s="64" t="s">
        <v>1539</v>
      </c>
      <c r="X225" s="65" t="s">
        <v>1235</v>
      </c>
      <c r="Y225" s="55" t="s">
        <v>1236</v>
      </c>
      <c r="Z225" s="48" t="s">
        <v>1237</v>
      </c>
      <c r="AA225" s="51">
        <v>42389</v>
      </c>
      <c r="AB225" s="103"/>
      <c r="AC225" s="53" t="str">
        <f>IF(COUNTIF($AD$2:AD225,AD225)&gt;1,"重複","")</f>
        <v>重複</v>
      </c>
      <c r="AD225" t="str">
        <f t="shared" si="3"/>
        <v>尾道市特別養護老人ホーム　楽生苑</v>
      </c>
    </row>
    <row r="226" spans="1:39" ht="30" customHeight="1" x14ac:dyDescent="0.4">
      <c r="A226">
        <v>260</v>
      </c>
      <c r="B226" s="96">
        <v>95</v>
      </c>
      <c r="C226" s="54">
        <v>5</v>
      </c>
      <c r="D226" s="47" t="s">
        <v>1112</v>
      </c>
      <c r="E226" s="37" t="s">
        <v>1026</v>
      </c>
      <c r="F226" s="38" t="s">
        <v>30</v>
      </c>
      <c r="G226" s="38">
        <v>1</v>
      </c>
      <c r="H226" s="37" t="s">
        <v>578</v>
      </c>
      <c r="I226" s="39">
        <v>21038</v>
      </c>
      <c r="J226" s="55" t="s">
        <v>1733</v>
      </c>
      <c r="K226" s="56" t="s">
        <v>1734</v>
      </c>
      <c r="L226" s="42"/>
      <c r="M226" s="129">
        <v>9</v>
      </c>
      <c r="N226" s="125"/>
      <c r="O226" s="125"/>
      <c r="P226" s="125"/>
      <c r="Q226" s="130"/>
      <c r="R226" s="49" t="s">
        <v>1719</v>
      </c>
      <c r="S226" s="37" t="s">
        <v>1235</v>
      </c>
      <c r="T226" s="55" t="s">
        <v>1347</v>
      </c>
      <c r="U226" s="37" t="s">
        <v>1237</v>
      </c>
      <c r="V226" s="48"/>
      <c r="W226" s="49" t="s">
        <v>1348</v>
      </c>
      <c r="X226" s="50" t="s">
        <v>1235</v>
      </c>
      <c r="Y226" s="58" t="s">
        <v>1236</v>
      </c>
      <c r="Z226" s="48" t="s">
        <v>1237</v>
      </c>
      <c r="AA226" s="51">
        <v>44568</v>
      </c>
      <c r="AB226" s="60"/>
      <c r="AC226" s="42" t="str">
        <f>IF(COUNTIF($AD$2:AD226,AD226)&gt;1,"重複","")</f>
        <v>重複</v>
      </c>
      <c r="AD226" t="str">
        <f t="shared" si="3"/>
        <v>尾道市特別養護老人ホーム　楽生苑</v>
      </c>
    </row>
    <row r="227" spans="1:39" ht="30" customHeight="1" x14ac:dyDescent="0.4">
      <c r="A227">
        <v>261</v>
      </c>
      <c r="B227" s="96">
        <v>96</v>
      </c>
      <c r="C227" s="54">
        <v>5</v>
      </c>
      <c r="D227" s="38" t="s">
        <v>1112</v>
      </c>
      <c r="E227" s="38" t="s">
        <v>833</v>
      </c>
      <c r="F227" s="38" t="s">
        <v>30</v>
      </c>
      <c r="G227" s="38">
        <v>1</v>
      </c>
      <c r="H227" s="37" t="s">
        <v>59</v>
      </c>
      <c r="I227" s="39" t="s">
        <v>1735</v>
      </c>
      <c r="J227" s="158" t="s">
        <v>1736</v>
      </c>
      <c r="K227" s="123" t="s">
        <v>1737</v>
      </c>
      <c r="L227" s="42" t="s">
        <v>35</v>
      </c>
      <c r="M227" s="117" t="s">
        <v>496</v>
      </c>
      <c r="N227" s="39" t="s">
        <v>285</v>
      </c>
      <c r="O227" s="39"/>
      <c r="P227" s="39"/>
      <c r="Q227" s="118"/>
      <c r="R227" s="159" t="s">
        <v>1738</v>
      </c>
      <c r="S227" s="37" t="s">
        <v>1739</v>
      </c>
      <c r="T227" s="55" t="s">
        <v>1740</v>
      </c>
      <c r="U227" s="37" t="s">
        <v>1741</v>
      </c>
      <c r="V227" s="48" t="s">
        <v>1742</v>
      </c>
      <c r="W227" s="49" t="s">
        <v>1743</v>
      </c>
      <c r="X227" s="57" t="s">
        <v>1739</v>
      </c>
      <c r="Y227" s="58" t="s">
        <v>1740</v>
      </c>
      <c r="Z227" s="48" t="s">
        <v>1741</v>
      </c>
      <c r="AA227" s="51">
        <v>40389</v>
      </c>
      <c r="AB227" s="60"/>
      <c r="AC227" s="42" t="str">
        <f>IF(COUNTIF($AD$2:AD227,AD227)&gt;1,"重複","")</f>
        <v/>
      </c>
      <c r="AD227" t="str">
        <f t="shared" si="3"/>
        <v>尾道市特別養護老人ホーム　橘花苑</v>
      </c>
    </row>
    <row r="228" spans="1:39" ht="30" customHeight="1" x14ac:dyDescent="0.4">
      <c r="A228">
        <v>262</v>
      </c>
      <c r="B228" s="96">
        <v>97</v>
      </c>
      <c r="C228" s="54">
        <v>5</v>
      </c>
      <c r="D228" s="47" t="s">
        <v>1112</v>
      </c>
      <c r="E228" s="37" t="s">
        <v>851</v>
      </c>
      <c r="F228" s="38" t="s">
        <v>30</v>
      </c>
      <c r="G228" s="38">
        <v>1</v>
      </c>
      <c r="H228" s="37" t="s">
        <v>395</v>
      </c>
      <c r="I228" s="39">
        <v>1665</v>
      </c>
      <c r="J228" s="55" t="s">
        <v>1744</v>
      </c>
      <c r="K228" s="56" t="s">
        <v>1745</v>
      </c>
      <c r="L228" s="42" t="s">
        <v>187</v>
      </c>
      <c r="M228" s="50">
        <v>9</v>
      </c>
      <c r="N228" s="37">
        <v>12</v>
      </c>
      <c r="O228" s="37"/>
      <c r="P228" s="37"/>
      <c r="Q228" s="48"/>
      <c r="R228" s="159" t="s">
        <v>1738</v>
      </c>
      <c r="S228" s="37" t="s">
        <v>1746</v>
      </c>
      <c r="T228" s="55" t="s">
        <v>1747</v>
      </c>
      <c r="U228" s="37" t="s">
        <v>1748</v>
      </c>
      <c r="V228" s="48"/>
      <c r="W228" s="49" t="s">
        <v>1749</v>
      </c>
      <c r="X228" s="57" t="s">
        <v>1746</v>
      </c>
      <c r="Y228" s="58" t="s">
        <v>1740</v>
      </c>
      <c r="Z228" s="48" t="s">
        <v>1748</v>
      </c>
      <c r="AA228" s="51">
        <v>43123</v>
      </c>
      <c r="AB228" s="124"/>
      <c r="AC228" s="42" t="str">
        <f>IF(COUNTIF($AD$2:AD228,AD228)&gt;1,"重複","")</f>
        <v>重複</v>
      </c>
      <c r="AD228" t="str">
        <f t="shared" si="3"/>
        <v>尾道市特別養護老人ホーム　橘花苑</v>
      </c>
      <c r="AG228" s="156"/>
      <c r="AH228" s="156"/>
      <c r="AI228" s="156"/>
      <c r="AJ228" s="156"/>
      <c r="AK228" s="156"/>
      <c r="AL228" s="156"/>
      <c r="AM228" s="156"/>
    </row>
    <row r="229" spans="1:39" ht="30" customHeight="1" x14ac:dyDescent="0.4">
      <c r="A229">
        <v>263</v>
      </c>
      <c r="B229" s="96">
        <v>98</v>
      </c>
      <c r="C229" s="100">
        <v>5</v>
      </c>
      <c r="D229" s="47" t="s">
        <v>1112</v>
      </c>
      <c r="E229" s="37" t="s">
        <v>851</v>
      </c>
      <c r="F229" s="38" t="s">
        <v>30</v>
      </c>
      <c r="G229" s="38">
        <v>1</v>
      </c>
      <c r="H229" s="37" t="s">
        <v>313</v>
      </c>
      <c r="I229" s="44">
        <v>1630</v>
      </c>
      <c r="J229" s="101" t="s">
        <v>1750</v>
      </c>
      <c r="K229" s="102" t="s">
        <v>1751</v>
      </c>
      <c r="L229" s="42" t="s">
        <v>1752</v>
      </c>
      <c r="M229" s="50">
        <v>14</v>
      </c>
      <c r="N229" s="37"/>
      <c r="O229" s="37"/>
      <c r="P229" s="37"/>
      <c r="Q229" s="48"/>
      <c r="R229" s="116" t="s">
        <v>1753</v>
      </c>
      <c r="S229" s="47" t="s">
        <v>1138</v>
      </c>
      <c r="T229" s="101" t="s">
        <v>1754</v>
      </c>
      <c r="U229" s="37" t="s">
        <v>1755</v>
      </c>
      <c r="V229" s="63"/>
      <c r="W229" s="49" t="s">
        <v>1756</v>
      </c>
      <c r="X229" s="65"/>
      <c r="Y229" s="58"/>
      <c r="Z229" s="48"/>
      <c r="AA229" s="66">
        <v>43021</v>
      </c>
      <c r="AB229" s="103"/>
      <c r="AC229" s="53" t="str">
        <f>IF(COUNTIF($AD$2:AD229,AD229)&gt;1,"重複","")</f>
        <v/>
      </c>
      <c r="AD229" t="str">
        <f t="shared" si="3"/>
        <v>尾道市尾道市社会福祉協議会　因島デイサービスセンター</v>
      </c>
    </row>
    <row r="230" spans="1:39" s="242" customFormat="1" ht="30" customHeight="1" x14ac:dyDescent="0.4">
      <c r="A230">
        <v>264</v>
      </c>
      <c r="B230" s="96">
        <v>99</v>
      </c>
      <c r="C230" s="54">
        <v>5</v>
      </c>
      <c r="D230" s="38" t="s">
        <v>1112</v>
      </c>
      <c r="E230" s="37" t="s">
        <v>1445</v>
      </c>
      <c r="F230" s="38" t="s">
        <v>30</v>
      </c>
      <c r="G230" s="38">
        <v>1</v>
      </c>
      <c r="H230" s="38" t="s">
        <v>145</v>
      </c>
      <c r="I230" s="127">
        <v>1208</v>
      </c>
      <c r="J230" s="40" t="s">
        <v>1757</v>
      </c>
      <c r="K230" s="62" t="s">
        <v>1758</v>
      </c>
      <c r="L230" s="42" t="s">
        <v>1759</v>
      </c>
      <c r="M230" s="50">
        <v>9</v>
      </c>
      <c r="N230" s="37"/>
      <c r="O230" s="37"/>
      <c r="P230" s="37"/>
      <c r="Q230" s="48"/>
      <c r="R230" s="46" t="s">
        <v>1760</v>
      </c>
      <c r="S230" s="47" t="s">
        <v>1552</v>
      </c>
      <c r="T230" s="40" t="s">
        <v>1761</v>
      </c>
      <c r="U230" s="37" t="s">
        <v>1762</v>
      </c>
      <c r="V230" s="63"/>
      <c r="W230" s="64" t="s">
        <v>1763</v>
      </c>
      <c r="X230" s="65" t="s">
        <v>1556</v>
      </c>
      <c r="Y230" s="58" t="s">
        <v>1764</v>
      </c>
      <c r="Z230" s="48" t="s">
        <v>1762</v>
      </c>
      <c r="AA230" s="66">
        <v>40833</v>
      </c>
      <c r="AB230" s="67" t="s">
        <v>1765</v>
      </c>
      <c r="AC230" s="53" t="str">
        <f>IF(COUNTIF($AD$2:AD230,AD230)&gt;1,"重複","")</f>
        <v/>
      </c>
      <c r="AD230" t="str">
        <f t="shared" si="3"/>
        <v>尾道市老人保健施設　あおかげ苑</v>
      </c>
      <c r="AE230"/>
      <c r="AF230"/>
      <c r="AG230"/>
      <c r="AH230"/>
      <c r="AI230"/>
      <c r="AJ230"/>
      <c r="AK230"/>
      <c r="AL230"/>
      <c r="AM230"/>
    </row>
    <row r="231" spans="1:39" ht="30" customHeight="1" x14ac:dyDescent="0.4">
      <c r="A231">
        <v>265</v>
      </c>
      <c r="B231" s="96">
        <v>1</v>
      </c>
      <c r="C231" s="54">
        <v>6</v>
      </c>
      <c r="D231" s="37" t="s">
        <v>1766</v>
      </c>
      <c r="E231" s="37" t="s">
        <v>1767</v>
      </c>
      <c r="F231" s="38" t="s">
        <v>30</v>
      </c>
      <c r="G231" s="38">
        <v>1</v>
      </c>
      <c r="H231" s="37" t="s">
        <v>453</v>
      </c>
      <c r="I231" s="39" t="s">
        <v>1768</v>
      </c>
      <c r="J231" s="55" t="s">
        <v>1769</v>
      </c>
      <c r="K231" s="56" t="s">
        <v>1770</v>
      </c>
      <c r="L231" s="42" t="s">
        <v>1771</v>
      </c>
      <c r="M231" s="117" t="s">
        <v>123</v>
      </c>
      <c r="N231" s="39" t="s">
        <v>1529</v>
      </c>
      <c r="O231" s="39"/>
      <c r="P231" s="39"/>
      <c r="Q231" s="118"/>
      <c r="R231" s="46" t="s">
        <v>1772</v>
      </c>
      <c r="S231" s="47" t="s">
        <v>1773</v>
      </c>
      <c r="T231" s="40" t="s">
        <v>1774</v>
      </c>
      <c r="U231" s="47" t="s">
        <v>1775</v>
      </c>
      <c r="V231" s="63"/>
      <c r="W231" s="49" t="s">
        <v>1776</v>
      </c>
      <c r="X231" s="65" t="s">
        <v>1777</v>
      </c>
      <c r="Y231" s="55" t="s">
        <v>1778</v>
      </c>
      <c r="Z231" s="48" t="s">
        <v>1779</v>
      </c>
      <c r="AA231" s="51">
        <v>42031</v>
      </c>
      <c r="AB231" s="155" t="s">
        <v>1780</v>
      </c>
      <c r="AC231" s="53" t="str">
        <f>IF(COUNTIF($AD$2:AD231,AD231)&gt;1,"重複","")</f>
        <v/>
      </c>
      <c r="AD231" t="str">
        <f t="shared" si="3"/>
        <v>福山市アクティブワンデイサービス</v>
      </c>
    </row>
    <row r="232" spans="1:39" ht="30" customHeight="1" x14ac:dyDescent="0.4">
      <c r="A232">
        <v>266</v>
      </c>
      <c r="B232" s="96">
        <v>2</v>
      </c>
      <c r="C232" s="54">
        <v>6</v>
      </c>
      <c r="D232" s="37" t="s">
        <v>1766</v>
      </c>
      <c r="E232" s="37" t="s">
        <v>1767</v>
      </c>
      <c r="F232" s="38" t="s">
        <v>30</v>
      </c>
      <c r="G232" s="38">
        <v>1</v>
      </c>
      <c r="H232" s="37" t="s">
        <v>260</v>
      </c>
      <c r="I232" s="39">
        <v>18081</v>
      </c>
      <c r="J232" s="122" t="s">
        <v>1781</v>
      </c>
      <c r="K232" s="123" t="s">
        <v>1782</v>
      </c>
      <c r="L232" s="42"/>
      <c r="M232" s="117">
        <v>9</v>
      </c>
      <c r="N232" s="39"/>
      <c r="O232" s="39"/>
      <c r="P232" s="39"/>
      <c r="Q232" s="118"/>
      <c r="R232" s="46" t="s">
        <v>1772</v>
      </c>
      <c r="S232" s="37" t="s">
        <v>1773</v>
      </c>
      <c r="T232" s="55" t="s">
        <v>1774</v>
      </c>
      <c r="U232" s="37" t="s">
        <v>1783</v>
      </c>
      <c r="V232" s="48"/>
      <c r="W232" s="49" t="s">
        <v>1784</v>
      </c>
      <c r="X232" s="112" t="s">
        <v>1777</v>
      </c>
      <c r="Y232" s="104" t="s">
        <v>1778</v>
      </c>
      <c r="Z232" s="113" t="s">
        <v>1779</v>
      </c>
      <c r="AA232" s="51">
        <v>43475</v>
      </c>
      <c r="AB232" s="169" t="s">
        <v>1785</v>
      </c>
      <c r="AC232" s="42" t="str">
        <f>IF(COUNTIF($AD$2:AD232,AD232)&gt;1,"重複","")</f>
        <v>重複</v>
      </c>
      <c r="AD232" t="str">
        <f t="shared" si="3"/>
        <v>福山市アクティブワンデイサービス</v>
      </c>
    </row>
    <row r="233" spans="1:39" ht="30" customHeight="1" x14ac:dyDescent="0.4">
      <c r="A233">
        <v>267</v>
      </c>
      <c r="B233" s="96">
        <v>3</v>
      </c>
      <c r="C233" s="54">
        <v>6</v>
      </c>
      <c r="D233" s="37" t="s">
        <v>1766</v>
      </c>
      <c r="E233" s="37" t="s">
        <v>1767</v>
      </c>
      <c r="F233" s="38" t="s">
        <v>30</v>
      </c>
      <c r="G233" s="38">
        <v>1</v>
      </c>
      <c r="H233" s="37" t="s">
        <v>59</v>
      </c>
      <c r="I233" s="39" t="s">
        <v>1786</v>
      </c>
      <c r="J233" s="40" t="s">
        <v>1787</v>
      </c>
      <c r="K233" s="62" t="s">
        <v>1788</v>
      </c>
      <c r="L233" s="42" t="s">
        <v>187</v>
      </c>
      <c r="M233" s="71">
        <v>9</v>
      </c>
      <c r="N233" s="47"/>
      <c r="O233" s="47"/>
      <c r="P233" s="47"/>
      <c r="Q233" s="115"/>
      <c r="R233" s="46" t="s">
        <v>1789</v>
      </c>
      <c r="S233" s="47" t="s">
        <v>1773</v>
      </c>
      <c r="T233" s="40" t="s">
        <v>1774</v>
      </c>
      <c r="U233" s="47" t="s">
        <v>1790</v>
      </c>
      <c r="V233" s="48"/>
      <c r="W233" s="49" t="s">
        <v>1776</v>
      </c>
      <c r="X233" s="50" t="s">
        <v>1777</v>
      </c>
      <c r="Y233" s="58" t="s">
        <v>1778</v>
      </c>
      <c r="Z233" s="48" t="s">
        <v>1779</v>
      </c>
      <c r="AA233" s="51" t="s">
        <v>1791</v>
      </c>
      <c r="AB233" s="52" t="s">
        <v>1792</v>
      </c>
      <c r="AC233" s="53" t="str">
        <f>IF(COUNTIF($AD$2:AD233,AD233)&gt;1,"重複","")</f>
        <v/>
      </c>
      <c r="AD233" t="str">
        <f t="shared" si="3"/>
        <v>福山市アクティブワン小規模多機能</v>
      </c>
    </row>
    <row r="234" spans="1:39" ht="30" customHeight="1" x14ac:dyDescent="0.4">
      <c r="A234">
        <v>268</v>
      </c>
      <c r="B234" s="96">
        <v>4</v>
      </c>
      <c r="C234" s="54">
        <v>6</v>
      </c>
      <c r="D234" s="37" t="s">
        <v>1766</v>
      </c>
      <c r="E234" s="37" t="s">
        <v>1767</v>
      </c>
      <c r="F234" s="38" t="s">
        <v>30</v>
      </c>
      <c r="G234" s="38" t="s">
        <v>30</v>
      </c>
      <c r="H234" s="37" t="s">
        <v>228</v>
      </c>
      <c r="I234" s="39">
        <v>23067</v>
      </c>
      <c r="J234" s="40" t="s">
        <v>1793</v>
      </c>
      <c r="K234" s="62" t="s">
        <v>1794</v>
      </c>
      <c r="L234" s="42"/>
      <c r="M234" s="71"/>
      <c r="N234" s="47"/>
      <c r="O234" s="47"/>
      <c r="P234" s="47"/>
      <c r="Q234" s="115"/>
      <c r="R234" s="46" t="s">
        <v>1795</v>
      </c>
      <c r="S234" s="47" t="s">
        <v>1773</v>
      </c>
      <c r="T234" s="40" t="s">
        <v>1796</v>
      </c>
      <c r="U234" s="47" t="s">
        <v>1797</v>
      </c>
      <c r="V234" s="48"/>
      <c r="W234" s="64" t="s">
        <v>1798</v>
      </c>
      <c r="X234" s="50"/>
      <c r="Y234" s="58"/>
      <c r="Z234" s="48"/>
      <c r="AA234" s="51">
        <v>45282</v>
      </c>
      <c r="AB234" s="60"/>
      <c r="AC234" s="53" t="str">
        <f>IF(COUNTIF($AD$2:AD234,AD234)&gt;1,"重複","")</f>
        <v/>
      </c>
      <c r="AD234" t="str">
        <f t="shared" si="3"/>
        <v>福山市アクティブワン訪問介護</v>
      </c>
    </row>
    <row r="235" spans="1:39" ht="30" customHeight="1" x14ac:dyDescent="0.4">
      <c r="A235">
        <v>269</v>
      </c>
      <c r="B235" s="96">
        <v>5</v>
      </c>
      <c r="C235" s="54">
        <v>6</v>
      </c>
      <c r="D235" s="47" t="s">
        <v>1766</v>
      </c>
      <c r="E235" s="47" t="s">
        <v>1767</v>
      </c>
      <c r="F235" s="38" t="s">
        <v>30</v>
      </c>
      <c r="G235" s="38">
        <v>1</v>
      </c>
      <c r="H235" s="37" t="s">
        <v>250</v>
      </c>
      <c r="I235" s="39" t="s">
        <v>1799</v>
      </c>
      <c r="J235" s="55" t="s">
        <v>1800</v>
      </c>
      <c r="K235" s="56" t="s">
        <v>1801</v>
      </c>
      <c r="L235" s="42"/>
      <c r="M235" s="117">
        <v>9</v>
      </c>
      <c r="N235" s="39"/>
      <c r="O235" s="39"/>
      <c r="P235" s="39"/>
      <c r="Q235" s="118"/>
      <c r="R235" s="49" t="s">
        <v>1802</v>
      </c>
      <c r="S235" s="37" t="s">
        <v>1803</v>
      </c>
      <c r="T235" s="58" t="s">
        <v>1774</v>
      </c>
      <c r="U235" s="37" t="s">
        <v>1804</v>
      </c>
      <c r="V235" s="63"/>
      <c r="W235" s="49" t="s">
        <v>1776</v>
      </c>
      <c r="X235" s="65" t="s">
        <v>1777</v>
      </c>
      <c r="Y235" s="58" t="s">
        <v>1778</v>
      </c>
      <c r="Z235" s="48" t="s">
        <v>1779</v>
      </c>
      <c r="AA235" s="51">
        <v>42655</v>
      </c>
      <c r="AB235" s="148" t="s">
        <v>1805</v>
      </c>
      <c r="AC235" s="42" t="str">
        <f>IF(COUNTIF($AD$2:AD235,AD235)&gt;1,"重複","")</f>
        <v>重複</v>
      </c>
      <c r="AD235" t="str">
        <f t="shared" si="3"/>
        <v>福山市アクティブワン訪問介護</v>
      </c>
    </row>
    <row r="236" spans="1:39" ht="30" customHeight="1" x14ac:dyDescent="0.4">
      <c r="A236">
        <v>270</v>
      </c>
      <c r="B236" s="96">
        <v>6</v>
      </c>
      <c r="C236" s="68">
        <v>6</v>
      </c>
      <c r="D236" s="37" t="s">
        <v>1766</v>
      </c>
      <c r="E236" s="37" t="s">
        <v>1767</v>
      </c>
      <c r="F236" s="38" t="s">
        <v>30</v>
      </c>
      <c r="G236" s="38">
        <v>1</v>
      </c>
      <c r="H236" s="38" t="s">
        <v>170</v>
      </c>
      <c r="I236" s="44" t="s">
        <v>1806</v>
      </c>
      <c r="J236" s="55" t="s">
        <v>1807</v>
      </c>
      <c r="K236" s="62" t="s">
        <v>1808</v>
      </c>
      <c r="L236" s="42" t="s">
        <v>35</v>
      </c>
      <c r="M236" s="50">
        <v>9</v>
      </c>
      <c r="N236" s="37"/>
      <c r="O236" s="37"/>
      <c r="P236" s="37"/>
      <c r="Q236" s="48"/>
      <c r="R236" s="49" t="s">
        <v>1809</v>
      </c>
      <c r="S236" s="37" t="s">
        <v>1810</v>
      </c>
      <c r="T236" s="55" t="s">
        <v>1811</v>
      </c>
      <c r="U236" s="37" t="s">
        <v>1812</v>
      </c>
      <c r="V236" s="63"/>
      <c r="W236" s="49" t="s">
        <v>1813</v>
      </c>
      <c r="X236" s="65" t="s">
        <v>1814</v>
      </c>
      <c r="Y236" s="58" t="s">
        <v>1815</v>
      </c>
      <c r="Z236" s="48" t="s">
        <v>1812</v>
      </c>
      <c r="AA236" s="66">
        <v>40555</v>
      </c>
      <c r="AB236" s="103" t="s">
        <v>1816</v>
      </c>
      <c r="AC236" s="42" t="str">
        <f>IF(COUNTIF($AD$2:AD236,AD236)&gt;1,"重複","")</f>
        <v/>
      </c>
      <c r="AD236" t="str">
        <f t="shared" si="3"/>
        <v>福山市あぶと健生苑</v>
      </c>
    </row>
    <row r="237" spans="1:39" ht="30" customHeight="1" x14ac:dyDescent="0.4">
      <c r="A237">
        <v>271</v>
      </c>
      <c r="B237" s="96">
        <v>7</v>
      </c>
      <c r="C237" s="54">
        <v>6</v>
      </c>
      <c r="D237" s="47" t="s">
        <v>1766</v>
      </c>
      <c r="E237" s="47" t="s">
        <v>1767</v>
      </c>
      <c r="F237" s="38" t="s">
        <v>30</v>
      </c>
      <c r="G237" s="38">
        <v>1</v>
      </c>
      <c r="H237" s="37" t="s">
        <v>250</v>
      </c>
      <c r="I237" s="39" t="s">
        <v>1817</v>
      </c>
      <c r="J237" s="101" t="s">
        <v>1818</v>
      </c>
      <c r="K237" s="102" t="s">
        <v>1819</v>
      </c>
      <c r="L237" s="42" t="s">
        <v>1820</v>
      </c>
      <c r="M237" s="71">
        <v>9</v>
      </c>
      <c r="N237" s="37">
        <v>12</v>
      </c>
      <c r="O237" s="37"/>
      <c r="P237" s="37"/>
      <c r="Q237" s="48"/>
      <c r="R237" s="64" t="s">
        <v>1821</v>
      </c>
      <c r="S237" s="47" t="s">
        <v>1777</v>
      </c>
      <c r="T237" s="101" t="s">
        <v>1822</v>
      </c>
      <c r="U237" s="37" t="s">
        <v>1823</v>
      </c>
      <c r="V237" s="48"/>
      <c r="W237" s="49" t="s">
        <v>1776</v>
      </c>
      <c r="X237" s="50" t="s">
        <v>1777</v>
      </c>
      <c r="Y237" s="58" t="s">
        <v>1778</v>
      </c>
      <c r="Z237" s="48" t="s">
        <v>1779</v>
      </c>
      <c r="AA237" s="51">
        <v>42746</v>
      </c>
      <c r="AB237" s="52"/>
      <c r="AC237" s="53" t="str">
        <f>IF(COUNTIF($AD$2:AD237,AD237)&gt;1,"重複","")</f>
        <v/>
      </c>
      <c r="AD237" t="str">
        <f t="shared" si="3"/>
        <v>福山市ありがとう　デイサービス</v>
      </c>
    </row>
    <row r="238" spans="1:39" ht="30" customHeight="1" x14ac:dyDescent="0.4">
      <c r="A238">
        <v>272</v>
      </c>
      <c r="B238" s="96">
        <v>8</v>
      </c>
      <c r="C238" s="54">
        <v>6</v>
      </c>
      <c r="D238" s="37" t="s">
        <v>1766</v>
      </c>
      <c r="E238" s="37" t="s">
        <v>1767</v>
      </c>
      <c r="F238" s="38" t="s">
        <v>30</v>
      </c>
      <c r="G238" s="38">
        <v>1</v>
      </c>
      <c r="H238" s="37" t="s">
        <v>250</v>
      </c>
      <c r="I238" s="39" t="s">
        <v>1824</v>
      </c>
      <c r="J238" s="55" t="s">
        <v>1825</v>
      </c>
      <c r="K238" s="56" t="s">
        <v>1826</v>
      </c>
      <c r="L238" s="42" t="s">
        <v>1827</v>
      </c>
      <c r="M238" s="117" t="s">
        <v>123</v>
      </c>
      <c r="N238" s="39"/>
      <c r="O238" s="39"/>
      <c r="P238" s="39"/>
      <c r="Q238" s="118"/>
      <c r="R238" s="64" t="s">
        <v>1821</v>
      </c>
      <c r="S238" s="37" t="s">
        <v>1777</v>
      </c>
      <c r="T238" s="55" t="s">
        <v>1822</v>
      </c>
      <c r="U238" s="37" t="s">
        <v>1823</v>
      </c>
      <c r="V238" s="63"/>
      <c r="W238" s="49" t="s">
        <v>1828</v>
      </c>
      <c r="X238" s="65" t="s">
        <v>1777</v>
      </c>
      <c r="Y238" s="58" t="s">
        <v>1778</v>
      </c>
      <c r="Z238" s="48" t="s">
        <v>1779</v>
      </c>
      <c r="AA238" s="51">
        <v>42746</v>
      </c>
      <c r="AB238" s="67" t="s">
        <v>1829</v>
      </c>
      <c r="AC238" s="42" t="str">
        <f>IF(COUNTIF($AD$2:AD238,AD238)&gt;1,"重複","")</f>
        <v>重複</v>
      </c>
      <c r="AD238" t="str">
        <f t="shared" si="3"/>
        <v>福山市ありがとう　デイサービス</v>
      </c>
    </row>
    <row r="239" spans="1:39" ht="30" customHeight="1" x14ac:dyDescent="0.4">
      <c r="A239">
        <v>273</v>
      </c>
      <c r="B239" s="96">
        <v>9</v>
      </c>
      <c r="C239" s="54">
        <v>6</v>
      </c>
      <c r="D239" s="37" t="s">
        <v>1766</v>
      </c>
      <c r="E239" s="37" t="s">
        <v>1767</v>
      </c>
      <c r="F239" s="38" t="s">
        <v>30</v>
      </c>
      <c r="G239" s="38">
        <v>1</v>
      </c>
      <c r="H239" s="37" t="s">
        <v>313</v>
      </c>
      <c r="I239" s="39">
        <v>1634</v>
      </c>
      <c r="J239" s="55" t="s">
        <v>1830</v>
      </c>
      <c r="K239" s="56" t="s">
        <v>1831</v>
      </c>
      <c r="L239" s="42" t="s">
        <v>187</v>
      </c>
      <c r="M239" s="117" t="s">
        <v>123</v>
      </c>
      <c r="N239" s="39"/>
      <c r="O239" s="39"/>
      <c r="P239" s="39"/>
      <c r="Q239" s="118"/>
      <c r="R239" s="49" t="s">
        <v>1832</v>
      </c>
      <c r="S239" s="37" t="s">
        <v>1833</v>
      </c>
      <c r="T239" s="58" t="s">
        <v>1834</v>
      </c>
      <c r="U239" s="37" t="s">
        <v>1835</v>
      </c>
      <c r="V239" s="48"/>
      <c r="W239" s="49" t="s">
        <v>1784</v>
      </c>
      <c r="X239" s="50" t="s">
        <v>1777</v>
      </c>
      <c r="Y239" s="58" t="s">
        <v>1778</v>
      </c>
      <c r="Z239" s="48" t="s">
        <v>1779</v>
      </c>
      <c r="AA239" s="51">
        <v>43021</v>
      </c>
      <c r="AB239" s="52"/>
      <c r="AC239" s="42" t="str">
        <f>IF(COUNTIF($AD$2:AD239,AD239)&gt;1,"重複","")</f>
        <v/>
      </c>
      <c r="AD239" t="str">
        <f t="shared" si="3"/>
        <v>福山市ありがとう　ビューティデイサービス</v>
      </c>
    </row>
    <row r="240" spans="1:39" ht="30" customHeight="1" x14ac:dyDescent="0.4">
      <c r="A240">
        <v>274</v>
      </c>
      <c r="B240" s="96">
        <v>10</v>
      </c>
      <c r="C240" s="54">
        <v>6</v>
      </c>
      <c r="D240" s="37" t="s">
        <v>1766</v>
      </c>
      <c r="E240" s="37" t="s">
        <v>1767</v>
      </c>
      <c r="F240" s="38" t="s">
        <v>30</v>
      </c>
      <c r="G240" s="38">
        <v>1</v>
      </c>
      <c r="H240" s="37" t="s">
        <v>348</v>
      </c>
      <c r="I240" s="39">
        <v>19049</v>
      </c>
      <c r="J240" s="55" t="s">
        <v>1836</v>
      </c>
      <c r="K240" s="56" t="s">
        <v>1837</v>
      </c>
      <c r="L240" s="42"/>
      <c r="M240" s="50">
        <v>9</v>
      </c>
      <c r="N240" s="37"/>
      <c r="O240" s="37"/>
      <c r="P240" s="37"/>
      <c r="Q240" s="48"/>
      <c r="R240" s="49" t="s">
        <v>1838</v>
      </c>
      <c r="S240" s="37" t="s">
        <v>1777</v>
      </c>
      <c r="T240" s="55" t="s">
        <v>1839</v>
      </c>
      <c r="U240" s="37" t="s">
        <v>1840</v>
      </c>
      <c r="V240" s="48"/>
      <c r="W240" s="49" t="s">
        <v>1776</v>
      </c>
      <c r="X240" s="50" t="s">
        <v>1777</v>
      </c>
      <c r="Y240" s="58" t="s">
        <v>1778</v>
      </c>
      <c r="Z240" s="48" t="s">
        <v>1779</v>
      </c>
      <c r="AA240" s="51">
        <v>44110</v>
      </c>
      <c r="AB240" s="103"/>
      <c r="AC240" s="42" t="str">
        <f>IF(COUNTIF($AD$2:AD240,AD240)&gt;1,"重複","")</f>
        <v>重複</v>
      </c>
      <c r="AD240" t="str">
        <f t="shared" si="3"/>
        <v>福山市ありがとう　ビューティデイサービス</v>
      </c>
    </row>
    <row r="241" spans="1:32" ht="30" customHeight="1" x14ac:dyDescent="0.4">
      <c r="A241">
        <v>276</v>
      </c>
      <c r="B241" s="96">
        <v>12</v>
      </c>
      <c r="C241" s="54">
        <v>6</v>
      </c>
      <c r="D241" s="47" t="s">
        <v>1766</v>
      </c>
      <c r="E241" s="47" t="s">
        <v>1767</v>
      </c>
      <c r="F241" s="38" t="s">
        <v>30</v>
      </c>
      <c r="G241" s="38">
        <v>1</v>
      </c>
      <c r="H241" s="37" t="s">
        <v>99</v>
      </c>
      <c r="I241" s="39" t="s">
        <v>1841</v>
      </c>
      <c r="J241" s="101" t="s">
        <v>1842</v>
      </c>
      <c r="K241" s="102" t="s">
        <v>1843</v>
      </c>
      <c r="L241" s="42" t="s">
        <v>1844</v>
      </c>
      <c r="M241" s="71">
        <v>9</v>
      </c>
      <c r="N241" s="37">
        <v>13</v>
      </c>
      <c r="O241" s="37"/>
      <c r="P241" s="37"/>
      <c r="Q241" s="48"/>
      <c r="R241" s="64" t="s">
        <v>1845</v>
      </c>
      <c r="S241" s="47" t="s">
        <v>1777</v>
      </c>
      <c r="T241" s="101" t="s">
        <v>1846</v>
      </c>
      <c r="U241" s="37" t="s">
        <v>1847</v>
      </c>
      <c r="V241" s="48"/>
      <c r="W241" s="49" t="s">
        <v>1776</v>
      </c>
      <c r="X241" s="50" t="s">
        <v>1777</v>
      </c>
      <c r="Y241" s="58" t="s">
        <v>1778</v>
      </c>
      <c r="Z241" s="48" t="s">
        <v>1779</v>
      </c>
      <c r="AA241" s="51">
        <v>42389</v>
      </c>
      <c r="AB241" s="170" t="s">
        <v>1848</v>
      </c>
      <c r="AC241" s="53" t="str">
        <f>IF(COUNTIF($AD$2:AD241,AD241)&gt;1,"重複","")</f>
        <v/>
      </c>
      <c r="AD241" t="str">
        <f t="shared" si="3"/>
        <v>福山市ありがとう　ミラクルデイサービス</v>
      </c>
    </row>
    <row r="242" spans="1:32" ht="30" customHeight="1" x14ac:dyDescent="0.4">
      <c r="A242">
        <v>277</v>
      </c>
      <c r="B242" s="96">
        <v>13</v>
      </c>
      <c r="C242" s="54">
        <v>6</v>
      </c>
      <c r="D242" s="37" t="s">
        <v>1766</v>
      </c>
      <c r="E242" s="37" t="s">
        <v>1849</v>
      </c>
      <c r="F242" s="38" t="s">
        <v>30</v>
      </c>
      <c r="G242" s="38">
        <v>1</v>
      </c>
      <c r="H242" s="37" t="s">
        <v>112</v>
      </c>
      <c r="I242" s="39">
        <v>22021</v>
      </c>
      <c r="J242" s="55" t="s">
        <v>1850</v>
      </c>
      <c r="K242" s="56" t="s">
        <v>1851</v>
      </c>
      <c r="L242" s="42"/>
      <c r="M242" s="50"/>
      <c r="N242" s="37"/>
      <c r="O242" s="37"/>
      <c r="P242" s="37"/>
      <c r="Q242" s="48"/>
      <c r="R242" s="109" t="s">
        <v>1852</v>
      </c>
      <c r="S242" s="37" t="s">
        <v>1777</v>
      </c>
      <c r="T242" s="55" t="s">
        <v>1853</v>
      </c>
      <c r="U242" s="37" t="s">
        <v>1854</v>
      </c>
      <c r="V242" s="48"/>
      <c r="W242" s="49" t="s">
        <v>1776</v>
      </c>
      <c r="X242" s="57" t="s">
        <v>1777</v>
      </c>
      <c r="Y242" s="58" t="s">
        <v>1778</v>
      </c>
      <c r="Z242" s="48" t="s">
        <v>1779</v>
      </c>
      <c r="AA242" s="51">
        <v>44915</v>
      </c>
      <c r="AB242" s="60"/>
      <c r="AC242" s="42" t="str">
        <f>IF(COUNTIF($AD$2:AD242,AD242)&gt;1,"重複","")</f>
        <v>重複</v>
      </c>
      <c r="AD242" t="str">
        <f t="shared" si="3"/>
        <v>福山市ありがとう　ミラクルデイサービス</v>
      </c>
    </row>
    <row r="243" spans="1:32" ht="30" customHeight="1" x14ac:dyDescent="0.4">
      <c r="A243">
        <v>278</v>
      </c>
      <c r="B243" s="96">
        <v>14</v>
      </c>
      <c r="C243" s="54">
        <v>6</v>
      </c>
      <c r="D243" s="37" t="s">
        <v>1766</v>
      </c>
      <c r="E243" s="37" t="s">
        <v>1767</v>
      </c>
      <c r="F243" s="38" t="s">
        <v>30</v>
      </c>
      <c r="G243" s="38">
        <v>1</v>
      </c>
      <c r="H243" s="37" t="s">
        <v>817</v>
      </c>
      <c r="I243" s="39" t="s">
        <v>1855</v>
      </c>
      <c r="J243" s="40" t="s">
        <v>1856</v>
      </c>
      <c r="K243" s="62" t="s">
        <v>1857</v>
      </c>
      <c r="L243" s="42" t="s">
        <v>187</v>
      </c>
      <c r="M243" s="71">
        <v>9</v>
      </c>
      <c r="N243" s="47"/>
      <c r="O243" s="47"/>
      <c r="P243" s="47"/>
      <c r="Q243" s="115"/>
      <c r="R243" s="46" t="s">
        <v>1845</v>
      </c>
      <c r="S243" s="47" t="s">
        <v>1858</v>
      </c>
      <c r="T243" s="40" t="s">
        <v>1859</v>
      </c>
      <c r="U243" s="47" t="s">
        <v>1847</v>
      </c>
      <c r="V243" s="48"/>
      <c r="W243" s="49" t="s">
        <v>1776</v>
      </c>
      <c r="X243" s="50" t="s">
        <v>1777</v>
      </c>
      <c r="Y243" s="58" t="s">
        <v>1778</v>
      </c>
      <c r="Z243" s="48" t="s">
        <v>1779</v>
      </c>
      <c r="AA243" s="51" t="s">
        <v>1860</v>
      </c>
      <c r="AB243" s="52" t="s">
        <v>1861</v>
      </c>
      <c r="AC243" s="53" t="str">
        <f>IF(COUNTIF($AD$2:AD243,AD243)&gt;1,"重複","")</f>
        <v>重複</v>
      </c>
      <c r="AD243" t="str">
        <f t="shared" si="3"/>
        <v>福山市ありがとう　ミラクルデイサービス</v>
      </c>
      <c r="AE243" s="156"/>
      <c r="AF243" s="156"/>
    </row>
    <row r="244" spans="1:32" ht="30" customHeight="1" x14ac:dyDescent="0.4">
      <c r="A244">
        <v>281</v>
      </c>
      <c r="B244" s="96">
        <v>17</v>
      </c>
      <c r="C244" s="54">
        <v>6</v>
      </c>
      <c r="D244" s="37" t="s">
        <v>1766</v>
      </c>
      <c r="E244" s="37" t="s">
        <v>1767</v>
      </c>
      <c r="F244" s="38" t="s">
        <v>30</v>
      </c>
      <c r="G244" s="38" t="s">
        <v>30</v>
      </c>
      <c r="H244" s="37" t="s">
        <v>228</v>
      </c>
      <c r="I244" s="39">
        <v>23068</v>
      </c>
      <c r="J244" s="40" t="s">
        <v>1862</v>
      </c>
      <c r="K244" s="62" t="s">
        <v>1863</v>
      </c>
      <c r="L244" s="42"/>
      <c r="M244" s="71"/>
      <c r="N244" s="47"/>
      <c r="O244" s="47"/>
      <c r="P244" s="47"/>
      <c r="Q244" s="115"/>
      <c r="R244" s="46" t="s">
        <v>1864</v>
      </c>
      <c r="S244" s="47" t="s">
        <v>1777</v>
      </c>
      <c r="T244" s="40" t="s">
        <v>1865</v>
      </c>
      <c r="U244" s="47" t="s">
        <v>1866</v>
      </c>
      <c r="V244" s="48"/>
      <c r="W244" s="64" t="s">
        <v>1867</v>
      </c>
      <c r="X244" s="50"/>
      <c r="Y244" s="58"/>
      <c r="Z244" s="48"/>
      <c r="AA244" s="51">
        <v>45282</v>
      </c>
      <c r="AB244" s="60"/>
      <c r="AC244" s="53" t="str">
        <f>IF(COUNTIF($AD$2:AD244,AD244)&gt;1,"重複","")</f>
        <v/>
      </c>
      <c r="AD244" t="str">
        <f t="shared" si="3"/>
        <v>福山市ありがとうリハビリショート</v>
      </c>
    </row>
    <row r="245" spans="1:32" ht="30" customHeight="1" x14ac:dyDescent="0.4">
      <c r="A245">
        <v>282</v>
      </c>
      <c r="B245" s="96">
        <v>18</v>
      </c>
      <c r="C245" s="54">
        <v>6</v>
      </c>
      <c r="D245" s="37" t="s">
        <v>1766</v>
      </c>
      <c r="E245" s="37" t="s">
        <v>1767</v>
      </c>
      <c r="F245" s="38" t="s">
        <v>30</v>
      </c>
      <c r="G245" s="38">
        <v>1</v>
      </c>
      <c r="H245" s="37" t="s">
        <v>250</v>
      </c>
      <c r="I245" s="39" t="s">
        <v>1868</v>
      </c>
      <c r="J245" s="55" t="s">
        <v>1869</v>
      </c>
      <c r="K245" s="56" t="s">
        <v>1870</v>
      </c>
      <c r="L245" s="42" t="s">
        <v>1871</v>
      </c>
      <c r="M245" s="117" t="s">
        <v>123</v>
      </c>
      <c r="N245" s="39"/>
      <c r="O245" s="39"/>
      <c r="P245" s="39"/>
      <c r="Q245" s="118"/>
      <c r="R245" s="49" t="s">
        <v>1872</v>
      </c>
      <c r="S245" s="37" t="s">
        <v>1777</v>
      </c>
      <c r="T245" s="55" t="s">
        <v>1873</v>
      </c>
      <c r="U245" s="37" t="s">
        <v>1874</v>
      </c>
      <c r="V245" s="63"/>
      <c r="W245" s="49" t="s">
        <v>1828</v>
      </c>
      <c r="X245" s="65" t="s">
        <v>1777</v>
      </c>
      <c r="Y245" s="58" t="s">
        <v>1778</v>
      </c>
      <c r="Z245" s="48" t="s">
        <v>1779</v>
      </c>
      <c r="AA245" s="51">
        <v>42655</v>
      </c>
      <c r="AB245" s="67" t="s">
        <v>1780</v>
      </c>
      <c r="AC245" s="42" t="str">
        <f>IF(COUNTIF($AD$2:AD245,AD245)&gt;1,"重複","")</f>
        <v>重複</v>
      </c>
      <c r="AD245" t="str">
        <f t="shared" si="3"/>
        <v>福山市ありがとうリハビリショート</v>
      </c>
    </row>
    <row r="246" spans="1:32" ht="30" customHeight="1" x14ac:dyDescent="0.4">
      <c r="A246">
        <v>283</v>
      </c>
      <c r="B246" s="96">
        <v>19</v>
      </c>
      <c r="C246" s="54">
        <v>6</v>
      </c>
      <c r="D246" s="37" t="s">
        <v>1766</v>
      </c>
      <c r="E246" s="37" t="s">
        <v>1767</v>
      </c>
      <c r="F246" s="38" t="s">
        <v>30</v>
      </c>
      <c r="G246" s="38">
        <v>1</v>
      </c>
      <c r="H246" s="37" t="s">
        <v>395</v>
      </c>
      <c r="I246" s="39">
        <v>1646</v>
      </c>
      <c r="J246" s="55" t="s">
        <v>1875</v>
      </c>
      <c r="K246" s="56" t="s">
        <v>1876</v>
      </c>
      <c r="L246" s="42" t="s">
        <v>187</v>
      </c>
      <c r="M246" s="50">
        <v>9</v>
      </c>
      <c r="N246" s="37"/>
      <c r="O246" s="37"/>
      <c r="P246" s="37"/>
      <c r="Q246" s="48"/>
      <c r="R246" s="49" t="s">
        <v>1872</v>
      </c>
      <c r="S246" s="37" t="s">
        <v>1777</v>
      </c>
      <c r="T246" s="55" t="s">
        <v>1873</v>
      </c>
      <c r="U246" s="37" t="s">
        <v>1866</v>
      </c>
      <c r="V246" s="48"/>
      <c r="W246" s="49" t="s">
        <v>1776</v>
      </c>
      <c r="X246" s="57" t="s">
        <v>1777</v>
      </c>
      <c r="Y246" s="58" t="s">
        <v>1778</v>
      </c>
      <c r="Z246" s="48" t="s">
        <v>1779</v>
      </c>
      <c r="AA246" s="51">
        <v>43123</v>
      </c>
      <c r="AB246" s="67" t="s">
        <v>1877</v>
      </c>
      <c r="AC246" s="42" t="str">
        <f>IF(COUNTIF($AD$2:AD246,AD246)&gt;1,"重複","")</f>
        <v>重複</v>
      </c>
      <c r="AD246" t="str">
        <f t="shared" si="3"/>
        <v>福山市ありがとうリハビリショート</v>
      </c>
    </row>
    <row r="247" spans="1:32" ht="30" customHeight="1" x14ac:dyDescent="0.4">
      <c r="A247">
        <v>284</v>
      </c>
      <c r="B247" s="96">
        <v>20</v>
      </c>
      <c r="C247" s="54">
        <v>6</v>
      </c>
      <c r="D247" s="37" t="s">
        <v>1766</v>
      </c>
      <c r="E247" s="37" t="s">
        <v>1767</v>
      </c>
      <c r="F247" s="38" t="s">
        <v>30</v>
      </c>
      <c r="G247" s="38">
        <v>1</v>
      </c>
      <c r="H247" s="37" t="s">
        <v>250</v>
      </c>
      <c r="I247" s="39" t="s">
        <v>1878</v>
      </c>
      <c r="J247" s="55" t="s">
        <v>1879</v>
      </c>
      <c r="K247" s="56" t="s">
        <v>1880</v>
      </c>
      <c r="L247" s="42" t="s">
        <v>1881</v>
      </c>
      <c r="M247" s="117">
        <v>4</v>
      </c>
      <c r="N247" s="39">
        <v>12</v>
      </c>
      <c r="O247" s="39"/>
      <c r="P247" s="39"/>
      <c r="Q247" s="118"/>
      <c r="R247" s="49" t="s">
        <v>1882</v>
      </c>
      <c r="S247" s="37" t="s">
        <v>1803</v>
      </c>
      <c r="T247" s="55" t="s">
        <v>1883</v>
      </c>
      <c r="U247" s="37" t="s">
        <v>1884</v>
      </c>
      <c r="V247" s="63"/>
      <c r="W247" s="49" t="s">
        <v>1828</v>
      </c>
      <c r="X247" s="65" t="s">
        <v>1777</v>
      </c>
      <c r="Y247" s="58" t="s">
        <v>1778</v>
      </c>
      <c r="Z247" s="48" t="s">
        <v>1779</v>
      </c>
      <c r="AA247" s="51">
        <v>42655</v>
      </c>
      <c r="AB247" s="67" t="s">
        <v>1829</v>
      </c>
      <c r="AC247" s="42" t="str">
        <f>IF(COUNTIF($AD$2:AD247,AD247)&gt;1,"重複","")</f>
        <v/>
      </c>
      <c r="AD247" t="str">
        <f t="shared" si="3"/>
        <v>福山市ありがとう介護支援ステーション</v>
      </c>
    </row>
    <row r="248" spans="1:32" ht="30" customHeight="1" x14ac:dyDescent="0.4">
      <c r="A248">
        <v>285</v>
      </c>
      <c r="B248" s="96">
        <v>21</v>
      </c>
      <c r="C248" s="54">
        <v>6</v>
      </c>
      <c r="D248" s="37" t="s">
        <v>1766</v>
      </c>
      <c r="E248" s="37" t="s">
        <v>1767</v>
      </c>
      <c r="F248" s="38" t="s">
        <v>30</v>
      </c>
      <c r="G248" s="38">
        <v>1</v>
      </c>
      <c r="H248" s="37" t="s">
        <v>158</v>
      </c>
      <c r="I248" s="39" t="s">
        <v>1885</v>
      </c>
      <c r="J248" s="40" t="s">
        <v>1886</v>
      </c>
      <c r="K248" s="62" t="s">
        <v>1887</v>
      </c>
      <c r="L248" s="42" t="s">
        <v>187</v>
      </c>
      <c r="M248" s="71">
        <v>9</v>
      </c>
      <c r="N248" s="47"/>
      <c r="O248" s="47"/>
      <c r="P248" s="47"/>
      <c r="Q248" s="115"/>
      <c r="R248" s="46" t="s">
        <v>1888</v>
      </c>
      <c r="S248" s="47" t="s">
        <v>1889</v>
      </c>
      <c r="T248" s="40" t="s">
        <v>1890</v>
      </c>
      <c r="U248" s="47" t="s">
        <v>1891</v>
      </c>
      <c r="V248" s="48"/>
      <c r="W248" s="49" t="s">
        <v>1776</v>
      </c>
      <c r="X248" s="50" t="s">
        <v>1777</v>
      </c>
      <c r="Y248" s="58" t="s">
        <v>1778</v>
      </c>
      <c r="Z248" s="48" t="s">
        <v>1779</v>
      </c>
      <c r="AA248" s="51">
        <v>41689</v>
      </c>
      <c r="AB248" s="103" t="s">
        <v>1892</v>
      </c>
      <c r="AC248" s="53" t="str">
        <f>IF(COUNTIF($AD$2:AD248,AD248)&gt;1,"重複","")</f>
        <v/>
      </c>
      <c r="AD248" t="str">
        <f t="shared" si="3"/>
        <v>福山市ありがとう春日デイサービス</v>
      </c>
    </row>
    <row r="249" spans="1:32" ht="30" customHeight="1" x14ac:dyDescent="0.4">
      <c r="A249">
        <v>294</v>
      </c>
      <c r="B249" s="96">
        <v>30</v>
      </c>
      <c r="C249" s="54">
        <v>6</v>
      </c>
      <c r="D249" s="37" t="s">
        <v>1766</v>
      </c>
      <c r="E249" s="37" t="s">
        <v>1767</v>
      </c>
      <c r="F249" s="38" t="s">
        <v>30</v>
      </c>
      <c r="G249" s="38">
        <v>1</v>
      </c>
      <c r="H249" s="38" t="s">
        <v>183</v>
      </c>
      <c r="I249" s="39" t="s">
        <v>1893</v>
      </c>
      <c r="J249" s="55" t="s">
        <v>1894</v>
      </c>
      <c r="K249" s="56" t="s">
        <v>1895</v>
      </c>
      <c r="L249" s="42" t="s">
        <v>187</v>
      </c>
      <c r="M249" s="117" t="s">
        <v>123</v>
      </c>
      <c r="N249" s="39"/>
      <c r="O249" s="39"/>
      <c r="P249" s="39"/>
      <c r="Q249" s="118"/>
      <c r="R249" s="49" t="s">
        <v>1896</v>
      </c>
      <c r="S249" s="37" t="s">
        <v>1897</v>
      </c>
      <c r="T249" s="55" t="s">
        <v>1898</v>
      </c>
      <c r="U249" s="37" t="s">
        <v>1899</v>
      </c>
      <c r="V249" s="63"/>
      <c r="W249" s="49" t="s">
        <v>1141</v>
      </c>
      <c r="X249" s="65" t="s">
        <v>1142</v>
      </c>
      <c r="Y249" s="58" t="s">
        <v>1900</v>
      </c>
      <c r="Z249" s="48" t="s">
        <v>1144</v>
      </c>
      <c r="AA249" s="51">
        <v>41943</v>
      </c>
      <c r="AB249" s="60"/>
      <c r="AC249" s="42" t="str">
        <f>IF(COUNTIF($AD$2:AD249,AD249)&gt;1,"重複","")</f>
        <v/>
      </c>
      <c r="AD249" t="str">
        <f t="shared" si="3"/>
        <v>福山市オリーブハウス　千田</v>
      </c>
    </row>
    <row r="250" spans="1:32" ht="30" customHeight="1" x14ac:dyDescent="0.4">
      <c r="A250">
        <v>295</v>
      </c>
      <c r="B250" s="96">
        <v>31</v>
      </c>
      <c r="C250" s="54">
        <v>6</v>
      </c>
      <c r="D250" s="37" t="s">
        <v>1766</v>
      </c>
      <c r="E250" s="37" t="s">
        <v>1767</v>
      </c>
      <c r="F250" s="38" t="s">
        <v>30</v>
      </c>
      <c r="G250" s="38">
        <v>1</v>
      </c>
      <c r="H250" s="37" t="s">
        <v>59</v>
      </c>
      <c r="I250" s="39" t="s">
        <v>1901</v>
      </c>
      <c r="J250" s="55" t="s">
        <v>1902</v>
      </c>
      <c r="K250" s="56" t="s">
        <v>1903</v>
      </c>
      <c r="L250" s="42" t="s">
        <v>1904</v>
      </c>
      <c r="M250" s="117" t="s">
        <v>332</v>
      </c>
      <c r="N250" s="39"/>
      <c r="O250" s="39"/>
      <c r="P250" s="39"/>
      <c r="Q250" s="118"/>
      <c r="R250" s="49" t="s">
        <v>1905</v>
      </c>
      <c r="S250" s="37" t="s">
        <v>1906</v>
      </c>
      <c r="T250" s="55" t="s">
        <v>1907</v>
      </c>
      <c r="U250" s="37" t="s">
        <v>1908</v>
      </c>
      <c r="V250" s="63"/>
      <c r="W250" s="49" t="s">
        <v>1141</v>
      </c>
      <c r="X250" s="65" t="s">
        <v>1158</v>
      </c>
      <c r="Y250" s="58" t="s">
        <v>1143</v>
      </c>
      <c r="Z250" s="48" t="s">
        <v>1159</v>
      </c>
      <c r="AA250" s="51">
        <v>40389</v>
      </c>
      <c r="AB250" s="60" t="s">
        <v>1909</v>
      </c>
      <c r="AC250" s="42" t="str">
        <f>IF(COUNTIF($AD$2:AD250,AD250)&gt;1,"重複","")</f>
        <v/>
      </c>
      <c r="AD250" t="str">
        <f t="shared" si="3"/>
        <v>福山市オリーブハウス　蔵王</v>
      </c>
    </row>
    <row r="251" spans="1:32" ht="30" customHeight="1" x14ac:dyDescent="0.4">
      <c r="A251">
        <v>296</v>
      </c>
      <c r="B251" s="96">
        <v>32</v>
      </c>
      <c r="C251" s="54">
        <v>6</v>
      </c>
      <c r="D251" s="37" t="s">
        <v>1766</v>
      </c>
      <c r="E251" s="37" t="s">
        <v>1767</v>
      </c>
      <c r="F251" s="38" t="s">
        <v>30</v>
      </c>
      <c r="G251" s="38">
        <v>1</v>
      </c>
      <c r="H251" s="37" t="s">
        <v>158</v>
      </c>
      <c r="I251" s="39" t="s">
        <v>1910</v>
      </c>
      <c r="J251" s="55" t="s">
        <v>1911</v>
      </c>
      <c r="K251" s="56" t="s">
        <v>1912</v>
      </c>
      <c r="L251" s="42" t="s">
        <v>1913</v>
      </c>
      <c r="M251" s="117" t="s">
        <v>123</v>
      </c>
      <c r="N251" s="39" t="s">
        <v>125</v>
      </c>
      <c r="O251" s="39"/>
      <c r="P251" s="39"/>
      <c r="Q251" s="118"/>
      <c r="R251" s="49" t="s">
        <v>1905</v>
      </c>
      <c r="S251" s="37" t="s">
        <v>1906</v>
      </c>
      <c r="T251" s="55" t="s">
        <v>1907</v>
      </c>
      <c r="U251" s="37" t="s">
        <v>1908</v>
      </c>
      <c r="V251" s="63"/>
      <c r="W251" s="49" t="s">
        <v>1141</v>
      </c>
      <c r="X251" s="65" t="s">
        <v>1158</v>
      </c>
      <c r="Y251" s="58" t="s">
        <v>1143</v>
      </c>
      <c r="Z251" s="48" t="s">
        <v>1159</v>
      </c>
      <c r="AA251" s="51">
        <v>41689</v>
      </c>
      <c r="AB251" s="60"/>
      <c r="AC251" s="42" t="str">
        <f>IF(COUNTIF($AD$2:AD251,AD251)&gt;1,"重複","")</f>
        <v>重複</v>
      </c>
      <c r="AD251" t="str">
        <f t="shared" si="3"/>
        <v>福山市オリーブハウス　蔵王</v>
      </c>
    </row>
    <row r="252" spans="1:32" ht="30" customHeight="1" x14ac:dyDescent="0.4">
      <c r="A252">
        <v>297</v>
      </c>
      <c r="B252" s="96">
        <v>33</v>
      </c>
      <c r="C252" s="54">
        <v>6</v>
      </c>
      <c r="D252" s="47" t="s">
        <v>1766</v>
      </c>
      <c r="E252" s="47" t="s">
        <v>1767</v>
      </c>
      <c r="F252" s="38" t="s">
        <v>30</v>
      </c>
      <c r="G252" s="38">
        <v>1</v>
      </c>
      <c r="H252" s="38" t="s">
        <v>250</v>
      </c>
      <c r="I252" s="39" t="s">
        <v>1914</v>
      </c>
      <c r="J252" s="101" t="s">
        <v>1915</v>
      </c>
      <c r="K252" s="102" t="s">
        <v>1916</v>
      </c>
      <c r="L252" s="42" t="s">
        <v>187</v>
      </c>
      <c r="M252" s="71">
        <v>9</v>
      </c>
      <c r="N252" s="37"/>
      <c r="O252" s="37"/>
      <c r="P252" s="37"/>
      <c r="Q252" s="48"/>
      <c r="R252" s="64" t="s">
        <v>1905</v>
      </c>
      <c r="S252" s="47" t="s">
        <v>1917</v>
      </c>
      <c r="T252" s="101" t="s">
        <v>1907</v>
      </c>
      <c r="U252" s="37" t="s">
        <v>1908</v>
      </c>
      <c r="V252" s="48"/>
      <c r="W252" s="64" t="s">
        <v>1157</v>
      </c>
      <c r="X252" s="65" t="s">
        <v>1158</v>
      </c>
      <c r="Y252" s="58" t="s">
        <v>1143</v>
      </c>
      <c r="Z252" s="48" t="s">
        <v>1159</v>
      </c>
      <c r="AA252" s="51">
        <v>42746</v>
      </c>
      <c r="AB252" s="60"/>
      <c r="AC252" s="53" t="str">
        <f>IF(COUNTIF($AD$2:AD252,AD252)&gt;1,"重複","")</f>
        <v>重複</v>
      </c>
      <c r="AD252" t="str">
        <f t="shared" si="3"/>
        <v>福山市オリーブハウス　蔵王</v>
      </c>
    </row>
    <row r="253" spans="1:32" ht="30" customHeight="1" x14ac:dyDescent="0.4">
      <c r="A253">
        <v>298</v>
      </c>
      <c r="B253" s="96">
        <v>34</v>
      </c>
      <c r="C253" s="54">
        <v>6</v>
      </c>
      <c r="D253" s="37" t="s">
        <v>1766</v>
      </c>
      <c r="E253" s="37" t="s">
        <v>1767</v>
      </c>
      <c r="F253" s="38" t="s">
        <v>30</v>
      </c>
      <c r="G253" s="38">
        <v>1</v>
      </c>
      <c r="H253" s="37" t="s">
        <v>395</v>
      </c>
      <c r="I253" s="39">
        <v>1644</v>
      </c>
      <c r="J253" s="55" t="s">
        <v>1918</v>
      </c>
      <c r="K253" s="56" t="s">
        <v>1919</v>
      </c>
      <c r="L253" s="42" t="s">
        <v>1920</v>
      </c>
      <c r="M253" s="50">
        <v>9</v>
      </c>
      <c r="N253" s="37">
        <v>12</v>
      </c>
      <c r="O253" s="37"/>
      <c r="P253" s="37"/>
      <c r="Q253" s="48"/>
      <c r="R253" s="109" t="s">
        <v>1921</v>
      </c>
      <c r="S253" s="37" t="s">
        <v>1922</v>
      </c>
      <c r="T253" s="55" t="s">
        <v>1923</v>
      </c>
      <c r="U253" s="37" t="s">
        <v>1924</v>
      </c>
      <c r="V253" s="48"/>
      <c r="W253" s="49" t="s">
        <v>1925</v>
      </c>
      <c r="X253" s="57"/>
      <c r="Y253" s="58"/>
      <c r="Z253" s="48"/>
      <c r="AA253" s="51">
        <v>43123</v>
      </c>
      <c r="AB253" s="124" t="s">
        <v>1926</v>
      </c>
      <c r="AC253" s="42" t="str">
        <f>IF(COUNTIF($AD$2:AD253,AD253)&gt;1,"重複","")</f>
        <v/>
      </c>
      <c r="AD253" t="str">
        <f t="shared" si="3"/>
        <v>福山市グループホーム　あけぼのあゆみホーム</v>
      </c>
    </row>
    <row r="254" spans="1:32" ht="30" customHeight="1" x14ac:dyDescent="0.4">
      <c r="A254">
        <v>299</v>
      </c>
      <c r="B254" s="96">
        <v>35</v>
      </c>
      <c r="C254" s="54">
        <v>6</v>
      </c>
      <c r="D254" s="38" t="s">
        <v>1766</v>
      </c>
      <c r="E254" s="37" t="s">
        <v>1767</v>
      </c>
      <c r="F254" s="38" t="s">
        <v>30</v>
      </c>
      <c r="G254" s="38">
        <v>1</v>
      </c>
      <c r="H254" s="38" t="s">
        <v>170</v>
      </c>
      <c r="I254" s="44" t="s">
        <v>1927</v>
      </c>
      <c r="J254" s="101" t="s">
        <v>1928</v>
      </c>
      <c r="K254" s="102" t="s">
        <v>1929</v>
      </c>
      <c r="L254" s="42" t="s">
        <v>1930</v>
      </c>
      <c r="M254" s="50">
        <v>9</v>
      </c>
      <c r="N254" s="37"/>
      <c r="O254" s="37"/>
      <c r="P254" s="37"/>
      <c r="Q254" s="48"/>
      <c r="R254" s="64" t="s">
        <v>1931</v>
      </c>
      <c r="S254" s="47" t="s">
        <v>1932</v>
      </c>
      <c r="T254" s="101" t="s">
        <v>1933</v>
      </c>
      <c r="U254" s="37" t="s">
        <v>1934</v>
      </c>
      <c r="V254" s="63"/>
      <c r="W254" s="49" t="s">
        <v>1141</v>
      </c>
      <c r="X254" s="65" t="s">
        <v>1142</v>
      </c>
      <c r="Y254" s="58" t="s">
        <v>1900</v>
      </c>
      <c r="Z254" s="48" t="s">
        <v>1144</v>
      </c>
      <c r="AA254" s="66">
        <v>40588</v>
      </c>
      <c r="AB254" s="103"/>
      <c r="AC254" s="53" t="str">
        <f>IF(COUNTIF($AD$2:AD254,AD254)&gt;1,"重複","")</f>
        <v/>
      </c>
      <c r="AD254" t="str">
        <f t="shared" si="3"/>
        <v>福山市グループホーム　オリーブハウス御幸</v>
      </c>
    </row>
    <row r="255" spans="1:32" ht="30" customHeight="1" x14ac:dyDescent="0.4">
      <c r="A255">
        <v>300</v>
      </c>
      <c r="B255" s="96">
        <v>36</v>
      </c>
      <c r="C255" s="36">
        <v>6</v>
      </c>
      <c r="D255" s="37" t="s">
        <v>1766</v>
      </c>
      <c r="E255" s="37" t="s">
        <v>1767</v>
      </c>
      <c r="F255" s="38" t="s">
        <v>30</v>
      </c>
      <c r="G255" s="38">
        <v>1</v>
      </c>
      <c r="H255" s="37" t="s">
        <v>453</v>
      </c>
      <c r="I255" s="39" t="s">
        <v>1935</v>
      </c>
      <c r="J255" s="122" t="s">
        <v>1936</v>
      </c>
      <c r="K255" s="123" t="s">
        <v>1937</v>
      </c>
      <c r="L255" s="42" t="s">
        <v>1938</v>
      </c>
      <c r="M255" s="117" t="s">
        <v>123</v>
      </c>
      <c r="N255" s="39"/>
      <c r="O255" s="39"/>
      <c r="P255" s="39"/>
      <c r="Q255" s="118"/>
      <c r="R255" s="64" t="s">
        <v>1931</v>
      </c>
      <c r="S255" s="37" t="s">
        <v>1939</v>
      </c>
      <c r="T255" s="55" t="s">
        <v>1933</v>
      </c>
      <c r="U255" s="37" t="s">
        <v>1940</v>
      </c>
      <c r="V255" s="63"/>
      <c r="W255" s="49" t="s">
        <v>1157</v>
      </c>
      <c r="X255" s="65" t="s">
        <v>1158</v>
      </c>
      <c r="Y255" s="58" t="s">
        <v>1900</v>
      </c>
      <c r="Z255" s="48" t="s">
        <v>1159</v>
      </c>
      <c r="AA255" s="51">
        <v>42031</v>
      </c>
      <c r="AB255" s="60"/>
      <c r="AC255" s="42" t="str">
        <f>IF(COUNTIF($AD$2:AD255,AD255)&gt;1,"重複","")</f>
        <v>重複</v>
      </c>
      <c r="AD255" t="str">
        <f t="shared" si="3"/>
        <v>福山市グループホーム　オリーブハウス御幸</v>
      </c>
    </row>
    <row r="256" spans="1:32" ht="30" customHeight="1" x14ac:dyDescent="0.4">
      <c r="A256">
        <v>301</v>
      </c>
      <c r="B256" s="96">
        <v>37</v>
      </c>
      <c r="C256" s="54">
        <v>6</v>
      </c>
      <c r="D256" s="37" t="s">
        <v>1766</v>
      </c>
      <c r="E256" s="37" t="s">
        <v>1767</v>
      </c>
      <c r="F256" s="38" t="s">
        <v>30</v>
      </c>
      <c r="G256" s="38">
        <v>1</v>
      </c>
      <c r="H256" s="38" t="s">
        <v>762</v>
      </c>
      <c r="I256" s="39">
        <v>18015</v>
      </c>
      <c r="J256" s="122" t="s">
        <v>1941</v>
      </c>
      <c r="K256" s="123" t="s">
        <v>1942</v>
      </c>
      <c r="L256" s="42" t="s">
        <v>1943</v>
      </c>
      <c r="M256" s="117">
        <v>9</v>
      </c>
      <c r="N256" s="39"/>
      <c r="O256" s="39"/>
      <c r="P256" s="39"/>
      <c r="Q256" s="118"/>
      <c r="R256" s="109" t="s">
        <v>1944</v>
      </c>
      <c r="S256" s="37" t="s">
        <v>1945</v>
      </c>
      <c r="T256" s="55" t="s">
        <v>1946</v>
      </c>
      <c r="U256" s="37" t="s">
        <v>1947</v>
      </c>
      <c r="V256" s="48"/>
      <c r="W256" s="111" t="s">
        <v>1948</v>
      </c>
      <c r="X256" s="112"/>
      <c r="Y256" s="104"/>
      <c r="Z256" s="113"/>
      <c r="AA256" s="51">
        <v>43389</v>
      </c>
      <c r="AB256" s="114"/>
      <c r="AC256" s="42" t="str">
        <f>IF(COUNTIF($AD$2:AD256,AD256)&gt;1,"重複","")</f>
        <v/>
      </c>
      <c r="AD256" t="str">
        <f t="shared" si="3"/>
        <v>福山市グループホーム　かがやきホーム　新湯野</v>
      </c>
    </row>
    <row r="257" spans="1:30" ht="30" customHeight="1" x14ac:dyDescent="0.4">
      <c r="A257">
        <v>303</v>
      </c>
      <c r="B257" s="96">
        <v>39</v>
      </c>
      <c r="C257" s="54">
        <v>6</v>
      </c>
      <c r="D257" s="37" t="s">
        <v>1766</v>
      </c>
      <c r="E257" s="37" t="s">
        <v>1767</v>
      </c>
      <c r="F257" s="38" t="s">
        <v>30</v>
      </c>
      <c r="G257" s="38">
        <v>1</v>
      </c>
      <c r="H257" s="37" t="s">
        <v>453</v>
      </c>
      <c r="I257" s="39" t="s">
        <v>1949</v>
      </c>
      <c r="J257" s="55" t="s">
        <v>1950</v>
      </c>
      <c r="K257" s="56" t="s">
        <v>1951</v>
      </c>
      <c r="L257" s="42" t="s">
        <v>1952</v>
      </c>
      <c r="M257" s="50">
        <v>9</v>
      </c>
      <c r="N257" s="37"/>
      <c r="O257" s="37"/>
      <c r="P257" s="37"/>
      <c r="Q257" s="48"/>
      <c r="R257" s="49" t="s">
        <v>1953</v>
      </c>
      <c r="S257" s="37" t="s">
        <v>1954</v>
      </c>
      <c r="T257" s="55" t="s">
        <v>1955</v>
      </c>
      <c r="U257" s="37" t="s">
        <v>1956</v>
      </c>
      <c r="V257" s="48"/>
      <c r="W257" s="49" t="s">
        <v>1957</v>
      </c>
      <c r="X257" s="50" t="s">
        <v>1939</v>
      </c>
      <c r="Y257" s="58" t="s">
        <v>1958</v>
      </c>
      <c r="Z257" s="48" t="s">
        <v>1959</v>
      </c>
      <c r="AA257" s="51">
        <v>42031</v>
      </c>
      <c r="AB257" s="60"/>
      <c r="AC257" s="42" t="str">
        <f>IF(COUNTIF($AD$2:AD257,AD257)&gt;1,"重複","")</f>
        <v/>
      </c>
      <c r="AD257" t="str">
        <f t="shared" si="3"/>
        <v>福山市グループホーム　かざぐるま</v>
      </c>
    </row>
    <row r="258" spans="1:30" ht="30" customHeight="1" x14ac:dyDescent="0.4">
      <c r="A258">
        <v>304</v>
      </c>
      <c r="B258" s="96">
        <v>40</v>
      </c>
      <c r="C258" s="36">
        <v>6</v>
      </c>
      <c r="D258" s="37" t="s">
        <v>1766</v>
      </c>
      <c r="E258" s="37" t="s">
        <v>1767</v>
      </c>
      <c r="F258" s="38" t="s">
        <v>30</v>
      </c>
      <c r="G258" s="38">
        <v>1</v>
      </c>
      <c r="H258" s="37" t="s">
        <v>817</v>
      </c>
      <c r="I258" s="39" t="s">
        <v>1960</v>
      </c>
      <c r="J258" s="122" t="s">
        <v>1961</v>
      </c>
      <c r="K258" s="123" t="s">
        <v>1962</v>
      </c>
      <c r="L258" s="42" t="s">
        <v>35</v>
      </c>
      <c r="M258" s="117" t="s">
        <v>496</v>
      </c>
      <c r="N258" s="39" t="s">
        <v>285</v>
      </c>
      <c r="O258" s="39" t="s">
        <v>332</v>
      </c>
      <c r="P258" s="39"/>
      <c r="Q258" s="118"/>
      <c r="R258" s="109" t="s">
        <v>1963</v>
      </c>
      <c r="S258" s="37" t="s">
        <v>1964</v>
      </c>
      <c r="T258" s="55" t="s">
        <v>1965</v>
      </c>
      <c r="U258" s="37" t="s">
        <v>1966</v>
      </c>
      <c r="V258" s="63" t="s">
        <v>1967</v>
      </c>
      <c r="W258" s="154" t="s">
        <v>1968</v>
      </c>
      <c r="X258" s="65" t="s">
        <v>1964</v>
      </c>
      <c r="Y258" s="58" t="s">
        <v>1965</v>
      </c>
      <c r="Z258" s="48" t="s">
        <v>1969</v>
      </c>
      <c r="AA258" s="51">
        <v>40389</v>
      </c>
      <c r="AB258" s="60"/>
      <c r="AC258" s="42" t="str">
        <f>IF(COUNTIF($AD$2:AD258,AD258)&gt;1,"重複","")</f>
        <v/>
      </c>
      <c r="AD258" t="str">
        <f t="shared" ref="AD258:AD321" si="4">_xlfn.CONCAT(D258,R258)</f>
        <v>福山市グループホーム　サンフェニックス</v>
      </c>
    </row>
    <row r="259" spans="1:30" ht="30" customHeight="1" x14ac:dyDescent="0.4">
      <c r="A259">
        <v>305</v>
      </c>
      <c r="B259" s="96">
        <v>41</v>
      </c>
      <c r="C259" s="54">
        <v>6</v>
      </c>
      <c r="D259" s="37" t="s">
        <v>1766</v>
      </c>
      <c r="E259" s="37" t="s">
        <v>1767</v>
      </c>
      <c r="F259" s="38" t="s">
        <v>30</v>
      </c>
      <c r="G259" s="38">
        <v>1</v>
      </c>
      <c r="H259" s="37" t="s">
        <v>223</v>
      </c>
      <c r="I259" s="39" t="s">
        <v>1970</v>
      </c>
      <c r="J259" s="55" t="s">
        <v>1971</v>
      </c>
      <c r="K259" s="56" t="s">
        <v>1972</v>
      </c>
      <c r="L259" s="42" t="s">
        <v>35</v>
      </c>
      <c r="M259" s="117" t="s">
        <v>496</v>
      </c>
      <c r="N259" s="39"/>
      <c r="O259" s="39"/>
      <c r="P259" s="39"/>
      <c r="Q259" s="118"/>
      <c r="R259" s="49" t="s">
        <v>1973</v>
      </c>
      <c r="S259" s="37" t="s">
        <v>1897</v>
      </c>
      <c r="T259" s="58" t="s">
        <v>1974</v>
      </c>
      <c r="U259" s="37" t="s">
        <v>1975</v>
      </c>
      <c r="V259" s="63" t="s">
        <v>1976</v>
      </c>
      <c r="W259" s="49" t="s">
        <v>1977</v>
      </c>
      <c r="X259" s="65" t="s">
        <v>1978</v>
      </c>
      <c r="Y259" s="58" t="s">
        <v>1979</v>
      </c>
      <c r="Z259" s="48" t="s">
        <v>1980</v>
      </c>
      <c r="AA259" s="51">
        <v>40389</v>
      </c>
      <c r="AB259" s="60"/>
      <c r="AC259" s="42" t="str">
        <f>IF(COUNTIF($AD$2:AD259,AD259)&gt;1,"重複","")</f>
        <v/>
      </c>
      <c r="AD259" t="str">
        <f t="shared" si="4"/>
        <v>福山市グループホーム　スマイル</v>
      </c>
    </row>
    <row r="260" spans="1:30" ht="30" customHeight="1" x14ac:dyDescent="0.4">
      <c r="A260">
        <v>306</v>
      </c>
      <c r="B260" s="96">
        <v>42</v>
      </c>
      <c r="C260" s="54">
        <v>6</v>
      </c>
      <c r="D260" s="37" t="s">
        <v>1766</v>
      </c>
      <c r="E260" s="37" t="s">
        <v>1767</v>
      </c>
      <c r="F260" s="38" t="s">
        <v>30</v>
      </c>
      <c r="G260" s="38">
        <v>1</v>
      </c>
      <c r="H260" s="37" t="s">
        <v>170</v>
      </c>
      <c r="I260" s="39" t="s">
        <v>1981</v>
      </c>
      <c r="J260" s="55" t="s">
        <v>1982</v>
      </c>
      <c r="K260" s="56" t="s">
        <v>1983</v>
      </c>
      <c r="L260" s="42" t="s">
        <v>35</v>
      </c>
      <c r="M260" s="50">
        <v>5</v>
      </c>
      <c r="N260" s="37">
        <v>12</v>
      </c>
      <c r="O260" s="37"/>
      <c r="P260" s="37"/>
      <c r="Q260" s="48"/>
      <c r="R260" s="49" t="s">
        <v>1973</v>
      </c>
      <c r="S260" s="37" t="s">
        <v>1984</v>
      </c>
      <c r="T260" s="55" t="s">
        <v>1985</v>
      </c>
      <c r="U260" s="37" t="s">
        <v>1975</v>
      </c>
      <c r="V260" s="48"/>
      <c r="W260" s="49" t="s">
        <v>1977</v>
      </c>
      <c r="X260" s="50" t="s">
        <v>1986</v>
      </c>
      <c r="Y260" s="58" t="s">
        <v>1979</v>
      </c>
      <c r="Z260" s="48" t="s">
        <v>1987</v>
      </c>
      <c r="AA260" s="51">
        <v>40511</v>
      </c>
      <c r="AB260" s="60"/>
      <c r="AC260" s="42" t="str">
        <f>IF(COUNTIF($AD$2:AD260,AD260)&gt;1,"重複","")</f>
        <v>重複</v>
      </c>
      <c r="AD260" t="str">
        <f t="shared" si="4"/>
        <v>福山市グループホーム　スマイル</v>
      </c>
    </row>
    <row r="261" spans="1:30" ht="30" customHeight="1" x14ac:dyDescent="0.4">
      <c r="A261">
        <v>307</v>
      </c>
      <c r="B261" s="96">
        <v>43</v>
      </c>
      <c r="C261" s="36">
        <v>6</v>
      </c>
      <c r="D261" s="37" t="s">
        <v>1766</v>
      </c>
      <c r="E261" s="37" t="s">
        <v>1767</v>
      </c>
      <c r="F261" s="38" t="s">
        <v>30</v>
      </c>
      <c r="G261" s="38">
        <v>1</v>
      </c>
      <c r="H261" s="37" t="s">
        <v>250</v>
      </c>
      <c r="I261" s="39" t="s">
        <v>1988</v>
      </c>
      <c r="J261" s="122" t="s">
        <v>1989</v>
      </c>
      <c r="K261" s="123" t="s">
        <v>1990</v>
      </c>
      <c r="L261" s="42" t="s">
        <v>1991</v>
      </c>
      <c r="M261" s="117" t="s">
        <v>123</v>
      </c>
      <c r="N261" s="39" t="s">
        <v>125</v>
      </c>
      <c r="O261" s="39" t="s">
        <v>1529</v>
      </c>
      <c r="P261" s="39" t="s">
        <v>1203</v>
      </c>
      <c r="Q261" s="118"/>
      <c r="R261" s="109" t="s">
        <v>1992</v>
      </c>
      <c r="S261" s="37" t="s">
        <v>1993</v>
      </c>
      <c r="T261" s="55" t="s">
        <v>1994</v>
      </c>
      <c r="U261" s="37" t="s">
        <v>1995</v>
      </c>
      <c r="V261" s="63"/>
      <c r="W261" s="171" t="s">
        <v>1996</v>
      </c>
      <c r="X261" s="65"/>
      <c r="Y261" s="58"/>
      <c r="Z261" s="48"/>
      <c r="AA261" s="51">
        <v>42746</v>
      </c>
      <c r="AB261" s="60"/>
      <c r="AC261" s="42" t="str">
        <f>IF(COUNTIF($AD$2:AD261,AD261)&gt;1,"重複","")</f>
        <v/>
      </c>
      <c r="AD261" t="str">
        <f t="shared" si="4"/>
        <v>福山市グループホーム　ちとせ</v>
      </c>
    </row>
    <row r="262" spans="1:30" ht="30" customHeight="1" x14ac:dyDescent="0.4">
      <c r="A262">
        <v>308</v>
      </c>
      <c r="B262" s="96">
        <v>44</v>
      </c>
      <c r="C262" s="54">
        <v>6</v>
      </c>
      <c r="D262" s="37" t="s">
        <v>1766</v>
      </c>
      <c r="E262" s="37" t="s">
        <v>1767</v>
      </c>
      <c r="F262" s="38" t="s">
        <v>30</v>
      </c>
      <c r="G262" s="38">
        <v>1</v>
      </c>
      <c r="H262" s="37" t="s">
        <v>395</v>
      </c>
      <c r="I262" s="39">
        <v>1647</v>
      </c>
      <c r="J262" s="55" t="s">
        <v>1997</v>
      </c>
      <c r="K262" s="56" t="s">
        <v>1998</v>
      </c>
      <c r="L262" s="42" t="s">
        <v>1999</v>
      </c>
      <c r="M262" s="50">
        <v>9</v>
      </c>
      <c r="N262" s="37"/>
      <c r="O262" s="37"/>
      <c r="P262" s="37"/>
      <c r="Q262" s="48"/>
      <c r="R262" s="109" t="s">
        <v>1992</v>
      </c>
      <c r="S262" s="37" t="s">
        <v>1993</v>
      </c>
      <c r="T262" s="55" t="s">
        <v>2000</v>
      </c>
      <c r="U262" s="37" t="s">
        <v>2001</v>
      </c>
      <c r="V262" s="48"/>
      <c r="W262" s="49" t="s">
        <v>2002</v>
      </c>
      <c r="X262" s="57"/>
      <c r="Y262" s="58"/>
      <c r="Z262" s="48"/>
      <c r="AA262" s="51">
        <v>43123</v>
      </c>
      <c r="AB262" s="124"/>
      <c r="AC262" s="42" t="str">
        <f>IF(COUNTIF($AD$2:AD262,AD262)&gt;1,"重複","")</f>
        <v>重複</v>
      </c>
      <c r="AD262" t="str">
        <f t="shared" si="4"/>
        <v>福山市グループホーム　ちとせ</v>
      </c>
    </row>
    <row r="263" spans="1:30" ht="30" customHeight="1" x14ac:dyDescent="0.4">
      <c r="A263">
        <v>309</v>
      </c>
      <c r="B263" s="96">
        <v>45</v>
      </c>
      <c r="C263" s="54">
        <v>6</v>
      </c>
      <c r="D263" s="37" t="s">
        <v>1766</v>
      </c>
      <c r="E263" s="37" t="s">
        <v>1767</v>
      </c>
      <c r="F263" s="38" t="s">
        <v>30</v>
      </c>
      <c r="G263" s="38">
        <v>1</v>
      </c>
      <c r="H263" s="37" t="s">
        <v>46</v>
      </c>
      <c r="I263" s="39" t="s">
        <v>2003</v>
      </c>
      <c r="J263" s="40" t="s">
        <v>2004</v>
      </c>
      <c r="K263" s="41" t="s">
        <v>2005</v>
      </c>
      <c r="L263" s="42" t="s">
        <v>2006</v>
      </c>
      <c r="M263" s="43" t="s">
        <v>822</v>
      </c>
      <c r="N263" s="44" t="s">
        <v>496</v>
      </c>
      <c r="O263" s="44" t="s">
        <v>285</v>
      </c>
      <c r="P263" s="44"/>
      <c r="Q263" s="45"/>
      <c r="R263" s="46" t="s">
        <v>2007</v>
      </c>
      <c r="S263" s="47" t="s">
        <v>2008</v>
      </c>
      <c r="T263" s="40" t="s">
        <v>2009</v>
      </c>
      <c r="U263" s="47" t="s">
        <v>2010</v>
      </c>
      <c r="V263" s="63" t="s">
        <v>2010</v>
      </c>
      <c r="W263" s="64" t="s">
        <v>2011</v>
      </c>
      <c r="X263" s="172" t="s">
        <v>2008</v>
      </c>
      <c r="Y263" s="40" t="s">
        <v>2009</v>
      </c>
      <c r="Z263" s="115" t="s">
        <v>2010</v>
      </c>
      <c r="AA263" s="51">
        <v>40389</v>
      </c>
      <c r="AB263" s="60"/>
      <c r="AC263" s="53" t="str">
        <f>IF(COUNTIF($AD$2:AD263,AD263)&gt;1,"重複","")</f>
        <v/>
      </c>
      <c r="AD263" t="str">
        <f t="shared" si="4"/>
        <v>福山市グループホーム　どんぐり村</v>
      </c>
    </row>
    <row r="264" spans="1:30" ht="30" customHeight="1" x14ac:dyDescent="0.4">
      <c r="A264">
        <v>312</v>
      </c>
      <c r="B264" s="96">
        <v>48</v>
      </c>
      <c r="C264" s="36">
        <v>6</v>
      </c>
      <c r="D264" s="37" t="s">
        <v>1766</v>
      </c>
      <c r="E264" s="37" t="s">
        <v>1767</v>
      </c>
      <c r="F264" s="38" t="s">
        <v>30</v>
      </c>
      <c r="G264" s="38">
        <v>1</v>
      </c>
      <c r="H264" s="37" t="s">
        <v>453</v>
      </c>
      <c r="I264" s="39" t="s">
        <v>2012</v>
      </c>
      <c r="J264" s="158" t="s">
        <v>2013</v>
      </c>
      <c r="K264" s="123" t="s">
        <v>2014</v>
      </c>
      <c r="L264" s="42" t="s">
        <v>187</v>
      </c>
      <c r="M264" s="117" t="s">
        <v>123</v>
      </c>
      <c r="N264" s="39"/>
      <c r="O264" s="39"/>
      <c r="P264" s="39"/>
      <c r="Q264" s="118"/>
      <c r="R264" s="46" t="s">
        <v>2015</v>
      </c>
      <c r="S264" s="37" t="s">
        <v>2016</v>
      </c>
      <c r="T264" s="55" t="s">
        <v>2017</v>
      </c>
      <c r="U264" s="37" t="s">
        <v>2018</v>
      </c>
      <c r="V264" s="63"/>
      <c r="W264" s="49" t="s">
        <v>2019</v>
      </c>
      <c r="X264" s="65"/>
      <c r="Y264" s="58"/>
      <c r="Z264" s="48"/>
      <c r="AA264" s="51">
        <v>42031</v>
      </c>
      <c r="AB264" s="60"/>
      <c r="AC264" s="42" t="str">
        <f>IF(COUNTIF($AD$2:AD264,AD264)&gt;1,"重複","")</f>
        <v/>
      </c>
      <c r="AD264" t="str">
        <f t="shared" si="4"/>
        <v>福山市グループホーム　ぬまくま</v>
      </c>
    </row>
    <row r="265" spans="1:30" ht="30" customHeight="1" thickBot="1" x14ac:dyDescent="0.45">
      <c r="A265">
        <v>313</v>
      </c>
      <c r="B265" s="136">
        <v>49</v>
      </c>
      <c r="C265" s="233">
        <v>6</v>
      </c>
      <c r="D265" s="75" t="s">
        <v>1766</v>
      </c>
      <c r="E265" s="75" t="s">
        <v>1767</v>
      </c>
      <c r="F265" s="76" t="s">
        <v>30</v>
      </c>
      <c r="G265" s="76">
        <v>1</v>
      </c>
      <c r="H265" s="75" t="s">
        <v>99</v>
      </c>
      <c r="I265" s="77" t="s">
        <v>2020</v>
      </c>
      <c r="J265" s="334" t="s">
        <v>2021</v>
      </c>
      <c r="K265" s="144" t="s">
        <v>2022</v>
      </c>
      <c r="L265" s="80" t="s">
        <v>187</v>
      </c>
      <c r="M265" s="137" t="s">
        <v>123</v>
      </c>
      <c r="N265" s="77" t="s">
        <v>125</v>
      </c>
      <c r="O265" s="77" t="s">
        <v>1529</v>
      </c>
      <c r="P265" s="77" t="s">
        <v>1203</v>
      </c>
      <c r="Q265" s="138"/>
      <c r="R265" s="162" t="s">
        <v>2015</v>
      </c>
      <c r="S265" s="75" t="s">
        <v>2023</v>
      </c>
      <c r="T265" s="78" t="s">
        <v>2017</v>
      </c>
      <c r="U265" s="75" t="s">
        <v>2018</v>
      </c>
      <c r="V265" s="164"/>
      <c r="W265" s="84" t="s">
        <v>2024</v>
      </c>
      <c r="X265" s="139" t="s">
        <v>2025</v>
      </c>
      <c r="Y265" s="86" t="s">
        <v>2026</v>
      </c>
      <c r="Z265" s="82" t="s">
        <v>2027</v>
      </c>
      <c r="AA265" s="87">
        <v>42305</v>
      </c>
      <c r="AB265" s="88"/>
      <c r="AC265" s="80" t="str">
        <f>IF(COUNTIF($AD$2:AD265,AD265)&gt;1,"重複","")</f>
        <v>重複</v>
      </c>
      <c r="AD265" t="str">
        <f t="shared" si="4"/>
        <v>福山市グループホーム　ぬまくま</v>
      </c>
    </row>
    <row r="266" spans="1:30" ht="30" customHeight="1" x14ac:dyDescent="0.4">
      <c r="A266">
        <v>315</v>
      </c>
      <c r="B266" s="89">
        <v>51</v>
      </c>
      <c r="C266" s="90">
        <v>6</v>
      </c>
      <c r="D266" s="140" t="s">
        <v>1766</v>
      </c>
      <c r="E266" s="18" t="s">
        <v>1849</v>
      </c>
      <c r="F266" s="19" t="s">
        <v>30</v>
      </c>
      <c r="G266" s="19">
        <v>1</v>
      </c>
      <c r="H266" s="18" t="s">
        <v>112</v>
      </c>
      <c r="I266" s="141">
        <v>22020</v>
      </c>
      <c r="J266" s="145" t="s">
        <v>2028</v>
      </c>
      <c r="K266" s="146" t="s">
        <v>2029</v>
      </c>
      <c r="L266" s="23"/>
      <c r="M266" s="24"/>
      <c r="N266" s="18"/>
      <c r="O266" s="18"/>
      <c r="P266" s="18"/>
      <c r="Q266" s="25"/>
      <c r="R266" s="26" t="s">
        <v>2015</v>
      </c>
      <c r="S266" s="18" t="s">
        <v>2023</v>
      </c>
      <c r="T266" s="145" t="s">
        <v>2017</v>
      </c>
      <c r="U266" s="18" t="s">
        <v>2030</v>
      </c>
      <c r="V266" s="25"/>
      <c r="W266" s="92" t="s">
        <v>2031</v>
      </c>
      <c r="X266" s="219" t="s">
        <v>2025</v>
      </c>
      <c r="Y266" s="94" t="s">
        <v>2026</v>
      </c>
      <c r="Z266" s="25" t="s">
        <v>2027</v>
      </c>
      <c r="AA266" s="142">
        <v>44915</v>
      </c>
      <c r="AB266" s="147"/>
      <c r="AC266" s="23" t="str">
        <f>IF(COUNTIF($AD$2:AD266,AD266)&gt;1,"重複","")</f>
        <v>重複</v>
      </c>
      <c r="AD266" t="str">
        <f t="shared" si="4"/>
        <v>福山市グループホーム　ぬまくま</v>
      </c>
    </row>
    <row r="267" spans="1:30" ht="30" customHeight="1" x14ac:dyDescent="0.4">
      <c r="A267">
        <v>316</v>
      </c>
      <c r="B267" s="96">
        <v>52</v>
      </c>
      <c r="C267" s="54">
        <v>6</v>
      </c>
      <c r="D267" s="37" t="s">
        <v>1766</v>
      </c>
      <c r="E267" s="37" t="s">
        <v>1767</v>
      </c>
      <c r="F267" s="38" t="s">
        <v>30</v>
      </c>
      <c r="G267" s="38">
        <v>1</v>
      </c>
      <c r="H267" s="38" t="s">
        <v>260</v>
      </c>
      <c r="I267" s="127">
        <v>18053</v>
      </c>
      <c r="J267" s="40" t="s">
        <v>2032</v>
      </c>
      <c r="K267" s="62" t="s">
        <v>2033</v>
      </c>
      <c r="L267" s="42" t="s">
        <v>2034</v>
      </c>
      <c r="M267" s="50">
        <v>9</v>
      </c>
      <c r="N267" s="37"/>
      <c r="O267" s="37"/>
      <c r="P267" s="37"/>
      <c r="Q267" s="48"/>
      <c r="R267" s="46" t="s">
        <v>2035</v>
      </c>
      <c r="S267" s="47" t="s">
        <v>2036</v>
      </c>
      <c r="T267" s="40" t="s">
        <v>2037</v>
      </c>
      <c r="U267" s="37" t="s">
        <v>2038</v>
      </c>
      <c r="V267" s="63"/>
      <c r="W267" s="64" t="s">
        <v>2039</v>
      </c>
      <c r="X267" s="65" t="s">
        <v>2040</v>
      </c>
      <c r="Y267" s="58" t="s">
        <v>2041</v>
      </c>
      <c r="Z267" s="48" t="s">
        <v>2042</v>
      </c>
      <c r="AA267" s="51">
        <v>43475</v>
      </c>
      <c r="AB267" s="103" t="s">
        <v>2043</v>
      </c>
      <c r="AC267" s="53" t="str">
        <f>IF(COUNTIF($AD$2:AD267,AD267)&gt;1,"重複","")</f>
        <v/>
      </c>
      <c r="AD267" t="str">
        <f t="shared" si="4"/>
        <v>福山市グループホーム　バラの家</v>
      </c>
    </row>
    <row r="268" spans="1:30" ht="30" customHeight="1" x14ac:dyDescent="0.4">
      <c r="A268">
        <v>321</v>
      </c>
      <c r="B268" s="96">
        <v>57</v>
      </c>
      <c r="C268" s="54">
        <v>6</v>
      </c>
      <c r="D268" s="37" t="s">
        <v>1766</v>
      </c>
      <c r="E268" s="37" t="s">
        <v>1767</v>
      </c>
      <c r="F268" s="38" t="s">
        <v>30</v>
      </c>
      <c r="G268" s="38">
        <v>1</v>
      </c>
      <c r="H268" s="37" t="s">
        <v>59</v>
      </c>
      <c r="I268" s="39" t="s">
        <v>2044</v>
      </c>
      <c r="J268" s="158" t="s">
        <v>2045</v>
      </c>
      <c r="K268" s="123" t="s">
        <v>2046</v>
      </c>
      <c r="L268" s="42" t="s">
        <v>35</v>
      </c>
      <c r="M268" s="117" t="s">
        <v>496</v>
      </c>
      <c r="N268" s="39" t="s">
        <v>285</v>
      </c>
      <c r="O268" s="39" t="s">
        <v>332</v>
      </c>
      <c r="P268" s="39"/>
      <c r="Q268" s="118"/>
      <c r="R268" s="159" t="s">
        <v>2047</v>
      </c>
      <c r="S268" s="37" t="s">
        <v>2048</v>
      </c>
      <c r="T268" s="55" t="s">
        <v>2049</v>
      </c>
      <c r="U268" s="37" t="s">
        <v>2050</v>
      </c>
      <c r="V268" s="63"/>
      <c r="W268" s="49" t="s">
        <v>2051</v>
      </c>
      <c r="X268" s="65" t="s">
        <v>2048</v>
      </c>
      <c r="Y268" s="58" t="s">
        <v>2052</v>
      </c>
      <c r="Z268" s="48" t="s">
        <v>2053</v>
      </c>
      <c r="AA268" s="51">
        <v>40507</v>
      </c>
      <c r="AB268" s="60" t="s">
        <v>2054</v>
      </c>
      <c r="AC268" s="42" t="str">
        <f>IF(COUNTIF($AD$2:AD268,AD268)&gt;1,"重複","")</f>
        <v/>
      </c>
      <c r="AD268" t="str">
        <f t="shared" si="4"/>
        <v>福山市グループホーム　ユー・アンド・ミー</v>
      </c>
    </row>
    <row r="269" spans="1:30" ht="30" customHeight="1" x14ac:dyDescent="0.4">
      <c r="A269">
        <v>322</v>
      </c>
      <c r="B269" s="96">
        <v>58</v>
      </c>
      <c r="C269" s="54">
        <v>6</v>
      </c>
      <c r="D269" s="37" t="s">
        <v>1766</v>
      </c>
      <c r="E269" s="37" t="s">
        <v>1767</v>
      </c>
      <c r="F269" s="38" t="s">
        <v>30</v>
      </c>
      <c r="G269" s="38">
        <v>1</v>
      </c>
      <c r="H269" s="37" t="s">
        <v>223</v>
      </c>
      <c r="I269" s="39" t="s">
        <v>2055</v>
      </c>
      <c r="J269" s="55" t="s">
        <v>2056</v>
      </c>
      <c r="K269" s="56" t="s">
        <v>2057</v>
      </c>
      <c r="L269" s="42" t="s">
        <v>2058</v>
      </c>
      <c r="M269" s="117" t="s">
        <v>496</v>
      </c>
      <c r="N269" s="39"/>
      <c r="O269" s="39"/>
      <c r="P269" s="39"/>
      <c r="Q269" s="118"/>
      <c r="R269" s="49" t="s">
        <v>2059</v>
      </c>
      <c r="S269" s="37" t="s">
        <v>2060</v>
      </c>
      <c r="T269" s="58" t="s">
        <v>2061</v>
      </c>
      <c r="U269" s="37" t="s">
        <v>2062</v>
      </c>
      <c r="V269" s="63"/>
      <c r="W269" s="49" t="s">
        <v>2063</v>
      </c>
      <c r="X269" s="65" t="s">
        <v>2064</v>
      </c>
      <c r="Y269" s="40" t="s">
        <v>2065</v>
      </c>
      <c r="Z269" s="48" t="s">
        <v>2066</v>
      </c>
      <c r="AA269" s="51">
        <v>40389</v>
      </c>
      <c r="AB269" s="59" t="s">
        <v>2067</v>
      </c>
      <c r="AC269" s="42" t="str">
        <f>IF(COUNTIF($AD$2:AD269,AD269)&gt;1,"重複","")</f>
        <v/>
      </c>
      <c r="AD269" t="str">
        <f t="shared" si="4"/>
        <v>福山市グループホーム　ゆずっこ高西</v>
      </c>
    </row>
    <row r="270" spans="1:30" ht="30" customHeight="1" x14ac:dyDescent="0.4">
      <c r="A270">
        <v>323</v>
      </c>
      <c r="B270" s="96">
        <v>59</v>
      </c>
      <c r="C270" s="54">
        <v>6</v>
      </c>
      <c r="D270" s="37" t="s">
        <v>1766</v>
      </c>
      <c r="E270" s="37" t="s">
        <v>2068</v>
      </c>
      <c r="F270" s="38" t="s">
        <v>30</v>
      </c>
      <c r="G270" s="38">
        <v>1</v>
      </c>
      <c r="H270" s="37" t="s">
        <v>348</v>
      </c>
      <c r="I270" s="39">
        <v>19013</v>
      </c>
      <c r="J270" s="55" t="s">
        <v>2069</v>
      </c>
      <c r="K270" s="56" t="s">
        <v>2070</v>
      </c>
      <c r="L270" s="42" t="s">
        <v>77</v>
      </c>
      <c r="M270" s="50">
        <v>4</v>
      </c>
      <c r="N270" s="37"/>
      <c r="O270" s="37"/>
      <c r="P270" s="37"/>
      <c r="Q270" s="48"/>
      <c r="R270" s="49" t="s">
        <v>2071</v>
      </c>
      <c r="S270" s="37" t="s">
        <v>2060</v>
      </c>
      <c r="T270" s="55" t="s">
        <v>2061</v>
      </c>
      <c r="U270" s="37" t="s">
        <v>2062</v>
      </c>
      <c r="V270" s="121"/>
      <c r="W270" s="49" t="s">
        <v>2063</v>
      </c>
      <c r="X270" s="50" t="s">
        <v>2064</v>
      </c>
      <c r="Y270" s="58" t="s">
        <v>2065</v>
      </c>
      <c r="Z270" s="48" t="s">
        <v>2066</v>
      </c>
      <c r="AA270" s="51">
        <v>43843</v>
      </c>
      <c r="AB270" s="60" t="s">
        <v>2072</v>
      </c>
      <c r="AC270" s="42" t="str">
        <f>IF(COUNTIF($AD$2:AD270,AD270)&gt;1,"重複","")</f>
        <v>重複</v>
      </c>
      <c r="AD270" t="str">
        <f t="shared" si="4"/>
        <v>福山市グループホーム　ゆずっこ高西</v>
      </c>
    </row>
    <row r="271" spans="1:30" ht="30" customHeight="1" x14ac:dyDescent="0.4">
      <c r="A271">
        <v>325</v>
      </c>
      <c r="B271" s="96">
        <v>61</v>
      </c>
      <c r="C271" s="54">
        <v>6</v>
      </c>
      <c r="D271" s="37" t="s">
        <v>1766</v>
      </c>
      <c r="E271" s="37" t="s">
        <v>1767</v>
      </c>
      <c r="F271" s="38" t="s">
        <v>30</v>
      </c>
      <c r="G271" s="38">
        <v>1</v>
      </c>
      <c r="H271" s="47" t="s">
        <v>931</v>
      </c>
      <c r="I271" s="44" t="s">
        <v>2073</v>
      </c>
      <c r="J271" s="40" t="s">
        <v>2074</v>
      </c>
      <c r="K271" s="102" t="s">
        <v>2075</v>
      </c>
      <c r="L271" s="42" t="s">
        <v>2076</v>
      </c>
      <c r="M271" s="43" t="s">
        <v>496</v>
      </c>
      <c r="N271" s="44" t="s">
        <v>285</v>
      </c>
      <c r="O271" s="44"/>
      <c r="P271" s="44"/>
      <c r="Q271" s="45"/>
      <c r="R271" s="49" t="s">
        <v>2077</v>
      </c>
      <c r="S271" s="37" t="s">
        <v>1587</v>
      </c>
      <c r="T271" s="55" t="s">
        <v>2078</v>
      </c>
      <c r="U271" s="37" t="s">
        <v>1589</v>
      </c>
      <c r="V271" s="63" t="s">
        <v>1589</v>
      </c>
      <c r="W271" s="49" t="s">
        <v>1586</v>
      </c>
      <c r="X271" s="65" t="s">
        <v>1587</v>
      </c>
      <c r="Y271" s="58" t="s">
        <v>1588</v>
      </c>
      <c r="Z271" s="48" t="s">
        <v>1589</v>
      </c>
      <c r="AA271" s="51">
        <v>40389</v>
      </c>
      <c r="AB271" s="60" t="s">
        <v>2079</v>
      </c>
      <c r="AC271" s="42" t="str">
        <f>IF(COUNTIF($AD$2:AD271,AD271)&gt;1,"重複","")</f>
        <v/>
      </c>
      <c r="AD271" t="str">
        <f t="shared" si="4"/>
        <v>福山市グループホーム　ようき</v>
      </c>
    </row>
    <row r="272" spans="1:30" ht="30" customHeight="1" x14ac:dyDescent="0.4">
      <c r="A272">
        <v>327</v>
      </c>
      <c r="B272" s="96">
        <v>63</v>
      </c>
      <c r="C272" s="54">
        <v>6</v>
      </c>
      <c r="D272" s="37" t="s">
        <v>1766</v>
      </c>
      <c r="E272" s="37" t="s">
        <v>1767</v>
      </c>
      <c r="F272" s="38" t="s">
        <v>30</v>
      </c>
      <c r="G272" s="38">
        <v>1</v>
      </c>
      <c r="H272" s="37" t="s">
        <v>99</v>
      </c>
      <c r="I272" s="39" t="s">
        <v>2080</v>
      </c>
      <c r="J272" s="55" t="s">
        <v>2081</v>
      </c>
      <c r="K272" s="56" t="s">
        <v>2082</v>
      </c>
      <c r="L272" s="126" t="s">
        <v>187</v>
      </c>
      <c r="M272" s="129">
        <v>9</v>
      </c>
      <c r="N272" s="39" t="s">
        <v>125</v>
      </c>
      <c r="O272" s="39"/>
      <c r="P272" s="39"/>
      <c r="Q272" s="118"/>
      <c r="R272" s="49" t="s">
        <v>2083</v>
      </c>
      <c r="S272" s="37" t="s">
        <v>2084</v>
      </c>
      <c r="T272" s="58" t="s">
        <v>2085</v>
      </c>
      <c r="U272" s="37" t="s">
        <v>2086</v>
      </c>
      <c r="V272" s="63"/>
      <c r="W272" s="49" t="s">
        <v>2087</v>
      </c>
      <c r="X272" s="65" t="s">
        <v>2084</v>
      </c>
      <c r="Y272" s="40" t="s">
        <v>2088</v>
      </c>
      <c r="Z272" s="48" t="s">
        <v>2089</v>
      </c>
      <c r="AA272" s="51">
        <v>42389</v>
      </c>
      <c r="AB272" s="52"/>
      <c r="AC272" s="42" t="str">
        <f>IF(COUNTIF($AD$2:AD272,AD272)&gt;1,"重複","")</f>
        <v/>
      </c>
      <c r="AD272" t="str">
        <f t="shared" si="4"/>
        <v>福山市グループホーム　わらえ</v>
      </c>
    </row>
    <row r="273" spans="1:30" ht="30" customHeight="1" x14ac:dyDescent="0.4">
      <c r="A273">
        <v>328</v>
      </c>
      <c r="B273" s="96">
        <v>64</v>
      </c>
      <c r="C273" s="54">
        <v>6</v>
      </c>
      <c r="D273" s="37" t="s">
        <v>1766</v>
      </c>
      <c r="E273" s="37" t="s">
        <v>1767</v>
      </c>
      <c r="F273" s="38" t="s">
        <v>30</v>
      </c>
      <c r="G273" s="38">
        <v>1</v>
      </c>
      <c r="H273" s="37" t="s">
        <v>313</v>
      </c>
      <c r="I273" s="39">
        <v>1611</v>
      </c>
      <c r="J273" s="122" t="s">
        <v>2090</v>
      </c>
      <c r="K273" s="123" t="s">
        <v>2091</v>
      </c>
      <c r="L273" s="42" t="s">
        <v>187</v>
      </c>
      <c r="M273" s="117">
        <v>8</v>
      </c>
      <c r="N273" s="39">
        <v>9</v>
      </c>
      <c r="O273" s="39"/>
      <c r="P273" s="39"/>
      <c r="Q273" s="118"/>
      <c r="R273" s="109" t="s">
        <v>2092</v>
      </c>
      <c r="S273" s="37" t="s">
        <v>2084</v>
      </c>
      <c r="T273" s="55" t="s">
        <v>2093</v>
      </c>
      <c r="U273" s="37" t="s">
        <v>2094</v>
      </c>
      <c r="V273" s="48"/>
      <c r="W273" s="111" t="s">
        <v>2095</v>
      </c>
      <c r="X273" s="65" t="s">
        <v>2084</v>
      </c>
      <c r="Y273" s="40" t="s">
        <v>2088</v>
      </c>
      <c r="Z273" s="48" t="s">
        <v>2089</v>
      </c>
      <c r="AA273" s="51">
        <v>43021</v>
      </c>
      <c r="AB273" s="114"/>
      <c r="AC273" s="42" t="str">
        <f>IF(COUNTIF($AD$2:AD273,AD273)&gt;1,"重複","")</f>
        <v>重複</v>
      </c>
      <c r="AD273" t="str">
        <f t="shared" si="4"/>
        <v>福山市グループホーム　わらえ</v>
      </c>
    </row>
    <row r="274" spans="1:30" ht="30" customHeight="1" x14ac:dyDescent="0.4">
      <c r="A274">
        <v>329</v>
      </c>
      <c r="B274" s="96">
        <v>65</v>
      </c>
      <c r="C274" s="54">
        <v>6</v>
      </c>
      <c r="D274" s="37" t="s">
        <v>1766</v>
      </c>
      <c r="E274" s="37" t="s">
        <v>2096</v>
      </c>
      <c r="F274" s="38" t="s">
        <v>30</v>
      </c>
      <c r="G274" s="38">
        <v>1</v>
      </c>
      <c r="H274" s="37" t="s">
        <v>74</v>
      </c>
      <c r="I274" s="39">
        <v>20015</v>
      </c>
      <c r="J274" s="55" t="s">
        <v>2097</v>
      </c>
      <c r="K274" s="56" t="s">
        <v>2098</v>
      </c>
      <c r="L274" s="42" t="s">
        <v>77</v>
      </c>
      <c r="M274" s="50">
        <v>9</v>
      </c>
      <c r="N274" s="37"/>
      <c r="O274" s="37"/>
      <c r="P274" s="37"/>
      <c r="Q274" s="48"/>
      <c r="R274" s="49" t="s">
        <v>2092</v>
      </c>
      <c r="S274" s="37" t="s">
        <v>2084</v>
      </c>
      <c r="T274" s="55" t="s">
        <v>2099</v>
      </c>
      <c r="U274" s="37" t="s">
        <v>2094</v>
      </c>
      <c r="V274" s="48"/>
      <c r="W274" s="49" t="s">
        <v>2100</v>
      </c>
      <c r="X274" s="65" t="s">
        <v>2084</v>
      </c>
      <c r="Y274" s="40" t="s">
        <v>2088</v>
      </c>
      <c r="Z274" s="48" t="s">
        <v>2089</v>
      </c>
      <c r="AA274" s="51">
        <v>44251</v>
      </c>
      <c r="AB274" s="60"/>
      <c r="AC274" s="42" t="str">
        <f>IF(COUNTIF($AD$2:AD274,AD274)&gt;1,"重複","")</f>
        <v>重複</v>
      </c>
      <c r="AD274" t="str">
        <f t="shared" si="4"/>
        <v>福山市グループホーム　わらえ</v>
      </c>
    </row>
    <row r="275" spans="1:30" ht="30" customHeight="1" x14ac:dyDescent="0.4">
      <c r="A275">
        <v>331</v>
      </c>
      <c r="B275" s="96">
        <v>67</v>
      </c>
      <c r="C275" s="54">
        <v>6</v>
      </c>
      <c r="D275" s="37" t="s">
        <v>1766</v>
      </c>
      <c r="E275" s="37" t="s">
        <v>1767</v>
      </c>
      <c r="F275" s="38" t="s">
        <v>30</v>
      </c>
      <c r="G275" s="38">
        <v>1</v>
      </c>
      <c r="H275" s="37" t="s">
        <v>817</v>
      </c>
      <c r="I275" s="39" t="s">
        <v>2101</v>
      </c>
      <c r="J275" s="55" t="s">
        <v>2102</v>
      </c>
      <c r="K275" s="56" t="s">
        <v>2103</v>
      </c>
      <c r="L275" s="42" t="s">
        <v>2104</v>
      </c>
      <c r="M275" s="117" t="s">
        <v>123</v>
      </c>
      <c r="N275" s="39" t="s">
        <v>125</v>
      </c>
      <c r="O275" s="39"/>
      <c r="P275" s="39"/>
      <c r="Q275" s="118"/>
      <c r="R275" s="49" t="s">
        <v>2083</v>
      </c>
      <c r="S275" s="37" t="s">
        <v>2105</v>
      </c>
      <c r="T275" s="58" t="s">
        <v>2106</v>
      </c>
      <c r="U275" s="37" t="s">
        <v>2107</v>
      </c>
      <c r="V275" s="63"/>
      <c r="W275" s="49" t="s">
        <v>2100</v>
      </c>
      <c r="X275" s="65" t="s">
        <v>2084</v>
      </c>
      <c r="Y275" s="40" t="s">
        <v>2088</v>
      </c>
      <c r="Z275" s="48" t="s">
        <v>2089</v>
      </c>
      <c r="AA275" s="51" t="s">
        <v>1860</v>
      </c>
      <c r="AB275" s="52" t="s">
        <v>2108</v>
      </c>
      <c r="AC275" s="42" t="str">
        <f>IF(COUNTIF($AD$2:AD275,AD275)&gt;1,"重複","")</f>
        <v>重複</v>
      </c>
      <c r="AD275" t="str">
        <f t="shared" si="4"/>
        <v>福山市グループホーム　わらえ</v>
      </c>
    </row>
    <row r="276" spans="1:30" ht="30" customHeight="1" x14ac:dyDescent="0.4">
      <c r="A276">
        <v>332</v>
      </c>
      <c r="B276" s="96">
        <v>68</v>
      </c>
      <c r="C276" s="100">
        <v>6</v>
      </c>
      <c r="D276" s="37" t="s">
        <v>1766</v>
      </c>
      <c r="E276" s="37" t="s">
        <v>1767</v>
      </c>
      <c r="F276" s="38" t="s">
        <v>30</v>
      </c>
      <c r="G276" s="38">
        <v>1</v>
      </c>
      <c r="H276" s="37" t="s">
        <v>46</v>
      </c>
      <c r="I276" s="39" t="s">
        <v>2109</v>
      </c>
      <c r="J276" s="104" t="s">
        <v>2110</v>
      </c>
      <c r="K276" s="105" t="s">
        <v>2111</v>
      </c>
      <c r="L276" s="42" t="s">
        <v>35</v>
      </c>
      <c r="M276" s="106" t="s">
        <v>123</v>
      </c>
      <c r="N276" s="107" t="s">
        <v>125</v>
      </c>
      <c r="O276" s="107"/>
      <c r="P276" s="107"/>
      <c r="Q276" s="108"/>
      <c r="R276" s="109" t="s">
        <v>2112</v>
      </c>
      <c r="S276" s="110" t="s">
        <v>2113</v>
      </c>
      <c r="T276" s="104" t="s">
        <v>2114</v>
      </c>
      <c r="U276" s="110" t="s">
        <v>2115</v>
      </c>
      <c r="V276" s="63"/>
      <c r="W276" s="49" t="s">
        <v>2116</v>
      </c>
      <c r="X276" s="65" t="s">
        <v>2117</v>
      </c>
      <c r="Y276" s="58" t="s">
        <v>2118</v>
      </c>
      <c r="Z276" s="48" t="s">
        <v>2119</v>
      </c>
      <c r="AA276" s="51">
        <v>40389</v>
      </c>
      <c r="AB276" s="173" t="s">
        <v>2120</v>
      </c>
      <c r="AC276" s="134" t="str">
        <f>IF(COUNTIF($AD$2:AD276,AD276)&gt;1,"重複","")</f>
        <v/>
      </c>
      <c r="AD276" t="str">
        <f t="shared" si="4"/>
        <v>福山市グループホーム　敬愛</v>
      </c>
    </row>
    <row r="277" spans="1:30" ht="30" customHeight="1" x14ac:dyDescent="0.4">
      <c r="A277">
        <v>333</v>
      </c>
      <c r="B277" s="96">
        <v>69</v>
      </c>
      <c r="C277" s="54">
        <v>6</v>
      </c>
      <c r="D277" s="37" t="s">
        <v>1766</v>
      </c>
      <c r="E277" s="37" t="s">
        <v>1767</v>
      </c>
      <c r="F277" s="38" t="s">
        <v>30</v>
      </c>
      <c r="G277" s="38">
        <v>1</v>
      </c>
      <c r="H277" s="37" t="s">
        <v>170</v>
      </c>
      <c r="I277" s="39" t="s">
        <v>2121</v>
      </c>
      <c r="J277" s="55" t="s">
        <v>2122</v>
      </c>
      <c r="K277" s="56" t="s">
        <v>2123</v>
      </c>
      <c r="L277" s="42" t="s">
        <v>2124</v>
      </c>
      <c r="M277" s="50">
        <v>9</v>
      </c>
      <c r="N277" s="37"/>
      <c r="O277" s="37"/>
      <c r="P277" s="37"/>
      <c r="Q277" s="48"/>
      <c r="R277" s="49" t="s">
        <v>2125</v>
      </c>
      <c r="S277" s="37" t="s">
        <v>1978</v>
      </c>
      <c r="T277" s="55" t="s">
        <v>2126</v>
      </c>
      <c r="U277" s="37" t="s">
        <v>2127</v>
      </c>
      <c r="V277" s="48"/>
      <c r="W277" s="49" t="s">
        <v>2128</v>
      </c>
      <c r="X277" s="50" t="s">
        <v>2129</v>
      </c>
      <c r="Y277" s="58" t="s">
        <v>2130</v>
      </c>
      <c r="Z277" s="48" t="s">
        <v>2127</v>
      </c>
      <c r="AA277" s="51">
        <v>40511</v>
      </c>
      <c r="AB277" s="60" t="s">
        <v>2131</v>
      </c>
      <c r="AC277" s="42" t="str">
        <f>IF(COUNTIF($AD$2:AD277,AD277)&gt;1,"重複","")</f>
        <v/>
      </c>
      <c r="AD277" t="str">
        <f t="shared" si="4"/>
        <v>福山市グループホーム　古都</v>
      </c>
    </row>
    <row r="278" spans="1:30" ht="27.95" customHeight="1" x14ac:dyDescent="0.4">
      <c r="A278">
        <v>334</v>
      </c>
      <c r="B278" s="96">
        <v>70</v>
      </c>
      <c r="C278" s="54">
        <v>6</v>
      </c>
      <c r="D278" s="38" t="s">
        <v>1766</v>
      </c>
      <c r="E278" s="37" t="s">
        <v>1767</v>
      </c>
      <c r="F278" s="38" t="s">
        <v>30</v>
      </c>
      <c r="G278" s="38">
        <v>1</v>
      </c>
      <c r="H278" s="38" t="s">
        <v>170</v>
      </c>
      <c r="I278" s="44" t="s">
        <v>2132</v>
      </c>
      <c r="J278" s="101" t="s">
        <v>2133</v>
      </c>
      <c r="K278" s="102" t="s">
        <v>2134</v>
      </c>
      <c r="L278" s="42" t="s">
        <v>2135</v>
      </c>
      <c r="M278" s="50">
        <v>9</v>
      </c>
      <c r="N278" s="37">
        <v>13</v>
      </c>
      <c r="O278" s="37"/>
      <c r="P278" s="37"/>
      <c r="Q278" s="48"/>
      <c r="R278" s="64" t="s">
        <v>2136</v>
      </c>
      <c r="S278" s="47" t="s">
        <v>2137</v>
      </c>
      <c r="T278" s="101" t="s">
        <v>2138</v>
      </c>
      <c r="U278" s="37" t="s">
        <v>2139</v>
      </c>
      <c r="V278" s="63"/>
      <c r="W278" s="49" t="s">
        <v>2140</v>
      </c>
      <c r="X278" s="65" t="s">
        <v>2137</v>
      </c>
      <c r="Y278" s="58" t="s">
        <v>2141</v>
      </c>
      <c r="Z278" s="48" t="s">
        <v>2139</v>
      </c>
      <c r="AA278" s="66">
        <v>40588</v>
      </c>
      <c r="AB278" s="103"/>
      <c r="AC278" s="53" t="str">
        <f>IF(COUNTIF($AD$2:AD278,AD278)&gt;1,"重複","")</f>
        <v/>
      </c>
      <c r="AD278" t="str">
        <f t="shared" si="4"/>
        <v>福山市グループホーム　春里</v>
      </c>
    </row>
    <row r="279" spans="1:30" ht="30" customHeight="1" x14ac:dyDescent="0.4">
      <c r="A279">
        <v>335</v>
      </c>
      <c r="B279" s="96">
        <v>71</v>
      </c>
      <c r="C279" s="54">
        <v>6</v>
      </c>
      <c r="D279" s="37" t="s">
        <v>1766</v>
      </c>
      <c r="E279" s="37" t="s">
        <v>1767</v>
      </c>
      <c r="F279" s="38" t="s">
        <v>30</v>
      </c>
      <c r="G279" s="38">
        <v>1</v>
      </c>
      <c r="H279" s="37" t="s">
        <v>817</v>
      </c>
      <c r="I279" s="39" t="s">
        <v>2142</v>
      </c>
      <c r="J279" s="122" t="s">
        <v>2143</v>
      </c>
      <c r="K279" s="123" t="s">
        <v>2144</v>
      </c>
      <c r="L279" s="42" t="s">
        <v>2145</v>
      </c>
      <c r="M279" s="117" t="s">
        <v>285</v>
      </c>
      <c r="N279" s="39" t="s">
        <v>332</v>
      </c>
      <c r="O279" s="39"/>
      <c r="P279" s="39"/>
      <c r="Q279" s="118"/>
      <c r="R279" s="109" t="s">
        <v>2146</v>
      </c>
      <c r="S279" s="37" t="s">
        <v>2147</v>
      </c>
      <c r="T279" s="55" t="s">
        <v>2148</v>
      </c>
      <c r="U279" s="37" t="s">
        <v>2149</v>
      </c>
      <c r="V279" s="63" t="s">
        <v>2150</v>
      </c>
      <c r="W279" s="49" t="s">
        <v>2151</v>
      </c>
      <c r="X279" s="65" t="s">
        <v>2152</v>
      </c>
      <c r="Y279" s="58" t="s">
        <v>2153</v>
      </c>
      <c r="Z279" s="48" t="s">
        <v>2154</v>
      </c>
      <c r="AA279" s="51">
        <v>40389</v>
      </c>
      <c r="AB279" s="60"/>
      <c r="AC279" s="42" t="str">
        <f>IF(COUNTIF($AD$2:AD279,AD279)&gt;1,"重複","")</f>
        <v/>
      </c>
      <c r="AD279" t="str">
        <f t="shared" si="4"/>
        <v>福山市グループホーム　沼南ひだまり</v>
      </c>
    </row>
    <row r="280" spans="1:30" ht="30" customHeight="1" x14ac:dyDescent="0.4">
      <c r="A280">
        <v>337</v>
      </c>
      <c r="B280" s="96">
        <v>73</v>
      </c>
      <c r="C280" s="54">
        <v>6</v>
      </c>
      <c r="D280" s="37" t="s">
        <v>1766</v>
      </c>
      <c r="E280" s="37" t="s">
        <v>1767</v>
      </c>
      <c r="F280" s="38" t="s">
        <v>30</v>
      </c>
      <c r="G280" s="38">
        <v>1</v>
      </c>
      <c r="H280" s="37" t="s">
        <v>170</v>
      </c>
      <c r="I280" s="39" t="s">
        <v>2155</v>
      </c>
      <c r="J280" s="55" t="s">
        <v>2156</v>
      </c>
      <c r="K280" s="56" t="s">
        <v>2157</v>
      </c>
      <c r="L280" s="42" t="s">
        <v>35</v>
      </c>
      <c r="M280" s="50">
        <v>9</v>
      </c>
      <c r="N280" s="37">
        <v>12</v>
      </c>
      <c r="O280" s="37"/>
      <c r="P280" s="37"/>
      <c r="Q280" s="48"/>
      <c r="R280" s="49" t="s">
        <v>2158</v>
      </c>
      <c r="S280" s="37" t="s">
        <v>2159</v>
      </c>
      <c r="T280" s="55" t="s">
        <v>2160</v>
      </c>
      <c r="U280" s="37" t="s">
        <v>2161</v>
      </c>
      <c r="V280" s="48"/>
      <c r="W280" s="49" t="s">
        <v>2162</v>
      </c>
      <c r="X280" s="50" t="s">
        <v>2163</v>
      </c>
      <c r="Y280" s="58" t="s">
        <v>2164</v>
      </c>
      <c r="Z280" s="48" t="s">
        <v>2165</v>
      </c>
      <c r="AA280" s="51">
        <v>40511</v>
      </c>
      <c r="AB280" s="60"/>
      <c r="AC280" s="42" t="str">
        <f>IF(COUNTIF($AD$2:AD280,AD280)&gt;1,"重複","")</f>
        <v/>
      </c>
      <c r="AD280" t="str">
        <f t="shared" si="4"/>
        <v>福山市グループホーム　楓</v>
      </c>
    </row>
    <row r="281" spans="1:30" ht="30" customHeight="1" x14ac:dyDescent="0.4">
      <c r="A281">
        <v>338</v>
      </c>
      <c r="B281" s="96">
        <v>74</v>
      </c>
      <c r="C281" s="36">
        <v>6</v>
      </c>
      <c r="D281" s="37" t="s">
        <v>1766</v>
      </c>
      <c r="E281" s="37" t="s">
        <v>1767</v>
      </c>
      <c r="F281" s="38" t="s">
        <v>30</v>
      </c>
      <c r="G281" s="38">
        <v>1</v>
      </c>
      <c r="H281" s="37" t="s">
        <v>59</v>
      </c>
      <c r="I281" s="39" t="s">
        <v>2166</v>
      </c>
      <c r="J281" s="55" t="s">
        <v>2167</v>
      </c>
      <c r="K281" s="56" t="s">
        <v>2168</v>
      </c>
      <c r="L281" s="42" t="s">
        <v>2169</v>
      </c>
      <c r="M281" s="117" t="s">
        <v>1499</v>
      </c>
      <c r="N281" s="39"/>
      <c r="O281" s="39"/>
      <c r="P281" s="39"/>
      <c r="Q281" s="118"/>
      <c r="R281" s="49" t="s">
        <v>2170</v>
      </c>
      <c r="S281" s="37" t="s">
        <v>2171</v>
      </c>
      <c r="T281" s="55" t="s">
        <v>2172</v>
      </c>
      <c r="U281" s="37" t="s">
        <v>2173</v>
      </c>
      <c r="V281" s="63" t="s">
        <v>2173</v>
      </c>
      <c r="W281" s="49" t="s">
        <v>2174</v>
      </c>
      <c r="X281" s="65" t="s">
        <v>2171</v>
      </c>
      <c r="Y281" s="58" t="s">
        <v>2172</v>
      </c>
      <c r="Z281" s="48" t="s">
        <v>2173</v>
      </c>
      <c r="AA281" s="51">
        <v>40389</v>
      </c>
      <c r="AB281" s="60"/>
      <c r="AC281" s="42" t="str">
        <f>IF(COUNTIF($AD$2:AD281,AD281)&gt;1,"重複","")</f>
        <v/>
      </c>
      <c r="AD281" t="str">
        <f t="shared" si="4"/>
        <v>福山市グループホーム　木之庄</v>
      </c>
    </row>
    <row r="282" spans="1:30" ht="30" customHeight="1" x14ac:dyDescent="0.4">
      <c r="A282">
        <v>342</v>
      </c>
      <c r="B282" s="96">
        <v>78</v>
      </c>
      <c r="C282" s="54">
        <v>6</v>
      </c>
      <c r="D282" s="37" t="s">
        <v>1766</v>
      </c>
      <c r="E282" s="37" t="s">
        <v>2175</v>
      </c>
      <c r="F282" s="38" t="s">
        <v>30</v>
      </c>
      <c r="G282" s="38">
        <v>1</v>
      </c>
      <c r="H282" s="38" t="s">
        <v>145</v>
      </c>
      <c r="I282" s="127">
        <v>1217</v>
      </c>
      <c r="J282" s="40" t="s">
        <v>2176</v>
      </c>
      <c r="K282" s="62" t="s">
        <v>2177</v>
      </c>
      <c r="L282" s="42" t="s">
        <v>2178</v>
      </c>
      <c r="M282" s="50">
        <v>9</v>
      </c>
      <c r="N282" s="37"/>
      <c r="O282" s="37"/>
      <c r="P282" s="37"/>
      <c r="Q282" s="48"/>
      <c r="R282" s="46" t="s">
        <v>2179</v>
      </c>
      <c r="S282" s="47" t="s">
        <v>2180</v>
      </c>
      <c r="T282" s="40" t="s">
        <v>2181</v>
      </c>
      <c r="U282" s="37" t="s">
        <v>2182</v>
      </c>
      <c r="V282" s="63" t="s">
        <v>2183</v>
      </c>
      <c r="W282" s="64" t="s">
        <v>2184</v>
      </c>
      <c r="X282" s="65" t="s">
        <v>2180</v>
      </c>
      <c r="Y282" s="58" t="s">
        <v>2185</v>
      </c>
      <c r="Z282" s="48" t="s">
        <v>2186</v>
      </c>
      <c r="AA282" s="66">
        <v>40833</v>
      </c>
      <c r="AB282" s="52" t="s">
        <v>2187</v>
      </c>
      <c r="AC282" s="53" t="str">
        <f>IF(COUNTIF($AD$2:AD282,AD282)&gt;1,"重複","")</f>
        <v/>
      </c>
      <c r="AD282" t="str">
        <f t="shared" si="4"/>
        <v>福山市ケアステーション　さんよう</v>
      </c>
    </row>
    <row r="283" spans="1:30" ht="30" customHeight="1" x14ac:dyDescent="0.4">
      <c r="A283">
        <v>344</v>
      </c>
      <c r="B283" s="96">
        <v>80</v>
      </c>
      <c r="C283" s="54">
        <v>6</v>
      </c>
      <c r="D283" s="37" t="s">
        <v>1766</v>
      </c>
      <c r="E283" s="37" t="s">
        <v>1767</v>
      </c>
      <c r="F283" s="38" t="s">
        <v>30</v>
      </c>
      <c r="G283" s="38">
        <v>1</v>
      </c>
      <c r="H283" s="37" t="s">
        <v>236</v>
      </c>
      <c r="I283" s="39" t="s">
        <v>2188</v>
      </c>
      <c r="J283" s="55" t="s">
        <v>2189</v>
      </c>
      <c r="K283" s="56" t="s">
        <v>2190</v>
      </c>
      <c r="L283" s="42" t="s">
        <v>2191</v>
      </c>
      <c r="M283" s="117" t="s">
        <v>496</v>
      </c>
      <c r="N283" s="39" t="s">
        <v>285</v>
      </c>
      <c r="O283" s="39"/>
      <c r="P283" s="39"/>
      <c r="Q283" s="118"/>
      <c r="R283" s="49" t="s">
        <v>2192</v>
      </c>
      <c r="S283" s="37" t="s">
        <v>2193</v>
      </c>
      <c r="T283" s="58" t="s">
        <v>2194</v>
      </c>
      <c r="U283" s="37" t="s">
        <v>2195</v>
      </c>
      <c r="V283" s="63" t="s">
        <v>2196</v>
      </c>
      <c r="W283" s="49" t="s">
        <v>2100</v>
      </c>
      <c r="X283" s="65" t="s">
        <v>2084</v>
      </c>
      <c r="Y283" s="40" t="s">
        <v>2088</v>
      </c>
      <c r="Z283" s="48" t="s">
        <v>2089</v>
      </c>
      <c r="AA283" s="51">
        <v>40389</v>
      </c>
      <c r="AB283" s="52" t="s">
        <v>2197</v>
      </c>
      <c r="AC283" s="42" t="str">
        <f>IF(COUNTIF($AD$2:AD283,AD283)&gt;1,"重複","")</f>
        <v/>
      </c>
      <c r="AD283" t="str">
        <f t="shared" si="4"/>
        <v>福山市コミュ・ケア　いこい</v>
      </c>
    </row>
    <row r="284" spans="1:30" ht="30" customHeight="1" x14ac:dyDescent="0.4">
      <c r="A284">
        <v>345</v>
      </c>
      <c r="B284" s="96">
        <v>81</v>
      </c>
      <c r="C284" s="54">
        <v>6</v>
      </c>
      <c r="D284" s="37" t="s">
        <v>1766</v>
      </c>
      <c r="E284" s="37" t="s">
        <v>1767</v>
      </c>
      <c r="F284" s="38" t="s">
        <v>30</v>
      </c>
      <c r="G284" s="38">
        <v>1</v>
      </c>
      <c r="H284" s="37" t="s">
        <v>170</v>
      </c>
      <c r="I284" s="39" t="s">
        <v>2198</v>
      </c>
      <c r="J284" s="55" t="s">
        <v>2199</v>
      </c>
      <c r="K284" s="56" t="s">
        <v>2200</v>
      </c>
      <c r="L284" s="42" t="s">
        <v>35</v>
      </c>
      <c r="M284" s="50">
        <v>9</v>
      </c>
      <c r="N284" s="37">
        <v>12</v>
      </c>
      <c r="O284" s="37"/>
      <c r="P284" s="37"/>
      <c r="Q284" s="48"/>
      <c r="R284" s="49" t="s">
        <v>2192</v>
      </c>
      <c r="S284" s="37" t="s">
        <v>2193</v>
      </c>
      <c r="T284" s="55" t="s">
        <v>2201</v>
      </c>
      <c r="U284" s="37" t="s">
        <v>2202</v>
      </c>
      <c r="V284" s="48"/>
      <c r="W284" s="49" t="s">
        <v>2100</v>
      </c>
      <c r="X284" s="65" t="s">
        <v>2084</v>
      </c>
      <c r="Y284" s="40" t="s">
        <v>2088</v>
      </c>
      <c r="Z284" s="48" t="s">
        <v>2089</v>
      </c>
      <c r="AA284" s="51">
        <v>40511</v>
      </c>
      <c r="AB284" s="52" t="s">
        <v>2203</v>
      </c>
      <c r="AC284" s="42" t="str">
        <f>IF(COUNTIF($AD$2:AD284,AD284)&gt;1,"重複","")</f>
        <v>重複</v>
      </c>
      <c r="AD284" t="str">
        <f t="shared" si="4"/>
        <v>福山市コミュ・ケア　いこい</v>
      </c>
    </row>
    <row r="285" spans="1:30" ht="30" customHeight="1" x14ac:dyDescent="0.4">
      <c r="A285">
        <v>346</v>
      </c>
      <c r="B285" s="96">
        <v>82</v>
      </c>
      <c r="C285" s="54">
        <v>6</v>
      </c>
      <c r="D285" s="37" t="s">
        <v>1766</v>
      </c>
      <c r="E285" s="37" t="s">
        <v>1767</v>
      </c>
      <c r="F285" s="38" t="s">
        <v>30</v>
      </c>
      <c r="G285" s="38">
        <v>1</v>
      </c>
      <c r="H285" s="37" t="s">
        <v>31</v>
      </c>
      <c r="I285" s="39" t="s">
        <v>2204</v>
      </c>
      <c r="J285" s="40" t="s">
        <v>2205</v>
      </c>
      <c r="K285" s="41" t="s">
        <v>2206</v>
      </c>
      <c r="L285" s="42" t="s">
        <v>2207</v>
      </c>
      <c r="M285" s="43" t="s">
        <v>123</v>
      </c>
      <c r="N285" s="44" t="s">
        <v>1203</v>
      </c>
      <c r="O285" s="44"/>
      <c r="P285" s="44"/>
      <c r="Q285" s="45"/>
      <c r="R285" s="46" t="s">
        <v>2208</v>
      </c>
      <c r="S285" s="47" t="s">
        <v>2209</v>
      </c>
      <c r="T285" s="40" t="s">
        <v>2210</v>
      </c>
      <c r="U285" s="47" t="s">
        <v>2211</v>
      </c>
      <c r="V285" s="63"/>
      <c r="W285" s="49" t="s">
        <v>2212</v>
      </c>
      <c r="X285" s="65" t="s">
        <v>2105</v>
      </c>
      <c r="Y285" s="40" t="s">
        <v>2088</v>
      </c>
      <c r="Z285" s="48" t="s">
        <v>2213</v>
      </c>
      <c r="AA285" s="51">
        <v>41354</v>
      </c>
      <c r="AB285" s="52" t="s">
        <v>2214</v>
      </c>
      <c r="AC285" s="53" t="str">
        <f>IF(COUNTIF($AD$2:AD285,AD285)&gt;1,"重複","")</f>
        <v/>
      </c>
      <c r="AD285" t="str">
        <f t="shared" si="4"/>
        <v>福山市コミュ・ケア　いつも</v>
      </c>
    </row>
    <row r="286" spans="1:30" ht="30" customHeight="1" x14ac:dyDescent="0.4">
      <c r="A286">
        <v>347</v>
      </c>
      <c r="B286" s="96">
        <v>83</v>
      </c>
      <c r="C286" s="54">
        <v>6</v>
      </c>
      <c r="D286" s="37" t="s">
        <v>1766</v>
      </c>
      <c r="E286" s="37" t="s">
        <v>2175</v>
      </c>
      <c r="F286" s="38" t="s">
        <v>30</v>
      </c>
      <c r="G286" s="38">
        <v>1</v>
      </c>
      <c r="H286" s="38" t="s">
        <v>183</v>
      </c>
      <c r="I286" s="127">
        <v>1388</v>
      </c>
      <c r="J286" s="40" t="s">
        <v>2215</v>
      </c>
      <c r="K286" s="62" t="s">
        <v>2216</v>
      </c>
      <c r="L286" s="42" t="s">
        <v>2217</v>
      </c>
      <c r="M286" s="50">
        <v>9</v>
      </c>
      <c r="N286" s="37">
        <v>12</v>
      </c>
      <c r="O286" s="37"/>
      <c r="P286" s="37"/>
      <c r="Q286" s="48"/>
      <c r="R286" s="46" t="s">
        <v>2218</v>
      </c>
      <c r="S286" s="47" t="s">
        <v>2219</v>
      </c>
      <c r="T286" s="40" t="s">
        <v>2220</v>
      </c>
      <c r="U286" s="37" t="s">
        <v>2211</v>
      </c>
      <c r="V286" s="63"/>
      <c r="W286" s="49" t="s">
        <v>2100</v>
      </c>
      <c r="X286" s="65" t="s">
        <v>2084</v>
      </c>
      <c r="Y286" s="40" t="s">
        <v>2088</v>
      </c>
      <c r="Z286" s="48" t="s">
        <v>2089</v>
      </c>
      <c r="AA286" s="66">
        <v>41943</v>
      </c>
      <c r="AB286" s="52" t="s">
        <v>2221</v>
      </c>
      <c r="AC286" s="53" t="str">
        <f>IF(COUNTIF($AD$2:AD286,AD286)&gt;1,"重複","")</f>
        <v>重複</v>
      </c>
      <c r="AD286" t="str">
        <f t="shared" si="4"/>
        <v>福山市コミュ・ケア　いつも</v>
      </c>
    </row>
    <row r="287" spans="1:30" ht="30" customHeight="1" x14ac:dyDescent="0.4">
      <c r="A287">
        <v>348</v>
      </c>
      <c r="B287" s="96">
        <v>84</v>
      </c>
      <c r="C287" s="54">
        <v>6</v>
      </c>
      <c r="D287" s="37" t="s">
        <v>1766</v>
      </c>
      <c r="E287" s="37" t="s">
        <v>1767</v>
      </c>
      <c r="F287" s="38" t="s">
        <v>30</v>
      </c>
      <c r="G287" s="38">
        <v>1</v>
      </c>
      <c r="H287" s="37" t="s">
        <v>313</v>
      </c>
      <c r="I287" s="39">
        <v>1610</v>
      </c>
      <c r="J287" s="122" t="s">
        <v>2222</v>
      </c>
      <c r="K287" s="123" t="s">
        <v>2223</v>
      </c>
      <c r="L287" s="42" t="s">
        <v>2224</v>
      </c>
      <c r="M287" s="117" t="s">
        <v>123</v>
      </c>
      <c r="N287" s="39"/>
      <c r="O287" s="39"/>
      <c r="P287" s="39"/>
      <c r="Q287" s="118"/>
      <c r="R287" s="109" t="s">
        <v>2225</v>
      </c>
      <c r="S287" s="37" t="s">
        <v>2219</v>
      </c>
      <c r="T287" s="55" t="s">
        <v>2226</v>
      </c>
      <c r="U287" s="37" t="s">
        <v>2227</v>
      </c>
      <c r="V287" s="48"/>
      <c r="W287" s="111" t="s">
        <v>2095</v>
      </c>
      <c r="X287" s="65" t="s">
        <v>2084</v>
      </c>
      <c r="Y287" s="40" t="s">
        <v>2088</v>
      </c>
      <c r="Z287" s="48" t="s">
        <v>2089</v>
      </c>
      <c r="AA287" s="51">
        <v>43021</v>
      </c>
      <c r="AB287" s="114"/>
      <c r="AC287" s="42" t="str">
        <f>IF(COUNTIF($AD$2:AD287,AD287)&gt;1,"重複","")</f>
        <v>重複</v>
      </c>
      <c r="AD287" t="str">
        <f t="shared" si="4"/>
        <v>福山市コミュ・ケア　いつも</v>
      </c>
    </row>
    <row r="288" spans="1:30" ht="30" customHeight="1" x14ac:dyDescent="0.4">
      <c r="A288">
        <v>349</v>
      </c>
      <c r="B288" s="96">
        <v>85</v>
      </c>
      <c r="C288" s="54">
        <v>6</v>
      </c>
      <c r="D288" s="37" t="s">
        <v>1766</v>
      </c>
      <c r="E288" s="37" t="s">
        <v>1767</v>
      </c>
      <c r="F288" s="38" t="s">
        <v>30</v>
      </c>
      <c r="G288" s="38">
        <v>1</v>
      </c>
      <c r="H288" s="38" t="s">
        <v>260</v>
      </c>
      <c r="I288" s="127">
        <v>18056</v>
      </c>
      <c r="J288" s="40" t="s">
        <v>2228</v>
      </c>
      <c r="K288" s="62" t="s">
        <v>2229</v>
      </c>
      <c r="L288" s="42" t="s">
        <v>2230</v>
      </c>
      <c r="M288" s="50">
        <v>9</v>
      </c>
      <c r="N288" s="37"/>
      <c r="O288" s="37"/>
      <c r="P288" s="37"/>
      <c r="Q288" s="48"/>
      <c r="R288" s="46" t="s">
        <v>2218</v>
      </c>
      <c r="S288" s="47" t="s">
        <v>2231</v>
      </c>
      <c r="T288" s="40" t="s">
        <v>2232</v>
      </c>
      <c r="U288" s="37" t="s">
        <v>2227</v>
      </c>
      <c r="V288" s="63"/>
      <c r="W288" s="64" t="s">
        <v>2233</v>
      </c>
      <c r="X288" s="65" t="s">
        <v>2084</v>
      </c>
      <c r="Y288" s="40" t="s">
        <v>2088</v>
      </c>
      <c r="Z288" s="48" t="s">
        <v>2089</v>
      </c>
      <c r="AA288" s="51">
        <v>43475</v>
      </c>
      <c r="AB288" s="103"/>
      <c r="AC288" s="53" t="str">
        <f>IF(COUNTIF($AD$2:AD288,AD288)&gt;1,"重複","")</f>
        <v>重複</v>
      </c>
      <c r="AD288" t="str">
        <f t="shared" si="4"/>
        <v>福山市コミュ・ケア　いつも</v>
      </c>
    </row>
    <row r="289" spans="1:30" ht="30" customHeight="1" x14ac:dyDescent="0.4">
      <c r="A289">
        <v>350</v>
      </c>
      <c r="B289" s="96">
        <v>86</v>
      </c>
      <c r="C289" s="36">
        <v>6</v>
      </c>
      <c r="D289" s="37" t="s">
        <v>1766</v>
      </c>
      <c r="E289" s="37" t="s">
        <v>1767</v>
      </c>
      <c r="F289" s="38" t="s">
        <v>30</v>
      </c>
      <c r="G289" s="38">
        <v>1</v>
      </c>
      <c r="H289" s="37" t="s">
        <v>280</v>
      </c>
      <c r="I289" s="39" t="s">
        <v>2234</v>
      </c>
      <c r="J289" s="55" t="s">
        <v>2235</v>
      </c>
      <c r="K289" s="56" t="s">
        <v>2236</v>
      </c>
      <c r="L289" s="42" t="s">
        <v>2237</v>
      </c>
      <c r="M289" s="117" t="s">
        <v>496</v>
      </c>
      <c r="N289" s="39" t="s">
        <v>285</v>
      </c>
      <c r="O289" s="39"/>
      <c r="P289" s="39"/>
      <c r="Q289" s="118"/>
      <c r="R289" s="49" t="s">
        <v>2238</v>
      </c>
      <c r="S289" s="37" t="s">
        <v>2239</v>
      </c>
      <c r="T289" s="55" t="s">
        <v>2240</v>
      </c>
      <c r="U289" s="37" t="s">
        <v>2241</v>
      </c>
      <c r="V289" s="63"/>
      <c r="W289" s="49" t="s">
        <v>1586</v>
      </c>
      <c r="X289" s="65" t="s">
        <v>1587</v>
      </c>
      <c r="Y289" s="58" t="s">
        <v>1588</v>
      </c>
      <c r="Z289" s="48" t="s">
        <v>1589</v>
      </c>
      <c r="AA289" s="51">
        <v>40389</v>
      </c>
      <c r="AB289" s="60" t="s">
        <v>2242</v>
      </c>
      <c r="AC289" s="42" t="str">
        <f>IF(COUNTIF($AD$2:AD289,AD289)&gt;1,"重複","")</f>
        <v/>
      </c>
      <c r="AD289" t="str">
        <f t="shared" si="4"/>
        <v>福山市コミュニティ　ようき</v>
      </c>
    </row>
    <row r="290" spans="1:30" ht="30" customHeight="1" x14ac:dyDescent="0.4">
      <c r="A290">
        <v>351</v>
      </c>
      <c r="B290" s="96">
        <v>87</v>
      </c>
      <c r="C290" s="54">
        <v>6</v>
      </c>
      <c r="D290" s="37" t="s">
        <v>1766</v>
      </c>
      <c r="E290" s="37" t="s">
        <v>1767</v>
      </c>
      <c r="F290" s="38" t="s">
        <v>30</v>
      </c>
      <c r="G290" s="38">
        <v>1</v>
      </c>
      <c r="H290" s="37" t="s">
        <v>223</v>
      </c>
      <c r="I290" s="39" t="s">
        <v>2243</v>
      </c>
      <c r="J290" s="55" t="s">
        <v>2244</v>
      </c>
      <c r="K290" s="56" t="s">
        <v>2245</v>
      </c>
      <c r="L290" s="42" t="s">
        <v>35</v>
      </c>
      <c r="M290" s="117" t="s">
        <v>822</v>
      </c>
      <c r="N290" s="39" t="s">
        <v>332</v>
      </c>
      <c r="O290" s="39"/>
      <c r="P290" s="39"/>
      <c r="Q290" s="118"/>
      <c r="R290" s="49" t="s">
        <v>2238</v>
      </c>
      <c r="S290" s="37" t="s">
        <v>2246</v>
      </c>
      <c r="T290" s="58" t="s">
        <v>2247</v>
      </c>
      <c r="U290" s="37" t="s">
        <v>2248</v>
      </c>
      <c r="V290" s="63" t="s">
        <v>2248</v>
      </c>
      <c r="W290" s="49" t="s">
        <v>1586</v>
      </c>
      <c r="X290" s="65" t="s">
        <v>1587</v>
      </c>
      <c r="Y290" s="58" t="s">
        <v>1588</v>
      </c>
      <c r="Z290" s="48" t="s">
        <v>1589</v>
      </c>
      <c r="AA290" s="51">
        <v>40389</v>
      </c>
      <c r="AB290" s="60" t="s">
        <v>2249</v>
      </c>
      <c r="AC290" s="42" t="str">
        <f>IF(COUNTIF($AD$2:AD290,AD290)&gt;1,"重複","")</f>
        <v>重複</v>
      </c>
      <c r="AD290" t="str">
        <f t="shared" si="4"/>
        <v>福山市コミュニティ　ようき</v>
      </c>
    </row>
    <row r="291" spans="1:30" ht="30" customHeight="1" x14ac:dyDescent="0.4">
      <c r="A291">
        <v>352</v>
      </c>
      <c r="B291" s="96">
        <v>88</v>
      </c>
      <c r="C291" s="100">
        <v>6</v>
      </c>
      <c r="D291" s="37" t="s">
        <v>1766</v>
      </c>
      <c r="E291" s="37" t="s">
        <v>1767</v>
      </c>
      <c r="F291" s="38" t="s">
        <v>30</v>
      </c>
      <c r="G291" s="38">
        <v>1</v>
      </c>
      <c r="H291" s="37" t="s">
        <v>250</v>
      </c>
      <c r="I291" s="39" t="s">
        <v>2250</v>
      </c>
      <c r="J291" s="104" t="s">
        <v>2251</v>
      </c>
      <c r="K291" s="105" t="s">
        <v>2252</v>
      </c>
      <c r="L291" s="42"/>
      <c r="M291" s="106" t="s">
        <v>123</v>
      </c>
      <c r="N291" s="107"/>
      <c r="O291" s="107"/>
      <c r="P291" s="107"/>
      <c r="Q291" s="108"/>
      <c r="R291" s="109" t="s">
        <v>2253</v>
      </c>
      <c r="S291" s="110" t="s">
        <v>109</v>
      </c>
      <c r="T291" s="104" t="s">
        <v>2254</v>
      </c>
      <c r="U291" s="110" t="s">
        <v>2255</v>
      </c>
      <c r="V291" s="63"/>
      <c r="W291" s="49" t="s">
        <v>2256</v>
      </c>
      <c r="X291" s="65" t="s">
        <v>109</v>
      </c>
      <c r="Y291" s="58" t="s">
        <v>110</v>
      </c>
      <c r="Z291" s="48" t="s">
        <v>111</v>
      </c>
      <c r="AA291" s="51">
        <v>42655</v>
      </c>
      <c r="AB291" s="173"/>
      <c r="AC291" s="134" t="str">
        <f>IF(COUNTIF($AD$2:AD291,AD291)&gt;1,"重複","")</f>
        <v/>
      </c>
      <c r="AD291" t="str">
        <f t="shared" si="4"/>
        <v>福山市コミュニティーホーム　仁伍</v>
      </c>
    </row>
    <row r="292" spans="1:30" ht="30" customHeight="1" x14ac:dyDescent="0.4">
      <c r="A292">
        <v>353</v>
      </c>
      <c r="B292" s="96">
        <v>89</v>
      </c>
      <c r="C292" s="54">
        <v>6</v>
      </c>
      <c r="D292" s="37" t="s">
        <v>1766</v>
      </c>
      <c r="E292" s="37" t="s">
        <v>1849</v>
      </c>
      <c r="F292" s="38" t="s">
        <v>30</v>
      </c>
      <c r="G292" s="38">
        <v>1</v>
      </c>
      <c r="H292" s="37" t="s">
        <v>578</v>
      </c>
      <c r="I292" s="39">
        <v>21009</v>
      </c>
      <c r="J292" s="55" t="s">
        <v>2257</v>
      </c>
      <c r="K292" s="56" t="s">
        <v>2258</v>
      </c>
      <c r="L292" s="42"/>
      <c r="M292" s="129">
        <v>9</v>
      </c>
      <c r="N292" s="125"/>
      <c r="O292" s="125"/>
      <c r="P292" s="125"/>
      <c r="Q292" s="130"/>
      <c r="R292" s="49" t="s">
        <v>2253</v>
      </c>
      <c r="S292" s="37" t="s">
        <v>109</v>
      </c>
      <c r="T292" s="55" t="s">
        <v>2259</v>
      </c>
      <c r="U292" s="37" t="s">
        <v>2260</v>
      </c>
      <c r="V292" s="48"/>
      <c r="W292" s="49" t="s">
        <v>117</v>
      </c>
      <c r="X292" s="50" t="s">
        <v>109</v>
      </c>
      <c r="Y292" s="58" t="s">
        <v>110</v>
      </c>
      <c r="Z292" s="48" t="s">
        <v>111</v>
      </c>
      <c r="AA292" s="51">
        <v>44568</v>
      </c>
      <c r="AB292" s="60"/>
      <c r="AC292" s="42" t="str">
        <f>IF(COUNTIF($AD$2:AD292,AD292)&gt;1,"重複","")</f>
        <v>重複</v>
      </c>
      <c r="AD292" t="str">
        <f t="shared" si="4"/>
        <v>福山市コミュニティーホーム　仁伍</v>
      </c>
    </row>
    <row r="293" spans="1:30" ht="30" customHeight="1" x14ac:dyDescent="0.4">
      <c r="A293">
        <v>354</v>
      </c>
      <c r="B293" s="96">
        <v>90</v>
      </c>
      <c r="C293" s="54">
        <v>6</v>
      </c>
      <c r="D293" s="37" t="s">
        <v>1766</v>
      </c>
      <c r="E293" s="37" t="s">
        <v>1767</v>
      </c>
      <c r="F293" s="38" t="s">
        <v>30</v>
      </c>
      <c r="G293" s="38">
        <v>1</v>
      </c>
      <c r="H293" s="37" t="s">
        <v>31</v>
      </c>
      <c r="I293" s="39" t="s">
        <v>2261</v>
      </c>
      <c r="J293" s="55" t="s">
        <v>2262</v>
      </c>
      <c r="K293" s="56" t="s">
        <v>2263</v>
      </c>
      <c r="L293" s="42" t="s">
        <v>2264</v>
      </c>
      <c r="M293" s="117" t="s">
        <v>123</v>
      </c>
      <c r="N293" s="39"/>
      <c r="O293" s="39"/>
      <c r="P293" s="39"/>
      <c r="Q293" s="118"/>
      <c r="R293" s="64" t="s">
        <v>2265</v>
      </c>
      <c r="S293" s="47" t="s">
        <v>2266</v>
      </c>
      <c r="T293" s="101" t="s">
        <v>2267</v>
      </c>
      <c r="U293" s="37" t="s">
        <v>2268</v>
      </c>
      <c r="V293" s="63" t="s">
        <v>2269</v>
      </c>
      <c r="W293" s="49" t="s">
        <v>2270</v>
      </c>
      <c r="X293" s="65" t="s">
        <v>2271</v>
      </c>
      <c r="Y293" s="58" t="s">
        <v>2272</v>
      </c>
      <c r="Z293" s="48" t="s">
        <v>2273</v>
      </c>
      <c r="AA293" s="51">
        <v>41354</v>
      </c>
      <c r="AB293" s="52" t="s">
        <v>2274</v>
      </c>
      <c r="AC293" s="53" t="str">
        <f>IF(COUNTIF($AD$2:AD293,AD293)&gt;1,"重複","")</f>
        <v/>
      </c>
      <c r="AD293" t="str">
        <f t="shared" si="4"/>
        <v>福山市さくらの丘クリニック</v>
      </c>
    </row>
    <row r="294" spans="1:30" ht="30" customHeight="1" x14ac:dyDescent="0.4">
      <c r="A294">
        <v>355</v>
      </c>
      <c r="B294" s="96">
        <v>91</v>
      </c>
      <c r="C294" s="54">
        <v>6</v>
      </c>
      <c r="D294" s="37" t="s">
        <v>1766</v>
      </c>
      <c r="E294" s="37" t="s">
        <v>1767</v>
      </c>
      <c r="F294" s="38" t="s">
        <v>30</v>
      </c>
      <c r="G294" s="38">
        <v>1</v>
      </c>
      <c r="H294" s="37" t="s">
        <v>223</v>
      </c>
      <c r="I294" s="39" t="s">
        <v>2275</v>
      </c>
      <c r="J294" s="55" t="s">
        <v>2276</v>
      </c>
      <c r="K294" s="56" t="s">
        <v>2277</v>
      </c>
      <c r="L294" s="42" t="s">
        <v>2278</v>
      </c>
      <c r="M294" s="117" t="s">
        <v>496</v>
      </c>
      <c r="N294" s="39" t="s">
        <v>285</v>
      </c>
      <c r="O294" s="39"/>
      <c r="P294" s="39"/>
      <c r="Q294" s="118"/>
      <c r="R294" s="49" t="s">
        <v>2279</v>
      </c>
      <c r="S294" s="37" t="s">
        <v>2280</v>
      </c>
      <c r="T294" s="58" t="s">
        <v>2281</v>
      </c>
      <c r="U294" s="37" t="s">
        <v>2282</v>
      </c>
      <c r="V294" s="63" t="s">
        <v>2283</v>
      </c>
      <c r="W294" s="49" t="s">
        <v>2284</v>
      </c>
      <c r="X294" s="65" t="s">
        <v>2285</v>
      </c>
      <c r="Y294" s="58" t="s">
        <v>42</v>
      </c>
      <c r="Z294" s="48" t="s">
        <v>2286</v>
      </c>
      <c r="AA294" s="51">
        <v>40389</v>
      </c>
      <c r="AB294" s="60"/>
      <c r="AC294" s="42" t="str">
        <f>IF(COUNTIF($AD$2:AD294,AD294)&gt;1,"重複","")</f>
        <v/>
      </c>
      <c r="AD294" t="str">
        <f t="shared" si="4"/>
        <v>福山市サンキ・ウエルビィ小規模多機能センター駅家</v>
      </c>
    </row>
    <row r="295" spans="1:30" ht="30" customHeight="1" x14ac:dyDescent="0.4">
      <c r="A295">
        <v>357</v>
      </c>
      <c r="B295" s="96">
        <v>93</v>
      </c>
      <c r="C295" s="54">
        <v>6</v>
      </c>
      <c r="D295" s="37" t="s">
        <v>1766</v>
      </c>
      <c r="E295" s="37" t="s">
        <v>1767</v>
      </c>
      <c r="F295" s="38" t="s">
        <v>30</v>
      </c>
      <c r="G295" s="38">
        <v>1</v>
      </c>
      <c r="H295" s="37" t="s">
        <v>817</v>
      </c>
      <c r="I295" s="39" t="s">
        <v>2287</v>
      </c>
      <c r="J295" s="122" t="s">
        <v>2288</v>
      </c>
      <c r="K295" s="123" t="s">
        <v>2289</v>
      </c>
      <c r="L295" s="42" t="s">
        <v>2290</v>
      </c>
      <c r="M295" s="117"/>
      <c r="N295" s="39"/>
      <c r="O295" s="39"/>
      <c r="P295" s="39"/>
      <c r="Q295" s="118"/>
      <c r="R295" s="109" t="s">
        <v>2291</v>
      </c>
      <c r="S295" s="37" t="s">
        <v>2292</v>
      </c>
      <c r="T295" s="55" t="s">
        <v>2293</v>
      </c>
      <c r="U295" s="37" t="s">
        <v>2294</v>
      </c>
      <c r="V295" s="63"/>
      <c r="W295" s="49" t="s">
        <v>2295</v>
      </c>
      <c r="X295" s="65" t="s">
        <v>2292</v>
      </c>
      <c r="Y295" s="58" t="s">
        <v>2293</v>
      </c>
      <c r="Z295" s="48" t="s">
        <v>2294</v>
      </c>
      <c r="AA295" s="51">
        <v>40389</v>
      </c>
      <c r="AB295" s="60" t="s">
        <v>2296</v>
      </c>
      <c r="AC295" s="42" t="str">
        <f>IF(COUNTIF($AD$2:AD295,AD295)&gt;1,"重複","")</f>
        <v/>
      </c>
      <c r="AD295" t="str">
        <f t="shared" si="4"/>
        <v>福山市しまたに居宅支援事業所</v>
      </c>
    </row>
    <row r="296" spans="1:30" ht="30" customHeight="1" x14ac:dyDescent="0.4">
      <c r="A296">
        <v>358</v>
      </c>
      <c r="B296" s="96">
        <v>94</v>
      </c>
      <c r="C296" s="54">
        <v>6</v>
      </c>
      <c r="D296" s="37" t="s">
        <v>1766</v>
      </c>
      <c r="E296" s="37" t="s">
        <v>1849</v>
      </c>
      <c r="F296" s="38" t="s">
        <v>30</v>
      </c>
      <c r="G296" s="38">
        <v>1</v>
      </c>
      <c r="H296" s="37" t="s">
        <v>578</v>
      </c>
      <c r="I296" s="39">
        <v>21027</v>
      </c>
      <c r="J296" s="55" t="s">
        <v>2297</v>
      </c>
      <c r="K296" s="56" t="s">
        <v>2298</v>
      </c>
      <c r="L296" s="42"/>
      <c r="M296" s="129">
        <v>8</v>
      </c>
      <c r="N296" s="125">
        <v>12</v>
      </c>
      <c r="O296" s="125"/>
      <c r="P296" s="125"/>
      <c r="Q296" s="130"/>
      <c r="R296" s="49" t="s">
        <v>2299</v>
      </c>
      <c r="S296" s="37" t="s">
        <v>2300</v>
      </c>
      <c r="T296" s="55" t="s">
        <v>2301</v>
      </c>
      <c r="U296" s="37" t="s">
        <v>2302</v>
      </c>
      <c r="V296" s="48"/>
      <c r="W296" s="49" t="s">
        <v>2303</v>
      </c>
      <c r="X296" s="50"/>
      <c r="Y296" s="58"/>
      <c r="Z296" s="48"/>
      <c r="AA296" s="51">
        <v>44568</v>
      </c>
      <c r="AB296" s="60"/>
      <c r="AC296" s="42" t="str">
        <f>IF(COUNTIF($AD$2:AD296,AD296)&gt;1,"重複","")</f>
        <v/>
      </c>
      <c r="AD296" t="str">
        <f t="shared" si="4"/>
        <v>福山市ショートステイ　ぬくもり</v>
      </c>
    </row>
    <row r="297" spans="1:30" ht="30" customHeight="1" x14ac:dyDescent="0.4">
      <c r="A297">
        <v>361</v>
      </c>
      <c r="B297" s="96">
        <v>97</v>
      </c>
      <c r="C297" s="54">
        <v>6</v>
      </c>
      <c r="D297" s="37" t="s">
        <v>1766</v>
      </c>
      <c r="E297" s="37" t="s">
        <v>1767</v>
      </c>
      <c r="F297" s="38" t="s">
        <v>30</v>
      </c>
      <c r="G297" s="38" t="s">
        <v>30</v>
      </c>
      <c r="H297" s="37" t="s">
        <v>228</v>
      </c>
      <c r="I297" s="39">
        <v>23070</v>
      </c>
      <c r="J297" s="40" t="s">
        <v>2304</v>
      </c>
      <c r="K297" s="62" t="s">
        <v>2305</v>
      </c>
      <c r="L297" s="42"/>
      <c r="M297" s="71"/>
      <c r="N297" s="47"/>
      <c r="O297" s="47"/>
      <c r="P297" s="47"/>
      <c r="Q297" s="115"/>
      <c r="R297" s="46" t="s">
        <v>2306</v>
      </c>
      <c r="S297" s="47" t="s">
        <v>2300</v>
      </c>
      <c r="T297" s="40" t="s">
        <v>2307</v>
      </c>
      <c r="U297" s="47" t="s">
        <v>2308</v>
      </c>
      <c r="V297" s="48"/>
      <c r="W297" s="64" t="s">
        <v>2309</v>
      </c>
      <c r="X297" s="50"/>
      <c r="Y297" s="58"/>
      <c r="Z297" s="48"/>
      <c r="AA297" s="51">
        <v>45282</v>
      </c>
      <c r="AB297" s="60"/>
      <c r="AC297" s="53" t="str">
        <f>IF(COUNTIF($AD$2:AD297,AD297)&gt;1,"重複","")</f>
        <v/>
      </c>
      <c r="AD297" t="str">
        <f t="shared" si="4"/>
        <v>福山市ショートステイしんがい</v>
      </c>
    </row>
    <row r="298" spans="1:30" ht="30" customHeight="1" x14ac:dyDescent="0.4">
      <c r="A298">
        <v>362</v>
      </c>
      <c r="B298" s="96">
        <v>98</v>
      </c>
      <c r="C298" s="54">
        <v>6</v>
      </c>
      <c r="D298" s="37" t="s">
        <v>1766</v>
      </c>
      <c r="E298" s="37" t="s">
        <v>1767</v>
      </c>
      <c r="F298" s="38" t="s">
        <v>30</v>
      </c>
      <c r="G298" s="38">
        <v>1</v>
      </c>
      <c r="H298" s="37" t="s">
        <v>395</v>
      </c>
      <c r="I298" s="39">
        <v>1668</v>
      </c>
      <c r="J298" s="55" t="s">
        <v>2310</v>
      </c>
      <c r="K298" s="56" t="s">
        <v>2311</v>
      </c>
      <c r="L298" s="42" t="s">
        <v>2312</v>
      </c>
      <c r="M298" s="50">
        <v>9</v>
      </c>
      <c r="N298" s="37">
        <v>12</v>
      </c>
      <c r="O298" s="37">
        <v>13</v>
      </c>
      <c r="P298" s="37"/>
      <c r="Q298" s="48"/>
      <c r="R298" s="109" t="s">
        <v>2313</v>
      </c>
      <c r="S298" s="37" t="s">
        <v>2314</v>
      </c>
      <c r="T298" s="55" t="s">
        <v>2315</v>
      </c>
      <c r="U298" s="37" t="s">
        <v>2316</v>
      </c>
      <c r="V298" s="48"/>
      <c r="W298" s="49" t="s">
        <v>2317</v>
      </c>
      <c r="X298" s="57" t="s">
        <v>2318</v>
      </c>
      <c r="Y298" s="58" t="s">
        <v>2319</v>
      </c>
      <c r="Z298" s="48" t="s">
        <v>2320</v>
      </c>
      <c r="AA298" s="51">
        <v>43123</v>
      </c>
      <c r="AB298" s="124"/>
      <c r="AC298" s="42" t="str">
        <f>IF(COUNTIF($AD$2:AD298,AD298)&gt;1,"重複","")</f>
        <v/>
      </c>
      <c r="AD298" t="str">
        <f t="shared" si="4"/>
        <v>福山市デイサービス　レインボールーム</v>
      </c>
    </row>
    <row r="299" spans="1:30" ht="30" customHeight="1" x14ac:dyDescent="0.4">
      <c r="A299">
        <v>363</v>
      </c>
      <c r="B299" s="96">
        <v>99</v>
      </c>
      <c r="C299" s="100">
        <v>6</v>
      </c>
      <c r="D299" s="37" t="s">
        <v>1766</v>
      </c>
      <c r="E299" s="37" t="s">
        <v>1767</v>
      </c>
      <c r="F299" s="38" t="s">
        <v>30</v>
      </c>
      <c r="G299" s="38">
        <v>1</v>
      </c>
      <c r="H299" s="37" t="s">
        <v>46</v>
      </c>
      <c r="I299" s="39" t="s">
        <v>2321</v>
      </c>
      <c r="J299" s="104" t="s">
        <v>2322</v>
      </c>
      <c r="K299" s="105" t="s">
        <v>2323</v>
      </c>
      <c r="L299" s="42" t="s">
        <v>2324</v>
      </c>
      <c r="M299" s="106" t="s">
        <v>496</v>
      </c>
      <c r="N299" s="107" t="s">
        <v>332</v>
      </c>
      <c r="O299" s="107"/>
      <c r="P299" s="107"/>
      <c r="Q299" s="108"/>
      <c r="R299" s="109" t="s">
        <v>2325</v>
      </c>
      <c r="S299" s="110" t="s">
        <v>2326</v>
      </c>
      <c r="T299" s="104" t="s">
        <v>2327</v>
      </c>
      <c r="U299" s="110" t="s">
        <v>2328</v>
      </c>
      <c r="V299" s="63" t="s">
        <v>2328</v>
      </c>
      <c r="W299" s="49" t="s">
        <v>2329</v>
      </c>
      <c r="X299" s="174" t="s">
        <v>2326</v>
      </c>
      <c r="Y299" s="104" t="s">
        <v>2330</v>
      </c>
      <c r="Z299" s="113" t="s">
        <v>2328</v>
      </c>
      <c r="AA299" s="51">
        <v>40389</v>
      </c>
      <c r="AB299" s="60" t="s">
        <v>2331</v>
      </c>
      <c r="AC299" s="134" t="str">
        <f>IF(COUNTIF($AD$2:AD299,AD299)&gt;1,"重複","")</f>
        <v/>
      </c>
      <c r="AD299" t="str">
        <f t="shared" si="4"/>
        <v>福山市でいさーびす　青空</v>
      </c>
    </row>
    <row r="300" spans="1:30" ht="30" customHeight="1" x14ac:dyDescent="0.4">
      <c r="A300">
        <v>364</v>
      </c>
      <c r="B300" s="96">
        <v>100</v>
      </c>
      <c r="C300" s="100">
        <v>6</v>
      </c>
      <c r="D300" s="37" t="s">
        <v>1766</v>
      </c>
      <c r="E300" s="37" t="s">
        <v>1767</v>
      </c>
      <c r="F300" s="38" t="s">
        <v>30</v>
      </c>
      <c r="G300" s="38">
        <v>1</v>
      </c>
      <c r="H300" s="37" t="s">
        <v>250</v>
      </c>
      <c r="I300" s="39" t="s">
        <v>2332</v>
      </c>
      <c r="J300" s="69" t="s">
        <v>2333</v>
      </c>
      <c r="K300" s="70" t="s">
        <v>2334</v>
      </c>
      <c r="L300" s="42" t="s">
        <v>2335</v>
      </c>
      <c r="M300" s="43" t="s">
        <v>123</v>
      </c>
      <c r="N300" s="44"/>
      <c r="O300" s="44"/>
      <c r="P300" s="44"/>
      <c r="Q300" s="45"/>
      <c r="R300" s="116" t="s">
        <v>2325</v>
      </c>
      <c r="S300" s="125" t="s">
        <v>2336</v>
      </c>
      <c r="T300" s="69" t="s">
        <v>2337</v>
      </c>
      <c r="U300" s="47" t="s">
        <v>2338</v>
      </c>
      <c r="V300" s="63"/>
      <c r="W300" s="49" t="s">
        <v>2329</v>
      </c>
      <c r="X300" s="65" t="s">
        <v>2336</v>
      </c>
      <c r="Y300" s="40" t="s">
        <v>2330</v>
      </c>
      <c r="Z300" s="48" t="s">
        <v>2339</v>
      </c>
      <c r="AA300" s="51">
        <v>42746</v>
      </c>
      <c r="AB300" s="59"/>
      <c r="AC300" s="126" t="str">
        <f>IF(COUNTIF($AD$2:AD300,AD300)&gt;1,"重複","")</f>
        <v>重複</v>
      </c>
      <c r="AD300" t="str">
        <f t="shared" si="4"/>
        <v>福山市でいさーびす　青空</v>
      </c>
    </row>
    <row r="301" spans="1:30" ht="30" customHeight="1" x14ac:dyDescent="0.4">
      <c r="A301">
        <v>367</v>
      </c>
      <c r="B301" s="96">
        <v>103</v>
      </c>
      <c r="C301" s="54">
        <v>6</v>
      </c>
      <c r="D301" s="37" t="s">
        <v>1766</v>
      </c>
      <c r="E301" s="37" t="s">
        <v>1849</v>
      </c>
      <c r="F301" s="38" t="s">
        <v>30</v>
      </c>
      <c r="G301" s="38">
        <v>1</v>
      </c>
      <c r="H301" s="37" t="s">
        <v>74</v>
      </c>
      <c r="I301" s="39">
        <v>20026</v>
      </c>
      <c r="J301" s="55" t="s">
        <v>2340</v>
      </c>
      <c r="K301" s="56" t="s">
        <v>2341</v>
      </c>
      <c r="L301" s="42" t="s">
        <v>77</v>
      </c>
      <c r="M301" s="50">
        <v>9</v>
      </c>
      <c r="N301" s="37"/>
      <c r="O301" s="37"/>
      <c r="P301" s="37"/>
      <c r="Q301" s="48"/>
      <c r="R301" s="49" t="s">
        <v>2342</v>
      </c>
      <c r="S301" s="37" t="s">
        <v>2343</v>
      </c>
      <c r="T301" s="55" t="s">
        <v>2344</v>
      </c>
      <c r="U301" s="37" t="s">
        <v>2345</v>
      </c>
      <c r="V301" s="48"/>
      <c r="W301" s="49" t="s">
        <v>2346</v>
      </c>
      <c r="X301" s="50"/>
      <c r="Y301" s="58"/>
      <c r="Z301" s="48"/>
      <c r="AA301" s="51">
        <v>44251</v>
      </c>
      <c r="AB301" s="60"/>
      <c r="AC301" s="42" t="str">
        <f>IF(COUNTIF($AD$2:AD301,AD301)&gt;1,"重複","")</f>
        <v/>
      </c>
      <c r="AD301" t="str">
        <f t="shared" si="4"/>
        <v>福山市デイサービスセンター　くさど</v>
      </c>
    </row>
    <row r="302" spans="1:30" ht="30" customHeight="1" x14ac:dyDescent="0.4">
      <c r="A302">
        <v>368</v>
      </c>
      <c r="B302" s="96">
        <v>104</v>
      </c>
      <c r="C302" s="54">
        <v>6</v>
      </c>
      <c r="D302" s="37" t="s">
        <v>1766</v>
      </c>
      <c r="E302" s="37" t="s">
        <v>1767</v>
      </c>
      <c r="F302" s="38" t="s">
        <v>30</v>
      </c>
      <c r="G302" s="38">
        <v>1</v>
      </c>
      <c r="H302" s="38" t="s">
        <v>260</v>
      </c>
      <c r="I302" s="44">
        <v>18082</v>
      </c>
      <c r="J302" s="101" t="s">
        <v>2347</v>
      </c>
      <c r="K302" s="102" t="s">
        <v>2348</v>
      </c>
      <c r="L302" s="42"/>
      <c r="M302" s="50">
        <v>9</v>
      </c>
      <c r="N302" s="37"/>
      <c r="O302" s="37"/>
      <c r="P302" s="37"/>
      <c r="Q302" s="48"/>
      <c r="R302" s="64" t="s">
        <v>2349</v>
      </c>
      <c r="S302" s="47" t="s">
        <v>2350</v>
      </c>
      <c r="T302" s="101" t="s">
        <v>2351</v>
      </c>
      <c r="U302" s="37" t="s">
        <v>2352</v>
      </c>
      <c r="V302" s="63"/>
      <c r="W302" s="49" t="s">
        <v>2353</v>
      </c>
      <c r="X302" s="65"/>
      <c r="Y302" s="58"/>
      <c r="Z302" s="48"/>
      <c r="AA302" s="51">
        <v>43475</v>
      </c>
      <c r="AB302" s="103"/>
      <c r="AC302" s="53" t="str">
        <f>IF(COUNTIF($AD$2:AD302,AD302)&gt;1,"重複","")</f>
        <v/>
      </c>
      <c r="AD302" t="str">
        <f t="shared" si="4"/>
        <v>福山市デイサービスセンター　サムデイ</v>
      </c>
    </row>
    <row r="303" spans="1:30" ht="30" customHeight="1" x14ac:dyDescent="0.4">
      <c r="A303">
        <v>369</v>
      </c>
      <c r="B303" s="96">
        <v>105</v>
      </c>
      <c r="C303" s="100">
        <v>6</v>
      </c>
      <c r="D303" s="37" t="s">
        <v>1766</v>
      </c>
      <c r="E303" s="37" t="s">
        <v>1767</v>
      </c>
      <c r="F303" s="38" t="s">
        <v>30</v>
      </c>
      <c r="G303" s="38">
        <v>1</v>
      </c>
      <c r="H303" s="37" t="s">
        <v>453</v>
      </c>
      <c r="I303" s="39" t="s">
        <v>2354</v>
      </c>
      <c r="J303" s="122" t="s">
        <v>2355</v>
      </c>
      <c r="K303" s="123" t="s">
        <v>2356</v>
      </c>
      <c r="L303" s="42" t="s">
        <v>2357</v>
      </c>
      <c r="M303" s="117" t="s">
        <v>123</v>
      </c>
      <c r="N303" s="39" t="s">
        <v>125</v>
      </c>
      <c r="O303" s="39"/>
      <c r="P303" s="39"/>
      <c r="Q303" s="118"/>
      <c r="R303" s="109" t="s">
        <v>2358</v>
      </c>
      <c r="S303" s="37" t="s">
        <v>2359</v>
      </c>
      <c r="T303" s="55" t="s">
        <v>2360</v>
      </c>
      <c r="U303" s="37" t="s">
        <v>2361</v>
      </c>
      <c r="V303" s="63"/>
      <c r="W303" s="49" t="s">
        <v>2362</v>
      </c>
      <c r="X303" s="65"/>
      <c r="Y303" s="58"/>
      <c r="Z303" s="48"/>
      <c r="AA303" s="51">
        <v>42031</v>
      </c>
      <c r="AB303" s="60" t="s">
        <v>2363</v>
      </c>
      <c r="AC303" s="42" t="str">
        <f>IF(COUNTIF($AD$2:AD303,AD303)&gt;1,"重複","")</f>
        <v/>
      </c>
      <c r="AD303" t="str">
        <f t="shared" si="4"/>
        <v>福山市デイサービスセンター　とおり町　きなこ</v>
      </c>
    </row>
    <row r="304" spans="1:30" ht="30" customHeight="1" x14ac:dyDescent="0.4">
      <c r="A304">
        <v>370</v>
      </c>
      <c r="B304" s="96">
        <v>106</v>
      </c>
      <c r="C304" s="54">
        <v>6</v>
      </c>
      <c r="D304" s="37" t="s">
        <v>1766</v>
      </c>
      <c r="E304" s="37" t="s">
        <v>1767</v>
      </c>
      <c r="F304" s="38" t="s">
        <v>30</v>
      </c>
      <c r="G304" s="38">
        <v>1</v>
      </c>
      <c r="H304" s="37" t="s">
        <v>313</v>
      </c>
      <c r="I304" s="39">
        <v>1633</v>
      </c>
      <c r="J304" s="55" t="s">
        <v>2364</v>
      </c>
      <c r="K304" s="56" t="s">
        <v>2365</v>
      </c>
      <c r="L304" s="42"/>
      <c r="M304" s="117">
        <v>9</v>
      </c>
      <c r="N304" s="39">
        <v>13</v>
      </c>
      <c r="O304" s="39"/>
      <c r="P304" s="39"/>
      <c r="Q304" s="118"/>
      <c r="R304" s="49" t="s">
        <v>2366</v>
      </c>
      <c r="S304" s="37" t="s">
        <v>2367</v>
      </c>
      <c r="T304" s="58" t="s">
        <v>2368</v>
      </c>
      <c r="U304" s="37" t="s">
        <v>2369</v>
      </c>
      <c r="V304" s="48"/>
      <c r="W304" s="49" t="s">
        <v>2370</v>
      </c>
      <c r="X304" s="50"/>
      <c r="Y304" s="58"/>
      <c r="Z304" s="48"/>
      <c r="AA304" s="51">
        <v>43021</v>
      </c>
      <c r="AB304" s="60"/>
      <c r="AC304" s="42" t="str">
        <f>IF(COUNTIF($AD$2:AD304,AD304)&gt;1,"重複","")</f>
        <v/>
      </c>
      <c r="AD304" t="str">
        <f t="shared" si="4"/>
        <v>福山市デイサービスセンター　ムジカ　アートスクエア</v>
      </c>
    </row>
    <row r="305" spans="1:30" ht="27" customHeight="1" x14ac:dyDescent="0.4">
      <c r="A305">
        <v>371</v>
      </c>
      <c r="B305" s="96">
        <v>107</v>
      </c>
      <c r="C305" s="54">
        <v>6</v>
      </c>
      <c r="D305" s="37" t="s">
        <v>1766</v>
      </c>
      <c r="E305" s="37" t="s">
        <v>1767</v>
      </c>
      <c r="F305" s="38" t="s">
        <v>30</v>
      </c>
      <c r="G305" s="38">
        <v>1</v>
      </c>
      <c r="H305" s="37" t="s">
        <v>348</v>
      </c>
      <c r="I305" s="39">
        <v>19035</v>
      </c>
      <c r="J305" s="55" t="s">
        <v>2371</v>
      </c>
      <c r="K305" s="56" t="s">
        <v>2372</v>
      </c>
      <c r="L305" s="42" t="s">
        <v>77</v>
      </c>
      <c r="M305" s="50">
        <v>9</v>
      </c>
      <c r="N305" s="37"/>
      <c r="O305" s="37"/>
      <c r="P305" s="37"/>
      <c r="Q305" s="48"/>
      <c r="R305" s="49" t="s">
        <v>2373</v>
      </c>
      <c r="S305" s="37" t="s">
        <v>2350</v>
      </c>
      <c r="T305" s="55" t="s">
        <v>2374</v>
      </c>
      <c r="U305" s="37" t="s">
        <v>2375</v>
      </c>
      <c r="V305" s="121"/>
      <c r="W305" s="49" t="s">
        <v>2376</v>
      </c>
      <c r="X305" s="50"/>
      <c r="Y305" s="58"/>
      <c r="Z305" s="48"/>
      <c r="AA305" s="51">
        <v>43843</v>
      </c>
      <c r="AB305" s="60"/>
      <c r="AC305" s="42" t="str">
        <f>IF(COUNTIF($AD$2:AD305,AD305)&gt;1,"重複","")</f>
        <v/>
      </c>
      <c r="AD305" t="str">
        <f t="shared" si="4"/>
        <v>福山市デイサービスセンターサムデイはんなり</v>
      </c>
    </row>
    <row r="306" spans="1:30" ht="30" customHeight="1" x14ac:dyDescent="0.4">
      <c r="A306">
        <v>375</v>
      </c>
      <c r="B306" s="96">
        <v>111</v>
      </c>
      <c r="C306" s="54">
        <v>6</v>
      </c>
      <c r="D306" s="37" t="s">
        <v>1766</v>
      </c>
      <c r="E306" s="37" t="s">
        <v>1849</v>
      </c>
      <c r="F306" s="38" t="s">
        <v>30</v>
      </c>
      <c r="G306" s="38">
        <v>1</v>
      </c>
      <c r="H306" s="37" t="s">
        <v>112</v>
      </c>
      <c r="I306" s="39">
        <v>22046</v>
      </c>
      <c r="J306" s="55" t="s">
        <v>2377</v>
      </c>
      <c r="K306" s="56" t="s">
        <v>2378</v>
      </c>
      <c r="L306" s="42"/>
      <c r="M306" s="50"/>
      <c r="N306" s="37"/>
      <c r="O306" s="37"/>
      <c r="P306" s="37"/>
      <c r="Q306" s="48"/>
      <c r="R306" s="49" t="s">
        <v>2379</v>
      </c>
      <c r="S306" s="37" t="s">
        <v>1917</v>
      </c>
      <c r="T306" s="55" t="s">
        <v>2380</v>
      </c>
      <c r="U306" s="37" t="s">
        <v>2381</v>
      </c>
      <c r="V306" s="48"/>
      <c r="W306" s="49" t="s">
        <v>2382</v>
      </c>
      <c r="X306" s="57"/>
      <c r="Y306" s="58"/>
      <c r="Z306" s="48"/>
      <c r="AA306" s="51">
        <v>44985</v>
      </c>
      <c r="AB306" s="60"/>
      <c r="AC306" s="42" t="str">
        <f>IF(COUNTIF($AD$2:AD306,AD306)&gt;1,"重複","")</f>
        <v/>
      </c>
      <c r="AD306" t="str">
        <f t="shared" si="4"/>
        <v>福山市のどか小規模多機能ホーム南蔵王</v>
      </c>
    </row>
    <row r="307" spans="1:30" ht="30" customHeight="1" x14ac:dyDescent="0.4">
      <c r="A307">
        <v>376</v>
      </c>
      <c r="B307" s="96">
        <v>112</v>
      </c>
      <c r="C307" s="100">
        <v>6</v>
      </c>
      <c r="D307" s="37" t="s">
        <v>1766</v>
      </c>
      <c r="E307" s="37" t="s">
        <v>1767</v>
      </c>
      <c r="F307" s="38" t="s">
        <v>30</v>
      </c>
      <c r="G307" s="38">
        <v>1</v>
      </c>
      <c r="H307" s="37" t="s">
        <v>46</v>
      </c>
      <c r="I307" s="39" t="s">
        <v>2383</v>
      </c>
      <c r="J307" s="104" t="s">
        <v>2384</v>
      </c>
      <c r="K307" s="56" t="s">
        <v>2385</v>
      </c>
      <c r="L307" s="42" t="s">
        <v>2386</v>
      </c>
      <c r="M307" s="117"/>
      <c r="N307" s="39"/>
      <c r="O307" s="39"/>
      <c r="P307" s="39"/>
      <c r="Q307" s="118"/>
      <c r="R307" s="49" t="s">
        <v>2387</v>
      </c>
      <c r="S307" s="37" t="s">
        <v>2388</v>
      </c>
      <c r="T307" s="55" t="s">
        <v>2389</v>
      </c>
      <c r="U307" s="37" t="s">
        <v>2390</v>
      </c>
      <c r="V307" s="63" t="s">
        <v>2391</v>
      </c>
      <c r="W307" s="49" t="s">
        <v>2392</v>
      </c>
      <c r="X307" s="65" t="s">
        <v>2393</v>
      </c>
      <c r="Y307" s="58" t="s">
        <v>2065</v>
      </c>
      <c r="Z307" s="48" t="s">
        <v>2394</v>
      </c>
      <c r="AA307" s="51">
        <v>38790</v>
      </c>
      <c r="AB307" s="124" t="s">
        <v>2395</v>
      </c>
      <c r="AC307" s="42" t="str">
        <f>IF(COUNTIF($AD$2:AD307,AD307)&gt;1,"重複","")</f>
        <v/>
      </c>
      <c r="AD307" t="str">
        <f t="shared" si="4"/>
        <v>福山市ハッピーハート</v>
      </c>
    </row>
    <row r="308" spans="1:30" ht="30" customHeight="1" x14ac:dyDescent="0.4">
      <c r="A308">
        <v>377</v>
      </c>
      <c r="B308" s="96">
        <v>113</v>
      </c>
      <c r="C308" s="100">
        <v>6</v>
      </c>
      <c r="D308" s="37" t="s">
        <v>1766</v>
      </c>
      <c r="E308" s="37" t="s">
        <v>1767</v>
      </c>
      <c r="F308" s="38" t="s">
        <v>30</v>
      </c>
      <c r="G308" s="38">
        <v>1</v>
      </c>
      <c r="H308" s="37" t="s">
        <v>59</v>
      </c>
      <c r="I308" s="39" t="s">
        <v>2396</v>
      </c>
      <c r="J308" s="158" t="s">
        <v>2397</v>
      </c>
      <c r="K308" s="123" t="s">
        <v>2398</v>
      </c>
      <c r="L308" s="42" t="s">
        <v>2399</v>
      </c>
      <c r="M308" s="117" t="s">
        <v>1499</v>
      </c>
      <c r="N308" s="39"/>
      <c r="O308" s="39"/>
      <c r="P308" s="39"/>
      <c r="Q308" s="118"/>
      <c r="R308" s="49" t="s">
        <v>2387</v>
      </c>
      <c r="S308" s="37" t="s">
        <v>2388</v>
      </c>
      <c r="T308" s="55" t="s">
        <v>2400</v>
      </c>
      <c r="U308" s="37" t="s">
        <v>2390</v>
      </c>
      <c r="V308" s="63" t="s">
        <v>2391</v>
      </c>
      <c r="W308" s="49" t="s">
        <v>2392</v>
      </c>
      <c r="X308" s="65" t="s">
        <v>2393</v>
      </c>
      <c r="Y308" s="58" t="s">
        <v>2065</v>
      </c>
      <c r="Z308" s="48" t="s">
        <v>2394</v>
      </c>
      <c r="AA308" s="51">
        <v>40389</v>
      </c>
      <c r="AB308" s="60"/>
      <c r="AC308" s="42" t="str">
        <f>IF(COUNTIF($AD$2:AD308,AD308)&gt;1,"重複","")</f>
        <v>重複</v>
      </c>
      <c r="AD308" t="str">
        <f t="shared" si="4"/>
        <v>福山市ハッピーハート</v>
      </c>
    </row>
    <row r="309" spans="1:30" ht="30" customHeight="1" x14ac:dyDescent="0.4">
      <c r="A309">
        <v>378</v>
      </c>
      <c r="B309" s="96">
        <v>114</v>
      </c>
      <c r="C309" s="54">
        <v>6</v>
      </c>
      <c r="D309" s="37" t="s">
        <v>1766</v>
      </c>
      <c r="E309" s="37" t="s">
        <v>1767</v>
      </c>
      <c r="F309" s="38" t="s">
        <v>30</v>
      </c>
      <c r="G309" s="38">
        <v>1</v>
      </c>
      <c r="H309" s="37" t="s">
        <v>280</v>
      </c>
      <c r="I309" s="39" t="s">
        <v>2401</v>
      </c>
      <c r="J309" s="55" t="s">
        <v>2402</v>
      </c>
      <c r="K309" s="56" t="s">
        <v>2403</v>
      </c>
      <c r="L309" s="42" t="s">
        <v>2404</v>
      </c>
      <c r="M309" s="117" t="s">
        <v>822</v>
      </c>
      <c r="N309" s="39" t="s">
        <v>496</v>
      </c>
      <c r="O309" s="39" t="s">
        <v>285</v>
      </c>
      <c r="P309" s="39" t="s">
        <v>332</v>
      </c>
      <c r="Q309" s="118"/>
      <c r="R309" s="49" t="s">
        <v>2405</v>
      </c>
      <c r="S309" s="37" t="s">
        <v>2406</v>
      </c>
      <c r="T309" s="55" t="s">
        <v>2407</v>
      </c>
      <c r="U309" s="37" t="s">
        <v>2408</v>
      </c>
      <c r="V309" s="63"/>
      <c r="W309" s="49" t="s">
        <v>2409</v>
      </c>
      <c r="X309" s="65" t="s">
        <v>2406</v>
      </c>
      <c r="Y309" s="58" t="s">
        <v>2407</v>
      </c>
      <c r="Z309" s="48" t="s">
        <v>2410</v>
      </c>
      <c r="AA309" s="51">
        <v>40389</v>
      </c>
      <c r="AB309" s="60" t="s">
        <v>2411</v>
      </c>
      <c r="AC309" s="42" t="str">
        <f>IF(COUNTIF($AD$2:AD309,AD309)&gt;1,"重複","")</f>
        <v/>
      </c>
      <c r="AD309" t="str">
        <f t="shared" si="4"/>
        <v>福山市ふくでん社会福祉士事務所</v>
      </c>
    </row>
    <row r="310" spans="1:30" ht="30" customHeight="1" x14ac:dyDescent="0.4">
      <c r="A310">
        <v>381</v>
      </c>
      <c r="B310" s="96">
        <v>117</v>
      </c>
      <c r="C310" s="54">
        <v>6</v>
      </c>
      <c r="D310" s="37" t="s">
        <v>1766</v>
      </c>
      <c r="E310" s="37" t="s">
        <v>1767</v>
      </c>
      <c r="F310" s="38" t="s">
        <v>30</v>
      </c>
      <c r="G310" s="38">
        <v>1</v>
      </c>
      <c r="H310" s="38" t="s">
        <v>99</v>
      </c>
      <c r="I310" s="39" t="s">
        <v>2412</v>
      </c>
      <c r="J310" s="40" t="s">
        <v>2413</v>
      </c>
      <c r="K310" s="62" t="s">
        <v>2414</v>
      </c>
      <c r="L310" s="42"/>
      <c r="M310" s="71">
        <v>12</v>
      </c>
      <c r="N310" s="47"/>
      <c r="O310" s="47"/>
      <c r="P310" s="47"/>
      <c r="Q310" s="115"/>
      <c r="R310" s="46" t="s">
        <v>2415</v>
      </c>
      <c r="S310" s="47" t="s">
        <v>2416</v>
      </c>
      <c r="T310" s="40" t="s">
        <v>2417</v>
      </c>
      <c r="U310" s="47" t="s">
        <v>2418</v>
      </c>
      <c r="V310" s="48"/>
      <c r="W310" s="64" t="s">
        <v>2024</v>
      </c>
      <c r="X310" s="50" t="s">
        <v>2025</v>
      </c>
      <c r="Y310" s="58" t="s">
        <v>2026</v>
      </c>
      <c r="Z310" s="48" t="s">
        <v>2027</v>
      </c>
      <c r="AA310" s="51">
        <v>42305</v>
      </c>
      <c r="AB310" s="60"/>
      <c r="AC310" s="53" t="str">
        <f>IF(COUNTIF($AD$2:AD310,AD310)&gt;1,"重複","")</f>
        <v/>
      </c>
      <c r="AD310" t="str">
        <f t="shared" si="4"/>
        <v>福山市まりホーム熊野</v>
      </c>
    </row>
    <row r="311" spans="1:30" ht="30" customHeight="1" x14ac:dyDescent="0.4">
      <c r="A311">
        <v>382</v>
      </c>
      <c r="B311" s="96">
        <v>118</v>
      </c>
      <c r="C311" s="54">
        <v>6</v>
      </c>
      <c r="D311" s="37" t="s">
        <v>1766</v>
      </c>
      <c r="E311" s="37" t="s">
        <v>1767</v>
      </c>
      <c r="F311" s="38" t="s">
        <v>30</v>
      </c>
      <c r="G311" s="38">
        <v>1</v>
      </c>
      <c r="H311" s="38" t="s">
        <v>762</v>
      </c>
      <c r="I311" s="39">
        <v>18011</v>
      </c>
      <c r="J311" s="104" t="s">
        <v>2419</v>
      </c>
      <c r="K311" s="105" t="s">
        <v>2420</v>
      </c>
      <c r="L311" s="42" t="s">
        <v>2421</v>
      </c>
      <c r="M311" s="106">
        <v>9</v>
      </c>
      <c r="N311" s="107"/>
      <c r="O311" s="107"/>
      <c r="P311" s="107"/>
      <c r="Q311" s="108"/>
      <c r="R311" s="109" t="s">
        <v>2415</v>
      </c>
      <c r="S311" s="110" t="s">
        <v>2416</v>
      </c>
      <c r="T311" s="55" t="s">
        <v>2422</v>
      </c>
      <c r="U311" s="37" t="s">
        <v>2423</v>
      </c>
      <c r="V311" s="48"/>
      <c r="W311" s="111" t="s">
        <v>2424</v>
      </c>
      <c r="X311" s="112" t="s">
        <v>2025</v>
      </c>
      <c r="Y311" s="104" t="s">
        <v>2026</v>
      </c>
      <c r="Z311" s="113" t="s">
        <v>2027</v>
      </c>
      <c r="AA311" s="51">
        <v>43389</v>
      </c>
      <c r="AB311" s="114"/>
      <c r="AC311" s="42" t="str">
        <f>IF(COUNTIF($AD$2:AD311,AD311)&gt;1,"重複","")</f>
        <v>重複</v>
      </c>
      <c r="AD311" t="str">
        <f t="shared" si="4"/>
        <v>福山市まりホーム熊野</v>
      </c>
    </row>
    <row r="312" spans="1:30" ht="30" customHeight="1" x14ac:dyDescent="0.4">
      <c r="A312">
        <v>384</v>
      </c>
      <c r="B312" s="96">
        <v>120</v>
      </c>
      <c r="C312" s="54">
        <v>6</v>
      </c>
      <c r="D312" s="37" t="s">
        <v>1766</v>
      </c>
      <c r="E312" s="37" t="s">
        <v>1767</v>
      </c>
      <c r="F312" s="38" t="s">
        <v>30</v>
      </c>
      <c r="G312" s="38">
        <v>1</v>
      </c>
      <c r="H312" s="37" t="s">
        <v>99</v>
      </c>
      <c r="I312" s="39" t="s">
        <v>2425</v>
      </c>
      <c r="J312" s="40" t="s">
        <v>2426</v>
      </c>
      <c r="K312" s="62" t="s">
        <v>2427</v>
      </c>
      <c r="L312" s="42" t="s">
        <v>2428</v>
      </c>
      <c r="M312" s="71">
        <v>9</v>
      </c>
      <c r="N312" s="47"/>
      <c r="O312" s="47"/>
      <c r="P312" s="47"/>
      <c r="Q312" s="115"/>
      <c r="R312" s="46" t="s">
        <v>2429</v>
      </c>
      <c r="S312" s="47" t="s">
        <v>2430</v>
      </c>
      <c r="T312" s="40" t="s">
        <v>2431</v>
      </c>
      <c r="U312" s="47" t="s">
        <v>2432</v>
      </c>
      <c r="V312" s="48"/>
      <c r="W312" s="64" t="s">
        <v>2433</v>
      </c>
      <c r="X312" s="50" t="s">
        <v>2025</v>
      </c>
      <c r="Y312" s="58" t="s">
        <v>2026</v>
      </c>
      <c r="Z312" s="48" t="s">
        <v>2027</v>
      </c>
      <c r="AA312" s="51">
        <v>42389</v>
      </c>
      <c r="AB312" s="60"/>
      <c r="AC312" s="53" t="str">
        <f>IF(COUNTIF($AD$2:AD312,AD312)&gt;1,"重複","")</f>
        <v/>
      </c>
      <c r="AD312" t="str">
        <f t="shared" si="4"/>
        <v>福山市まりホーム内海</v>
      </c>
    </row>
    <row r="313" spans="1:30" ht="30" customHeight="1" x14ac:dyDescent="0.4">
      <c r="A313">
        <v>385</v>
      </c>
      <c r="B313" s="96">
        <v>121</v>
      </c>
      <c r="C313" s="54">
        <v>6</v>
      </c>
      <c r="D313" s="37" t="s">
        <v>1766</v>
      </c>
      <c r="E313" s="37" t="s">
        <v>1767</v>
      </c>
      <c r="F313" s="38" t="s">
        <v>30</v>
      </c>
      <c r="G313" s="38">
        <v>1</v>
      </c>
      <c r="H313" s="38" t="s">
        <v>762</v>
      </c>
      <c r="I313" s="39">
        <v>18037</v>
      </c>
      <c r="J313" s="55" t="s">
        <v>2434</v>
      </c>
      <c r="K313" s="56" t="s">
        <v>2435</v>
      </c>
      <c r="L313" s="42"/>
      <c r="M313" s="50">
        <v>9</v>
      </c>
      <c r="N313" s="37">
        <v>12</v>
      </c>
      <c r="O313" s="37"/>
      <c r="P313" s="37"/>
      <c r="Q313" s="48"/>
      <c r="R313" s="49" t="s">
        <v>2436</v>
      </c>
      <c r="S313" s="37" t="s">
        <v>2025</v>
      </c>
      <c r="T313" s="55" t="s">
        <v>2437</v>
      </c>
      <c r="U313" s="37" t="s">
        <v>2438</v>
      </c>
      <c r="V313" s="48"/>
      <c r="W313" s="49" t="s">
        <v>2439</v>
      </c>
      <c r="X313" s="50" t="s">
        <v>2025</v>
      </c>
      <c r="Y313" s="58" t="s">
        <v>2026</v>
      </c>
      <c r="Z313" s="48" t="s">
        <v>2027</v>
      </c>
      <c r="AA313" s="51">
        <v>43389</v>
      </c>
      <c r="AB313" s="60"/>
      <c r="AC313" s="42" t="str">
        <f>IF(COUNTIF($AD$2:AD313,AD313)&gt;1,"重複","")</f>
        <v/>
      </c>
      <c r="AD313" t="str">
        <f t="shared" si="4"/>
        <v>福山市むつみ苑　第二ショートスティ</v>
      </c>
    </row>
    <row r="314" spans="1:30" ht="30" customHeight="1" x14ac:dyDescent="0.4">
      <c r="A314">
        <v>388</v>
      </c>
      <c r="B314" s="96">
        <v>124</v>
      </c>
      <c r="C314" s="54">
        <v>6</v>
      </c>
      <c r="D314" s="37" t="s">
        <v>1766</v>
      </c>
      <c r="E314" s="37" t="s">
        <v>1849</v>
      </c>
      <c r="F314" s="38" t="s">
        <v>30</v>
      </c>
      <c r="G314" s="38">
        <v>1</v>
      </c>
      <c r="H314" s="37" t="s">
        <v>112</v>
      </c>
      <c r="I314" s="39">
        <v>22042</v>
      </c>
      <c r="J314" s="55" t="s">
        <v>2440</v>
      </c>
      <c r="K314" s="56" t="s">
        <v>2441</v>
      </c>
      <c r="L314" s="42"/>
      <c r="M314" s="50"/>
      <c r="N314" s="37"/>
      <c r="O314" s="37"/>
      <c r="P314" s="37"/>
      <c r="Q314" s="48"/>
      <c r="R314" s="109" t="s">
        <v>2442</v>
      </c>
      <c r="S314" s="37" t="s">
        <v>2443</v>
      </c>
      <c r="T314" s="55" t="s">
        <v>2444</v>
      </c>
      <c r="U314" s="37" t="s">
        <v>2445</v>
      </c>
      <c r="V314" s="48"/>
      <c r="W314" s="49" t="s">
        <v>2446</v>
      </c>
      <c r="X314" s="57"/>
      <c r="Y314" s="58"/>
      <c r="Z314" s="48"/>
      <c r="AA314" s="51">
        <v>44985</v>
      </c>
      <c r="AB314" s="60"/>
      <c r="AC314" s="42" t="str">
        <f>IF(COUNTIF($AD$2:AD314,AD314)&gt;1,"重複","")</f>
        <v/>
      </c>
      <c r="AD314" t="str">
        <f t="shared" si="4"/>
        <v>福山市愛燦燦かわぐち</v>
      </c>
    </row>
    <row r="315" spans="1:30" ht="36.75" customHeight="1" x14ac:dyDescent="0.4">
      <c r="A315">
        <v>389</v>
      </c>
      <c r="B315" s="96">
        <v>125</v>
      </c>
      <c r="C315" s="54">
        <v>6</v>
      </c>
      <c r="D315" s="37" t="s">
        <v>1766</v>
      </c>
      <c r="E315" s="37" t="s">
        <v>1767</v>
      </c>
      <c r="F315" s="38" t="s">
        <v>30</v>
      </c>
      <c r="G315" s="38">
        <v>1</v>
      </c>
      <c r="H315" s="37" t="s">
        <v>395</v>
      </c>
      <c r="I315" s="39">
        <v>1672</v>
      </c>
      <c r="J315" s="55" t="s">
        <v>2447</v>
      </c>
      <c r="K315" s="56" t="s">
        <v>2448</v>
      </c>
      <c r="L315" s="42" t="s">
        <v>2449</v>
      </c>
      <c r="M315" s="50">
        <v>9</v>
      </c>
      <c r="N315" s="37"/>
      <c r="O315" s="37"/>
      <c r="P315" s="37"/>
      <c r="Q315" s="48"/>
      <c r="R315" s="109" t="s">
        <v>2450</v>
      </c>
      <c r="S315" s="37" t="s">
        <v>2451</v>
      </c>
      <c r="T315" s="55" t="s">
        <v>2452</v>
      </c>
      <c r="U315" s="37" t="s">
        <v>2453</v>
      </c>
      <c r="V315" s="48"/>
      <c r="W315" s="49" t="s">
        <v>2454</v>
      </c>
      <c r="X315" s="57" t="s">
        <v>2451</v>
      </c>
      <c r="Y315" s="58" t="s">
        <v>2455</v>
      </c>
      <c r="Z315" s="48" t="s">
        <v>2453</v>
      </c>
      <c r="AA315" s="51">
        <v>43123</v>
      </c>
      <c r="AB315" s="124"/>
      <c r="AC315" s="42" t="str">
        <f>IF(COUNTIF($AD$2:AD315,AD315)&gt;1,"重複","")</f>
        <v/>
      </c>
      <c r="AD315" t="str">
        <f t="shared" si="4"/>
        <v>福山市医療法人村上会　福山回生病院</v>
      </c>
    </row>
    <row r="316" spans="1:30" ht="30" customHeight="1" x14ac:dyDescent="0.4">
      <c r="A316">
        <v>390</v>
      </c>
      <c r="B316" s="96">
        <v>126</v>
      </c>
      <c r="C316" s="54">
        <v>6</v>
      </c>
      <c r="D316" s="37" t="s">
        <v>1766</v>
      </c>
      <c r="E316" s="37" t="s">
        <v>1767</v>
      </c>
      <c r="F316" s="38" t="s">
        <v>30</v>
      </c>
      <c r="G316" s="38" t="s">
        <v>30</v>
      </c>
      <c r="H316" s="37" t="s">
        <v>228</v>
      </c>
      <c r="I316" s="39">
        <v>23050</v>
      </c>
      <c r="J316" s="40" t="s">
        <v>2456</v>
      </c>
      <c r="K316" s="62" t="s">
        <v>2457</v>
      </c>
      <c r="L316" s="42"/>
      <c r="M316" s="71"/>
      <c r="N316" s="47"/>
      <c r="O316" s="47"/>
      <c r="P316" s="47"/>
      <c r="Q316" s="115"/>
      <c r="R316" s="46" t="s">
        <v>2458</v>
      </c>
      <c r="S316" s="47" t="s">
        <v>2231</v>
      </c>
      <c r="T316" s="40" t="s">
        <v>2459</v>
      </c>
      <c r="U316" s="47" t="s">
        <v>2227</v>
      </c>
      <c r="V316" s="48"/>
      <c r="W316" s="64" t="s">
        <v>2460</v>
      </c>
      <c r="X316" s="50"/>
      <c r="Y316" s="58"/>
      <c r="Z316" s="48"/>
      <c r="AA316" s="51">
        <v>45282</v>
      </c>
      <c r="AB316" s="60"/>
      <c r="AC316" s="53" t="str">
        <f>IF(COUNTIF($AD$2:AD316,AD316)&gt;1,"重複","")</f>
        <v/>
      </c>
      <c r="AD316" t="str">
        <f t="shared" si="4"/>
        <v>福山市永和会多機能看護介護ステーション</v>
      </c>
    </row>
    <row r="317" spans="1:30" ht="30" customHeight="1" x14ac:dyDescent="0.4">
      <c r="A317">
        <v>391</v>
      </c>
      <c r="B317" s="96">
        <v>127</v>
      </c>
      <c r="C317" s="54">
        <v>6</v>
      </c>
      <c r="D317" s="37" t="s">
        <v>1766</v>
      </c>
      <c r="E317" s="37" t="s">
        <v>1767</v>
      </c>
      <c r="F317" s="38" t="s">
        <v>30</v>
      </c>
      <c r="G317" s="38">
        <v>1</v>
      </c>
      <c r="H317" s="37" t="s">
        <v>348</v>
      </c>
      <c r="I317" s="39">
        <v>19051</v>
      </c>
      <c r="J317" s="55" t="s">
        <v>2461</v>
      </c>
      <c r="K317" s="56" t="s">
        <v>2462</v>
      </c>
      <c r="L317" s="42"/>
      <c r="M317" s="50">
        <v>9</v>
      </c>
      <c r="N317" s="37"/>
      <c r="O317" s="37"/>
      <c r="P317" s="37"/>
      <c r="Q317" s="48"/>
      <c r="R317" s="49" t="s">
        <v>2463</v>
      </c>
      <c r="S317" s="37" t="s">
        <v>2464</v>
      </c>
      <c r="T317" s="55" t="s">
        <v>2465</v>
      </c>
      <c r="U317" s="37" t="s">
        <v>2466</v>
      </c>
      <c r="V317" s="48"/>
      <c r="W317" s="49" t="s">
        <v>2467</v>
      </c>
      <c r="X317" s="65" t="s">
        <v>2084</v>
      </c>
      <c r="Y317" s="40" t="s">
        <v>2088</v>
      </c>
      <c r="Z317" s="48" t="s">
        <v>2089</v>
      </c>
      <c r="AA317" s="51">
        <v>44110</v>
      </c>
      <c r="AB317" s="60"/>
      <c r="AC317" s="42" t="str">
        <f>IF(COUNTIF($AD$2:AD317,AD317)&gt;1,"重複","")</f>
        <v/>
      </c>
      <c r="AD317" t="str">
        <f t="shared" si="4"/>
        <v>福山市永和会多機能看護介護ステーション（東村町）</v>
      </c>
    </row>
    <row r="318" spans="1:30" ht="30" customHeight="1" x14ac:dyDescent="0.4">
      <c r="A318">
        <v>392</v>
      </c>
      <c r="B318" s="96">
        <v>128</v>
      </c>
      <c r="C318" s="54">
        <v>6</v>
      </c>
      <c r="D318" s="37" t="s">
        <v>1766</v>
      </c>
      <c r="E318" s="37" t="s">
        <v>1767</v>
      </c>
      <c r="F318" s="38" t="s">
        <v>30</v>
      </c>
      <c r="G318" s="38">
        <v>1</v>
      </c>
      <c r="H318" s="38" t="s">
        <v>762</v>
      </c>
      <c r="I318" s="44">
        <v>18039</v>
      </c>
      <c r="J318" s="101" t="s">
        <v>2468</v>
      </c>
      <c r="K318" s="102" t="s">
        <v>2469</v>
      </c>
      <c r="L318" s="42" t="s">
        <v>2470</v>
      </c>
      <c r="M318" s="50">
        <v>9</v>
      </c>
      <c r="N318" s="37">
        <v>14</v>
      </c>
      <c r="O318" s="37"/>
      <c r="P318" s="37"/>
      <c r="Q318" s="48"/>
      <c r="R318" s="64" t="s">
        <v>2471</v>
      </c>
      <c r="S318" s="47" t="s">
        <v>2472</v>
      </c>
      <c r="T318" s="101" t="s">
        <v>2473</v>
      </c>
      <c r="U318" s="37" t="s">
        <v>2474</v>
      </c>
      <c r="V318" s="63"/>
      <c r="W318" s="49" t="s">
        <v>2475</v>
      </c>
      <c r="X318" s="65" t="s">
        <v>2084</v>
      </c>
      <c r="Y318" s="58" t="s">
        <v>2088</v>
      </c>
      <c r="Z318" s="48" t="s">
        <v>2089</v>
      </c>
      <c r="AA318" s="66">
        <v>43389</v>
      </c>
      <c r="AB318" s="103" t="s">
        <v>2476</v>
      </c>
      <c r="AC318" s="53" t="str">
        <f>IF(COUNTIF($AD$2:AD318,AD318)&gt;1,"重複","")</f>
        <v/>
      </c>
      <c r="AD318" t="str">
        <f t="shared" si="4"/>
        <v>福山市永和会多機能看護介護ステーション（本郷町）</v>
      </c>
    </row>
    <row r="319" spans="1:30" ht="30" customHeight="1" x14ac:dyDescent="0.4">
      <c r="A319">
        <v>393</v>
      </c>
      <c r="B319" s="96">
        <v>129</v>
      </c>
      <c r="C319" s="54">
        <v>6</v>
      </c>
      <c r="D319" s="37" t="s">
        <v>1766</v>
      </c>
      <c r="E319" s="37" t="s">
        <v>1849</v>
      </c>
      <c r="F319" s="38" t="s">
        <v>30</v>
      </c>
      <c r="G319" s="38">
        <v>1</v>
      </c>
      <c r="H319" s="37" t="s">
        <v>74</v>
      </c>
      <c r="I319" s="39">
        <v>20030</v>
      </c>
      <c r="J319" s="55" t="s">
        <v>2477</v>
      </c>
      <c r="K319" s="56" t="s">
        <v>2478</v>
      </c>
      <c r="L319" s="42" t="s">
        <v>77</v>
      </c>
      <c r="M319" s="50">
        <v>9</v>
      </c>
      <c r="N319" s="37"/>
      <c r="O319" s="37"/>
      <c r="P319" s="37"/>
      <c r="Q319" s="48"/>
      <c r="R319" s="64" t="s">
        <v>2471</v>
      </c>
      <c r="S319" s="37" t="s">
        <v>2472</v>
      </c>
      <c r="T319" s="55" t="s">
        <v>2473</v>
      </c>
      <c r="U319" s="37" t="s">
        <v>2474</v>
      </c>
      <c r="V319" s="48"/>
      <c r="W319" s="49" t="s">
        <v>2479</v>
      </c>
      <c r="X319" s="50" t="s">
        <v>2084</v>
      </c>
      <c r="Y319" s="58" t="s">
        <v>2088</v>
      </c>
      <c r="Z319" s="48" t="s">
        <v>2089</v>
      </c>
      <c r="AA319" s="51">
        <v>44251</v>
      </c>
      <c r="AB319" s="60"/>
      <c r="AC319" s="42" t="str">
        <f>IF(COUNTIF($AD$2:AD319,AD319)&gt;1,"重複","")</f>
        <v>重複</v>
      </c>
      <c r="AD319" t="str">
        <f t="shared" si="4"/>
        <v>福山市永和会多機能看護介護ステーション（本郷町）</v>
      </c>
    </row>
    <row r="320" spans="1:30" ht="30" customHeight="1" x14ac:dyDescent="0.4">
      <c r="A320">
        <v>394</v>
      </c>
      <c r="B320" s="96">
        <v>130</v>
      </c>
      <c r="C320" s="54">
        <v>6</v>
      </c>
      <c r="D320" s="37" t="s">
        <v>1766</v>
      </c>
      <c r="E320" s="37" t="s">
        <v>1849</v>
      </c>
      <c r="F320" s="38" t="s">
        <v>30</v>
      </c>
      <c r="G320" s="38">
        <v>1</v>
      </c>
      <c r="H320" s="37" t="s">
        <v>112</v>
      </c>
      <c r="I320" s="39">
        <v>22045</v>
      </c>
      <c r="J320" s="55" t="s">
        <v>2480</v>
      </c>
      <c r="K320" s="56" t="s">
        <v>2481</v>
      </c>
      <c r="L320" s="42"/>
      <c r="M320" s="50"/>
      <c r="N320" s="37"/>
      <c r="O320" s="37"/>
      <c r="P320" s="37"/>
      <c r="Q320" s="48"/>
      <c r="R320" s="64" t="s">
        <v>2471</v>
      </c>
      <c r="S320" s="37" t="s">
        <v>2472</v>
      </c>
      <c r="T320" s="55" t="s">
        <v>2473</v>
      </c>
      <c r="U320" s="37" t="s">
        <v>2474</v>
      </c>
      <c r="V320" s="48"/>
      <c r="W320" s="49" t="s">
        <v>2479</v>
      </c>
      <c r="X320" s="57" t="s">
        <v>2084</v>
      </c>
      <c r="Y320" s="58" t="s">
        <v>2088</v>
      </c>
      <c r="Z320" s="48" t="s">
        <v>2089</v>
      </c>
      <c r="AA320" s="51">
        <v>44985</v>
      </c>
      <c r="AB320" s="60"/>
      <c r="AC320" s="42" t="str">
        <f>IF(COUNTIF($AD$2:AD320,AD320)&gt;1,"重複","")</f>
        <v>重複</v>
      </c>
      <c r="AD320" t="str">
        <f t="shared" si="4"/>
        <v>福山市永和会多機能看護介護ステーション（本郷町）</v>
      </c>
    </row>
    <row r="321" spans="1:31" ht="30" customHeight="1" x14ac:dyDescent="0.4">
      <c r="A321">
        <v>395</v>
      </c>
      <c r="B321" s="96">
        <v>131</v>
      </c>
      <c r="C321" s="54">
        <v>6</v>
      </c>
      <c r="D321" s="37" t="s">
        <v>1766</v>
      </c>
      <c r="E321" s="37" t="s">
        <v>2096</v>
      </c>
      <c r="F321" s="38" t="s">
        <v>30</v>
      </c>
      <c r="G321" s="38">
        <v>1</v>
      </c>
      <c r="H321" s="37" t="s">
        <v>74</v>
      </c>
      <c r="I321" s="39">
        <v>20016</v>
      </c>
      <c r="J321" s="55" t="s">
        <v>2482</v>
      </c>
      <c r="K321" s="56" t="s">
        <v>2483</v>
      </c>
      <c r="L321" s="42" t="s">
        <v>77</v>
      </c>
      <c r="M321" s="50">
        <v>9</v>
      </c>
      <c r="N321" s="37">
        <v>12</v>
      </c>
      <c r="O321" s="37">
        <v>13</v>
      </c>
      <c r="P321" s="37"/>
      <c r="Q321" s="48"/>
      <c r="R321" s="49" t="s">
        <v>2484</v>
      </c>
      <c r="S321" s="37" t="s">
        <v>2485</v>
      </c>
      <c r="T321" s="55" t="s">
        <v>2486</v>
      </c>
      <c r="U321" s="37" t="s">
        <v>2487</v>
      </c>
      <c r="V321" s="48"/>
      <c r="W321" s="49" t="s">
        <v>2488</v>
      </c>
      <c r="X321" s="50"/>
      <c r="Y321" s="58"/>
      <c r="Z321" s="48"/>
      <c r="AA321" s="51">
        <v>44251</v>
      </c>
      <c r="AB321" s="60"/>
      <c r="AC321" s="42" t="str">
        <f>IF(COUNTIF($AD$2:AD321,AD321)&gt;1,"重複","")</f>
        <v/>
      </c>
      <c r="AD321" t="str">
        <f t="shared" si="4"/>
        <v>福山市加茂グループホーム　愛</v>
      </c>
    </row>
    <row r="322" spans="1:31" ht="30" customHeight="1" x14ac:dyDescent="0.4">
      <c r="A322">
        <v>396</v>
      </c>
      <c r="B322" s="96">
        <v>132</v>
      </c>
      <c r="C322" s="54">
        <v>6</v>
      </c>
      <c r="D322" s="37" t="s">
        <v>1766</v>
      </c>
      <c r="E322" s="37" t="s">
        <v>1767</v>
      </c>
      <c r="F322" s="38" t="s">
        <v>30</v>
      </c>
      <c r="G322" s="38">
        <v>1</v>
      </c>
      <c r="H322" s="37" t="s">
        <v>250</v>
      </c>
      <c r="I322" s="39" t="s">
        <v>2489</v>
      </c>
      <c r="J322" s="69" t="s">
        <v>2490</v>
      </c>
      <c r="K322" s="70" t="s">
        <v>2491</v>
      </c>
      <c r="L322" s="42" t="s">
        <v>2492</v>
      </c>
      <c r="M322" s="117" t="s">
        <v>123</v>
      </c>
      <c r="N322" s="39"/>
      <c r="O322" s="39"/>
      <c r="P322" s="39"/>
      <c r="Q322" s="118"/>
      <c r="R322" s="176" t="s">
        <v>2493</v>
      </c>
      <c r="S322" s="37" t="s">
        <v>2494</v>
      </c>
      <c r="T322" s="55" t="s">
        <v>2495</v>
      </c>
      <c r="U322" s="37" t="s">
        <v>2496</v>
      </c>
      <c r="V322" s="63"/>
      <c r="W322" s="49" t="s">
        <v>2497</v>
      </c>
      <c r="X322" s="65"/>
      <c r="Y322" s="58"/>
      <c r="Z322" s="48"/>
      <c r="AA322" s="51">
        <v>42746</v>
      </c>
      <c r="AB322" s="60"/>
      <c r="AC322" s="42" t="str">
        <f>IF(COUNTIF($AD$2:AD322,AD322)&gt;1,"重複","")</f>
        <v/>
      </c>
      <c r="AD322" t="str">
        <f t="shared" ref="AD322:AD385" si="5">_xlfn.CONCAT(D322,R322)</f>
        <v>福山市介護付有料老人ホーム　えんじゅ王子</v>
      </c>
    </row>
    <row r="323" spans="1:31" ht="30" customHeight="1" x14ac:dyDescent="0.4">
      <c r="A323">
        <v>397</v>
      </c>
      <c r="B323" s="96">
        <v>133</v>
      </c>
      <c r="C323" s="54">
        <v>6</v>
      </c>
      <c r="D323" s="37" t="s">
        <v>1766</v>
      </c>
      <c r="E323" s="37" t="s">
        <v>1767</v>
      </c>
      <c r="F323" s="38" t="s">
        <v>30</v>
      </c>
      <c r="G323" s="38">
        <v>1</v>
      </c>
      <c r="H323" s="37" t="s">
        <v>453</v>
      </c>
      <c r="I323" s="39" t="s">
        <v>2498</v>
      </c>
      <c r="J323" s="55" t="s">
        <v>2499</v>
      </c>
      <c r="K323" s="56" t="s">
        <v>2500</v>
      </c>
      <c r="L323" s="42" t="s">
        <v>2501</v>
      </c>
      <c r="M323" s="117" t="s">
        <v>123</v>
      </c>
      <c r="N323" s="39" t="s">
        <v>125</v>
      </c>
      <c r="O323" s="39"/>
      <c r="P323" s="39"/>
      <c r="Q323" s="118"/>
      <c r="R323" s="49" t="s">
        <v>2502</v>
      </c>
      <c r="S323" s="37" t="s">
        <v>2503</v>
      </c>
      <c r="T323" s="55" t="s">
        <v>2504</v>
      </c>
      <c r="U323" s="37" t="s">
        <v>2505</v>
      </c>
      <c r="V323" s="63"/>
      <c r="W323" s="49" t="s">
        <v>2506</v>
      </c>
      <c r="X323" s="65" t="s">
        <v>2507</v>
      </c>
      <c r="Y323" s="58" t="s">
        <v>2508</v>
      </c>
      <c r="Z323" s="48" t="s">
        <v>2509</v>
      </c>
      <c r="AA323" s="51">
        <v>42031</v>
      </c>
      <c r="AB323" s="52" t="s">
        <v>2510</v>
      </c>
      <c r="AC323" s="42" t="str">
        <f>IF(COUNTIF($AD$2:AD323,AD323)&gt;1,"重複","")</f>
        <v/>
      </c>
      <c r="AD323" t="str">
        <f t="shared" si="5"/>
        <v>福山市介護福祉サービス株式会社　ゆうゆう新市</v>
      </c>
    </row>
    <row r="324" spans="1:31" ht="30" customHeight="1" x14ac:dyDescent="0.4">
      <c r="A324">
        <v>398</v>
      </c>
      <c r="B324" s="96">
        <v>134</v>
      </c>
      <c r="C324" s="54">
        <v>6</v>
      </c>
      <c r="D324" s="37" t="s">
        <v>1766</v>
      </c>
      <c r="E324" s="37" t="s">
        <v>1767</v>
      </c>
      <c r="F324" s="38" t="s">
        <v>30</v>
      </c>
      <c r="G324" s="38">
        <v>1</v>
      </c>
      <c r="H324" s="37" t="s">
        <v>158</v>
      </c>
      <c r="I324" s="39" t="s">
        <v>2511</v>
      </c>
      <c r="J324" s="55" t="s">
        <v>2512</v>
      </c>
      <c r="K324" s="56" t="s">
        <v>2513</v>
      </c>
      <c r="L324" s="42" t="s">
        <v>35</v>
      </c>
      <c r="M324" s="117" t="s">
        <v>123</v>
      </c>
      <c r="N324" s="39"/>
      <c r="O324" s="39"/>
      <c r="P324" s="39"/>
      <c r="Q324" s="118"/>
      <c r="R324" s="49" t="s">
        <v>2514</v>
      </c>
      <c r="S324" s="37" t="s">
        <v>2105</v>
      </c>
      <c r="T324" s="58" t="s">
        <v>2515</v>
      </c>
      <c r="U324" s="37" t="s">
        <v>2516</v>
      </c>
      <c r="V324" s="63"/>
      <c r="W324" s="49" t="s">
        <v>2100</v>
      </c>
      <c r="X324" s="65" t="s">
        <v>2105</v>
      </c>
      <c r="Y324" s="40" t="s">
        <v>2088</v>
      </c>
      <c r="Z324" s="48" t="s">
        <v>2213</v>
      </c>
      <c r="AA324" s="51">
        <v>41584</v>
      </c>
      <c r="AB324" s="157" t="s">
        <v>2517</v>
      </c>
      <c r="AC324" s="42" t="str">
        <f>IF(COUNTIF($AD$2:AD324,AD324)&gt;1,"重複","")</f>
        <v/>
      </c>
      <c r="AD324" t="str">
        <f t="shared" si="5"/>
        <v>福山市介護老人保健施設　かなえ</v>
      </c>
    </row>
    <row r="325" spans="1:31" ht="30" customHeight="1" x14ac:dyDescent="0.4">
      <c r="A325">
        <v>399</v>
      </c>
      <c r="B325" s="96">
        <v>135</v>
      </c>
      <c r="C325" s="54">
        <v>6</v>
      </c>
      <c r="D325" s="37" t="s">
        <v>1766</v>
      </c>
      <c r="E325" s="37" t="s">
        <v>1767</v>
      </c>
      <c r="F325" s="38" t="s">
        <v>30</v>
      </c>
      <c r="G325" s="38">
        <v>1</v>
      </c>
      <c r="H325" s="37" t="s">
        <v>250</v>
      </c>
      <c r="I325" s="39" t="s">
        <v>2518</v>
      </c>
      <c r="J325" s="55" t="s">
        <v>2519</v>
      </c>
      <c r="K325" s="56" t="s">
        <v>2520</v>
      </c>
      <c r="L325" s="42"/>
      <c r="M325" s="50">
        <v>9</v>
      </c>
      <c r="N325" s="37"/>
      <c r="O325" s="37"/>
      <c r="P325" s="37"/>
      <c r="Q325" s="48"/>
      <c r="R325" s="46" t="s">
        <v>2514</v>
      </c>
      <c r="S325" s="47" t="s">
        <v>2084</v>
      </c>
      <c r="T325" s="40" t="s">
        <v>2521</v>
      </c>
      <c r="U325" s="37" t="s">
        <v>2522</v>
      </c>
      <c r="V325" s="48"/>
      <c r="W325" s="49" t="s">
        <v>2100</v>
      </c>
      <c r="X325" s="50" t="s">
        <v>2084</v>
      </c>
      <c r="Y325" s="58" t="s">
        <v>2088</v>
      </c>
      <c r="Z325" s="48" t="s">
        <v>2089</v>
      </c>
      <c r="AA325" s="51">
        <v>42655</v>
      </c>
      <c r="AB325" s="152"/>
      <c r="AC325" s="53" t="str">
        <f>IF(COUNTIF($AD$2:AD325,AD325)&gt;1,"重複","")</f>
        <v>重複</v>
      </c>
      <c r="AD325" t="str">
        <f t="shared" si="5"/>
        <v>福山市介護老人保健施設　かなえ</v>
      </c>
    </row>
    <row r="326" spans="1:31" ht="30" customHeight="1" x14ac:dyDescent="0.4">
      <c r="A326">
        <v>402</v>
      </c>
      <c r="B326" s="96">
        <v>138</v>
      </c>
      <c r="C326" s="54">
        <v>6</v>
      </c>
      <c r="D326" s="47" t="s">
        <v>1766</v>
      </c>
      <c r="E326" s="47" t="s">
        <v>1767</v>
      </c>
      <c r="F326" s="38" t="s">
        <v>30</v>
      </c>
      <c r="G326" s="38">
        <v>1</v>
      </c>
      <c r="H326" s="38" t="s">
        <v>158</v>
      </c>
      <c r="I326" s="39" t="s">
        <v>2523</v>
      </c>
      <c r="J326" s="40" t="s">
        <v>2524</v>
      </c>
      <c r="K326" s="62" t="s">
        <v>2525</v>
      </c>
      <c r="L326" s="53" t="s">
        <v>187</v>
      </c>
      <c r="M326" s="71">
        <v>9</v>
      </c>
      <c r="N326" s="47"/>
      <c r="O326" s="47"/>
      <c r="P326" s="37"/>
      <c r="Q326" s="48"/>
      <c r="R326" s="46" t="s">
        <v>2526</v>
      </c>
      <c r="S326" s="47" t="s">
        <v>1773</v>
      </c>
      <c r="T326" s="40" t="s">
        <v>2527</v>
      </c>
      <c r="U326" s="47" t="s">
        <v>2528</v>
      </c>
      <c r="V326" s="63"/>
      <c r="W326" s="64" t="s">
        <v>2529</v>
      </c>
      <c r="X326" s="65" t="s">
        <v>1773</v>
      </c>
      <c r="Y326" s="55" t="s">
        <v>2530</v>
      </c>
      <c r="Z326" s="48" t="s">
        <v>2528</v>
      </c>
      <c r="AA326" s="51">
        <v>41689</v>
      </c>
      <c r="AB326" s="103"/>
      <c r="AC326" s="53" t="str">
        <f>IF(COUNTIF($AD$2:AD326,AD326)&gt;1,"重複","")</f>
        <v/>
      </c>
      <c r="AD326" t="str">
        <f t="shared" si="5"/>
        <v>福山市介護老人保健施設　サンビレッジ</v>
      </c>
    </row>
    <row r="327" spans="1:31" ht="30" customHeight="1" x14ac:dyDescent="0.4">
      <c r="A327">
        <v>404</v>
      </c>
      <c r="B327" s="96">
        <v>140</v>
      </c>
      <c r="C327" s="36">
        <v>6</v>
      </c>
      <c r="D327" s="37" t="s">
        <v>1766</v>
      </c>
      <c r="E327" s="37" t="s">
        <v>1767</v>
      </c>
      <c r="F327" s="38" t="s">
        <v>30</v>
      </c>
      <c r="G327" s="38">
        <v>1</v>
      </c>
      <c r="H327" s="37" t="s">
        <v>209</v>
      </c>
      <c r="I327" s="39" t="s">
        <v>2531</v>
      </c>
      <c r="J327" s="58" t="s">
        <v>2532</v>
      </c>
      <c r="K327" s="56" t="s">
        <v>2533</v>
      </c>
      <c r="L327" s="42" t="s">
        <v>35</v>
      </c>
      <c r="M327" s="117" t="s">
        <v>1291</v>
      </c>
      <c r="N327" s="39" t="s">
        <v>285</v>
      </c>
      <c r="O327" s="39"/>
      <c r="P327" s="39"/>
      <c r="Q327" s="118"/>
      <c r="R327" s="49" t="s">
        <v>2534</v>
      </c>
      <c r="S327" s="37" t="s">
        <v>2535</v>
      </c>
      <c r="T327" s="55" t="s">
        <v>2455</v>
      </c>
      <c r="U327" s="37" t="s">
        <v>2536</v>
      </c>
      <c r="V327" s="63" t="s">
        <v>2537</v>
      </c>
      <c r="W327" s="49" t="s">
        <v>2538</v>
      </c>
      <c r="X327" s="65" t="s">
        <v>2535</v>
      </c>
      <c r="Y327" s="58" t="s">
        <v>2455</v>
      </c>
      <c r="Z327" s="48" t="s">
        <v>2539</v>
      </c>
      <c r="AA327" s="51">
        <v>40389</v>
      </c>
      <c r="AB327" s="60" t="s">
        <v>2540</v>
      </c>
      <c r="AC327" s="42" t="str">
        <f>IF(COUNTIF($AD$2:AD327,AD327)&gt;1,"重複","")</f>
        <v/>
      </c>
      <c r="AD327" t="str">
        <f t="shared" si="5"/>
        <v>福山市介護老人保健施設　ハイトピア・カイセイ</v>
      </c>
      <c r="AE327" s="175"/>
    </row>
    <row r="328" spans="1:31" ht="30" customHeight="1" x14ac:dyDescent="0.4">
      <c r="A328">
        <v>405</v>
      </c>
      <c r="B328" s="96">
        <v>141</v>
      </c>
      <c r="C328" s="54">
        <v>6</v>
      </c>
      <c r="D328" s="37" t="s">
        <v>1766</v>
      </c>
      <c r="E328" s="37" t="s">
        <v>2175</v>
      </c>
      <c r="F328" s="38" t="s">
        <v>30</v>
      </c>
      <c r="G328" s="38">
        <v>1</v>
      </c>
      <c r="H328" s="38" t="s">
        <v>145</v>
      </c>
      <c r="I328" s="127">
        <v>1215</v>
      </c>
      <c r="J328" s="40" t="s">
        <v>2541</v>
      </c>
      <c r="K328" s="62" t="s">
        <v>2542</v>
      </c>
      <c r="L328" s="42" t="s">
        <v>2543</v>
      </c>
      <c r="M328" s="50">
        <v>9</v>
      </c>
      <c r="N328" s="37"/>
      <c r="O328" s="37"/>
      <c r="P328" s="37"/>
      <c r="Q328" s="48"/>
      <c r="R328" s="109" t="s">
        <v>2544</v>
      </c>
      <c r="S328" s="47" t="s">
        <v>2545</v>
      </c>
      <c r="T328" s="40" t="s">
        <v>2546</v>
      </c>
      <c r="U328" s="37" t="s">
        <v>2547</v>
      </c>
      <c r="V328" s="63"/>
      <c r="W328" s="64" t="s">
        <v>2548</v>
      </c>
      <c r="X328" s="65" t="s">
        <v>2271</v>
      </c>
      <c r="Y328" s="58" t="s">
        <v>2272</v>
      </c>
      <c r="Z328" s="48" t="s">
        <v>2273</v>
      </c>
      <c r="AA328" s="66">
        <v>40833</v>
      </c>
      <c r="AB328" s="103"/>
      <c r="AC328" s="53" t="str">
        <f>IF(COUNTIF($AD$2:AD328,AD328)&gt;1,"重複","")</f>
        <v/>
      </c>
      <c r="AD328" t="str">
        <f t="shared" si="5"/>
        <v>福山市介護老人保健施設　駅家リハビリテーションSAKURA</v>
      </c>
    </row>
    <row r="329" spans="1:31" ht="30" customHeight="1" x14ac:dyDescent="0.4">
      <c r="A329">
        <v>406</v>
      </c>
      <c r="B329" s="96">
        <v>142</v>
      </c>
      <c r="C329" s="54">
        <v>6</v>
      </c>
      <c r="D329" s="37" t="s">
        <v>1766</v>
      </c>
      <c r="E329" s="37" t="s">
        <v>1767</v>
      </c>
      <c r="F329" s="38" t="s">
        <v>30</v>
      </c>
      <c r="G329" s="38">
        <v>1</v>
      </c>
      <c r="H329" s="37" t="s">
        <v>158</v>
      </c>
      <c r="I329" s="39" t="s">
        <v>2549</v>
      </c>
      <c r="J329" s="55" t="s">
        <v>2550</v>
      </c>
      <c r="K329" s="56" t="s">
        <v>2551</v>
      </c>
      <c r="L329" s="42" t="s">
        <v>2552</v>
      </c>
      <c r="M329" s="117" t="s">
        <v>123</v>
      </c>
      <c r="N329" s="39"/>
      <c r="O329" s="39"/>
      <c r="P329" s="39"/>
      <c r="Q329" s="118"/>
      <c r="R329" s="109" t="s">
        <v>2544</v>
      </c>
      <c r="S329" s="47" t="s">
        <v>2553</v>
      </c>
      <c r="T329" s="101" t="s">
        <v>2546</v>
      </c>
      <c r="U329" s="37" t="s">
        <v>2554</v>
      </c>
      <c r="V329" s="63"/>
      <c r="W329" s="49" t="s">
        <v>2270</v>
      </c>
      <c r="X329" s="65" t="s">
        <v>2271</v>
      </c>
      <c r="Y329" s="58" t="s">
        <v>2272</v>
      </c>
      <c r="Z329" s="48" t="s">
        <v>2273</v>
      </c>
      <c r="AA329" s="51">
        <v>41689</v>
      </c>
      <c r="AB329" s="60"/>
      <c r="AC329" s="53" t="str">
        <f>IF(COUNTIF($AD$2:AD329,AD329)&gt;1,"重複","")</f>
        <v>重複</v>
      </c>
      <c r="AD329" t="str">
        <f t="shared" si="5"/>
        <v>福山市介護老人保健施設　駅家リハビリテーションSAKURA</v>
      </c>
    </row>
    <row r="330" spans="1:31" ht="30" customHeight="1" x14ac:dyDescent="0.4">
      <c r="A330">
        <v>407</v>
      </c>
      <c r="B330" s="96">
        <v>143</v>
      </c>
      <c r="C330" s="54">
        <v>6</v>
      </c>
      <c r="D330" s="37" t="s">
        <v>1766</v>
      </c>
      <c r="E330" s="37" t="s">
        <v>1767</v>
      </c>
      <c r="F330" s="38" t="s">
        <v>30</v>
      </c>
      <c r="G330" s="38">
        <v>1</v>
      </c>
      <c r="H330" s="37" t="s">
        <v>453</v>
      </c>
      <c r="I330" s="39" t="s">
        <v>2555</v>
      </c>
      <c r="J330" s="55" t="s">
        <v>2556</v>
      </c>
      <c r="K330" s="56" t="s">
        <v>2557</v>
      </c>
      <c r="L330" s="42" t="s">
        <v>2558</v>
      </c>
      <c r="M330" s="117" t="s">
        <v>123</v>
      </c>
      <c r="N330" s="39"/>
      <c r="O330" s="39"/>
      <c r="P330" s="39"/>
      <c r="Q330" s="118"/>
      <c r="R330" s="109" t="s">
        <v>2544</v>
      </c>
      <c r="S330" s="47" t="s">
        <v>2553</v>
      </c>
      <c r="T330" s="101" t="s">
        <v>2546</v>
      </c>
      <c r="U330" s="37" t="s">
        <v>2554</v>
      </c>
      <c r="V330" s="63"/>
      <c r="W330" s="49" t="s">
        <v>2270</v>
      </c>
      <c r="X330" s="65" t="s">
        <v>2559</v>
      </c>
      <c r="Y330" s="58" t="s">
        <v>2272</v>
      </c>
      <c r="Z330" s="48" t="s">
        <v>2560</v>
      </c>
      <c r="AA330" s="51">
        <v>42031</v>
      </c>
      <c r="AB330" s="60"/>
      <c r="AC330" s="53" t="str">
        <f>IF(COUNTIF($AD$2:AD330,AD330)&gt;1,"重複","")</f>
        <v>重複</v>
      </c>
      <c r="AD330" t="str">
        <f t="shared" si="5"/>
        <v>福山市介護老人保健施設　駅家リハビリテーションSAKURA</v>
      </c>
    </row>
    <row r="331" spans="1:31" ht="30" customHeight="1" x14ac:dyDescent="0.4">
      <c r="A331">
        <v>408</v>
      </c>
      <c r="B331" s="96">
        <v>144</v>
      </c>
      <c r="C331" s="54">
        <v>6</v>
      </c>
      <c r="D331" s="37" t="s">
        <v>1766</v>
      </c>
      <c r="E331" s="37" t="s">
        <v>1767</v>
      </c>
      <c r="F331" s="38" t="s">
        <v>30</v>
      </c>
      <c r="G331" s="38">
        <v>1</v>
      </c>
      <c r="H331" s="37" t="s">
        <v>99</v>
      </c>
      <c r="I331" s="39" t="s">
        <v>2561</v>
      </c>
      <c r="J331" s="55" t="s">
        <v>2562</v>
      </c>
      <c r="K331" s="56" t="s">
        <v>2563</v>
      </c>
      <c r="L331" s="42" t="s">
        <v>2564</v>
      </c>
      <c r="M331" s="117" t="s">
        <v>123</v>
      </c>
      <c r="N331" s="39"/>
      <c r="O331" s="39"/>
      <c r="P331" s="39"/>
      <c r="Q331" s="118"/>
      <c r="R331" s="64" t="s">
        <v>2544</v>
      </c>
      <c r="S331" s="47" t="s">
        <v>2553</v>
      </c>
      <c r="T331" s="101" t="s">
        <v>2565</v>
      </c>
      <c r="U331" s="37" t="s">
        <v>2547</v>
      </c>
      <c r="V331" s="63"/>
      <c r="W331" s="49" t="s">
        <v>2548</v>
      </c>
      <c r="X331" s="65" t="s">
        <v>2559</v>
      </c>
      <c r="Y331" s="58" t="s">
        <v>2272</v>
      </c>
      <c r="Z331" s="48" t="s">
        <v>2560</v>
      </c>
      <c r="AA331" s="51">
        <v>42305</v>
      </c>
      <c r="AB331" s="60"/>
      <c r="AC331" s="53" t="str">
        <f>IF(COUNTIF($AD$2:AD331,AD331)&gt;1,"重複","")</f>
        <v>重複</v>
      </c>
      <c r="AD331" t="str">
        <f t="shared" si="5"/>
        <v>福山市介護老人保健施設　駅家リハビリテーションSAKURA</v>
      </c>
    </row>
    <row r="332" spans="1:31" ht="30" customHeight="1" x14ac:dyDescent="0.4">
      <c r="A332">
        <v>409</v>
      </c>
      <c r="B332" s="96">
        <v>145</v>
      </c>
      <c r="C332" s="54">
        <v>6</v>
      </c>
      <c r="D332" s="37" t="s">
        <v>1766</v>
      </c>
      <c r="E332" s="37" t="s">
        <v>2175</v>
      </c>
      <c r="F332" s="38" t="s">
        <v>30</v>
      </c>
      <c r="G332" s="38">
        <v>1</v>
      </c>
      <c r="H332" s="38" t="s">
        <v>250</v>
      </c>
      <c r="I332" s="127">
        <v>1592</v>
      </c>
      <c r="J332" s="40" t="s">
        <v>2566</v>
      </c>
      <c r="K332" s="62" t="s">
        <v>2567</v>
      </c>
      <c r="L332" s="42" t="s">
        <v>2568</v>
      </c>
      <c r="M332" s="50">
        <v>9</v>
      </c>
      <c r="N332" s="37">
        <v>12</v>
      </c>
      <c r="O332" s="37"/>
      <c r="P332" s="37"/>
      <c r="Q332" s="48"/>
      <c r="R332" s="46" t="s">
        <v>2544</v>
      </c>
      <c r="S332" s="47" t="s">
        <v>2553</v>
      </c>
      <c r="T332" s="40" t="s">
        <v>2569</v>
      </c>
      <c r="U332" s="37" t="s">
        <v>2547</v>
      </c>
      <c r="V332" s="63"/>
      <c r="W332" s="49" t="s">
        <v>2548</v>
      </c>
      <c r="X332" s="65" t="s">
        <v>2559</v>
      </c>
      <c r="Y332" s="58" t="s">
        <v>2272</v>
      </c>
      <c r="Z332" s="48" t="s">
        <v>2560</v>
      </c>
      <c r="AA332" s="66">
        <v>42746</v>
      </c>
      <c r="AB332" s="103"/>
      <c r="AC332" s="53" t="str">
        <f>IF(COUNTIF($AD$2:AD332,AD332)&gt;1,"重複","")</f>
        <v>重複</v>
      </c>
      <c r="AD332" t="str">
        <f t="shared" si="5"/>
        <v>福山市介護老人保健施設　駅家リハビリテーションSAKURA</v>
      </c>
    </row>
    <row r="333" spans="1:31" ht="30" customHeight="1" x14ac:dyDescent="0.4">
      <c r="A333">
        <v>410</v>
      </c>
      <c r="B333" s="96">
        <v>146</v>
      </c>
      <c r="C333" s="54">
        <v>6</v>
      </c>
      <c r="D333" s="37" t="s">
        <v>1766</v>
      </c>
      <c r="E333" s="37" t="s">
        <v>1767</v>
      </c>
      <c r="F333" s="38" t="s">
        <v>30</v>
      </c>
      <c r="G333" s="38">
        <v>1</v>
      </c>
      <c r="H333" s="37" t="s">
        <v>395</v>
      </c>
      <c r="I333" s="39">
        <v>1670</v>
      </c>
      <c r="J333" s="55" t="s">
        <v>2570</v>
      </c>
      <c r="K333" s="56" t="s">
        <v>2571</v>
      </c>
      <c r="L333" s="42" t="s">
        <v>2572</v>
      </c>
      <c r="M333" s="50">
        <v>9</v>
      </c>
      <c r="N333" s="37"/>
      <c r="O333" s="37"/>
      <c r="P333" s="37"/>
      <c r="Q333" s="48"/>
      <c r="R333" s="109" t="s">
        <v>2544</v>
      </c>
      <c r="S333" s="37" t="s">
        <v>2553</v>
      </c>
      <c r="T333" s="55" t="s">
        <v>2573</v>
      </c>
      <c r="U333" s="37" t="s">
        <v>2554</v>
      </c>
      <c r="V333" s="48"/>
      <c r="W333" s="49" t="s">
        <v>2270</v>
      </c>
      <c r="X333" s="57" t="s">
        <v>2559</v>
      </c>
      <c r="Y333" s="58" t="s">
        <v>2272</v>
      </c>
      <c r="Z333" s="48" t="s">
        <v>2560</v>
      </c>
      <c r="AA333" s="51">
        <v>43123</v>
      </c>
      <c r="AB333" s="124"/>
      <c r="AC333" s="42" t="str">
        <f>IF(COUNTIF($AD$2:AD333,AD333)&gt;1,"重複","")</f>
        <v>重複</v>
      </c>
      <c r="AD333" t="str">
        <f t="shared" si="5"/>
        <v>福山市介護老人保健施設　駅家リハビリテーションSAKURA</v>
      </c>
    </row>
    <row r="334" spans="1:31" ht="30" customHeight="1" x14ac:dyDescent="0.4">
      <c r="A334">
        <v>411</v>
      </c>
      <c r="B334" s="96">
        <v>147</v>
      </c>
      <c r="C334" s="54">
        <v>6</v>
      </c>
      <c r="D334" s="37" t="s">
        <v>1766</v>
      </c>
      <c r="E334" s="37" t="s">
        <v>1767</v>
      </c>
      <c r="F334" s="38" t="s">
        <v>30</v>
      </c>
      <c r="G334" s="38">
        <v>1</v>
      </c>
      <c r="H334" s="37" t="s">
        <v>99</v>
      </c>
      <c r="I334" s="39" t="s">
        <v>2574</v>
      </c>
      <c r="J334" s="55" t="s">
        <v>2575</v>
      </c>
      <c r="K334" s="56" t="s">
        <v>2576</v>
      </c>
      <c r="L334" s="42" t="s">
        <v>2577</v>
      </c>
      <c r="M334" s="117" t="s">
        <v>123</v>
      </c>
      <c r="N334" s="39" t="s">
        <v>1529</v>
      </c>
      <c r="O334" s="39"/>
      <c r="P334" s="39"/>
      <c r="Q334" s="118"/>
      <c r="R334" s="177" t="s">
        <v>2578</v>
      </c>
      <c r="S334" s="37" t="s">
        <v>1777</v>
      </c>
      <c r="T334" s="58" t="s">
        <v>2579</v>
      </c>
      <c r="U334" s="37" t="s">
        <v>1779</v>
      </c>
      <c r="V334" s="63"/>
      <c r="W334" s="49" t="s">
        <v>1828</v>
      </c>
      <c r="X334" s="65" t="s">
        <v>1777</v>
      </c>
      <c r="Y334" s="55" t="s">
        <v>1778</v>
      </c>
      <c r="Z334" s="48" t="s">
        <v>1779</v>
      </c>
      <c r="AA334" s="51">
        <v>42305</v>
      </c>
      <c r="AB334" s="67" t="s">
        <v>1780</v>
      </c>
      <c r="AC334" s="42" t="str">
        <f>IF(COUNTIF($AD$2:AD334,AD334)&gt;1,"重複","")</f>
        <v/>
      </c>
      <c r="AD334" t="str">
        <f t="shared" si="5"/>
        <v>福山市㈱QOLサービス</v>
      </c>
    </row>
    <row r="335" spans="1:31" ht="30" customHeight="1" x14ac:dyDescent="0.4">
      <c r="A335">
        <v>412</v>
      </c>
      <c r="B335" s="96">
        <v>148</v>
      </c>
      <c r="C335" s="36">
        <v>6</v>
      </c>
      <c r="D335" s="37" t="s">
        <v>1766</v>
      </c>
      <c r="E335" s="37" t="s">
        <v>1767</v>
      </c>
      <c r="F335" s="38" t="s">
        <v>30</v>
      </c>
      <c r="G335" s="38">
        <v>1</v>
      </c>
      <c r="H335" s="37" t="s">
        <v>2580</v>
      </c>
      <c r="I335" s="39" t="s">
        <v>2581</v>
      </c>
      <c r="J335" s="55" t="s">
        <v>2582</v>
      </c>
      <c r="K335" s="56" t="s">
        <v>2583</v>
      </c>
      <c r="L335" s="42" t="s">
        <v>2584</v>
      </c>
      <c r="M335" s="117" t="s">
        <v>123</v>
      </c>
      <c r="N335" s="39"/>
      <c r="O335" s="39"/>
      <c r="P335" s="39"/>
      <c r="Q335" s="118"/>
      <c r="R335" s="177" t="s">
        <v>2578</v>
      </c>
      <c r="S335" s="37" t="s">
        <v>1777</v>
      </c>
      <c r="T335" s="58" t="s">
        <v>2579</v>
      </c>
      <c r="U335" s="37" t="s">
        <v>1779</v>
      </c>
      <c r="V335" s="63"/>
      <c r="W335" s="49" t="s">
        <v>1776</v>
      </c>
      <c r="X335" s="65" t="s">
        <v>1777</v>
      </c>
      <c r="Y335" s="58" t="s">
        <v>1778</v>
      </c>
      <c r="Z335" s="48" t="s">
        <v>1779</v>
      </c>
      <c r="AA335" s="51">
        <v>42655</v>
      </c>
      <c r="AB335" s="148" t="s">
        <v>1877</v>
      </c>
      <c r="AC335" s="42" t="str">
        <f>IF(COUNTIF($AD$2:AD335,AD335)&gt;1,"重複","")</f>
        <v>重複</v>
      </c>
      <c r="AD335" t="str">
        <f t="shared" si="5"/>
        <v>福山市㈱QOLサービス</v>
      </c>
    </row>
    <row r="336" spans="1:31" ht="30" customHeight="1" x14ac:dyDescent="0.4">
      <c r="A336">
        <v>413</v>
      </c>
      <c r="B336" s="96">
        <v>149</v>
      </c>
      <c r="C336" s="54">
        <v>6</v>
      </c>
      <c r="D336" s="37" t="s">
        <v>1766</v>
      </c>
      <c r="E336" s="37" t="s">
        <v>2096</v>
      </c>
      <c r="F336" s="38" t="s">
        <v>30</v>
      </c>
      <c r="G336" s="38">
        <v>1</v>
      </c>
      <c r="H336" s="37" t="s">
        <v>74</v>
      </c>
      <c r="I336" s="39">
        <v>20012</v>
      </c>
      <c r="J336" s="55" t="s">
        <v>2585</v>
      </c>
      <c r="K336" s="56" t="s">
        <v>2586</v>
      </c>
      <c r="L336" s="42" t="s">
        <v>77</v>
      </c>
      <c r="M336" s="50">
        <v>9</v>
      </c>
      <c r="N336" s="37"/>
      <c r="O336" s="37"/>
      <c r="P336" s="37"/>
      <c r="Q336" s="48"/>
      <c r="R336" s="49" t="s">
        <v>2587</v>
      </c>
      <c r="S336" s="37" t="s">
        <v>1777</v>
      </c>
      <c r="T336" s="55" t="s">
        <v>2579</v>
      </c>
      <c r="U336" s="37" t="s">
        <v>2588</v>
      </c>
      <c r="V336" s="48"/>
      <c r="W336" s="49" t="s">
        <v>1776</v>
      </c>
      <c r="X336" s="50" t="s">
        <v>1777</v>
      </c>
      <c r="Y336" s="58" t="s">
        <v>1778</v>
      </c>
      <c r="Z336" s="48" t="s">
        <v>1779</v>
      </c>
      <c r="AA336" s="51">
        <v>44251</v>
      </c>
      <c r="AB336" s="103"/>
      <c r="AC336" s="42" t="str">
        <f>IF(COUNTIF($AD$2:AD336,AD336)&gt;1,"重複","")</f>
        <v>重複</v>
      </c>
      <c r="AD336" t="str">
        <f t="shared" si="5"/>
        <v>福山市㈱QOLサービス</v>
      </c>
    </row>
    <row r="337" spans="1:39" ht="30" customHeight="1" x14ac:dyDescent="0.4">
      <c r="A337">
        <v>414</v>
      </c>
      <c r="B337" s="96">
        <v>150</v>
      </c>
      <c r="C337" s="100">
        <v>6</v>
      </c>
      <c r="D337" s="37" t="s">
        <v>1766</v>
      </c>
      <c r="E337" s="37" t="s">
        <v>1767</v>
      </c>
      <c r="F337" s="38" t="s">
        <v>30</v>
      </c>
      <c r="G337" s="38">
        <v>1</v>
      </c>
      <c r="H337" s="37" t="s">
        <v>2589</v>
      </c>
      <c r="I337" s="39" t="s">
        <v>2590</v>
      </c>
      <c r="J337" s="55" t="s">
        <v>2591</v>
      </c>
      <c r="K337" s="56" t="s">
        <v>2592</v>
      </c>
      <c r="L337" s="42" t="s">
        <v>2593</v>
      </c>
      <c r="M337" s="117" t="s">
        <v>123</v>
      </c>
      <c r="N337" s="39"/>
      <c r="O337" s="39"/>
      <c r="P337" s="39"/>
      <c r="Q337" s="118"/>
      <c r="R337" s="177" t="s">
        <v>2594</v>
      </c>
      <c r="S337" s="37" t="s">
        <v>1777</v>
      </c>
      <c r="T337" s="58" t="s">
        <v>2595</v>
      </c>
      <c r="U337" s="37" t="s">
        <v>2596</v>
      </c>
      <c r="V337" s="63"/>
      <c r="W337" s="49" t="s">
        <v>1776</v>
      </c>
      <c r="X337" s="65" t="s">
        <v>1777</v>
      </c>
      <c r="Y337" s="58" t="s">
        <v>1778</v>
      </c>
      <c r="Z337" s="48" t="s">
        <v>1779</v>
      </c>
      <c r="AA337" s="51">
        <v>42746</v>
      </c>
      <c r="AB337" s="52"/>
      <c r="AC337" s="42" t="str">
        <f>IF(COUNTIF($AD$2:AD337,AD337)&gt;1,"重複","")</f>
        <v/>
      </c>
      <c r="AD337" t="str">
        <f t="shared" si="5"/>
        <v>福山市看護小規模多機能型居宅介護
ありがとういいね</v>
      </c>
    </row>
    <row r="338" spans="1:39" ht="30" customHeight="1" x14ac:dyDescent="0.4">
      <c r="A338">
        <v>415</v>
      </c>
      <c r="B338" s="96">
        <v>151</v>
      </c>
      <c r="C338" s="54">
        <v>6</v>
      </c>
      <c r="D338" s="37" t="s">
        <v>1766</v>
      </c>
      <c r="E338" s="37" t="s">
        <v>2068</v>
      </c>
      <c r="F338" s="38" t="s">
        <v>30</v>
      </c>
      <c r="G338" s="38">
        <v>1</v>
      </c>
      <c r="H338" s="37" t="s">
        <v>348</v>
      </c>
      <c r="I338" s="39">
        <v>19012</v>
      </c>
      <c r="J338" s="55" t="s">
        <v>2597</v>
      </c>
      <c r="K338" s="56" t="s">
        <v>2598</v>
      </c>
      <c r="L338" s="42"/>
      <c r="M338" s="50">
        <v>9</v>
      </c>
      <c r="N338" s="37">
        <v>12</v>
      </c>
      <c r="O338" s="37"/>
      <c r="P338" s="37"/>
      <c r="Q338" s="48"/>
      <c r="R338" s="177" t="s">
        <v>2594</v>
      </c>
      <c r="S338" s="37" t="s">
        <v>1777</v>
      </c>
      <c r="T338" s="55" t="s">
        <v>2595</v>
      </c>
      <c r="U338" s="37" t="s">
        <v>2599</v>
      </c>
      <c r="V338" s="121"/>
      <c r="W338" s="49" t="s">
        <v>1776</v>
      </c>
      <c r="X338" s="50" t="s">
        <v>1777</v>
      </c>
      <c r="Y338" s="58" t="s">
        <v>1778</v>
      </c>
      <c r="Z338" s="48" t="s">
        <v>1779</v>
      </c>
      <c r="AA338" s="51">
        <v>43843</v>
      </c>
      <c r="AB338" s="103"/>
      <c r="AC338" s="42" t="str">
        <f>IF(COUNTIF($AD$2:AD338,AD338)&gt;1,"重複","")</f>
        <v>重複</v>
      </c>
      <c r="AD338" t="str">
        <f t="shared" si="5"/>
        <v>福山市看護小規模多機能型居宅介護
ありがとういいね</v>
      </c>
    </row>
    <row r="339" spans="1:39" s="156" customFormat="1" ht="30" customHeight="1" x14ac:dyDescent="0.4">
      <c r="A339">
        <v>418</v>
      </c>
      <c r="B339" s="96">
        <v>154</v>
      </c>
      <c r="C339" s="54">
        <v>6</v>
      </c>
      <c r="D339" s="47" t="s">
        <v>1766</v>
      </c>
      <c r="E339" s="47" t="s">
        <v>1767</v>
      </c>
      <c r="F339" s="38" t="s">
        <v>30</v>
      </c>
      <c r="G339" s="38">
        <v>1</v>
      </c>
      <c r="H339" s="38" t="s">
        <v>145</v>
      </c>
      <c r="I339" s="39" t="s">
        <v>2600</v>
      </c>
      <c r="J339" s="40" t="s">
        <v>2601</v>
      </c>
      <c r="K339" s="62" t="s">
        <v>2602</v>
      </c>
      <c r="L339" s="53" t="s">
        <v>2603</v>
      </c>
      <c r="M339" s="71">
        <v>9</v>
      </c>
      <c r="N339" s="47">
        <v>12</v>
      </c>
      <c r="O339" s="47"/>
      <c r="P339" s="37"/>
      <c r="Q339" s="48"/>
      <c r="R339" s="46" t="s">
        <v>2604</v>
      </c>
      <c r="S339" s="47" t="s">
        <v>2605</v>
      </c>
      <c r="T339" s="40" t="s">
        <v>2606</v>
      </c>
      <c r="U339" s="47" t="s">
        <v>2607</v>
      </c>
      <c r="V339" s="63"/>
      <c r="W339" s="64" t="s">
        <v>2608</v>
      </c>
      <c r="X339" s="65" t="s">
        <v>2609</v>
      </c>
      <c r="Y339" s="55" t="s">
        <v>2606</v>
      </c>
      <c r="Z339" s="48" t="s">
        <v>2610</v>
      </c>
      <c r="AA339" s="51">
        <v>40947</v>
      </c>
      <c r="AB339" s="148" t="s">
        <v>2611</v>
      </c>
      <c r="AC339" s="53" t="str">
        <f>IF(COUNTIF($AD$2:AD339,AD339)&gt;1,"重複","")</f>
        <v/>
      </c>
      <c r="AD339" t="str">
        <f t="shared" si="5"/>
        <v>福山市居宅介護支援事業所　未来の扉</v>
      </c>
      <c r="AE339"/>
      <c r="AF339"/>
      <c r="AG339"/>
      <c r="AH339"/>
      <c r="AI339"/>
      <c r="AJ339"/>
      <c r="AK339"/>
      <c r="AL339"/>
      <c r="AM339"/>
    </row>
    <row r="340" spans="1:39" ht="30" customHeight="1" x14ac:dyDescent="0.4">
      <c r="A340">
        <v>419</v>
      </c>
      <c r="B340" s="96">
        <v>155</v>
      </c>
      <c r="C340" s="54">
        <v>6</v>
      </c>
      <c r="D340" s="37" t="s">
        <v>1766</v>
      </c>
      <c r="E340" s="37" t="s">
        <v>1767</v>
      </c>
      <c r="F340" s="38" t="s">
        <v>30</v>
      </c>
      <c r="G340" s="38">
        <v>1</v>
      </c>
      <c r="H340" s="37" t="s">
        <v>46</v>
      </c>
      <c r="I340" s="39" t="s">
        <v>2612</v>
      </c>
      <c r="J340" s="40" t="s">
        <v>2613</v>
      </c>
      <c r="K340" s="41" t="s">
        <v>2614</v>
      </c>
      <c r="L340" s="42" t="s">
        <v>2615</v>
      </c>
      <c r="M340" s="43" t="s">
        <v>496</v>
      </c>
      <c r="N340" s="44" t="s">
        <v>285</v>
      </c>
      <c r="O340" s="44" t="s">
        <v>332</v>
      </c>
      <c r="P340" s="44"/>
      <c r="Q340" s="45"/>
      <c r="R340" s="46" t="s">
        <v>2616</v>
      </c>
      <c r="S340" s="47" t="s">
        <v>2326</v>
      </c>
      <c r="T340" s="40" t="s">
        <v>2617</v>
      </c>
      <c r="U340" s="47" t="s">
        <v>2618</v>
      </c>
      <c r="V340" s="63" t="s">
        <v>2619</v>
      </c>
      <c r="W340" s="49" t="s">
        <v>2620</v>
      </c>
      <c r="X340" s="172" t="s">
        <v>2326</v>
      </c>
      <c r="Y340" s="40" t="s">
        <v>2621</v>
      </c>
      <c r="Z340" s="115" t="s">
        <v>2622</v>
      </c>
      <c r="AA340" s="51">
        <v>40389</v>
      </c>
      <c r="AB340" s="52" t="s">
        <v>2623</v>
      </c>
      <c r="AC340" s="53" t="str">
        <f>IF(COUNTIF($AD$2:AD340,AD340)&gt;1,"重複","")</f>
        <v/>
      </c>
      <c r="AD340" t="str">
        <f t="shared" si="5"/>
        <v>福山市居宅介護支援事業所　和楽</v>
      </c>
    </row>
    <row r="341" spans="1:39" ht="36" customHeight="1" x14ac:dyDescent="0.4">
      <c r="A341">
        <v>420</v>
      </c>
      <c r="B341" s="96">
        <v>156</v>
      </c>
      <c r="C341" s="100">
        <v>6</v>
      </c>
      <c r="D341" s="37" t="s">
        <v>1766</v>
      </c>
      <c r="E341" s="37" t="s">
        <v>1767</v>
      </c>
      <c r="F341" s="38" t="s">
        <v>30</v>
      </c>
      <c r="G341" s="38">
        <v>1</v>
      </c>
      <c r="H341" s="37" t="s">
        <v>250</v>
      </c>
      <c r="I341" s="39" t="s">
        <v>2624</v>
      </c>
      <c r="J341" s="69" t="s">
        <v>2625</v>
      </c>
      <c r="K341" s="70" t="s">
        <v>2626</v>
      </c>
      <c r="L341" s="42" t="s">
        <v>2627</v>
      </c>
      <c r="M341" s="117" t="s">
        <v>2628</v>
      </c>
      <c r="N341" s="39"/>
      <c r="O341" s="39"/>
      <c r="P341" s="39"/>
      <c r="Q341" s="118"/>
      <c r="R341" s="49" t="s">
        <v>2629</v>
      </c>
      <c r="S341" s="37" t="s">
        <v>1993</v>
      </c>
      <c r="T341" s="58" t="s">
        <v>2630</v>
      </c>
      <c r="U341" s="37" t="s">
        <v>2631</v>
      </c>
      <c r="V341" s="63"/>
      <c r="W341" s="49" t="s">
        <v>2632</v>
      </c>
      <c r="X341" s="65"/>
      <c r="Y341" s="58"/>
      <c r="Z341" s="48"/>
      <c r="AA341" s="51">
        <v>42746</v>
      </c>
      <c r="AB341" s="60"/>
      <c r="AC341" s="42" t="str">
        <f>IF(COUNTIF($AD$2:AD341,AD341)&gt;1,"重複","")</f>
        <v/>
      </c>
      <c r="AD341" t="str">
        <f t="shared" si="5"/>
        <v>福山市山陽ぬまくま腎クリニック　デイケアさんよう沼隈</v>
      </c>
    </row>
    <row r="342" spans="1:39" ht="30" customHeight="1" x14ac:dyDescent="0.4">
      <c r="A342">
        <v>421</v>
      </c>
      <c r="B342" s="96">
        <v>157</v>
      </c>
      <c r="C342" s="68">
        <v>6</v>
      </c>
      <c r="D342" s="37" t="s">
        <v>1766</v>
      </c>
      <c r="E342" s="37" t="s">
        <v>1767</v>
      </c>
      <c r="F342" s="38" t="s">
        <v>30</v>
      </c>
      <c r="G342" s="38">
        <v>1</v>
      </c>
      <c r="H342" s="38" t="s">
        <v>170</v>
      </c>
      <c r="I342" s="44" t="s">
        <v>2633</v>
      </c>
      <c r="J342" s="55" t="s">
        <v>2634</v>
      </c>
      <c r="K342" s="123" t="s">
        <v>2635</v>
      </c>
      <c r="L342" s="42" t="s">
        <v>35</v>
      </c>
      <c r="M342" s="50">
        <v>9</v>
      </c>
      <c r="N342" s="37">
        <v>13</v>
      </c>
      <c r="O342" s="37"/>
      <c r="P342" s="37"/>
      <c r="Q342" s="48"/>
      <c r="R342" s="49" t="s">
        <v>2636</v>
      </c>
      <c r="S342" s="37" t="s">
        <v>2637</v>
      </c>
      <c r="T342" s="55" t="s">
        <v>2638</v>
      </c>
      <c r="U342" s="37" t="s">
        <v>2639</v>
      </c>
      <c r="V342" s="63"/>
      <c r="W342" s="49" t="s">
        <v>2640</v>
      </c>
      <c r="X342" s="65" t="s">
        <v>2637</v>
      </c>
      <c r="Y342" s="58" t="s">
        <v>2641</v>
      </c>
      <c r="Z342" s="48" t="s">
        <v>2642</v>
      </c>
      <c r="AA342" s="66">
        <v>40555</v>
      </c>
      <c r="AB342" s="103" t="s">
        <v>1711</v>
      </c>
      <c r="AC342" s="42" t="str">
        <f>IF(COUNTIF($AD$2:AD342,AD342)&gt;1,"重複","")</f>
        <v/>
      </c>
      <c r="AD342" t="str">
        <f t="shared" si="5"/>
        <v>福山市社会福祉法人　沼隈社会福祉協会</v>
      </c>
    </row>
    <row r="343" spans="1:39" ht="30" customHeight="1" x14ac:dyDescent="0.4">
      <c r="A343">
        <v>422</v>
      </c>
      <c r="B343" s="96">
        <v>158</v>
      </c>
      <c r="C343" s="54">
        <v>6</v>
      </c>
      <c r="D343" s="37" t="s">
        <v>1766</v>
      </c>
      <c r="E343" s="37" t="s">
        <v>1767</v>
      </c>
      <c r="F343" s="38" t="s">
        <v>30</v>
      </c>
      <c r="G343" s="38">
        <v>1</v>
      </c>
      <c r="H343" s="37" t="s">
        <v>99</v>
      </c>
      <c r="I343" s="39" t="s">
        <v>2643</v>
      </c>
      <c r="J343" s="122" t="s">
        <v>2644</v>
      </c>
      <c r="K343" s="123" t="s">
        <v>2645</v>
      </c>
      <c r="L343" s="42" t="s">
        <v>2646</v>
      </c>
      <c r="M343" s="117" t="s">
        <v>123</v>
      </c>
      <c r="N343" s="39"/>
      <c r="O343" s="39"/>
      <c r="P343" s="39"/>
      <c r="Q343" s="118"/>
      <c r="R343" s="109" t="s">
        <v>2647</v>
      </c>
      <c r="S343" s="37" t="s">
        <v>2025</v>
      </c>
      <c r="T343" s="55" t="s">
        <v>2648</v>
      </c>
      <c r="U343" s="37" t="s">
        <v>2649</v>
      </c>
      <c r="V343" s="63"/>
      <c r="W343" s="49" t="s">
        <v>2650</v>
      </c>
      <c r="X343" s="65" t="s">
        <v>2025</v>
      </c>
      <c r="Y343" s="58" t="s">
        <v>2026</v>
      </c>
      <c r="Z343" s="48" t="s">
        <v>2027</v>
      </c>
      <c r="AA343" s="51">
        <v>42389</v>
      </c>
      <c r="AB343" s="60"/>
      <c r="AC343" s="42" t="str">
        <f>IF(COUNTIF($AD$2:AD343,AD343)&gt;1,"重複","")</f>
        <v/>
      </c>
      <c r="AD343" t="str">
        <f t="shared" si="5"/>
        <v>福山市社会福祉法人　内海福祉会　むつみ苑デイサービスセンター</v>
      </c>
    </row>
    <row r="344" spans="1:39" ht="30" customHeight="1" x14ac:dyDescent="0.4">
      <c r="A344">
        <v>423</v>
      </c>
      <c r="B344" s="96">
        <v>159</v>
      </c>
      <c r="C344" s="36">
        <v>6</v>
      </c>
      <c r="D344" s="37" t="s">
        <v>1766</v>
      </c>
      <c r="E344" s="37" t="s">
        <v>1767</v>
      </c>
      <c r="F344" s="38" t="s">
        <v>30</v>
      </c>
      <c r="G344" s="38">
        <v>1</v>
      </c>
      <c r="H344" s="37" t="s">
        <v>803</v>
      </c>
      <c r="I344" s="39" t="s">
        <v>2651</v>
      </c>
      <c r="J344" s="58" t="s">
        <v>2652</v>
      </c>
      <c r="K344" s="56" t="s">
        <v>2653</v>
      </c>
      <c r="L344" s="42" t="s">
        <v>2654</v>
      </c>
      <c r="M344" s="117" t="s">
        <v>1499</v>
      </c>
      <c r="N344" s="39" t="s">
        <v>496</v>
      </c>
      <c r="O344" s="39"/>
      <c r="P344" s="39"/>
      <c r="Q344" s="118"/>
      <c r="R344" s="49" t="s">
        <v>2655</v>
      </c>
      <c r="S344" s="37" t="s">
        <v>2656</v>
      </c>
      <c r="T344" s="55" t="s">
        <v>2657</v>
      </c>
      <c r="U344" s="37" t="s">
        <v>2658</v>
      </c>
      <c r="V344" s="63" t="s">
        <v>2659</v>
      </c>
      <c r="W344" s="49" t="s">
        <v>2660</v>
      </c>
      <c r="X344" s="65" t="s">
        <v>2661</v>
      </c>
      <c r="Y344" s="58" t="s">
        <v>2662</v>
      </c>
      <c r="Z344" s="48" t="s">
        <v>2663</v>
      </c>
      <c r="AA344" s="51">
        <v>40389</v>
      </c>
      <c r="AB344" s="59" t="s">
        <v>2664</v>
      </c>
      <c r="AC344" s="42" t="str">
        <f>IF(COUNTIF($AD$2:AD344,AD344)&gt;1,"重複","")</f>
        <v/>
      </c>
      <c r="AD344" t="str">
        <f t="shared" si="5"/>
        <v>福山市社会福祉法人春海会　エクセル福山</v>
      </c>
    </row>
    <row r="345" spans="1:39" ht="30" customHeight="1" x14ac:dyDescent="0.4">
      <c r="A345">
        <v>424</v>
      </c>
      <c r="B345" s="96">
        <v>160</v>
      </c>
      <c r="C345" s="100">
        <v>6</v>
      </c>
      <c r="D345" s="37" t="s">
        <v>1766</v>
      </c>
      <c r="E345" s="37" t="s">
        <v>1767</v>
      </c>
      <c r="F345" s="38" t="s">
        <v>30</v>
      </c>
      <c r="G345" s="38">
        <v>1</v>
      </c>
      <c r="H345" s="37" t="s">
        <v>236</v>
      </c>
      <c r="I345" s="39" t="s">
        <v>2665</v>
      </c>
      <c r="J345" s="55" t="s">
        <v>2666</v>
      </c>
      <c r="K345" s="56" t="s">
        <v>2667</v>
      </c>
      <c r="L345" s="42" t="s">
        <v>2668</v>
      </c>
      <c r="M345" s="117" t="s">
        <v>496</v>
      </c>
      <c r="N345" s="39"/>
      <c r="O345" s="39"/>
      <c r="P345" s="39"/>
      <c r="Q345" s="118"/>
      <c r="R345" s="49" t="s">
        <v>2669</v>
      </c>
      <c r="S345" s="37" t="s">
        <v>1984</v>
      </c>
      <c r="T345" s="58" t="s">
        <v>2670</v>
      </c>
      <c r="U345" s="37" t="s">
        <v>2671</v>
      </c>
      <c r="V345" s="63" t="s">
        <v>2672</v>
      </c>
      <c r="W345" s="49" t="s">
        <v>2673</v>
      </c>
      <c r="X345" s="65" t="s">
        <v>1984</v>
      </c>
      <c r="Y345" s="58" t="s">
        <v>2670</v>
      </c>
      <c r="Z345" s="48" t="s">
        <v>2671</v>
      </c>
      <c r="AA345" s="51">
        <v>40389</v>
      </c>
      <c r="AB345" s="60"/>
      <c r="AC345" s="42" t="str">
        <f>IF(COUNTIF($AD$2:AD345,AD345)&gt;1,"重複","")</f>
        <v/>
      </c>
      <c r="AD345" t="str">
        <f t="shared" si="5"/>
        <v>福山市小規模ケアホーム　家族</v>
      </c>
    </row>
    <row r="346" spans="1:39" ht="30" customHeight="1" x14ac:dyDescent="0.4">
      <c r="A346">
        <v>425</v>
      </c>
      <c r="B346" s="96">
        <v>161</v>
      </c>
      <c r="C346" s="54">
        <v>6</v>
      </c>
      <c r="D346" s="37" t="s">
        <v>1766</v>
      </c>
      <c r="E346" s="37" t="s">
        <v>1767</v>
      </c>
      <c r="F346" s="38" t="s">
        <v>30</v>
      </c>
      <c r="G346" s="38">
        <v>1</v>
      </c>
      <c r="H346" s="37" t="s">
        <v>313</v>
      </c>
      <c r="I346" s="39">
        <v>1612</v>
      </c>
      <c r="J346" s="55" t="s">
        <v>2674</v>
      </c>
      <c r="K346" s="56" t="s">
        <v>2675</v>
      </c>
      <c r="L346" s="42" t="s">
        <v>2676</v>
      </c>
      <c r="M346" s="50">
        <v>4</v>
      </c>
      <c r="N346" s="37">
        <v>5</v>
      </c>
      <c r="O346" s="37"/>
      <c r="P346" s="37"/>
      <c r="Q346" s="48"/>
      <c r="R346" s="49" t="s">
        <v>2677</v>
      </c>
      <c r="S346" s="37" t="s">
        <v>2678</v>
      </c>
      <c r="T346" s="55" t="s">
        <v>2679</v>
      </c>
      <c r="U346" s="37" t="s">
        <v>2680</v>
      </c>
      <c r="V346" s="48"/>
      <c r="W346" s="49" t="s">
        <v>2681</v>
      </c>
      <c r="X346" s="65"/>
      <c r="Y346" s="58"/>
      <c r="Z346" s="48"/>
      <c r="AA346" s="51">
        <v>43021</v>
      </c>
      <c r="AB346" s="60"/>
      <c r="AC346" s="42" t="str">
        <f>IF(COUNTIF($AD$2:AD346,AD346)&gt;1,"重複","")</f>
        <v/>
      </c>
      <c r="AD346" t="str">
        <f t="shared" si="5"/>
        <v>福山市小規模多機能ホーム　ケアコンシェルジュ楓</v>
      </c>
    </row>
    <row r="347" spans="1:39" ht="30" customHeight="1" x14ac:dyDescent="0.4">
      <c r="A347">
        <v>426</v>
      </c>
      <c r="B347" s="96">
        <v>162</v>
      </c>
      <c r="C347" s="54">
        <v>6</v>
      </c>
      <c r="D347" s="38" t="s">
        <v>1766</v>
      </c>
      <c r="E347" s="37" t="s">
        <v>1767</v>
      </c>
      <c r="F347" s="38" t="s">
        <v>30</v>
      </c>
      <c r="G347" s="38">
        <v>1</v>
      </c>
      <c r="H347" s="38" t="s">
        <v>170</v>
      </c>
      <c r="I347" s="44" t="s">
        <v>2682</v>
      </c>
      <c r="J347" s="101" t="s">
        <v>2683</v>
      </c>
      <c r="K347" s="102" t="s">
        <v>2684</v>
      </c>
      <c r="L347" s="42" t="s">
        <v>2685</v>
      </c>
      <c r="M347" s="50">
        <v>9</v>
      </c>
      <c r="N347" s="37"/>
      <c r="O347" s="37"/>
      <c r="P347" s="37"/>
      <c r="Q347" s="48"/>
      <c r="R347" s="64" t="s">
        <v>2686</v>
      </c>
      <c r="S347" s="47" t="s">
        <v>2687</v>
      </c>
      <c r="T347" s="101" t="s">
        <v>2688</v>
      </c>
      <c r="U347" s="37" t="s">
        <v>2689</v>
      </c>
      <c r="V347" s="63"/>
      <c r="W347" s="49" t="s">
        <v>2690</v>
      </c>
      <c r="X347" s="65" t="s">
        <v>2129</v>
      </c>
      <c r="Y347" s="58" t="s">
        <v>2691</v>
      </c>
      <c r="Z347" s="48" t="s">
        <v>1980</v>
      </c>
      <c r="AA347" s="66">
        <v>40588</v>
      </c>
      <c r="AB347" s="103"/>
      <c r="AC347" s="53" t="str">
        <f>IF(COUNTIF($AD$2:AD347,AD347)&gt;1,"重複","")</f>
        <v/>
      </c>
      <c r="AD347" t="str">
        <f t="shared" si="5"/>
        <v>福山市小規模多機能ホーム　スマイル</v>
      </c>
    </row>
    <row r="348" spans="1:39" ht="30" customHeight="1" x14ac:dyDescent="0.4">
      <c r="A348">
        <v>427</v>
      </c>
      <c r="B348" s="96">
        <v>163</v>
      </c>
      <c r="C348" s="54">
        <v>6</v>
      </c>
      <c r="D348" s="37" t="s">
        <v>1766</v>
      </c>
      <c r="E348" s="37" t="s">
        <v>1767</v>
      </c>
      <c r="F348" s="38" t="s">
        <v>30</v>
      </c>
      <c r="G348" s="38">
        <v>1</v>
      </c>
      <c r="H348" s="37" t="s">
        <v>395</v>
      </c>
      <c r="I348" s="39">
        <v>1643</v>
      </c>
      <c r="J348" s="55" t="s">
        <v>2692</v>
      </c>
      <c r="K348" s="56" t="s">
        <v>2693</v>
      </c>
      <c r="L348" s="42" t="s">
        <v>2694</v>
      </c>
      <c r="M348" s="50">
        <v>9</v>
      </c>
      <c r="N348" s="37"/>
      <c r="O348" s="37"/>
      <c r="P348" s="37"/>
      <c r="Q348" s="48"/>
      <c r="R348" s="109" t="s">
        <v>2695</v>
      </c>
      <c r="S348" s="37" t="s">
        <v>2696</v>
      </c>
      <c r="T348" s="55" t="s">
        <v>2697</v>
      </c>
      <c r="U348" s="37" t="s">
        <v>2698</v>
      </c>
      <c r="V348" s="48"/>
      <c r="W348" s="49" t="s">
        <v>2699</v>
      </c>
      <c r="X348" s="57"/>
      <c r="Y348" s="58"/>
      <c r="Z348" s="48"/>
      <c r="AA348" s="51">
        <v>43123</v>
      </c>
      <c r="AB348" s="124"/>
      <c r="AC348" s="42" t="str">
        <f>IF(COUNTIF($AD$2:AD348,AD348)&gt;1,"重複","")</f>
        <v/>
      </c>
      <c r="AD348" t="str">
        <f t="shared" si="5"/>
        <v>福山市小規模多機能ホーム　つどおう家</v>
      </c>
    </row>
    <row r="349" spans="1:39" ht="30" customHeight="1" x14ac:dyDescent="0.4">
      <c r="A349">
        <v>428</v>
      </c>
      <c r="B349" s="96">
        <v>164</v>
      </c>
      <c r="C349" s="36">
        <v>6</v>
      </c>
      <c r="D349" s="37" t="s">
        <v>1766</v>
      </c>
      <c r="E349" s="37" t="s">
        <v>1767</v>
      </c>
      <c r="F349" s="38" t="s">
        <v>30</v>
      </c>
      <c r="G349" s="38">
        <v>1</v>
      </c>
      <c r="H349" s="37" t="s">
        <v>99</v>
      </c>
      <c r="I349" s="178">
        <v>1450</v>
      </c>
      <c r="J349" s="122" t="s">
        <v>2700</v>
      </c>
      <c r="K349" s="123" t="s">
        <v>2701</v>
      </c>
      <c r="L349" s="42" t="s">
        <v>2702</v>
      </c>
      <c r="M349" s="117" t="s">
        <v>123</v>
      </c>
      <c r="N349" s="39" t="s">
        <v>125</v>
      </c>
      <c r="O349" s="39" t="s">
        <v>1529</v>
      </c>
      <c r="P349" s="39"/>
      <c r="Q349" s="118"/>
      <c r="R349" s="109" t="s">
        <v>2703</v>
      </c>
      <c r="S349" s="37" t="s">
        <v>1158</v>
      </c>
      <c r="T349" s="55" t="s">
        <v>2704</v>
      </c>
      <c r="U349" s="37" t="s">
        <v>2705</v>
      </c>
      <c r="V349" s="63"/>
      <c r="W349" s="49" t="s">
        <v>2706</v>
      </c>
      <c r="X349" s="65"/>
      <c r="Y349" s="58"/>
      <c r="Z349" s="48"/>
      <c r="AA349" s="51">
        <v>42305</v>
      </c>
      <c r="AB349" s="60"/>
      <c r="AC349" s="42" t="str">
        <f>IF(COUNTIF($AD$2:AD349,AD349)&gt;1,"重複","")</f>
        <v/>
      </c>
      <c r="AD349" t="str">
        <f t="shared" si="5"/>
        <v>福山市小規模多機能ホーム　芦花</v>
      </c>
    </row>
    <row r="350" spans="1:39" ht="30" customHeight="1" x14ac:dyDescent="0.4">
      <c r="A350">
        <v>429</v>
      </c>
      <c r="B350" s="96">
        <v>165</v>
      </c>
      <c r="C350" s="54">
        <v>6</v>
      </c>
      <c r="D350" s="37" t="s">
        <v>1766</v>
      </c>
      <c r="E350" s="37" t="s">
        <v>1767</v>
      </c>
      <c r="F350" s="38" t="s">
        <v>30</v>
      </c>
      <c r="G350" s="38">
        <v>1</v>
      </c>
      <c r="H350" s="37" t="s">
        <v>158</v>
      </c>
      <c r="I350" s="39" t="s">
        <v>2707</v>
      </c>
      <c r="J350" s="158" t="s">
        <v>2708</v>
      </c>
      <c r="K350" s="123" t="s">
        <v>2709</v>
      </c>
      <c r="L350" s="42" t="s">
        <v>2710</v>
      </c>
      <c r="M350" s="117" t="s">
        <v>124</v>
      </c>
      <c r="N350" s="39" t="s">
        <v>125</v>
      </c>
      <c r="O350" s="39"/>
      <c r="P350" s="39"/>
      <c r="Q350" s="118"/>
      <c r="R350" s="159" t="s">
        <v>2711</v>
      </c>
      <c r="S350" s="37" t="s">
        <v>2048</v>
      </c>
      <c r="T350" s="55" t="s">
        <v>2712</v>
      </c>
      <c r="U350" s="37" t="s">
        <v>2053</v>
      </c>
      <c r="V350" s="63" t="s">
        <v>2713</v>
      </c>
      <c r="W350" s="49" t="s">
        <v>2051</v>
      </c>
      <c r="X350" s="65" t="s">
        <v>2048</v>
      </c>
      <c r="Y350" s="58" t="s">
        <v>2052</v>
      </c>
      <c r="Z350" s="48" t="s">
        <v>2053</v>
      </c>
      <c r="AA350" s="51">
        <v>41584</v>
      </c>
      <c r="AB350" s="52" t="s">
        <v>2714</v>
      </c>
      <c r="AC350" s="42" t="str">
        <f>IF(COUNTIF($AD$2:AD350,AD350)&gt;1,"重複","")</f>
        <v/>
      </c>
      <c r="AD350" t="str">
        <f t="shared" si="5"/>
        <v>福山市小規模多機能ホームユー・アンド・ミー</v>
      </c>
    </row>
    <row r="351" spans="1:39" ht="33.75" customHeight="1" x14ac:dyDescent="0.4">
      <c r="A351">
        <v>430</v>
      </c>
      <c r="B351" s="96">
        <v>166</v>
      </c>
      <c r="C351" s="54">
        <v>6</v>
      </c>
      <c r="D351" s="37" t="s">
        <v>1766</v>
      </c>
      <c r="E351" s="37" t="s">
        <v>1767</v>
      </c>
      <c r="F351" s="38" t="s">
        <v>30</v>
      </c>
      <c r="G351" s="38">
        <v>1</v>
      </c>
      <c r="H351" s="37" t="s">
        <v>59</v>
      </c>
      <c r="I351" s="39" t="s">
        <v>2715</v>
      </c>
      <c r="J351" s="55" t="s">
        <v>2716</v>
      </c>
      <c r="K351" s="56" t="s">
        <v>2717</v>
      </c>
      <c r="L351" s="42" t="s">
        <v>2718</v>
      </c>
      <c r="M351" s="117" t="s">
        <v>332</v>
      </c>
      <c r="N351" s="39"/>
      <c r="O351" s="39"/>
      <c r="P351" s="39"/>
      <c r="Q351" s="118"/>
      <c r="R351" s="49" t="s">
        <v>2719</v>
      </c>
      <c r="S351" s="97" t="s">
        <v>2720</v>
      </c>
      <c r="T351" s="98" t="s">
        <v>2721</v>
      </c>
      <c r="U351" s="97" t="s">
        <v>2722</v>
      </c>
      <c r="V351" s="63"/>
      <c r="W351" s="49" t="s">
        <v>2723</v>
      </c>
      <c r="X351" s="179" t="s">
        <v>2724</v>
      </c>
      <c r="Y351" s="98" t="s">
        <v>2725</v>
      </c>
      <c r="Z351" s="180" t="s">
        <v>2726</v>
      </c>
      <c r="AA351" s="51">
        <v>40507</v>
      </c>
      <c r="AB351" s="59" t="s">
        <v>2727</v>
      </c>
      <c r="AC351" s="99" t="str">
        <f>IF(COUNTIF($AD$2:AD351,AD351)&gt;1,"重複","")</f>
        <v/>
      </c>
      <c r="AD351" t="str">
        <f t="shared" si="5"/>
        <v>福山市小規模多機能型居宅介護　バラの家</v>
      </c>
    </row>
    <row r="352" spans="1:39" ht="37.5" customHeight="1" x14ac:dyDescent="0.4">
      <c r="A352">
        <v>431</v>
      </c>
      <c r="B352" s="96">
        <v>167</v>
      </c>
      <c r="C352" s="54">
        <v>6</v>
      </c>
      <c r="D352" s="37" t="s">
        <v>1766</v>
      </c>
      <c r="E352" s="37" t="s">
        <v>2175</v>
      </c>
      <c r="F352" s="38" t="s">
        <v>30</v>
      </c>
      <c r="G352" s="38">
        <v>1</v>
      </c>
      <c r="H352" s="38" t="s">
        <v>145</v>
      </c>
      <c r="I352" s="127">
        <v>1229</v>
      </c>
      <c r="J352" s="40" t="s">
        <v>2728</v>
      </c>
      <c r="K352" s="62" t="s">
        <v>2729</v>
      </c>
      <c r="L352" s="42" t="s">
        <v>2730</v>
      </c>
      <c r="M352" s="50">
        <v>9</v>
      </c>
      <c r="N352" s="37"/>
      <c r="O352" s="37"/>
      <c r="P352" s="37"/>
      <c r="Q352" s="48"/>
      <c r="R352" s="46" t="s">
        <v>2731</v>
      </c>
      <c r="S352" s="47" t="s">
        <v>2406</v>
      </c>
      <c r="T352" s="40" t="s">
        <v>2732</v>
      </c>
      <c r="U352" s="37" t="s">
        <v>2733</v>
      </c>
      <c r="V352" s="63"/>
      <c r="W352" s="64" t="s">
        <v>1586</v>
      </c>
      <c r="X352" s="65" t="s">
        <v>1587</v>
      </c>
      <c r="Y352" s="58" t="s">
        <v>1588</v>
      </c>
      <c r="Z352" s="48" t="s">
        <v>1589</v>
      </c>
      <c r="AA352" s="66">
        <v>40833</v>
      </c>
      <c r="AB352" s="103"/>
      <c r="AC352" s="53" t="str">
        <f>IF(COUNTIF($AD$2:AD352,AD352)&gt;1,"重複","")</f>
        <v/>
      </c>
      <c r="AD352" t="str">
        <f t="shared" si="5"/>
        <v>福山市小規模多機能型居宅介護　ようき道上</v>
      </c>
    </row>
    <row r="353" spans="1:30" ht="30" customHeight="1" x14ac:dyDescent="0.4">
      <c r="A353">
        <v>433</v>
      </c>
      <c r="B353" s="96">
        <v>169</v>
      </c>
      <c r="C353" s="54">
        <v>6</v>
      </c>
      <c r="D353" s="37" t="s">
        <v>1766</v>
      </c>
      <c r="E353" s="37" t="s">
        <v>1767</v>
      </c>
      <c r="F353" s="38" t="s">
        <v>30</v>
      </c>
      <c r="G353" s="38">
        <v>1</v>
      </c>
      <c r="H353" s="38" t="s">
        <v>762</v>
      </c>
      <c r="I353" s="39">
        <v>18008</v>
      </c>
      <c r="J353" s="58" t="s">
        <v>2734</v>
      </c>
      <c r="K353" s="56" t="s">
        <v>2735</v>
      </c>
      <c r="L353" s="42" t="s">
        <v>2736</v>
      </c>
      <c r="M353" s="50">
        <v>9</v>
      </c>
      <c r="N353" s="37"/>
      <c r="O353" s="37"/>
      <c r="P353" s="37"/>
      <c r="Q353" s="48"/>
      <c r="R353" s="49" t="s">
        <v>2737</v>
      </c>
      <c r="S353" s="37" t="s">
        <v>2231</v>
      </c>
      <c r="T353" s="55" t="s">
        <v>2738</v>
      </c>
      <c r="U353" s="37" t="s">
        <v>2211</v>
      </c>
      <c r="V353" s="48"/>
      <c r="W353" s="49" t="s">
        <v>2739</v>
      </c>
      <c r="X353" s="65" t="s">
        <v>2084</v>
      </c>
      <c r="Y353" s="40" t="s">
        <v>2088</v>
      </c>
      <c r="Z353" s="48" t="s">
        <v>2089</v>
      </c>
      <c r="AA353" s="51">
        <v>43389</v>
      </c>
      <c r="AB353" s="60"/>
      <c r="AC353" s="42" t="str">
        <f>IF(COUNTIF($AD$2:AD353,AD353)&gt;1,"重複","")</f>
        <v/>
      </c>
      <c r="AD353" t="str">
        <f t="shared" si="5"/>
        <v>福山市小規模多機能型居宅介護事業所　コミュ・ケアいつも</v>
      </c>
    </row>
    <row r="354" spans="1:30" ht="30" customHeight="1" x14ac:dyDescent="0.4">
      <c r="A354">
        <v>434</v>
      </c>
      <c r="B354" s="96">
        <v>170</v>
      </c>
      <c r="C354" s="54">
        <v>6</v>
      </c>
      <c r="D354" s="37" t="s">
        <v>1766</v>
      </c>
      <c r="E354" s="37" t="s">
        <v>2175</v>
      </c>
      <c r="F354" s="38" t="s">
        <v>30</v>
      </c>
      <c r="G354" s="38">
        <v>1</v>
      </c>
      <c r="H354" s="38" t="s">
        <v>145</v>
      </c>
      <c r="I354" s="127">
        <v>1209</v>
      </c>
      <c r="J354" s="40" t="s">
        <v>2740</v>
      </c>
      <c r="K354" s="62" t="s">
        <v>2741</v>
      </c>
      <c r="L354" s="42" t="s">
        <v>2742</v>
      </c>
      <c r="M354" s="50">
        <v>9</v>
      </c>
      <c r="N354" s="37">
        <v>12</v>
      </c>
      <c r="O354" s="37">
        <v>13</v>
      </c>
      <c r="P354" s="37"/>
      <c r="Q354" s="48"/>
      <c r="R354" s="109" t="s">
        <v>2743</v>
      </c>
      <c r="S354" s="37" t="s">
        <v>2744</v>
      </c>
      <c r="T354" s="55" t="s">
        <v>2745</v>
      </c>
      <c r="U354" s="37" t="s">
        <v>2746</v>
      </c>
      <c r="V354" s="63"/>
      <c r="W354" s="64" t="s">
        <v>2747</v>
      </c>
      <c r="X354" s="65" t="s">
        <v>109</v>
      </c>
      <c r="Y354" s="58" t="s">
        <v>110</v>
      </c>
      <c r="Z354" s="48" t="s">
        <v>111</v>
      </c>
      <c r="AA354" s="66">
        <v>40833</v>
      </c>
      <c r="AB354" s="52" t="s">
        <v>2748</v>
      </c>
      <c r="AC354" s="42" t="str">
        <f>IF(COUNTIF($AD$2:AD354,AD354)&gt;1,"重複","")</f>
        <v/>
      </c>
      <c r="AD354" t="str">
        <f t="shared" si="5"/>
        <v>福山市小規模多機能型居宅介護事業所　仁伍</v>
      </c>
    </row>
    <row r="355" spans="1:30" ht="30" customHeight="1" x14ac:dyDescent="0.4">
      <c r="A355">
        <v>435</v>
      </c>
      <c r="B355" s="96">
        <v>171</v>
      </c>
      <c r="C355" s="36">
        <v>6</v>
      </c>
      <c r="D355" s="37" t="s">
        <v>1766</v>
      </c>
      <c r="E355" s="37" t="s">
        <v>1767</v>
      </c>
      <c r="F355" s="38" t="s">
        <v>30</v>
      </c>
      <c r="G355" s="38">
        <v>1</v>
      </c>
      <c r="H355" s="38" t="s">
        <v>183</v>
      </c>
      <c r="I355" s="178">
        <v>1386</v>
      </c>
      <c r="J355" s="122" t="s">
        <v>2749</v>
      </c>
      <c r="K355" s="123" t="s">
        <v>2750</v>
      </c>
      <c r="L355" s="42" t="s">
        <v>2751</v>
      </c>
      <c r="M355" s="117" t="s">
        <v>1529</v>
      </c>
      <c r="N355" s="39" t="s">
        <v>1203</v>
      </c>
      <c r="O355" s="39"/>
      <c r="P355" s="39"/>
      <c r="Q355" s="118"/>
      <c r="R355" s="109" t="s">
        <v>2743</v>
      </c>
      <c r="S355" s="37" t="s">
        <v>2744</v>
      </c>
      <c r="T355" s="55" t="s">
        <v>2745</v>
      </c>
      <c r="U355" s="37" t="s">
        <v>2746</v>
      </c>
      <c r="V355" s="63"/>
      <c r="W355" s="49" t="s">
        <v>2752</v>
      </c>
      <c r="X355" s="65" t="s">
        <v>109</v>
      </c>
      <c r="Y355" s="58" t="s">
        <v>110</v>
      </c>
      <c r="Z355" s="48" t="s">
        <v>111</v>
      </c>
      <c r="AA355" s="51">
        <v>41943</v>
      </c>
      <c r="AB355" s="60"/>
      <c r="AC355" s="42" t="str">
        <f>IF(COUNTIF($AD$2:AD355,AD355)&gt;1,"重複","")</f>
        <v>重複</v>
      </c>
      <c r="AD355" t="str">
        <f t="shared" si="5"/>
        <v>福山市小規模多機能型居宅介護事業所　仁伍</v>
      </c>
    </row>
    <row r="356" spans="1:30" ht="30" customHeight="1" x14ac:dyDescent="0.4">
      <c r="A356">
        <v>436</v>
      </c>
      <c r="B356" s="96">
        <v>172</v>
      </c>
      <c r="C356" s="100">
        <v>6</v>
      </c>
      <c r="D356" s="37" t="s">
        <v>1766</v>
      </c>
      <c r="E356" s="37" t="s">
        <v>1767</v>
      </c>
      <c r="F356" s="38" t="s">
        <v>30</v>
      </c>
      <c r="G356" s="38">
        <v>1</v>
      </c>
      <c r="H356" s="37" t="s">
        <v>453</v>
      </c>
      <c r="I356" s="39" t="s">
        <v>2753</v>
      </c>
      <c r="J356" s="55" t="s">
        <v>2754</v>
      </c>
      <c r="K356" s="56" t="s">
        <v>2755</v>
      </c>
      <c r="L356" s="42" t="s">
        <v>2756</v>
      </c>
      <c r="M356" s="117" t="s">
        <v>124</v>
      </c>
      <c r="N356" s="39" t="s">
        <v>123</v>
      </c>
      <c r="O356" s="39" t="s">
        <v>125</v>
      </c>
      <c r="P356" s="39" t="s">
        <v>1529</v>
      </c>
      <c r="Q356" s="118"/>
      <c r="R356" s="49" t="s">
        <v>2757</v>
      </c>
      <c r="S356" s="37" t="s">
        <v>2744</v>
      </c>
      <c r="T356" s="58" t="s">
        <v>2745</v>
      </c>
      <c r="U356" s="37" t="s">
        <v>2746</v>
      </c>
      <c r="V356" s="63"/>
      <c r="W356" s="64" t="s">
        <v>2747</v>
      </c>
      <c r="X356" s="65" t="s">
        <v>109</v>
      </c>
      <c r="Y356" s="58" t="s">
        <v>110</v>
      </c>
      <c r="Z356" s="48" t="s">
        <v>111</v>
      </c>
      <c r="AA356" s="51">
        <v>42031</v>
      </c>
      <c r="AB356" s="59" t="s">
        <v>2758</v>
      </c>
      <c r="AC356" s="42" t="str">
        <f>IF(COUNTIF($AD$2:AD356,AD356)&gt;1,"重複","")</f>
        <v>重複</v>
      </c>
      <c r="AD356" t="str">
        <f t="shared" si="5"/>
        <v>福山市小規模多機能型居宅介護事業所　仁伍</v>
      </c>
    </row>
    <row r="357" spans="1:30" ht="39.75" customHeight="1" x14ac:dyDescent="0.4">
      <c r="A357">
        <v>437</v>
      </c>
      <c r="B357" s="96">
        <v>173</v>
      </c>
      <c r="C357" s="54">
        <v>6</v>
      </c>
      <c r="D357" s="37" t="s">
        <v>1766</v>
      </c>
      <c r="E357" s="37" t="s">
        <v>1767</v>
      </c>
      <c r="F357" s="38" t="s">
        <v>30</v>
      </c>
      <c r="G357" s="38">
        <v>1</v>
      </c>
      <c r="H357" s="37" t="s">
        <v>260</v>
      </c>
      <c r="I357" s="39">
        <v>18059</v>
      </c>
      <c r="J357" s="122" t="s">
        <v>2759</v>
      </c>
      <c r="K357" s="123" t="s">
        <v>2760</v>
      </c>
      <c r="L357" s="42" t="s">
        <v>2761</v>
      </c>
      <c r="M357" s="117">
        <v>9</v>
      </c>
      <c r="N357" s="39">
        <v>12</v>
      </c>
      <c r="O357" s="39"/>
      <c r="P357" s="39"/>
      <c r="Q357" s="118"/>
      <c r="R357" s="109" t="s">
        <v>2762</v>
      </c>
      <c r="S357" s="37" t="s">
        <v>2763</v>
      </c>
      <c r="T357" s="55" t="s">
        <v>2764</v>
      </c>
      <c r="U357" s="37" t="s">
        <v>2765</v>
      </c>
      <c r="V357" s="48"/>
      <c r="W357" s="111" t="s">
        <v>2766</v>
      </c>
      <c r="X357" s="112" t="s">
        <v>2763</v>
      </c>
      <c r="Y357" s="104" t="s">
        <v>2767</v>
      </c>
      <c r="Z357" s="113" t="s">
        <v>2768</v>
      </c>
      <c r="AA357" s="51">
        <v>43475</v>
      </c>
      <c r="AB357" s="114"/>
      <c r="AC357" s="42" t="str">
        <f>IF(COUNTIF($AD$2:AD357,AD357)&gt;1,"重複","")</f>
        <v/>
      </c>
      <c r="AD357" t="str">
        <f t="shared" si="5"/>
        <v>福山市沼隈病院　療養病棟</v>
      </c>
    </row>
    <row r="358" spans="1:30" ht="30" customHeight="1" x14ac:dyDescent="0.4">
      <c r="A358">
        <v>439</v>
      </c>
      <c r="B358" s="96">
        <v>175</v>
      </c>
      <c r="C358" s="54">
        <v>6</v>
      </c>
      <c r="D358" s="37" t="s">
        <v>1766</v>
      </c>
      <c r="E358" s="37" t="s">
        <v>1849</v>
      </c>
      <c r="F358" s="38" t="s">
        <v>30</v>
      </c>
      <c r="G358" s="38">
        <v>1</v>
      </c>
      <c r="H358" s="37" t="s">
        <v>112</v>
      </c>
      <c r="I358" s="39">
        <v>22017</v>
      </c>
      <c r="J358" s="55" t="s">
        <v>2769</v>
      </c>
      <c r="K358" s="56" t="s">
        <v>2770</v>
      </c>
      <c r="L358" s="42"/>
      <c r="M358" s="50"/>
      <c r="N358" s="37"/>
      <c r="O358" s="37"/>
      <c r="P358" s="37"/>
      <c r="Q358" s="48"/>
      <c r="R358" s="109" t="s">
        <v>2771</v>
      </c>
      <c r="S358" s="37" t="s">
        <v>1945</v>
      </c>
      <c r="T358" s="55" t="s">
        <v>2772</v>
      </c>
      <c r="U358" s="37" t="s">
        <v>2773</v>
      </c>
      <c r="V358" s="48"/>
      <c r="W358" s="49" t="s">
        <v>2774</v>
      </c>
      <c r="X358" s="57"/>
      <c r="Y358" s="58"/>
      <c r="Z358" s="48"/>
      <c r="AA358" s="51">
        <v>44915</v>
      </c>
      <c r="AB358" s="60"/>
      <c r="AC358" s="42" t="str">
        <f>IF(COUNTIF($AD$2:AD358,AD358)&gt;1,"重複","")</f>
        <v/>
      </c>
      <c r="AD358" t="str">
        <f t="shared" si="5"/>
        <v>福山市総合福祉施設いぶき　看護小規模多機能型居宅　暖</v>
      </c>
    </row>
    <row r="359" spans="1:30" ht="30" customHeight="1" x14ac:dyDescent="0.4">
      <c r="A359">
        <v>440</v>
      </c>
      <c r="B359" s="96">
        <v>176</v>
      </c>
      <c r="C359" s="54">
        <v>6</v>
      </c>
      <c r="D359" s="47" t="s">
        <v>1766</v>
      </c>
      <c r="E359" s="47" t="s">
        <v>1767</v>
      </c>
      <c r="F359" s="38" t="s">
        <v>30</v>
      </c>
      <c r="G359" s="38">
        <v>1</v>
      </c>
      <c r="H359" s="38" t="s">
        <v>31</v>
      </c>
      <c r="I359" s="39" t="s">
        <v>2775</v>
      </c>
      <c r="J359" s="40" t="s">
        <v>2776</v>
      </c>
      <c r="K359" s="62" t="s">
        <v>2777</v>
      </c>
      <c r="L359" s="53" t="s">
        <v>2778</v>
      </c>
      <c r="M359" s="71">
        <v>5</v>
      </c>
      <c r="N359" s="47">
        <v>12</v>
      </c>
      <c r="O359" s="47"/>
      <c r="P359" s="37"/>
      <c r="Q359" s="48"/>
      <c r="R359" s="46" t="s">
        <v>2779</v>
      </c>
      <c r="S359" s="47" t="s">
        <v>2503</v>
      </c>
      <c r="T359" s="40" t="s">
        <v>2780</v>
      </c>
      <c r="U359" s="47" t="s">
        <v>2781</v>
      </c>
      <c r="V359" s="63"/>
      <c r="W359" s="181" t="s">
        <v>2782</v>
      </c>
      <c r="X359" s="65"/>
      <c r="Y359" s="55"/>
      <c r="Z359" s="48"/>
      <c r="AA359" s="51">
        <v>41354</v>
      </c>
      <c r="AB359" s="170" t="s">
        <v>2783</v>
      </c>
      <c r="AC359" s="53" t="str">
        <f>IF(COUNTIF($AD$2:AD359,AD359)&gt;1,"重複","")</f>
        <v/>
      </c>
      <c r="AD359" t="str">
        <f t="shared" si="5"/>
        <v>福山市多機能ケアサービス白ゆり新市西</v>
      </c>
    </row>
    <row r="360" spans="1:30" ht="30" customHeight="1" x14ac:dyDescent="0.4">
      <c r="A360">
        <v>443</v>
      </c>
      <c r="B360" s="96">
        <v>179</v>
      </c>
      <c r="C360" s="54">
        <v>6</v>
      </c>
      <c r="D360" s="37" t="s">
        <v>1766</v>
      </c>
      <c r="E360" s="37" t="s">
        <v>1767</v>
      </c>
      <c r="F360" s="38" t="s">
        <v>30</v>
      </c>
      <c r="G360" s="38">
        <v>1</v>
      </c>
      <c r="H360" s="37" t="s">
        <v>99</v>
      </c>
      <c r="I360" s="39" t="s">
        <v>2784</v>
      </c>
      <c r="J360" s="40" t="s">
        <v>2785</v>
      </c>
      <c r="K360" s="62" t="s">
        <v>2786</v>
      </c>
      <c r="L360" s="42" t="s">
        <v>2787</v>
      </c>
      <c r="M360" s="71">
        <v>9</v>
      </c>
      <c r="N360" s="47">
        <v>13</v>
      </c>
      <c r="O360" s="47"/>
      <c r="P360" s="47"/>
      <c r="Q360" s="115"/>
      <c r="R360" s="46" t="s">
        <v>2788</v>
      </c>
      <c r="S360" s="47" t="s">
        <v>1777</v>
      </c>
      <c r="T360" s="40" t="s">
        <v>2789</v>
      </c>
      <c r="U360" s="47" t="s">
        <v>2790</v>
      </c>
      <c r="V360" s="48"/>
      <c r="W360" s="49" t="s">
        <v>1776</v>
      </c>
      <c r="X360" s="50" t="s">
        <v>1777</v>
      </c>
      <c r="Y360" s="58" t="s">
        <v>1778</v>
      </c>
      <c r="Z360" s="48" t="s">
        <v>1779</v>
      </c>
      <c r="AA360" s="51">
        <v>42389</v>
      </c>
      <c r="AB360" s="170" t="s">
        <v>2791</v>
      </c>
      <c r="AC360" s="53" t="str">
        <f>IF(COUNTIF($AD$2:AD360,AD360)&gt;1,"重複","")</f>
        <v/>
      </c>
      <c r="AD360" t="str">
        <f t="shared" si="5"/>
        <v>福山市多機能リハビリセンター
ありがとうデイサービス</v>
      </c>
    </row>
    <row r="361" spans="1:30" ht="30" customHeight="1" x14ac:dyDescent="0.4">
      <c r="A361">
        <v>444</v>
      </c>
      <c r="B361" s="96">
        <v>180</v>
      </c>
      <c r="C361" s="100">
        <v>6</v>
      </c>
      <c r="D361" s="37" t="s">
        <v>1766</v>
      </c>
      <c r="E361" s="37" t="s">
        <v>1767</v>
      </c>
      <c r="F361" s="38" t="s">
        <v>30</v>
      </c>
      <c r="G361" s="38">
        <v>1</v>
      </c>
      <c r="H361" s="37" t="s">
        <v>250</v>
      </c>
      <c r="I361" s="39" t="s">
        <v>2792</v>
      </c>
      <c r="J361" s="104" t="s">
        <v>2793</v>
      </c>
      <c r="K361" s="105" t="s">
        <v>2794</v>
      </c>
      <c r="L361" s="42"/>
      <c r="M361" s="106" t="s">
        <v>123</v>
      </c>
      <c r="N361" s="107"/>
      <c r="O361" s="107"/>
      <c r="P361" s="107"/>
      <c r="Q361" s="108"/>
      <c r="R361" s="109" t="s">
        <v>2788</v>
      </c>
      <c r="S361" s="110" t="s">
        <v>1777</v>
      </c>
      <c r="T361" s="104" t="s">
        <v>2789</v>
      </c>
      <c r="U361" s="110" t="s">
        <v>2795</v>
      </c>
      <c r="V361" s="63"/>
      <c r="W361" s="49" t="s">
        <v>1776</v>
      </c>
      <c r="X361" s="65" t="s">
        <v>1777</v>
      </c>
      <c r="Y361" s="58" t="s">
        <v>1778</v>
      </c>
      <c r="Z361" s="48" t="s">
        <v>1779</v>
      </c>
      <c r="AA361" s="51">
        <v>42746</v>
      </c>
      <c r="AB361" s="103"/>
      <c r="AC361" s="134" t="str">
        <f>IF(COUNTIF($AD$2:AD361,AD361)&gt;1,"重複","")</f>
        <v>重複</v>
      </c>
      <c r="AD361" t="str">
        <f t="shared" si="5"/>
        <v>福山市多機能リハビリセンター
ありがとうデイサービス</v>
      </c>
    </row>
    <row r="362" spans="1:30" ht="30" customHeight="1" x14ac:dyDescent="0.4">
      <c r="A362">
        <v>445</v>
      </c>
      <c r="B362" s="96">
        <v>181</v>
      </c>
      <c r="C362" s="54">
        <v>6</v>
      </c>
      <c r="D362" s="37" t="s">
        <v>1766</v>
      </c>
      <c r="E362" s="37" t="s">
        <v>1849</v>
      </c>
      <c r="F362" s="38" t="s">
        <v>30</v>
      </c>
      <c r="G362" s="38">
        <v>1</v>
      </c>
      <c r="H362" s="37" t="s">
        <v>112</v>
      </c>
      <c r="I362" s="39">
        <v>22034</v>
      </c>
      <c r="J362" s="55" t="s">
        <v>2796</v>
      </c>
      <c r="K362" s="56" t="s">
        <v>2797</v>
      </c>
      <c r="L362" s="42"/>
      <c r="M362" s="50"/>
      <c r="N362" s="37"/>
      <c r="O362" s="37"/>
      <c r="P362" s="37"/>
      <c r="Q362" s="48"/>
      <c r="R362" s="46" t="s">
        <v>2788</v>
      </c>
      <c r="S362" s="37" t="s">
        <v>1777</v>
      </c>
      <c r="T362" s="55" t="s">
        <v>2798</v>
      </c>
      <c r="U362" s="37" t="s">
        <v>2790</v>
      </c>
      <c r="V362" s="48"/>
      <c r="W362" s="49" t="s">
        <v>1776</v>
      </c>
      <c r="X362" s="57" t="s">
        <v>1777</v>
      </c>
      <c r="Y362" s="58" t="s">
        <v>1778</v>
      </c>
      <c r="Z362" s="48" t="s">
        <v>1779</v>
      </c>
      <c r="AA362" s="51">
        <v>44915</v>
      </c>
      <c r="AB362" s="60"/>
      <c r="AC362" s="42" t="str">
        <f>IF(COUNTIF($AD$2:AD362,AD362)&gt;1,"重複","")</f>
        <v>重複</v>
      </c>
      <c r="AD362" t="str">
        <f t="shared" si="5"/>
        <v>福山市多機能リハビリセンター
ありがとうデイサービス</v>
      </c>
    </row>
    <row r="363" spans="1:30" ht="30" customHeight="1" x14ac:dyDescent="0.4">
      <c r="A363">
        <v>446</v>
      </c>
      <c r="B363" s="96">
        <v>182</v>
      </c>
      <c r="C363" s="100">
        <v>6</v>
      </c>
      <c r="D363" s="37" t="s">
        <v>1766</v>
      </c>
      <c r="E363" s="37" t="s">
        <v>1767</v>
      </c>
      <c r="F363" s="38" t="s">
        <v>30</v>
      </c>
      <c r="G363" s="38">
        <v>1</v>
      </c>
      <c r="H363" s="37" t="s">
        <v>46</v>
      </c>
      <c r="I363" s="39" t="s">
        <v>2799</v>
      </c>
      <c r="J363" s="104" t="s">
        <v>2800</v>
      </c>
      <c r="K363" s="105" t="s">
        <v>2801</v>
      </c>
      <c r="L363" s="42" t="s">
        <v>35</v>
      </c>
      <c r="M363" s="106" t="s">
        <v>2802</v>
      </c>
      <c r="N363" s="107" t="s">
        <v>496</v>
      </c>
      <c r="O363" s="107" t="s">
        <v>285</v>
      </c>
      <c r="P363" s="107" t="s">
        <v>332</v>
      </c>
      <c r="Q363" s="108"/>
      <c r="R363" s="109" t="s">
        <v>2803</v>
      </c>
      <c r="S363" s="110" t="s">
        <v>1833</v>
      </c>
      <c r="T363" s="104" t="s">
        <v>2804</v>
      </c>
      <c r="U363" s="110" t="s">
        <v>2588</v>
      </c>
      <c r="V363" s="63"/>
      <c r="W363" s="49" t="s">
        <v>1776</v>
      </c>
      <c r="X363" s="65" t="s">
        <v>1777</v>
      </c>
      <c r="Y363" s="58" t="s">
        <v>1778</v>
      </c>
      <c r="Z363" s="48" t="s">
        <v>1779</v>
      </c>
      <c r="AA363" s="51">
        <v>40389</v>
      </c>
      <c r="AB363" s="103"/>
      <c r="AC363" s="134" t="str">
        <f>IF(COUNTIF($AD$2:AD363,AD363)&gt;1,"重複","")</f>
        <v/>
      </c>
      <c r="AD363" t="str">
        <f t="shared" si="5"/>
        <v>福山市多機能地域ケアホーム　ありがとう</v>
      </c>
    </row>
    <row r="364" spans="1:30" ht="30" customHeight="1" x14ac:dyDescent="0.4">
      <c r="A364">
        <v>448</v>
      </c>
      <c r="B364" s="96">
        <v>184</v>
      </c>
      <c r="C364" s="54">
        <v>6</v>
      </c>
      <c r="D364" s="47" t="s">
        <v>1766</v>
      </c>
      <c r="E364" s="47" t="s">
        <v>1767</v>
      </c>
      <c r="F364" s="38" t="s">
        <v>30</v>
      </c>
      <c r="G364" s="38">
        <v>1</v>
      </c>
      <c r="H364" s="38" t="s">
        <v>158</v>
      </c>
      <c r="I364" s="39" t="s">
        <v>2805</v>
      </c>
      <c r="J364" s="40" t="s">
        <v>2806</v>
      </c>
      <c r="K364" s="62" t="s">
        <v>2807</v>
      </c>
      <c r="L364" s="42" t="s">
        <v>2808</v>
      </c>
      <c r="M364" s="71">
        <v>9</v>
      </c>
      <c r="N364" s="47">
        <v>13</v>
      </c>
      <c r="O364" s="47"/>
      <c r="P364" s="37"/>
      <c r="Q364" s="48"/>
      <c r="R364" s="49" t="s">
        <v>2809</v>
      </c>
      <c r="S364" s="47" t="s">
        <v>1833</v>
      </c>
      <c r="T364" s="40" t="s">
        <v>2810</v>
      </c>
      <c r="U364" s="47" t="s">
        <v>2588</v>
      </c>
      <c r="V364" s="63"/>
      <c r="W364" s="49" t="s">
        <v>1776</v>
      </c>
      <c r="X364" s="65" t="s">
        <v>1777</v>
      </c>
      <c r="Y364" s="55" t="s">
        <v>1778</v>
      </c>
      <c r="Z364" s="48" t="s">
        <v>1779</v>
      </c>
      <c r="AA364" s="51">
        <v>41584</v>
      </c>
      <c r="AB364" s="103"/>
      <c r="AC364" s="53" t="str">
        <f>IF(COUNTIF($AD$2:AD364,AD364)&gt;1,"重複","")</f>
        <v/>
      </c>
      <c r="AD364" t="str">
        <f t="shared" si="5"/>
        <v>福山市多機能地域ケアホーム
ありがとうグループホーム</v>
      </c>
    </row>
    <row r="365" spans="1:30" ht="30" customHeight="1" x14ac:dyDescent="0.4">
      <c r="A365">
        <v>449</v>
      </c>
      <c r="B365" s="96">
        <v>185</v>
      </c>
      <c r="C365" s="54">
        <v>6</v>
      </c>
      <c r="D365" s="37" t="s">
        <v>1766</v>
      </c>
      <c r="E365" s="37" t="s">
        <v>1767</v>
      </c>
      <c r="F365" s="38" t="s">
        <v>30</v>
      </c>
      <c r="G365" s="38">
        <v>1</v>
      </c>
      <c r="H365" s="37" t="s">
        <v>395</v>
      </c>
      <c r="I365" s="39">
        <v>1645</v>
      </c>
      <c r="J365" s="55" t="s">
        <v>2811</v>
      </c>
      <c r="K365" s="56" t="s">
        <v>2812</v>
      </c>
      <c r="L365" s="42"/>
      <c r="M365" s="50">
        <v>9</v>
      </c>
      <c r="N365" s="37"/>
      <c r="O365" s="37"/>
      <c r="P365" s="37"/>
      <c r="Q365" s="48"/>
      <c r="R365" s="49" t="s">
        <v>2809</v>
      </c>
      <c r="S365" s="37" t="s">
        <v>1777</v>
      </c>
      <c r="T365" s="55" t="s">
        <v>2813</v>
      </c>
      <c r="U365" s="37" t="s">
        <v>2814</v>
      </c>
      <c r="V365" s="48"/>
      <c r="W365" s="49" t="s">
        <v>1784</v>
      </c>
      <c r="X365" s="57" t="s">
        <v>1777</v>
      </c>
      <c r="Y365" s="58" t="s">
        <v>1778</v>
      </c>
      <c r="Z365" s="48" t="s">
        <v>1779</v>
      </c>
      <c r="AA365" s="51">
        <v>43123</v>
      </c>
      <c r="AB365" s="67"/>
      <c r="AC365" s="42" t="str">
        <f>IF(COUNTIF($AD$2:AD365,AD365)&gt;1,"重複","")</f>
        <v>重複</v>
      </c>
      <c r="AD365" t="str">
        <f t="shared" si="5"/>
        <v>福山市多機能地域ケアホーム
ありがとうグループホーム</v>
      </c>
    </row>
    <row r="366" spans="1:30" ht="30" customHeight="1" x14ac:dyDescent="0.4">
      <c r="A366">
        <v>450</v>
      </c>
      <c r="B366" s="96">
        <v>186</v>
      </c>
      <c r="C366" s="54">
        <v>6</v>
      </c>
      <c r="D366" s="37" t="s">
        <v>1766</v>
      </c>
      <c r="E366" s="37" t="s">
        <v>1767</v>
      </c>
      <c r="F366" s="38" t="s">
        <v>30</v>
      </c>
      <c r="G366" s="38">
        <v>1</v>
      </c>
      <c r="H366" s="38" t="s">
        <v>762</v>
      </c>
      <c r="I366" s="127">
        <v>18010</v>
      </c>
      <c r="J366" s="40" t="s">
        <v>2815</v>
      </c>
      <c r="K366" s="62" t="s">
        <v>2816</v>
      </c>
      <c r="L366" s="42"/>
      <c r="M366" s="50">
        <v>9</v>
      </c>
      <c r="N366" s="37"/>
      <c r="O366" s="37"/>
      <c r="P366" s="37"/>
      <c r="Q366" s="48"/>
      <c r="R366" s="49" t="s">
        <v>2809</v>
      </c>
      <c r="S366" s="47" t="s">
        <v>1777</v>
      </c>
      <c r="T366" s="40" t="s">
        <v>2817</v>
      </c>
      <c r="U366" s="37" t="s">
        <v>2818</v>
      </c>
      <c r="V366" s="63"/>
      <c r="W366" s="49" t="s">
        <v>1784</v>
      </c>
      <c r="X366" s="65" t="s">
        <v>1777</v>
      </c>
      <c r="Y366" s="58" t="s">
        <v>1778</v>
      </c>
      <c r="Z366" s="48" t="s">
        <v>1779</v>
      </c>
      <c r="AA366" s="66">
        <v>43389</v>
      </c>
      <c r="AB366" s="67"/>
      <c r="AC366" s="53" t="str">
        <f>IF(COUNTIF($AD$2:AD366,AD366)&gt;1,"重複","")</f>
        <v>重複</v>
      </c>
      <c r="AD366" t="str">
        <f t="shared" si="5"/>
        <v>福山市多機能地域ケアホーム
ありがとうグループホーム</v>
      </c>
    </row>
    <row r="367" spans="1:30" ht="30" customHeight="1" x14ac:dyDescent="0.4">
      <c r="A367">
        <v>454</v>
      </c>
      <c r="B367" s="96">
        <v>190</v>
      </c>
      <c r="C367" s="54">
        <v>6</v>
      </c>
      <c r="D367" s="47" t="s">
        <v>1766</v>
      </c>
      <c r="E367" s="47" t="s">
        <v>1767</v>
      </c>
      <c r="F367" s="38" t="s">
        <v>30</v>
      </c>
      <c r="G367" s="38">
        <v>1</v>
      </c>
      <c r="H367" s="37" t="s">
        <v>250</v>
      </c>
      <c r="I367" s="39" t="s">
        <v>2819</v>
      </c>
      <c r="J367" s="55" t="s">
        <v>2820</v>
      </c>
      <c r="K367" s="56" t="s">
        <v>2821</v>
      </c>
      <c r="L367" s="42"/>
      <c r="M367" s="117">
        <v>9</v>
      </c>
      <c r="N367" s="39"/>
      <c r="O367" s="39"/>
      <c r="P367" s="39"/>
      <c r="Q367" s="118"/>
      <c r="R367" s="49" t="s">
        <v>2822</v>
      </c>
      <c r="S367" s="37" t="s">
        <v>2823</v>
      </c>
      <c r="T367" s="58" t="s">
        <v>2824</v>
      </c>
      <c r="U367" s="37" t="s">
        <v>2825</v>
      </c>
      <c r="V367" s="63"/>
      <c r="W367" s="49" t="s">
        <v>1776</v>
      </c>
      <c r="X367" s="65" t="s">
        <v>1777</v>
      </c>
      <c r="Y367" s="58" t="s">
        <v>1778</v>
      </c>
      <c r="Z367" s="48" t="s">
        <v>1779</v>
      </c>
      <c r="AA367" s="51">
        <v>42655</v>
      </c>
      <c r="AB367" s="67" t="s">
        <v>2826</v>
      </c>
      <c r="AC367" s="42" t="str">
        <f>IF(COUNTIF($AD$2:AD367,AD367)&gt;1,"重複","")</f>
        <v/>
      </c>
      <c r="AD367" t="str">
        <f t="shared" si="5"/>
        <v>福山市地域ケアステーション
ありがとう神辺川北デイサービス</v>
      </c>
    </row>
    <row r="368" spans="1:30" ht="30" customHeight="1" x14ac:dyDescent="0.4">
      <c r="A368">
        <v>455</v>
      </c>
      <c r="B368" s="96">
        <v>191</v>
      </c>
      <c r="C368" s="54">
        <v>6</v>
      </c>
      <c r="D368" s="37" t="s">
        <v>1766</v>
      </c>
      <c r="E368" s="37" t="s">
        <v>1767</v>
      </c>
      <c r="F368" s="38" t="s">
        <v>30</v>
      </c>
      <c r="G368" s="38">
        <v>1</v>
      </c>
      <c r="H368" s="37" t="s">
        <v>313</v>
      </c>
      <c r="I368" s="39">
        <v>1635</v>
      </c>
      <c r="J368" s="58" t="s">
        <v>2827</v>
      </c>
      <c r="K368" s="56" t="s">
        <v>2828</v>
      </c>
      <c r="L368" s="42" t="s">
        <v>187</v>
      </c>
      <c r="M368" s="50">
        <v>9</v>
      </c>
      <c r="N368" s="37"/>
      <c r="O368" s="37"/>
      <c r="P368" s="37"/>
      <c r="Q368" s="48"/>
      <c r="R368" s="177" t="s">
        <v>2822</v>
      </c>
      <c r="S368" s="37" t="s">
        <v>2823</v>
      </c>
      <c r="T368" s="58" t="s">
        <v>2824</v>
      </c>
      <c r="U368" s="37" t="s">
        <v>2825</v>
      </c>
      <c r="V368" s="48"/>
      <c r="W368" s="49" t="s">
        <v>1776</v>
      </c>
      <c r="X368" s="65" t="s">
        <v>1777</v>
      </c>
      <c r="Y368" s="58" t="s">
        <v>1778</v>
      </c>
      <c r="Z368" s="48" t="s">
        <v>1779</v>
      </c>
      <c r="AA368" s="51">
        <v>43021</v>
      </c>
      <c r="AB368" s="148" t="s">
        <v>1877</v>
      </c>
      <c r="AC368" s="42" t="str">
        <f>IF(COUNTIF($AD$2:AD368,AD368)&gt;1,"重複","")</f>
        <v>重複</v>
      </c>
      <c r="AD368" t="str">
        <f t="shared" si="5"/>
        <v>福山市地域ケアステーション
ありがとう神辺川北デイサービス</v>
      </c>
    </row>
    <row r="369" spans="1:39" ht="30" customHeight="1" x14ac:dyDescent="0.4">
      <c r="A369">
        <v>456</v>
      </c>
      <c r="B369" s="96">
        <v>192</v>
      </c>
      <c r="C369" s="54">
        <v>6</v>
      </c>
      <c r="D369" s="37" t="s">
        <v>1766</v>
      </c>
      <c r="E369" s="37" t="s">
        <v>1849</v>
      </c>
      <c r="F369" s="38" t="s">
        <v>30</v>
      </c>
      <c r="G369" s="38">
        <v>1</v>
      </c>
      <c r="H369" s="37" t="s">
        <v>112</v>
      </c>
      <c r="I369" s="39">
        <v>22016</v>
      </c>
      <c r="J369" s="55" t="s">
        <v>2829</v>
      </c>
      <c r="K369" s="56" t="s">
        <v>2830</v>
      </c>
      <c r="L369" s="42"/>
      <c r="M369" s="50"/>
      <c r="N369" s="37"/>
      <c r="O369" s="37"/>
      <c r="P369" s="37"/>
      <c r="Q369" s="48"/>
      <c r="R369" s="49" t="s">
        <v>2831</v>
      </c>
      <c r="S369" s="37" t="s">
        <v>2832</v>
      </c>
      <c r="T369" s="55" t="s">
        <v>2833</v>
      </c>
      <c r="U369" s="37" t="s">
        <v>2834</v>
      </c>
      <c r="V369" s="48"/>
      <c r="W369" s="49" t="s">
        <v>2835</v>
      </c>
      <c r="X369" s="57"/>
      <c r="Y369" s="58"/>
      <c r="Z369" s="48"/>
      <c r="AA369" s="51">
        <v>44915</v>
      </c>
      <c r="AB369" s="60"/>
      <c r="AC369" s="42" t="str">
        <f>IF(COUNTIF($AD$2:AD369,AD369)&gt;1,"重複","")</f>
        <v/>
      </c>
      <c r="AD369" t="str">
        <f t="shared" si="5"/>
        <v>福山市地域福祉センター　向永谷</v>
      </c>
    </row>
    <row r="370" spans="1:39" ht="30" customHeight="1" x14ac:dyDescent="0.4">
      <c r="A370">
        <v>457</v>
      </c>
      <c r="B370" s="96">
        <v>193</v>
      </c>
      <c r="C370" s="54">
        <v>6</v>
      </c>
      <c r="D370" s="37" t="s">
        <v>1766</v>
      </c>
      <c r="E370" s="37" t="s">
        <v>1767</v>
      </c>
      <c r="F370" s="38" t="s">
        <v>30</v>
      </c>
      <c r="G370" s="38">
        <v>1</v>
      </c>
      <c r="H370" s="37" t="s">
        <v>250</v>
      </c>
      <c r="I370" s="39" t="s">
        <v>2836</v>
      </c>
      <c r="J370" s="55" t="s">
        <v>2837</v>
      </c>
      <c r="K370" s="56" t="s">
        <v>2838</v>
      </c>
      <c r="L370" s="42"/>
      <c r="M370" s="117" t="s">
        <v>123</v>
      </c>
      <c r="N370" s="39"/>
      <c r="O370" s="39"/>
      <c r="P370" s="39"/>
      <c r="Q370" s="118"/>
      <c r="R370" s="49" t="s">
        <v>2831</v>
      </c>
      <c r="S370" s="37" t="s">
        <v>2832</v>
      </c>
      <c r="T370" s="55" t="s">
        <v>2833</v>
      </c>
      <c r="U370" s="37" t="s">
        <v>2839</v>
      </c>
      <c r="V370" s="63"/>
      <c r="W370" s="49" t="s">
        <v>2256</v>
      </c>
      <c r="X370" s="65" t="s">
        <v>109</v>
      </c>
      <c r="Y370" s="58" t="s">
        <v>110</v>
      </c>
      <c r="Z370" s="48" t="s">
        <v>111</v>
      </c>
      <c r="AA370" s="51">
        <v>42655</v>
      </c>
      <c r="AB370" s="60"/>
      <c r="AC370" s="42" t="str">
        <f>IF(COUNTIF($AD$2:AD370,AD370)&gt;1,"重複","")</f>
        <v>重複</v>
      </c>
      <c r="AD370" t="str">
        <f t="shared" si="5"/>
        <v>福山市地域福祉センター　向永谷</v>
      </c>
    </row>
    <row r="371" spans="1:39" ht="30" customHeight="1" x14ac:dyDescent="0.4">
      <c r="A371">
        <v>459</v>
      </c>
      <c r="B371" s="96">
        <v>195</v>
      </c>
      <c r="C371" s="54">
        <v>6</v>
      </c>
      <c r="D371" s="37" t="s">
        <v>1766</v>
      </c>
      <c r="E371" s="37" t="s">
        <v>1849</v>
      </c>
      <c r="F371" s="38" t="s">
        <v>30</v>
      </c>
      <c r="G371" s="38">
        <v>1</v>
      </c>
      <c r="H371" s="37" t="s">
        <v>112</v>
      </c>
      <c r="I371" s="39">
        <v>22054</v>
      </c>
      <c r="J371" s="55" t="s">
        <v>2840</v>
      </c>
      <c r="K371" s="56" t="s">
        <v>2841</v>
      </c>
      <c r="L371" s="42"/>
      <c r="M371" s="50"/>
      <c r="N371" s="37"/>
      <c r="O371" s="37"/>
      <c r="P371" s="37"/>
      <c r="Q371" s="48"/>
      <c r="R371" s="109" t="s">
        <v>2842</v>
      </c>
      <c r="S371" s="37" t="s">
        <v>2843</v>
      </c>
      <c r="T371" s="55" t="s">
        <v>2844</v>
      </c>
      <c r="U371" s="37" t="s">
        <v>2845</v>
      </c>
      <c r="V371" s="48"/>
      <c r="W371" s="49" t="s">
        <v>2846</v>
      </c>
      <c r="X371" s="57"/>
      <c r="Y371" s="58"/>
      <c r="Z371" s="48"/>
      <c r="AA371" s="51">
        <v>44985</v>
      </c>
      <c r="AB371" s="60"/>
      <c r="AC371" s="42" t="str">
        <f>IF(COUNTIF($AD$2:AD371,AD371)&gt;1,"重複","")</f>
        <v/>
      </c>
      <c r="AD371" t="str">
        <f t="shared" si="5"/>
        <v>福山市地域密着型介護老人福祉施設入所者生活介護事業所　北本庄</v>
      </c>
    </row>
    <row r="372" spans="1:39" ht="30" customHeight="1" x14ac:dyDescent="0.4">
      <c r="A372">
        <v>463</v>
      </c>
      <c r="B372" s="96">
        <v>199</v>
      </c>
      <c r="C372" s="54">
        <v>6</v>
      </c>
      <c r="D372" s="37" t="s">
        <v>1766</v>
      </c>
      <c r="E372" s="37" t="s">
        <v>1767</v>
      </c>
      <c r="F372" s="38" t="s">
        <v>30</v>
      </c>
      <c r="G372" s="38">
        <v>1</v>
      </c>
      <c r="H372" s="37" t="s">
        <v>313</v>
      </c>
      <c r="I372" s="127">
        <v>1608</v>
      </c>
      <c r="J372" s="40" t="s">
        <v>2847</v>
      </c>
      <c r="K372" s="62" t="s">
        <v>2848</v>
      </c>
      <c r="L372" s="42" t="s">
        <v>2849</v>
      </c>
      <c r="M372" s="50">
        <v>9</v>
      </c>
      <c r="N372" s="37">
        <v>12</v>
      </c>
      <c r="O372" s="37">
        <v>14</v>
      </c>
      <c r="P372" s="37"/>
      <c r="Q372" s="48"/>
      <c r="R372" s="46" t="s">
        <v>2850</v>
      </c>
      <c r="S372" s="47" t="s">
        <v>2159</v>
      </c>
      <c r="T372" s="40" t="s">
        <v>2851</v>
      </c>
      <c r="U372" s="37" t="s">
        <v>2852</v>
      </c>
      <c r="V372" s="63"/>
      <c r="W372" s="64" t="s">
        <v>2853</v>
      </c>
      <c r="X372" s="65"/>
      <c r="Y372" s="58"/>
      <c r="Z372" s="48"/>
      <c r="AA372" s="66">
        <v>43021</v>
      </c>
      <c r="AB372" s="103"/>
      <c r="AC372" s="53" t="str">
        <f>IF(COUNTIF($AD$2:AD372,AD372)&gt;1,"重複","")</f>
        <v/>
      </c>
      <c r="AD372" t="str">
        <f t="shared" si="5"/>
        <v>福山市地域密着型特別養護老人ホーム　サテライト松風園</v>
      </c>
    </row>
    <row r="373" spans="1:39" ht="30" customHeight="1" x14ac:dyDescent="0.4">
      <c r="A373">
        <v>465</v>
      </c>
      <c r="B373" s="96">
        <v>201</v>
      </c>
      <c r="C373" s="54">
        <v>6</v>
      </c>
      <c r="D373" s="37" t="s">
        <v>1766</v>
      </c>
      <c r="E373" s="37" t="s">
        <v>1849</v>
      </c>
      <c r="F373" s="38" t="s">
        <v>30</v>
      </c>
      <c r="G373" s="38">
        <v>1</v>
      </c>
      <c r="H373" s="37" t="s">
        <v>112</v>
      </c>
      <c r="I373" s="39">
        <v>22044</v>
      </c>
      <c r="J373" s="55" t="s">
        <v>2854</v>
      </c>
      <c r="K373" s="56" t="s">
        <v>2855</v>
      </c>
      <c r="L373" s="42"/>
      <c r="M373" s="50"/>
      <c r="N373" s="37"/>
      <c r="O373" s="37"/>
      <c r="P373" s="37"/>
      <c r="Q373" s="48"/>
      <c r="R373" s="109" t="s">
        <v>2856</v>
      </c>
      <c r="S373" s="37" t="s">
        <v>2857</v>
      </c>
      <c r="T373" s="55" t="s">
        <v>2858</v>
      </c>
      <c r="U373" s="37" t="s">
        <v>2859</v>
      </c>
      <c r="V373" s="48"/>
      <c r="W373" s="49" t="s">
        <v>2860</v>
      </c>
      <c r="X373" s="57"/>
      <c r="Y373" s="58"/>
      <c r="Z373" s="48"/>
      <c r="AA373" s="51">
        <v>44985</v>
      </c>
      <c r="AB373" s="60"/>
      <c r="AC373" s="42" t="str">
        <f>IF(COUNTIF($AD$2:AD373,AD373)&gt;1,"重複","")</f>
        <v/>
      </c>
      <c r="AD373" t="str">
        <f t="shared" si="5"/>
        <v>福山市地域密着型特別養護老人ホーム　愛</v>
      </c>
    </row>
    <row r="374" spans="1:39" ht="30" customHeight="1" x14ac:dyDescent="0.4">
      <c r="A374">
        <v>466</v>
      </c>
      <c r="B374" s="96">
        <v>202</v>
      </c>
      <c r="C374" s="54">
        <v>6</v>
      </c>
      <c r="D374" s="37" t="s">
        <v>1766</v>
      </c>
      <c r="E374" s="37" t="s">
        <v>2096</v>
      </c>
      <c r="F374" s="38" t="s">
        <v>30</v>
      </c>
      <c r="G374" s="38">
        <v>1</v>
      </c>
      <c r="H374" s="37" t="s">
        <v>74</v>
      </c>
      <c r="I374" s="39">
        <v>20017</v>
      </c>
      <c r="J374" s="55" t="s">
        <v>2861</v>
      </c>
      <c r="K374" s="56" t="s">
        <v>2862</v>
      </c>
      <c r="L374" s="42" t="s">
        <v>77</v>
      </c>
      <c r="M374" s="50">
        <v>9</v>
      </c>
      <c r="N374" s="37">
        <v>12</v>
      </c>
      <c r="O374" s="37"/>
      <c r="P374" s="37"/>
      <c r="Q374" s="48"/>
      <c r="R374" s="49" t="s">
        <v>2863</v>
      </c>
      <c r="S374" s="37" t="s">
        <v>2864</v>
      </c>
      <c r="T374" s="55" t="s">
        <v>2865</v>
      </c>
      <c r="U374" s="37" t="s">
        <v>2866</v>
      </c>
      <c r="V374" s="48"/>
      <c r="W374" s="49" t="s">
        <v>2867</v>
      </c>
      <c r="X374" s="50"/>
      <c r="Y374" s="58"/>
      <c r="Z374" s="48"/>
      <c r="AA374" s="51">
        <v>44251</v>
      </c>
      <c r="AB374" s="60"/>
      <c r="AC374" s="42" t="str">
        <f>IF(COUNTIF($AD$2:AD374,AD374)&gt;1,"重複","")</f>
        <v/>
      </c>
      <c r="AD374" t="str">
        <f t="shared" si="5"/>
        <v>福山市地域密着型特別養護老人ホーム　五本松の家</v>
      </c>
    </row>
    <row r="375" spans="1:39" ht="30" customHeight="1" x14ac:dyDescent="0.4">
      <c r="A375">
        <v>467</v>
      </c>
      <c r="B375" s="96">
        <v>203</v>
      </c>
      <c r="C375" s="54">
        <v>6</v>
      </c>
      <c r="D375" s="37" t="s">
        <v>1766</v>
      </c>
      <c r="E375" s="37" t="s">
        <v>1767</v>
      </c>
      <c r="F375" s="38" t="s">
        <v>30</v>
      </c>
      <c r="G375" s="38">
        <v>1</v>
      </c>
      <c r="H375" s="37" t="s">
        <v>250</v>
      </c>
      <c r="I375" s="39" t="s">
        <v>2868</v>
      </c>
      <c r="J375" s="55" t="s">
        <v>2869</v>
      </c>
      <c r="K375" s="56" t="s">
        <v>2870</v>
      </c>
      <c r="L375" s="42" t="s">
        <v>2871</v>
      </c>
      <c r="M375" s="117" t="s">
        <v>123</v>
      </c>
      <c r="N375" s="39"/>
      <c r="O375" s="39"/>
      <c r="P375" s="39"/>
      <c r="Q375" s="118"/>
      <c r="R375" s="49" t="s">
        <v>2872</v>
      </c>
      <c r="S375" s="37" t="s">
        <v>2873</v>
      </c>
      <c r="T375" s="55" t="s">
        <v>2874</v>
      </c>
      <c r="U375" s="37" t="s">
        <v>2875</v>
      </c>
      <c r="V375" s="63"/>
      <c r="W375" s="49" t="s">
        <v>2876</v>
      </c>
      <c r="X375" s="65"/>
      <c r="Y375" s="58"/>
      <c r="Z375" s="48"/>
      <c r="AA375" s="51">
        <v>42655</v>
      </c>
      <c r="AB375" s="60"/>
      <c r="AC375" s="42" t="str">
        <f>IF(COUNTIF($AD$2:AD375,AD375)&gt;1,"重複","")</f>
        <v/>
      </c>
      <c r="AD375" t="str">
        <f t="shared" si="5"/>
        <v>福山市地域密着型特別養護老人ホーム　桜</v>
      </c>
    </row>
    <row r="376" spans="1:39" ht="33.75" customHeight="1" x14ac:dyDescent="0.4">
      <c r="A376">
        <v>468</v>
      </c>
      <c r="B376" s="96">
        <v>204</v>
      </c>
      <c r="C376" s="54">
        <v>6</v>
      </c>
      <c r="D376" s="37" t="s">
        <v>1766</v>
      </c>
      <c r="E376" s="37" t="s">
        <v>1767</v>
      </c>
      <c r="F376" s="38" t="s">
        <v>30</v>
      </c>
      <c r="G376" s="38">
        <v>1</v>
      </c>
      <c r="H376" s="37" t="s">
        <v>250</v>
      </c>
      <c r="I376" s="39" t="s">
        <v>2877</v>
      </c>
      <c r="J376" s="55" t="s">
        <v>2878</v>
      </c>
      <c r="K376" s="56" t="s">
        <v>2879</v>
      </c>
      <c r="L376" s="42" t="s">
        <v>2880</v>
      </c>
      <c r="M376" s="117" t="s">
        <v>123</v>
      </c>
      <c r="N376" s="39"/>
      <c r="O376" s="39"/>
      <c r="P376" s="39"/>
      <c r="Q376" s="118"/>
      <c r="R376" s="176" t="s">
        <v>2881</v>
      </c>
      <c r="S376" s="37" t="s">
        <v>2873</v>
      </c>
      <c r="T376" s="55" t="s">
        <v>2882</v>
      </c>
      <c r="U376" s="37" t="s">
        <v>2875</v>
      </c>
      <c r="V376" s="63"/>
      <c r="W376" s="49" t="s">
        <v>2876</v>
      </c>
      <c r="X376" s="65"/>
      <c r="Y376" s="58"/>
      <c r="Z376" s="48"/>
      <c r="AA376" s="51">
        <v>42746</v>
      </c>
      <c r="AB376" s="60"/>
      <c r="AC376" s="42" t="str">
        <f>IF(COUNTIF($AD$2:AD376,AD376)&gt;1,"重複","")</f>
        <v>重複</v>
      </c>
      <c r="AD376" t="str">
        <f t="shared" si="5"/>
        <v>福山市地域密着型特別養護老人ホーム　桜</v>
      </c>
      <c r="AF376" s="175"/>
      <c r="AG376" s="175"/>
      <c r="AH376" s="175"/>
      <c r="AI376" s="175"/>
      <c r="AJ376" s="175"/>
      <c r="AK376" s="175"/>
      <c r="AL376" s="175"/>
      <c r="AM376" s="175"/>
    </row>
    <row r="377" spans="1:39" ht="30" customHeight="1" x14ac:dyDescent="0.4">
      <c r="A377">
        <v>469</v>
      </c>
      <c r="B377" s="96">
        <v>205</v>
      </c>
      <c r="C377" s="54">
        <v>6</v>
      </c>
      <c r="D377" s="37" t="s">
        <v>1766</v>
      </c>
      <c r="E377" s="37" t="s">
        <v>1767</v>
      </c>
      <c r="F377" s="38" t="s">
        <v>30</v>
      </c>
      <c r="G377" s="38">
        <v>1</v>
      </c>
      <c r="H377" s="37" t="s">
        <v>348</v>
      </c>
      <c r="I377" s="39">
        <v>19047</v>
      </c>
      <c r="J377" s="55" t="s">
        <v>2883</v>
      </c>
      <c r="K377" s="56" t="s">
        <v>2884</v>
      </c>
      <c r="L377" s="42"/>
      <c r="M377" s="50">
        <v>14</v>
      </c>
      <c r="N377" s="37"/>
      <c r="O377" s="37"/>
      <c r="P377" s="37"/>
      <c r="Q377" s="48"/>
      <c r="R377" s="49" t="s">
        <v>2872</v>
      </c>
      <c r="S377" s="37" t="s">
        <v>2873</v>
      </c>
      <c r="T377" s="55" t="s">
        <v>2885</v>
      </c>
      <c r="U377" s="37" t="s">
        <v>2886</v>
      </c>
      <c r="V377" s="48"/>
      <c r="W377" s="49" t="s">
        <v>2887</v>
      </c>
      <c r="X377" s="50"/>
      <c r="Y377" s="58"/>
      <c r="Z377" s="48"/>
      <c r="AA377" s="51">
        <v>44110</v>
      </c>
      <c r="AB377" s="60"/>
      <c r="AC377" s="42" t="str">
        <f>IF(COUNTIF($AD$2:AD377,AD377)&gt;1,"重複","")</f>
        <v>重複</v>
      </c>
      <c r="AD377" t="str">
        <f t="shared" si="5"/>
        <v>福山市地域密着型特別養護老人ホーム　桜</v>
      </c>
    </row>
    <row r="378" spans="1:39" ht="30" customHeight="1" x14ac:dyDescent="0.4">
      <c r="A378">
        <v>470</v>
      </c>
      <c r="B378" s="96">
        <v>206</v>
      </c>
      <c r="C378" s="54">
        <v>6</v>
      </c>
      <c r="D378" s="37" t="s">
        <v>1766</v>
      </c>
      <c r="E378" s="37" t="s">
        <v>1767</v>
      </c>
      <c r="F378" s="38" t="s">
        <v>30</v>
      </c>
      <c r="G378" s="38">
        <v>1</v>
      </c>
      <c r="H378" s="38" t="s">
        <v>762</v>
      </c>
      <c r="I378" s="39">
        <v>18007</v>
      </c>
      <c r="J378" s="55" t="s">
        <v>2888</v>
      </c>
      <c r="K378" s="56" t="s">
        <v>2889</v>
      </c>
      <c r="L378" s="42" t="s">
        <v>2890</v>
      </c>
      <c r="M378" s="50">
        <v>9</v>
      </c>
      <c r="N378" s="37"/>
      <c r="O378" s="37"/>
      <c r="P378" s="37"/>
      <c r="Q378" s="48"/>
      <c r="R378" s="109" t="s">
        <v>2891</v>
      </c>
      <c r="S378" s="37" t="s">
        <v>1773</v>
      </c>
      <c r="T378" s="55" t="s">
        <v>2892</v>
      </c>
      <c r="U378" s="37" t="s">
        <v>2893</v>
      </c>
      <c r="V378" s="48"/>
      <c r="W378" s="49" t="s">
        <v>2894</v>
      </c>
      <c r="X378" s="57" t="s">
        <v>1773</v>
      </c>
      <c r="Y378" s="58" t="s">
        <v>2530</v>
      </c>
      <c r="Z378" s="48" t="s">
        <v>2528</v>
      </c>
      <c r="AA378" s="51">
        <v>43389</v>
      </c>
      <c r="AB378" s="124"/>
      <c r="AC378" s="42" t="str">
        <f>IF(COUNTIF($AD$2:AD378,AD378)&gt;1,"重複","")</f>
        <v/>
      </c>
      <c r="AD378" t="str">
        <f t="shared" si="5"/>
        <v>福山市地域密着型特別養護老人ホーム　東光園春日</v>
      </c>
    </row>
    <row r="379" spans="1:39" ht="30" customHeight="1" x14ac:dyDescent="0.4">
      <c r="A379">
        <v>471</v>
      </c>
      <c r="B379" s="96">
        <v>207</v>
      </c>
      <c r="C379" s="54">
        <v>6</v>
      </c>
      <c r="D379" s="37" t="s">
        <v>1766</v>
      </c>
      <c r="E379" s="37" t="s">
        <v>2068</v>
      </c>
      <c r="F379" s="38" t="s">
        <v>30</v>
      </c>
      <c r="G379" s="38">
        <v>1</v>
      </c>
      <c r="H379" s="37" t="s">
        <v>348</v>
      </c>
      <c r="I379" s="39">
        <v>19014</v>
      </c>
      <c r="J379" s="55" t="s">
        <v>2895</v>
      </c>
      <c r="K379" s="56" t="s">
        <v>2896</v>
      </c>
      <c r="L379" s="42" t="s">
        <v>77</v>
      </c>
      <c r="M379" s="50">
        <v>9</v>
      </c>
      <c r="N379" s="37">
        <v>12</v>
      </c>
      <c r="O379" s="37"/>
      <c r="P379" s="37"/>
      <c r="Q379" s="48"/>
      <c r="R379" s="109" t="s">
        <v>2891</v>
      </c>
      <c r="S379" s="37" t="s">
        <v>1773</v>
      </c>
      <c r="T379" s="55" t="s">
        <v>2892</v>
      </c>
      <c r="U379" s="37" t="s">
        <v>2897</v>
      </c>
      <c r="V379" s="121"/>
      <c r="W379" s="49" t="s">
        <v>2894</v>
      </c>
      <c r="X379" s="50" t="s">
        <v>1773</v>
      </c>
      <c r="Y379" s="58" t="s">
        <v>2530</v>
      </c>
      <c r="Z379" s="48" t="s">
        <v>2528</v>
      </c>
      <c r="AA379" s="51">
        <v>43843</v>
      </c>
      <c r="AB379" s="60"/>
      <c r="AC379" s="42" t="str">
        <f>IF(COUNTIF($AD$2:AD379,AD379)&gt;1,"重複","")</f>
        <v>重複</v>
      </c>
      <c r="AD379" t="str">
        <f t="shared" si="5"/>
        <v>福山市地域密着型特別養護老人ホーム　東光園春日</v>
      </c>
    </row>
    <row r="380" spans="1:39" ht="30" customHeight="1" x14ac:dyDescent="0.4">
      <c r="A380">
        <v>472</v>
      </c>
      <c r="B380" s="96">
        <v>208</v>
      </c>
      <c r="C380" s="54">
        <v>6</v>
      </c>
      <c r="D380" s="37" t="s">
        <v>1766</v>
      </c>
      <c r="E380" s="37" t="s">
        <v>1767</v>
      </c>
      <c r="F380" s="38" t="s">
        <v>30</v>
      </c>
      <c r="G380" s="38">
        <v>1</v>
      </c>
      <c r="H380" s="37" t="s">
        <v>250</v>
      </c>
      <c r="I380" s="39" t="s">
        <v>2898</v>
      </c>
      <c r="J380" s="55" t="s">
        <v>2899</v>
      </c>
      <c r="K380" s="56" t="s">
        <v>2900</v>
      </c>
      <c r="L380" s="42" t="s">
        <v>2901</v>
      </c>
      <c r="M380" s="117" t="s">
        <v>123</v>
      </c>
      <c r="N380" s="39"/>
      <c r="O380" s="39"/>
      <c r="P380" s="39"/>
      <c r="Q380" s="118"/>
      <c r="R380" s="182" t="s">
        <v>2902</v>
      </c>
      <c r="S380" s="37" t="s">
        <v>2416</v>
      </c>
      <c r="T380" s="55" t="s">
        <v>2903</v>
      </c>
      <c r="U380" s="37" t="s">
        <v>2904</v>
      </c>
      <c r="V380" s="63"/>
      <c r="W380" s="49" t="s">
        <v>2876</v>
      </c>
      <c r="X380" s="65"/>
      <c r="Y380" s="58"/>
      <c r="Z380" s="48"/>
      <c r="AA380" s="51">
        <v>42655</v>
      </c>
      <c r="AB380" s="60"/>
      <c r="AC380" s="42" t="str">
        <f>IF(COUNTIF($AD$2:AD380,AD380)&gt;1,"重複","")</f>
        <v/>
      </c>
      <c r="AD380" t="str">
        <f t="shared" si="5"/>
        <v>福山市地域密着型特別養護老人ホーム　悠芳苑</v>
      </c>
    </row>
    <row r="381" spans="1:39" ht="30" customHeight="1" x14ac:dyDescent="0.4">
      <c r="A381">
        <v>474</v>
      </c>
      <c r="B381" s="96">
        <v>210</v>
      </c>
      <c r="C381" s="100">
        <v>6</v>
      </c>
      <c r="D381" s="37" t="s">
        <v>1766</v>
      </c>
      <c r="E381" s="37" t="s">
        <v>1767</v>
      </c>
      <c r="F381" s="38" t="s">
        <v>30</v>
      </c>
      <c r="G381" s="38">
        <v>1</v>
      </c>
      <c r="H381" s="37" t="s">
        <v>236</v>
      </c>
      <c r="I381" s="39" t="s">
        <v>2905</v>
      </c>
      <c r="J381" s="55" t="s">
        <v>2906</v>
      </c>
      <c r="K381" s="56" t="s">
        <v>2907</v>
      </c>
      <c r="L381" s="42" t="s">
        <v>35</v>
      </c>
      <c r="M381" s="117" t="s">
        <v>2908</v>
      </c>
      <c r="N381" s="39"/>
      <c r="O381" s="39"/>
      <c r="P381" s="39"/>
      <c r="Q381" s="118"/>
      <c r="R381" s="49" t="s">
        <v>2909</v>
      </c>
      <c r="S381" s="37" t="s">
        <v>2910</v>
      </c>
      <c r="T381" s="58" t="s">
        <v>2911</v>
      </c>
      <c r="U381" s="37" t="s">
        <v>2912</v>
      </c>
      <c r="V381" s="63" t="s">
        <v>2913</v>
      </c>
      <c r="W381" s="49" t="s">
        <v>2914</v>
      </c>
      <c r="X381" s="65" t="s">
        <v>2910</v>
      </c>
      <c r="Y381" s="58" t="s">
        <v>2911</v>
      </c>
      <c r="Z381" s="48" t="s">
        <v>2912</v>
      </c>
      <c r="AA381" s="51">
        <v>40389</v>
      </c>
      <c r="AB381" s="60" t="s">
        <v>683</v>
      </c>
      <c r="AC381" s="42" t="str">
        <f>IF(COUNTIF($AD$2:AD381,AD381)&gt;1,"重複","")</f>
        <v/>
      </c>
      <c r="AD381" t="str">
        <f t="shared" si="5"/>
        <v>福山市通所介護事業所　ジョイトピアおおさ</v>
      </c>
    </row>
    <row r="382" spans="1:39" ht="30" customHeight="1" x14ac:dyDescent="0.4">
      <c r="A382">
        <v>476</v>
      </c>
      <c r="B382" s="96">
        <v>212</v>
      </c>
      <c r="C382" s="54">
        <v>6</v>
      </c>
      <c r="D382" s="37" t="s">
        <v>1766</v>
      </c>
      <c r="E382" s="37" t="s">
        <v>1849</v>
      </c>
      <c r="F382" s="38" t="s">
        <v>30</v>
      </c>
      <c r="G382" s="38">
        <v>1</v>
      </c>
      <c r="H382" s="37" t="s">
        <v>578</v>
      </c>
      <c r="I382" s="39">
        <v>21039</v>
      </c>
      <c r="J382" s="55" t="s">
        <v>2915</v>
      </c>
      <c r="K382" s="56" t="s">
        <v>2916</v>
      </c>
      <c r="L382" s="42"/>
      <c r="M382" s="129">
        <v>4</v>
      </c>
      <c r="N382" s="125">
        <v>12</v>
      </c>
      <c r="O382" s="125"/>
      <c r="P382" s="125"/>
      <c r="Q382" s="130"/>
      <c r="R382" s="49" t="s">
        <v>2917</v>
      </c>
      <c r="S382" s="37" t="s">
        <v>2300</v>
      </c>
      <c r="T382" s="55" t="s">
        <v>2918</v>
      </c>
      <c r="U382" s="37" t="s">
        <v>2919</v>
      </c>
      <c r="V382" s="48"/>
      <c r="W382" s="49" t="s">
        <v>2920</v>
      </c>
      <c r="X382" s="50" t="s">
        <v>2921</v>
      </c>
      <c r="Y382" s="58" t="s">
        <v>2922</v>
      </c>
      <c r="Z382" s="48" t="s">
        <v>2923</v>
      </c>
      <c r="AA382" s="51">
        <v>44568</v>
      </c>
      <c r="AB382" s="60"/>
      <c r="AC382" s="42" t="str">
        <f>IF(COUNTIF($AD$2:AD382,AD382)&gt;1,"重複","")</f>
        <v/>
      </c>
      <c r="AD382" t="str">
        <f t="shared" si="5"/>
        <v>福山市島谷病院　介護療養型医療施設</v>
      </c>
    </row>
    <row r="383" spans="1:39" ht="30" customHeight="1" x14ac:dyDescent="0.4">
      <c r="A383">
        <v>477</v>
      </c>
      <c r="B383" s="96">
        <v>213</v>
      </c>
      <c r="C383" s="54">
        <v>6</v>
      </c>
      <c r="D383" s="37" t="s">
        <v>1766</v>
      </c>
      <c r="E383" s="37" t="s">
        <v>2175</v>
      </c>
      <c r="F383" s="38" t="s">
        <v>30</v>
      </c>
      <c r="G383" s="38">
        <v>1</v>
      </c>
      <c r="H383" s="38" t="s">
        <v>250</v>
      </c>
      <c r="I383" s="127">
        <v>1576</v>
      </c>
      <c r="J383" s="40" t="s">
        <v>2924</v>
      </c>
      <c r="K383" s="62" t="s">
        <v>2925</v>
      </c>
      <c r="L383" s="42" t="s">
        <v>2926</v>
      </c>
      <c r="M383" s="50">
        <v>9</v>
      </c>
      <c r="N383" s="37"/>
      <c r="O383" s="37"/>
      <c r="P383" s="37"/>
      <c r="Q383" s="48"/>
      <c r="R383" s="49" t="s">
        <v>2927</v>
      </c>
      <c r="S383" s="47" t="s">
        <v>2696</v>
      </c>
      <c r="T383" s="40" t="s">
        <v>2344</v>
      </c>
      <c r="U383" s="37" t="s">
        <v>2928</v>
      </c>
      <c r="V383" s="63"/>
      <c r="W383" s="64" t="s">
        <v>2929</v>
      </c>
      <c r="X383" s="65"/>
      <c r="Y383" s="55"/>
      <c r="Z383" s="48"/>
      <c r="AA383" s="66">
        <v>42746</v>
      </c>
      <c r="AB383" s="52"/>
      <c r="AC383" s="53" t="str">
        <f>IF(COUNTIF($AD$2:AD383,AD383)&gt;1,"重複","")</f>
        <v/>
      </c>
      <c r="AD383" t="str">
        <f t="shared" si="5"/>
        <v>福山市特別養護老人ホーム　くさど</v>
      </c>
    </row>
    <row r="384" spans="1:39" ht="30" customHeight="1" x14ac:dyDescent="0.4">
      <c r="A384">
        <v>478</v>
      </c>
      <c r="B384" s="96">
        <v>214</v>
      </c>
      <c r="C384" s="54">
        <v>6</v>
      </c>
      <c r="D384" s="37" t="s">
        <v>1766</v>
      </c>
      <c r="E384" s="37" t="s">
        <v>1767</v>
      </c>
      <c r="F384" s="38" t="s">
        <v>30</v>
      </c>
      <c r="G384" s="38">
        <v>1</v>
      </c>
      <c r="H384" s="38" t="s">
        <v>762</v>
      </c>
      <c r="I384" s="39">
        <v>18014</v>
      </c>
      <c r="J384" s="122" t="s">
        <v>2930</v>
      </c>
      <c r="K384" s="123" t="s">
        <v>2931</v>
      </c>
      <c r="L384" s="42"/>
      <c r="M384" s="117">
        <v>9</v>
      </c>
      <c r="N384" s="39"/>
      <c r="O384" s="39"/>
      <c r="P384" s="39"/>
      <c r="Q384" s="118"/>
      <c r="R384" s="49" t="s">
        <v>2927</v>
      </c>
      <c r="S384" s="37" t="s">
        <v>2343</v>
      </c>
      <c r="T384" s="55" t="s">
        <v>2344</v>
      </c>
      <c r="U384" s="37" t="s">
        <v>2932</v>
      </c>
      <c r="V384" s="183" t="s">
        <v>2933</v>
      </c>
      <c r="W384" s="49" t="s">
        <v>2934</v>
      </c>
      <c r="X384" s="65"/>
      <c r="Y384" s="58"/>
      <c r="Z384" s="48"/>
      <c r="AA384" s="51">
        <v>43389</v>
      </c>
      <c r="AB384" s="103" t="s">
        <v>2935</v>
      </c>
      <c r="AC384" s="42" t="str">
        <f>IF(COUNTIF($AD$2:AD384,AD384)&gt;1,"重複","")</f>
        <v>重複</v>
      </c>
      <c r="AD384" t="str">
        <f t="shared" si="5"/>
        <v>福山市特別養護老人ホーム　くさど</v>
      </c>
    </row>
    <row r="385" spans="1:39" ht="30" customHeight="1" x14ac:dyDescent="0.4">
      <c r="A385">
        <v>479</v>
      </c>
      <c r="B385" s="96">
        <v>215</v>
      </c>
      <c r="C385" s="54">
        <v>6</v>
      </c>
      <c r="D385" s="37" t="s">
        <v>1766</v>
      </c>
      <c r="E385" s="37" t="s">
        <v>1767</v>
      </c>
      <c r="F385" s="38" t="s">
        <v>30</v>
      </c>
      <c r="G385" s="38">
        <v>1</v>
      </c>
      <c r="H385" s="37" t="s">
        <v>348</v>
      </c>
      <c r="I385" s="39">
        <v>19074</v>
      </c>
      <c r="J385" s="55" t="s">
        <v>2936</v>
      </c>
      <c r="K385" s="56" t="s">
        <v>2937</v>
      </c>
      <c r="L385" s="42"/>
      <c r="M385" s="50">
        <v>9</v>
      </c>
      <c r="N385" s="37"/>
      <c r="O385" s="37"/>
      <c r="P385" s="37"/>
      <c r="Q385" s="48"/>
      <c r="R385" s="49" t="s">
        <v>2927</v>
      </c>
      <c r="S385" s="37" t="s">
        <v>2343</v>
      </c>
      <c r="T385" s="55" t="s">
        <v>2344</v>
      </c>
      <c r="U385" s="37" t="s">
        <v>2938</v>
      </c>
      <c r="V385" s="48"/>
      <c r="W385" s="49" t="s">
        <v>2346</v>
      </c>
      <c r="X385" s="50"/>
      <c r="Y385" s="58"/>
      <c r="Z385" s="48"/>
      <c r="AA385" s="51">
        <v>44110</v>
      </c>
      <c r="AB385" s="60"/>
      <c r="AC385" s="42" t="str">
        <f>IF(COUNTIF($AD$2:AD385,AD385)&gt;1,"重複","")</f>
        <v>重複</v>
      </c>
      <c r="AD385" t="str">
        <f t="shared" si="5"/>
        <v>福山市特別養護老人ホーム　くさど</v>
      </c>
    </row>
    <row r="386" spans="1:39" ht="30" customHeight="1" x14ac:dyDescent="0.4">
      <c r="A386">
        <v>481</v>
      </c>
      <c r="B386" s="96">
        <v>217</v>
      </c>
      <c r="C386" s="54">
        <v>6</v>
      </c>
      <c r="D386" s="38" t="s">
        <v>1766</v>
      </c>
      <c r="E386" s="37" t="s">
        <v>1767</v>
      </c>
      <c r="F386" s="38" t="s">
        <v>30</v>
      </c>
      <c r="G386" s="38">
        <v>1</v>
      </c>
      <c r="H386" s="38" t="s">
        <v>170</v>
      </c>
      <c r="I386" s="44" t="s">
        <v>2939</v>
      </c>
      <c r="J386" s="101" t="s">
        <v>2940</v>
      </c>
      <c r="K386" s="102" t="s">
        <v>2941</v>
      </c>
      <c r="L386" s="42" t="s">
        <v>2942</v>
      </c>
      <c r="M386" s="50">
        <v>9</v>
      </c>
      <c r="N386" s="37">
        <v>13</v>
      </c>
      <c r="O386" s="37"/>
      <c r="P386" s="37"/>
      <c r="Q386" s="48"/>
      <c r="R386" s="64" t="s">
        <v>2943</v>
      </c>
      <c r="S386" s="47" t="s">
        <v>2944</v>
      </c>
      <c r="T386" s="101" t="s">
        <v>2945</v>
      </c>
      <c r="U386" s="37" t="s">
        <v>2946</v>
      </c>
      <c r="V386" s="63"/>
      <c r="W386" s="49" t="s">
        <v>2947</v>
      </c>
      <c r="X386" s="65" t="s">
        <v>2910</v>
      </c>
      <c r="Y386" s="58" t="s">
        <v>2911</v>
      </c>
      <c r="Z386" s="48" t="s">
        <v>2912</v>
      </c>
      <c r="AA386" s="66">
        <v>40588</v>
      </c>
      <c r="AB386" s="103"/>
      <c r="AC386" s="53" t="str">
        <f>IF(COUNTIF($AD$2:AD386,AD386)&gt;1,"重複","")</f>
        <v/>
      </c>
      <c r="AD386" t="str">
        <f t="shared" ref="AD386:AD449" si="6">_xlfn.CONCAT(D386,R386)</f>
        <v>福山市特別養護老人ホーム　ジョイトピアおおさ</v>
      </c>
    </row>
    <row r="387" spans="1:39" ht="30" customHeight="1" x14ac:dyDescent="0.4">
      <c r="A387">
        <v>482</v>
      </c>
      <c r="B387" s="96">
        <v>218</v>
      </c>
      <c r="C387" s="54">
        <v>6</v>
      </c>
      <c r="D387" s="37" t="s">
        <v>1766</v>
      </c>
      <c r="E387" s="37" t="s">
        <v>1849</v>
      </c>
      <c r="F387" s="38" t="s">
        <v>30</v>
      </c>
      <c r="G387" s="38">
        <v>1</v>
      </c>
      <c r="H387" s="37" t="s">
        <v>74</v>
      </c>
      <c r="I387" s="39">
        <v>20025</v>
      </c>
      <c r="J387" s="55" t="s">
        <v>2948</v>
      </c>
      <c r="K387" s="56" t="s">
        <v>2949</v>
      </c>
      <c r="L387" s="42" t="s">
        <v>77</v>
      </c>
      <c r="M387" s="50">
        <v>9</v>
      </c>
      <c r="N387" s="37">
        <v>12</v>
      </c>
      <c r="O387" s="37"/>
      <c r="P387" s="37"/>
      <c r="Q387" s="48"/>
      <c r="R387" s="64" t="s">
        <v>2943</v>
      </c>
      <c r="S387" s="37" t="s">
        <v>2950</v>
      </c>
      <c r="T387" s="55" t="s">
        <v>2945</v>
      </c>
      <c r="U387" s="37" t="s">
        <v>2951</v>
      </c>
      <c r="V387" s="48"/>
      <c r="W387" s="49" t="s">
        <v>2947</v>
      </c>
      <c r="X387" s="50" t="s">
        <v>2950</v>
      </c>
      <c r="Y387" s="58" t="s">
        <v>2911</v>
      </c>
      <c r="Z387" s="48" t="s">
        <v>2951</v>
      </c>
      <c r="AA387" s="51">
        <v>44251</v>
      </c>
      <c r="AB387" s="60"/>
      <c r="AC387" s="42" t="str">
        <f>IF(COUNTIF($AD$2:AD387,AD387)&gt;1,"重複","")</f>
        <v>重複</v>
      </c>
      <c r="AD387" t="str">
        <f t="shared" si="6"/>
        <v>福山市特別養護老人ホーム　ジョイトピアおおさ</v>
      </c>
    </row>
    <row r="388" spans="1:39" ht="30" customHeight="1" x14ac:dyDescent="0.4">
      <c r="A388">
        <v>483</v>
      </c>
      <c r="B388" s="96">
        <v>219</v>
      </c>
      <c r="C388" s="54">
        <v>6</v>
      </c>
      <c r="D388" s="37" t="s">
        <v>1766</v>
      </c>
      <c r="E388" s="37" t="s">
        <v>1849</v>
      </c>
      <c r="F388" s="38" t="s">
        <v>30</v>
      </c>
      <c r="G388" s="38">
        <v>1</v>
      </c>
      <c r="H388" s="37" t="s">
        <v>578</v>
      </c>
      <c r="I388" s="39">
        <v>21026</v>
      </c>
      <c r="J388" s="55" t="s">
        <v>2952</v>
      </c>
      <c r="K388" s="56" t="s">
        <v>2953</v>
      </c>
      <c r="L388" s="42"/>
      <c r="M388" s="129">
        <v>8</v>
      </c>
      <c r="N388" s="125">
        <v>9</v>
      </c>
      <c r="O388" s="125"/>
      <c r="P388" s="125"/>
      <c r="Q388" s="130"/>
      <c r="R388" s="64" t="s">
        <v>2943</v>
      </c>
      <c r="S388" s="37" t="s">
        <v>2950</v>
      </c>
      <c r="T388" s="55" t="s">
        <v>2945</v>
      </c>
      <c r="U388" s="37" t="s">
        <v>2951</v>
      </c>
      <c r="V388" s="48"/>
      <c r="W388" s="49" t="s">
        <v>2947</v>
      </c>
      <c r="X388" s="50" t="s">
        <v>2950</v>
      </c>
      <c r="Y388" s="58" t="s">
        <v>2911</v>
      </c>
      <c r="Z388" s="48" t="s">
        <v>2951</v>
      </c>
      <c r="AA388" s="51">
        <v>44568</v>
      </c>
      <c r="AB388" s="60"/>
      <c r="AC388" s="42" t="str">
        <f>IF(COUNTIF($AD$2:AD388,AD388)&gt;1,"重複","")</f>
        <v>重複</v>
      </c>
      <c r="AD388" t="str">
        <f t="shared" si="6"/>
        <v>福山市特別養護老人ホーム　ジョイトピアおおさ</v>
      </c>
    </row>
    <row r="389" spans="1:39" ht="30" customHeight="1" x14ac:dyDescent="0.4">
      <c r="A389">
        <v>484</v>
      </c>
      <c r="B389" s="96">
        <v>220</v>
      </c>
      <c r="C389" s="54">
        <v>6</v>
      </c>
      <c r="D389" s="37" t="s">
        <v>1766</v>
      </c>
      <c r="E389" s="37" t="s">
        <v>1767</v>
      </c>
      <c r="F389" s="38" t="s">
        <v>30</v>
      </c>
      <c r="G389" s="38">
        <v>1</v>
      </c>
      <c r="H389" s="37" t="s">
        <v>313</v>
      </c>
      <c r="I389" s="39">
        <v>1609</v>
      </c>
      <c r="J389" s="122" t="s">
        <v>2954</v>
      </c>
      <c r="K389" s="123" t="s">
        <v>2955</v>
      </c>
      <c r="L389" s="42"/>
      <c r="M389" s="117" t="s">
        <v>123</v>
      </c>
      <c r="N389" s="39"/>
      <c r="O389" s="39"/>
      <c r="P389" s="39"/>
      <c r="Q389" s="118"/>
      <c r="R389" s="46" t="s">
        <v>2956</v>
      </c>
      <c r="S389" s="37" t="s">
        <v>2292</v>
      </c>
      <c r="T389" s="55" t="s">
        <v>2957</v>
      </c>
      <c r="U389" s="37" t="s">
        <v>2308</v>
      </c>
      <c r="V389" s="48"/>
      <c r="W389" s="49" t="s">
        <v>2958</v>
      </c>
      <c r="X389" s="65"/>
      <c r="Y389" s="58"/>
      <c r="Z389" s="48"/>
      <c r="AA389" s="51">
        <v>43021</v>
      </c>
      <c r="AB389" s="60" t="s">
        <v>2959</v>
      </c>
      <c r="AC389" s="42" t="str">
        <f>IF(COUNTIF($AD$2:AD389,AD389)&gt;1,"重複","")</f>
        <v/>
      </c>
      <c r="AD389" t="str">
        <f t="shared" si="6"/>
        <v>福山市特別養護老人ホーム　しんがい</v>
      </c>
    </row>
    <row r="390" spans="1:39" ht="30" customHeight="1" x14ac:dyDescent="0.4">
      <c r="A390">
        <v>487</v>
      </c>
      <c r="B390" s="96">
        <v>223</v>
      </c>
      <c r="C390" s="54">
        <v>6</v>
      </c>
      <c r="D390" s="37" t="s">
        <v>1766</v>
      </c>
      <c r="E390" s="37" t="s">
        <v>1767</v>
      </c>
      <c r="F390" s="38" t="s">
        <v>30</v>
      </c>
      <c r="G390" s="38" t="s">
        <v>30</v>
      </c>
      <c r="H390" s="37" t="s">
        <v>228</v>
      </c>
      <c r="I390" s="39">
        <v>23047</v>
      </c>
      <c r="J390" s="40" t="s">
        <v>2960</v>
      </c>
      <c r="K390" s="62" t="s">
        <v>2961</v>
      </c>
      <c r="L390" s="42"/>
      <c r="M390" s="71"/>
      <c r="N390" s="47"/>
      <c r="O390" s="47"/>
      <c r="P390" s="47"/>
      <c r="Q390" s="115"/>
      <c r="R390" s="46" t="s">
        <v>2956</v>
      </c>
      <c r="S390" s="47" t="s">
        <v>2300</v>
      </c>
      <c r="T390" s="40" t="s">
        <v>2307</v>
      </c>
      <c r="U390" s="47" t="s">
        <v>2308</v>
      </c>
      <c r="V390" s="48"/>
      <c r="W390" s="64" t="s">
        <v>2962</v>
      </c>
      <c r="X390" s="50"/>
      <c r="Y390" s="58"/>
      <c r="Z390" s="48"/>
      <c r="AA390" s="51">
        <v>45282</v>
      </c>
      <c r="AB390" s="60"/>
      <c r="AC390" s="53" t="str">
        <f>IF(COUNTIF($AD$2:AD390,AD390)&gt;1,"重複","")</f>
        <v>重複</v>
      </c>
      <c r="AD390" t="str">
        <f t="shared" si="6"/>
        <v>福山市特別養護老人ホーム　しんがい</v>
      </c>
    </row>
    <row r="391" spans="1:39" ht="30" customHeight="1" x14ac:dyDescent="0.4">
      <c r="A391">
        <v>489</v>
      </c>
      <c r="B391" s="96">
        <v>225</v>
      </c>
      <c r="C391" s="54">
        <v>6</v>
      </c>
      <c r="D391" s="37" t="s">
        <v>1766</v>
      </c>
      <c r="E391" s="37" t="s">
        <v>1767</v>
      </c>
      <c r="F391" s="38" t="s">
        <v>30</v>
      </c>
      <c r="G391" s="38">
        <v>1</v>
      </c>
      <c r="H391" s="37" t="s">
        <v>260</v>
      </c>
      <c r="I391" s="39">
        <v>18080</v>
      </c>
      <c r="J391" s="55" t="s">
        <v>2963</v>
      </c>
      <c r="K391" s="56" t="s">
        <v>2964</v>
      </c>
      <c r="L391" s="42" t="s">
        <v>2965</v>
      </c>
      <c r="M391" s="50">
        <v>9</v>
      </c>
      <c r="N391" s="37">
        <v>12</v>
      </c>
      <c r="O391" s="37"/>
      <c r="P391" s="37"/>
      <c r="Q391" s="48"/>
      <c r="R391" s="49" t="s">
        <v>2966</v>
      </c>
      <c r="S391" s="37" t="s">
        <v>2967</v>
      </c>
      <c r="T391" s="55" t="s">
        <v>2968</v>
      </c>
      <c r="U391" s="37" t="s">
        <v>2969</v>
      </c>
      <c r="V391" s="48"/>
      <c r="W391" s="49" t="s">
        <v>2970</v>
      </c>
      <c r="X391" s="50"/>
      <c r="Y391" s="58"/>
      <c r="Z391" s="48"/>
      <c r="AA391" s="51">
        <v>43475</v>
      </c>
      <c r="AB391" s="60"/>
      <c r="AC391" s="42" t="str">
        <f>IF(COUNTIF($AD$2:AD391,AD391)&gt;1,"重複","")</f>
        <v/>
      </c>
      <c r="AD391" t="str">
        <f t="shared" si="6"/>
        <v>福山市特別養護老人ホーム　幸楽園</v>
      </c>
    </row>
    <row r="392" spans="1:39" ht="30" customHeight="1" x14ac:dyDescent="0.4">
      <c r="A392">
        <v>490</v>
      </c>
      <c r="B392" s="96">
        <v>226</v>
      </c>
      <c r="C392" s="54">
        <v>6</v>
      </c>
      <c r="D392" s="37" t="s">
        <v>1766</v>
      </c>
      <c r="E392" s="37" t="s">
        <v>1767</v>
      </c>
      <c r="F392" s="38" t="s">
        <v>30</v>
      </c>
      <c r="G392" s="38">
        <v>1</v>
      </c>
      <c r="H392" s="37" t="s">
        <v>453</v>
      </c>
      <c r="I392" s="39" t="s">
        <v>2971</v>
      </c>
      <c r="J392" s="40" t="s">
        <v>2972</v>
      </c>
      <c r="K392" s="62" t="s">
        <v>2973</v>
      </c>
      <c r="L392" s="42" t="s">
        <v>2974</v>
      </c>
      <c r="M392" s="71">
        <v>9</v>
      </c>
      <c r="N392" s="47"/>
      <c r="O392" s="47"/>
      <c r="P392" s="47"/>
      <c r="Q392" s="115"/>
      <c r="R392" s="46" t="s">
        <v>2975</v>
      </c>
      <c r="S392" s="47" t="s">
        <v>2976</v>
      </c>
      <c r="T392" s="40" t="s">
        <v>2977</v>
      </c>
      <c r="U392" s="47" t="s">
        <v>2978</v>
      </c>
      <c r="V392" s="48"/>
      <c r="W392" s="64" t="s">
        <v>2979</v>
      </c>
      <c r="X392" s="50" t="s">
        <v>2980</v>
      </c>
      <c r="Y392" s="58" t="s">
        <v>2981</v>
      </c>
      <c r="Z392" s="48" t="s">
        <v>2982</v>
      </c>
      <c r="AA392" s="51">
        <v>42031</v>
      </c>
      <c r="AB392" s="60"/>
      <c r="AC392" s="53" t="str">
        <f>IF(COUNTIF($AD$2:AD392,AD392)&gt;1,"重複","")</f>
        <v/>
      </c>
      <c r="AD392" t="str">
        <f t="shared" si="6"/>
        <v>福山市特別養護老人ホーム　手城福助苑</v>
      </c>
    </row>
    <row r="393" spans="1:39" ht="30" customHeight="1" x14ac:dyDescent="0.4">
      <c r="A393">
        <v>492</v>
      </c>
      <c r="B393" s="96">
        <v>228</v>
      </c>
      <c r="C393" s="54">
        <v>6</v>
      </c>
      <c r="D393" s="37" t="s">
        <v>1766</v>
      </c>
      <c r="E393" s="37" t="s">
        <v>1767</v>
      </c>
      <c r="F393" s="38" t="s">
        <v>30</v>
      </c>
      <c r="G393" s="38">
        <v>1</v>
      </c>
      <c r="H393" s="37" t="s">
        <v>348</v>
      </c>
      <c r="I393" s="39">
        <v>19036</v>
      </c>
      <c r="J393" s="55" t="s">
        <v>2983</v>
      </c>
      <c r="K393" s="56" t="s">
        <v>2984</v>
      </c>
      <c r="L393" s="42" t="s">
        <v>77</v>
      </c>
      <c r="M393" s="50">
        <v>9</v>
      </c>
      <c r="N393" s="37"/>
      <c r="O393" s="37"/>
      <c r="P393" s="37"/>
      <c r="Q393" s="48"/>
      <c r="R393" s="49" t="s">
        <v>2985</v>
      </c>
      <c r="S393" s="37" t="s">
        <v>2986</v>
      </c>
      <c r="T393" s="55" t="s">
        <v>2987</v>
      </c>
      <c r="U393" s="37" t="s">
        <v>2988</v>
      </c>
      <c r="V393" s="121"/>
      <c r="W393" s="49" t="s">
        <v>2989</v>
      </c>
      <c r="X393" s="50"/>
      <c r="Y393" s="58"/>
      <c r="Z393" s="48"/>
      <c r="AA393" s="51">
        <v>43843</v>
      </c>
      <c r="AB393" s="60"/>
      <c r="AC393" s="42" t="str">
        <f>IF(COUNTIF($AD$2:AD393,AD393)&gt;1,"重複","")</f>
        <v/>
      </c>
      <c r="AD393" t="str">
        <f t="shared" si="6"/>
        <v>福山市特別養護老人ホーム　新山荘</v>
      </c>
    </row>
    <row r="394" spans="1:39" ht="30" customHeight="1" x14ac:dyDescent="0.4">
      <c r="A394">
        <v>493</v>
      </c>
      <c r="B394" s="96">
        <v>229</v>
      </c>
      <c r="C394" s="54">
        <v>6</v>
      </c>
      <c r="D394" s="37" t="s">
        <v>1766</v>
      </c>
      <c r="E394" s="37" t="s">
        <v>2096</v>
      </c>
      <c r="F394" s="38" t="s">
        <v>30</v>
      </c>
      <c r="G394" s="38">
        <v>1</v>
      </c>
      <c r="H394" s="37" t="s">
        <v>74</v>
      </c>
      <c r="I394" s="39">
        <v>20011</v>
      </c>
      <c r="J394" s="55" t="s">
        <v>2990</v>
      </c>
      <c r="K394" s="56" t="s">
        <v>2991</v>
      </c>
      <c r="L394" s="42" t="s">
        <v>77</v>
      </c>
      <c r="M394" s="50">
        <v>9</v>
      </c>
      <c r="N394" s="37">
        <v>13</v>
      </c>
      <c r="O394" s="37"/>
      <c r="P394" s="37"/>
      <c r="Q394" s="48"/>
      <c r="R394" s="49" t="s">
        <v>2992</v>
      </c>
      <c r="S394" s="37" t="s">
        <v>2986</v>
      </c>
      <c r="T394" s="55" t="s">
        <v>2993</v>
      </c>
      <c r="U394" s="37" t="s">
        <v>2988</v>
      </c>
      <c r="V394" s="48"/>
      <c r="W394" s="49" t="s">
        <v>2994</v>
      </c>
      <c r="X394" s="50" t="s">
        <v>2986</v>
      </c>
      <c r="Y394" s="58" t="s">
        <v>2995</v>
      </c>
      <c r="Z394" s="48" t="s">
        <v>2988</v>
      </c>
      <c r="AA394" s="51">
        <v>44251</v>
      </c>
      <c r="AB394" s="60"/>
      <c r="AC394" s="42" t="str">
        <f>IF(COUNTIF($AD$2:AD394,AD394)&gt;1,"重複","")</f>
        <v>重複</v>
      </c>
      <c r="AD394" t="str">
        <f t="shared" si="6"/>
        <v>福山市特別養護老人ホーム　新山荘</v>
      </c>
    </row>
    <row r="395" spans="1:39" ht="30" customHeight="1" x14ac:dyDescent="0.4">
      <c r="A395">
        <v>495</v>
      </c>
      <c r="B395" s="96">
        <v>231</v>
      </c>
      <c r="C395" s="54">
        <v>6</v>
      </c>
      <c r="D395" s="37" t="s">
        <v>1766</v>
      </c>
      <c r="E395" s="37" t="s">
        <v>1849</v>
      </c>
      <c r="F395" s="38" t="s">
        <v>30</v>
      </c>
      <c r="G395" s="38">
        <v>1</v>
      </c>
      <c r="H395" s="37" t="s">
        <v>112</v>
      </c>
      <c r="I395" s="39">
        <v>22049</v>
      </c>
      <c r="J395" s="55" t="s">
        <v>2996</v>
      </c>
      <c r="K395" s="56" t="s">
        <v>2997</v>
      </c>
      <c r="L395" s="42"/>
      <c r="M395" s="50"/>
      <c r="N395" s="37"/>
      <c r="O395" s="37"/>
      <c r="P395" s="37"/>
      <c r="Q395" s="48"/>
      <c r="R395" s="49" t="s">
        <v>2985</v>
      </c>
      <c r="S395" s="37" t="s">
        <v>2986</v>
      </c>
      <c r="T395" s="55" t="s">
        <v>2987</v>
      </c>
      <c r="U395" s="37" t="s">
        <v>2988</v>
      </c>
      <c r="V395" s="48"/>
      <c r="W395" s="49" t="s">
        <v>2998</v>
      </c>
      <c r="X395" s="57" t="s">
        <v>2986</v>
      </c>
      <c r="Y395" s="58" t="s">
        <v>2995</v>
      </c>
      <c r="Z395" s="48" t="s">
        <v>2988</v>
      </c>
      <c r="AA395" s="51">
        <v>44985</v>
      </c>
      <c r="AB395" s="60"/>
      <c r="AC395" s="42" t="str">
        <f>IF(COUNTIF($AD$2:AD395,AD395)&gt;1,"重複","")</f>
        <v>重複</v>
      </c>
      <c r="AD395" t="str">
        <f t="shared" si="6"/>
        <v>福山市特別養護老人ホーム　新山荘</v>
      </c>
    </row>
    <row r="396" spans="1:39" ht="30" customHeight="1" x14ac:dyDescent="0.4">
      <c r="A396">
        <v>496</v>
      </c>
      <c r="B396" s="96">
        <v>232</v>
      </c>
      <c r="C396" s="54">
        <v>6</v>
      </c>
      <c r="D396" s="37" t="s">
        <v>1766</v>
      </c>
      <c r="E396" s="37" t="s">
        <v>1767</v>
      </c>
      <c r="F396" s="38" t="s">
        <v>30</v>
      </c>
      <c r="G396" s="38">
        <v>1</v>
      </c>
      <c r="H396" s="38" t="s">
        <v>99</v>
      </c>
      <c r="I396" s="127">
        <v>1472</v>
      </c>
      <c r="J396" s="40" t="s">
        <v>2999</v>
      </c>
      <c r="K396" s="62" t="s">
        <v>3000</v>
      </c>
      <c r="L396" s="42" t="s">
        <v>3001</v>
      </c>
      <c r="M396" s="50">
        <v>9</v>
      </c>
      <c r="N396" s="37"/>
      <c r="O396" s="37"/>
      <c r="P396" s="37"/>
      <c r="Q396" s="48"/>
      <c r="R396" s="46" t="s">
        <v>3002</v>
      </c>
      <c r="S396" s="47" t="s">
        <v>3003</v>
      </c>
      <c r="T396" s="40" t="s">
        <v>3004</v>
      </c>
      <c r="U396" s="37" t="s">
        <v>3005</v>
      </c>
      <c r="V396" s="63"/>
      <c r="W396" s="64" t="s">
        <v>3006</v>
      </c>
      <c r="X396" s="65"/>
      <c r="Y396" s="55"/>
      <c r="Z396" s="48"/>
      <c r="AA396" s="66">
        <v>42305</v>
      </c>
      <c r="AB396" s="52"/>
      <c r="AC396" s="53" t="str">
        <f>IF(COUNTIF($AD$2:AD396,AD396)&gt;1,"重複","")</f>
        <v/>
      </c>
      <c r="AD396" t="str">
        <f t="shared" si="6"/>
        <v>福山市特別養護老人ホーム　瀬戸寮</v>
      </c>
    </row>
    <row r="397" spans="1:39" s="175" customFormat="1" ht="30" customHeight="1" x14ac:dyDescent="0.4">
      <c r="A397">
        <v>497</v>
      </c>
      <c r="B397" s="96">
        <v>233</v>
      </c>
      <c r="C397" s="54">
        <v>6</v>
      </c>
      <c r="D397" s="37" t="s">
        <v>1766</v>
      </c>
      <c r="E397" s="37" t="s">
        <v>1767</v>
      </c>
      <c r="F397" s="38" t="s">
        <v>30</v>
      </c>
      <c r="G397" s="38">
        <v>1</v>
      </c>
      <c r="H397" s="37" t="s">
        <v>31</v>
      </c>
      <c r="I397" s="39" t="s">
        <v>3007</v>
      </c>
      <c r="J397" s="40" t="s">
        <v>3008</v>
      </c>
      <c r="K397" s="62" t="s">
        <v>3009</v>
      </c>
      <c r="L397" s="42" t="s">
        <v>3010</v>
      </c>
      <c r="M397" s="71">
        <v>9</v>
      </c>
      <c r="N397" s="47">
        <v>12</v>
      </c>
      <c r="O397" s="47">
        <v>13</v>
      </c>
      <c r="P397" s="47"/>
      <c r="Q397" s="115"/>
      <c r="R397" s="46" t="s">
        <v>3011</v>
      </c>
      <c r="S397" s="47" t="s">
        <v>3012</v>
      </c>
      <c r="T397" s="40" t="s">
        <v>3013</v>
      </c>
      <c r="U397" s="47" t="s">
        <v>3014</v>
      </c>
      <c r="V397" s="48"/>
      <c r="W397" s="64" t="s">
        <v>3015</v>
      </c>
      <c r="X397" s="50"/>
      <c r="Y397" s="58"/>
      <c r="Z397" s="48"/>
      <c r="AA397" s="51">
        <v>41246</v>
      </c>
      <c r="AB397" s="60"/>
      <c r="AC397" s="53" t="str">
        <f>IF(COUNTIF($AD$2:AD397,AD397)&gt;1,"重複","")</f>
        <v/>
      </c>
      <c r="AD397" t="str">
        <f t="shared" si="6"/>
        <v>福山市特別養護老人ホーム　宣山荘</v>
      </c>
      <c r="AE397"/>
      <c r="AF397"/>
      <c r="AG397"/>
      <c r="AH397"/>
      <c r="AI397"/>
      <c r="AJ397"/>
      <c r="AK397"/>
      <c r="AL397"/>
      <c r="AM397"/>
    </row>
    <row r="398" spans="1:39" s="175" customFormat="1" ht="30" customHeight="1" x14ac:dyDescent="0.4">
      <c r="A398">
        <v>498</v>
      </c>
      <c r="B398" s="96">
        <v>234</v>
      </c>
      <c r="C398" s="54">
        <v>6</v>
      </c>
      <c r="D398" s="37" t="s">
        <v>1766</v>
      </c>
      <c r="E398" s="37" t="s">
        <v>1767</v>
      </c>
      <c r="F398" s="38" t="s">
        <v>30</v>
      </c>
      <c r="G398" s="38">
        <v>1</v>
      </c>
      <c r="H398" s="37" t="s">
        <v>158</v>
      </c>
      <c r="I398" s="39" t="s">
        <v>3016</v>
      </c>
      <c r="J398" s="40" t="s">
        <v>3017</v>
      </c>
      <c r="K398" s="62" t="s">
        <v>3018</v>
      </c>
      <c r="L398" s="42" t="s">
        <v>3019</v>
      </c>
      <c r="M398" s="71">
        <v>8</v>
      </c>
      <c r="N398" s="47">
        <v>9</v>
      </c>
      <c r="O398" s="47">
        <v>12</v>
      </c>
      <c r="P398" s="47"/>
      <c r="Q398" s="115"/>
      <c r="R398" s="46" t="s">
        <v>3011</v>
      </c>
      <c r="S398" s="47" t="s">
        <v>3012</v>
      </c>
      <c r="T398" s="40" t="s">
        <v>3020</v>
      </c>
      <c r="U398" s="47" t="s">
        <v>3014</v>
      </c>
      <c r="V398" s="48"/>
      <c r="W398" s="64" t="s">
        <v>3015</v>
      </c>
      <c r="X398" s="50"/>
      <c r="Y398" s="58"/>
      <c r="Z398" s="48"/>
      <c r="AA398" s="51">
        <v>41584</v>
      </c>
      <c r="AB398" s="60"/>
      <c r="AC398" s="53" t="str">
        <f>IF(COUNTIF($AD$2:AD398,AD398)&gt;1,"重複","")</f>
        <v>重複</v>
      </c>
      <c r="AD398" t="str">
        <f t="shared" si="6"/>
        <v>福山市特別養護老人ホーム　宣山荘</v>
      </c>
      <c r="AE398"/>
      <c r="AF398"/>
      <c r="AG398"/>
      <c r="AH398"/>
      <c r="AI398"/>
      <c r="AJ398"/>
      <c r="AK398"/>
      <c r="AL398"/>
      <c r="AM398"/>
    </row>
    <row r="399" spans="1:39" ht="30" customHeight="1" x14ac:dyDescent="0.4">
      <c r="A399">
        <v>499</v>
      </c>
      <c r="B399" s="96">
        <v>235</v>
      </c>
      <c r="C399" s="54">
        <v>6</v>
      </c>
      <c r="D399" s="37" t="s">
        <v>1766</v>
      </c>
      <c r="E399" s="37" t="s">
        <v>1767</v>
      </c>
      <c r="F399" s="38" t="s">
        <v>30</v>
      </c>
      <c r="G399" s="38">
        <v>1</v>
      </c>
      <c r="H399" s="37" t="s">
        <v>99</v>
      </c>
      <c r="I399" s="39" t="s">
        <v>3021</v>
      </c>
      <c r="J399" s="40" t="s">
        <v>3022</v>
      </c>
      <c r="K399" s="62" t="s">
        <v>3023</v>
      </c>
      <c r="L399" s="42" t="s">
        <v>3024</v>
      </c>
      <c r="M399" s="71">
        <v>9</v>
      </c>
      <c r="N399" s="47"/>
      <c r="O399" s="47"/>
      <c r="P399" s="47"/>
      <c r="Q399" s="115"/>
      <c r="R399" s="46" t="s">
        <v>3025</v>
      </c>
      <c r="S399" s="47" t="s">
        <v>3026</v>
      </c>
      <c r="T399" s="40" t="s">
        <v>3027</v>
      </c>
      <c r="U399" s="47" t="s">
        <v>3028</v>
      </c>
      <c r="V399" s="48"/>
      <c r="W399" s="64" t="s">
        <v>3029</v>
      </c>
      <c r="X399" s="50"/>
      <c r="Y399" s="58"/>
      <c r="Z399" s="48"/>
      <c r="AA399" s="51">
        <v>42305</v>
      </c>
      <c r="AB399" s="60"/>
      <c r="AC399" s="53" t="str">
        <f>IF(COUNTIF($AD$2:AD399,AD399)&gt;1,"重複","")</f>
        <v>重複</v>
      </c>
      <c r="AD399" t="str">
        <f t="shared" si="6"/>
        <v>福山市特別養護老人ホーム　宣山荘</v>
      </c>
    </row>
    <row r="400" spans="1:39" ht="30" customHeight="1" x14ac:dyDescent="0.4">
      <c r="A400">
        <v>500</v>
      </c>
      <c r="B400" s="96">
        <v>236</v>
      </c>
      <c r="C400" s="54">
        <v>6</v>
      </c>
      <c r="D400" s="37" t="s">
        <v>1766</v>
      </c>
      <c r="E400" s="37" t="s">
        <v>1767</v>
      </c>
      <c r="F400" s="38" t="s">
        <v>30</v>
      </c>
      <c r="G400" s="38">
        <v>1</v>
      </c>
      <c r="H400" s="37" t="s">
        <v>250</v>
      </c>
      <c r="I400" s="39" t="s">
        <v>3030</v>
      </c>
      <c r="J400" s="69" t="s">
        <v>3031</v>
      </c>
      <c r="K400" s="70" t="s">
        <v>3032</v>
      </c>
      <c r="L400" s="42" t="s">
        <v>3033</v>
      </c>
      <c r="M400" s="71">
        <v>9</v>
      </c>
      <c r="N400" s="47"/>
      <c r="O400" s="47"/>
      <c r="P400" s="47"/>
      <c r="Q400" s="115"/>
      <c r="R400" s="116" t="s">
        <v>3011</v>
      </c>
      <c r="S400" s="125" t="s">
        <v>3026</v>
      </c>
      <c r="T400" s="69" t="s">
        <v>3034</v>
      </c>
      <c r="U400" s="47" t="s">
        <v>3035</v>
      </c>
      <c r="V400" s="48"/>
      <c r="W400" s="171" t="s">
        <v>3015</v>
      </c>
      <c r="X400" s="50"/>
      <c r="Y400" s="58"/>
      <c r="Z400" s="48"/>
      <c r="AA400" s="51">
        <v>42746</v>
      </c>
      <c r="AB400" s="60"/>
      <c r="AC400" s="126" t="str">
        <f>IF(COUNTIF($AD$2:AD400,AD400)&gt;1,"重複","")</f>
        <v>重複</v>
      </c>
      <c r="AD400" t="str">
        <f t="shared" si="6"/>
        <v>福山市特別養護老人ホーム　宣山荘</v>
      </c>
    </row>
    <row r="401" spans="1:30" ht="30" customHeight="1" x14ac:dyDescent="0.4">
      <c r="A401">
        <v>501</v>
      </c>
      <c r="B401" s="96">
        <v>237</v>
      </c>
      <c r="C401" s="54">
        <v>6</v>
      </c>
      <c r="D401" s="37" t="s">
        <v>1766</v>
      </c>
      <c r="E401" s="37" t="s">
        <v>1767</v>
      </c>
      <c r="F401" s="38" t="s">
        <v>30</v>
      </c>
      <c r="G401" s="38">
        <v>1</v>
      </c>
      <c r="H401" s="37" t="s">
        <v>313</v>
      </c>
      <c r="I401" s="39">
        <v>1632</v>
      </c>
      <c r="J401" s="55" t="s">
        <v>3036</v>
      </c>
      <c r="K401" s="56" t="s">
        <v>3037</v>
      </c>
      <c r="L401" s="42" t="s">
        <v>3038</v>
      </c>
      <c r="M401" s="117" t="s">
        <v>123</v>
      </c>
      <c r="N401" s="39"/>
      <c r="O401" s="39"/>
      <c r="P401" s="39"/>
      <c r="Q401" s="118"/>
      <c r="R401" s="46" t="s">
        <v>3025</v>
      </c>
      <c r="S401" s="37" t="s">
        <v>3039</v>
      </c>
      <c r="T401" s="58" t="s">
        <v>3040</v>
      </c>
      <c r="U401" s="37" t="s">
        <v>3014</v>
      </c>
      <c r="V401" s="48"/>
      <c r="W401" s="49" t="s">
        <v>3041</v>
      </c>
      <c r="X401" s="50"/>
      <c r="Y401" s="58"/>
      <c r="Z401" s="48"/>
      <c r="AA401" s="51">
        <v>43021</v>
      </c>
      <c r="AB401" s="52"/>
      <c r="AC401" s="42" t="str">
        <f>IF(COUNTIF($AD$2:AD401,AD401)&gt;1,"重複","")</f>
        <v>重複</v>
      </c>
      <c r="AD401" t="str">
        <f t="shared" si="6"/>
        <v>福山市特別養護老人ホーム　宣山荘</v>
      </c>
    </row>
    <row r="402" spans="1:30" ht="30" customHeight="1" x14ac:dyDescent="0.4">
      <c r="A402">
        <v>502</v>
      </c>
      <c r="B402" s="96">
        <v>238</v>
      </c>
      <c r="C402" s="54">
        <v>6</v>
      </c>
      <c r="D402" s="37" t="s">
        <v>1766</v>
      </c>
      <c r="E402" s="37" t="s">
        <v>1767</v>
      </c>
      <c r="F402" s="38" t="s">
        <v>30</v>
      </c>
      <c r="G402" s="38">
        <v>1</v>
      </c>
      <c r="H402" s="37" t="s">
        <v>348</v>
      </c>
      <c r="I402" s="39">
        <v>19039</v>
      </c>
      <c r="J402" s="55" t="s">
        <v>3042</v>
      </c>
      <c r="K402" s="56" t="s">
        <v>3043</v>
      </c>
      <c r="L402" s="42" t="s">
        <v>77</v>
      </c>
      <c r="M402" s="50">
        <v>9</v>
      </c>
      <c r="N402" s="37">
        <v>12</v>
      </c>
      <c r="O402" s="37"/>
      <c r="P402" s="37"/>
      <c r="Q402" s="48"/>
      <c r="R402" s="49" t="s">
        <v>3025</v>
      </c>
      <c r="S402" s="37" t="s">
        <v>3026</v>
      </c>
      <c r="T402" s="55" t="s">
        <v>3044</v>
      </c>
      <c r="U402" s="37" t="s">
        <v>3035</v>
      </c>
      <c r="V402" s="121"/>
      <c r="W402" s="49" t="s">
        <v>3029</v>
      </c>
      <c r="X402" s="50"/>
      <c r="Y402" s="58"/>
      <c r="Z402" s="48"/>
      <c r="AA402" s="51">
        <v>43843</v>
      </c>
      <c r="AB402" s="60"/>
      <c r="AC402" s="42" t="str">
        <f>IF(COUNTIF($AD$2:AD402,AD402)&gt;1,"重複","")</f>
        <v>重複</v>
      </c>
      <c r="AD402" t="str">
        <f t="shared" si="6"/>
        <v>福山市特別養護老人ホーム　宣山荘</v>
      </c>
    </row>
    <row r="403" spans="1:30" ht="36.75" customHeight="1" x14ac:dyDescent="0.4">
      <c r="A403">
        <v>503</v>
      </c>
      <c r="B403" s="96">
        <v>239</v>
      </c>
      <c r="C403" s="54">
        <v>6</v>
      </c>
      <c r="D403" s="37" t="s">
        <v>1766</v>
      </c>
      <c r="E403" s="37" t="s">
        <v>1849</v>
      </c>
      <c r="F403" s="38" t="s">
        <v>30</v>
      </c>
      <c r="G403" s="38">
        <v>1</v>
      </c>
      <c r="H403" s="37" t="s">
        <v>228</v>
      </c>
      <c r="I403" s="39">
        <v>23028</v>
      </c>
      <c r="J403" s="55" t="s">
        <v>3045</v>
      </c>
      <c r="K403" s="56" t="s">
        <v>3046</v>
      </c>
      <c r="L403" s="42"/>
      <c r="M403" s="50"/>
      <c r="N403" s="37"/>
      <c r="O403" s="37"/>
      <c r="P403" s="37"/>
      <c r="Q403" s="48"/>
      <c r="R403" s="46" t="s">
        <v>3047</v>
      </c>
      <c r="S403" s="37" t="s">
        <v>3048</v>
      </c>
      <c r="T403" s="55" t="s">
        <v>3049</v>
      </c>
      <c r="U403" s="37" t="s">
        <v>3028</v>
      </c>
      <c r="V403" s="48"/>
      <c r="W403" s="49" t="s">
        <v>3029</v>
      </c>
      <c r="X403" s="50"/>
      <c r="Y403" s="58"/>
      <c r="Z403" s="48"/>
      <c r="AA403" s="51">
        <v>45198</v>
      </c>
      <c r="AB403" s="60"/>
      <c r="AC403" s="42" t="str">
        <f>IF(COUNTIF($AD$2:AD403,AD403)&gt;1,"重複","")</f>
        <v>重複</v>
      </c>
      <c r="AD403" t="str">
        <f t="shared" si="6"/>
        <v>福山市特別養護老人ホーム　宣山荘</v>
      </c>
    </row>
    <row r="404" spans="1:30" ht="30" customHeight="1" x14ac:dyDescent="0.4">
      <c r="A404">
        <v>504</v>
      </c>
      <c r="B404" s="96">
        <v>240</v>
      </c>
      <c r="C404" s="100">
        <v>6</v>
      </c>
      <c r="D404" s="37" t="s">
        <v>1766</v>
      </c>
      <c r="E404" s="37" t="s">
        <v>1767</v>
      </c>
      <c r="F404" s="38" t="s">
        <v>30</v>
      </c>
      <c r="G404" s="38">
        <v>1</v>
      </c>
      <c r="H404" s="37" t="s">
        <v>236</v>
      </c>
      <c r="I404" s="39" t="s">
        <v>3050</v>
      </c>
      <c r="J404" s="55" t="s">
        <v>3051</v>
      </c>
      <c r="K404" s="56" t="s">
        <v>3052</v>
      </c>
      <c r="L404" s="42" t="s">
        <v>35</v>
      </c>
      <c r="M404" s="117"/>
      <c r="N404" s="39"/>
      <c r="O404" s="39"/>
      <c r="P404" s="39"/>
      <c r="Q404" s="118"/>
      <c r="R404" s="184" t="s">
        <v>3053</v>
      </c>
      <c r="S404" s="37" t="s">
        <v>3054</v>
      </c>
      <c r="T404" s="58" t="s">
        <v>3055</v>
      </c>
      <c r="U404" s="37" t="s">
        <v>3056</v>
      </c>
      <c r="V404" s="63" t="s">
        <v>3057</v>
      </c>
      <c r="W404" s="49" t="s">
        <v>3058</v>
      </c>
      <c r="X404" s="65" t="s">
        <v>3054</v>
      </c>
      <c r="Y404" s="58" t="s">
        <v>3055</v>
      </c>
      <c r="Z404" s="48" t="s">
        <v>3056</v>
      </c>
      <c r="AA404" s="51">
        <v>40389</v>
      </c>
      <c r="AB404" s="60" t="s">
        <v>683</v>
      </c>
      <c r="AC404" s="42" t="str">
        <f>IF(COUNTIF($AD$2:AD404,AD404)&gt;1,"重複","")</f>
        <v/>
      </c>
      <c r="AD404" t="str">
        <f t="shared" si="6"/>
        <v>福山市特別養護老人ホーム　藤江荘</v>
      </c>
    </row>
    <row r="405" spans="1:30" ht="30" customHeight="1" x14ac:dyDescent="0.4">
      <c r="A405">
        <v>505</v>
      </c>
      <c r="B405" s="96">
        <v>241</v>
      </c>
      <c r="C405" s="185">
        <v>6</v>
      </c>
      <c r="D405" s="186" t="s">
        <v>1766</v>
      </c>
      <c r="E405" s="186" t="s">
        <v>1767</v>
      </c>
      <c r="F405" s="38" t="s">
        <v>30</v>
      </c>
      <c r="G405" s="38">
        <v>1</v>
      </c>
      <c r="H405" s="187" t="s">
        <v>145</v>
      </c>
      <c r="I405" s="188">
        <v>1233</v>
      </c>
      <c r="J405" s="189" t="s">
        <v>3059</v>
      </c>
      <c r="K405" s="190" t="s">
        <v>3060</v>
      </c>
      <c r="L405" s="191" t="s">
        <v>3061</v>
      </c>
      <c r="M405" s="192">
        <v>9</v>
      </c>
      <c r="N405" s="186">
        <v>12</v>
      </c>
      <c r="O405" s="186"/>
      <c r="P405" s="186"/>
      <c r="Q405" s="193"/>
      <c r="R405" s="184" t="s">
        <v>3053</v>
      </c>
      <c r="S405" s="186" t="s">
        <v>3054</v>
      </c>
      <c r="T405" s="189" t="s">
        <v>3062</v>
      </c>
      <c r="U405" s="186" t="s">
        <v>3056</v>
      </c>
      <c r="V405" s="194" t="s">
        <v>3063</v>
      </c>
      <c r="W405" s="195" t="s">
        <v>3064</v>
      </c>
      <c r="X405" s="196" t="s">
        <v>3065</v>
      </c>
      <c r="Y405" s="197" t="s">
        <v>3055</v>
      </c>
      <c r="Z405" s="193" t="s">
        <v>3066</v>
      </c>
      <c r="AA405" s="198">
        <v>40947</v>
      </c>
      <c r="AB405" s="199" t="s">
        <v>3067</v>
      </c>
      <c r="AC405" s="191" t="str">
        <f>IF(COUNTIF($AD$2:AD405,AD405)&gt;1,"重複","")</f>
        <v>重複</v>
      </c>
      <c r="AD405" t="str">
        <f t="shared" si="6"/>
        <v>福山市特別養護老人ホーム　藤江荘</v>
      </c>
    </row>
    <row r="406" spans="1:30" ht="30" customHeight="1" x14ac:dyDescent="0.4">
      <c r="A406">
        <v>506</v>
      </c>
      <c r="B406" s="96">
        <v>242</v>
      </c>
      <c r="C406" s="100">
        <v>6</v>
      </c>
      <c r="D406" s="37" t="s">
        <v>1766</v>
      </c>
      <c r="E406" s="37" t="s">
        <v>1767</v>
      </c>
      <c r="F406" s="38" t="s">
        <v>30</v>
      </c>
      <c r="G406" s="38">
        <v>1</v>
      </c>
      <c r="H406" s="37" t="s">
        <v>223</v>
      </c>
      <c r="I406" s="39" t="s">
        <v>3068</v>
      </c>
      <c r="J406" s="55" t="s">
        <v>3069</v>
      </c>
      <c r="K406" s="56" t="s">
        <v>3070</v>
      </c>
      <c r="L406" s="42" t="s">
        <v>3071</v>
      </c>
      <c r="M406" s="117" t="s">
        <v>332</v>
      </c>
      <c r="N406" s="39"/>
      <c r="O406" s="39"/>
      <c r="P406" s="39"/>
      <c r="Q406" s="118"/>
      <c r="R406" s="49" t="s">
        <v>3072</v>
      </c>
      <c r="S406" s="37" t="s">
        <v>2209</v>
      </c>
      <c r="T406" s="58" t="s">
        <v>3073</v>
      </c>
      <c r="U406" s="37" t="s">
        <v>3074</v>
      </c>
      <c r="V406" s="63" t="s">
        <v>3075</v>
      </c>
      <c r="W406" s="49" t="s">
        <v>3076</v>
      </c>
      <c r="X406" s="65" t="s">
        <v>2209</v>
      </c>
      <c r="Y406" s="58" t="s">
        <v>3073</v>
      </c>
      <c r="Z406" s="48" t="s">
        <v>3074</v>
      </c>
      <c r="AA406" s="51">
        <v>40389</v>
      </c>
      <c r="AB406" s="60"/>
      <c r="AC406" s="42" t="str">
        <f>IF(COUNTIF($AD$2:AD406,AD406)&gt;1,"重複","")</f>
        <v/>
      </c>
      <c r="AD406" t="str">
        <f t="shared" si="6"/>
        <v>福山市特別養護老人ホーム　明翠園</v>
      </c>
    </row>
    <row r="407" spans="1:30" ht="30" customHeight="1" x14ac:dyDescent="0.4">
      <c r="A407">
        <v>507</v>
      </c>
      <c r="B407" s="96">
        <v>243</v>
      </c>
      <c r="C407" s="100">
        <v>6</v>
      </c>
      <c r="D407" s="37" t="s">
        <v>1766</v>
      </c>
      <c r="E407" s="37" t="s">
        <v>1767</v>
      </c>
      <c r="F407" s="38" t="s">
        <v>30</v>
      </c>
      <c r="G407" s="38">
        <v>1</v>
      </c>
      <c r="H407" s="37" t="s">
        <v>250</v>
      </c>
      <c r="I407" s="39" t="s">
        <v>3077</v>
      </c>
      <c r="J407" s="69" t="s">
        <v>3078</v>
      </c>
      <c r="K407" s="70" t="s">
        <v>3079</v>
      </c>
      <c r="L407" s="42" t="s">
        <v>187</v>
      </c>
      <c r="M407" s="117" t="s">
        <v>123</v>
      </c>
      <c r="N407" s="39"/>
      <c r="O407" s="39"/>
      <c r="P407" s="39"/>
      <c r="Q407" s="118"/>
      <c r="R407" s="116" t="s">
        <v>3080</v>
      </c>
      <c r="S407" s="125" t="s">
        <v>2231</v>
      </c>
      <c r="T407" s="69" t="s">
        <v>3081</v>
      </c>
      <c r="U407" s="37" t="s">
        <v>3074</v>
      </c>
      <c r="V407" s="63"/>
      <c r="W407" s="171" t="s">
        <v>3082</v>
      </c>
      <c r="X407" s="65"/>
      <c r="Y407" s="58"/>
      <c r="Z407" s="48"/>
      <c r="AA407" s="51">
        <v>42746</v>
      </c>
      <c r="AB407" s="60"/>
      <c r="AC407" s="126" t="str">
        <f>IF(COUNTIF($AD$2:AD407,AD407)&gt;1,"重複","")</f>
        <v>重複</v>
      </c>
      <c r="AD407" t="str">
        <f t="shared" si="6"/>
        <v>福山市特別養護老人ホーム　明翠園</v>
      </c>
    </row>
    <row r="408" spans="1:30" ht="30" customHeight="1" x14ac:dyDescent="0.4">
      <c r="A408">
        <v>509</v>
      </c>
      <c r="B408" s="96">
        <v>245</v>
      </c>
      <c r="C408" s="54">
        <v>6</v>
      </c>
      <c r="D408" s="37" t="s">
        <v>1766</v>
      </c>
      <c r="E408" s="37" t="s">
        <v>1767</v>
      </c>
      <c r="F408" s="38" t="s">
        <v>30</v>
      </c>
      <c r="G408" s="38">
        <v>1</v>
      </c>
      <c r="H408" s="37" t="s">
        <v>3083</v>
      </c>
      <c r="I408" s="39" t="s">
        <v>3084</v>
      </c>
      <c r="J408" s="40" t="s">
        <v>3085</v>
      </c>
      <c r="K408" s="62" t="s">
        <v>3086</v>
      </c>
      <c r="L408" s="42" t="s">
        <v>3087</v>
      </c>
      <c r="M408" s="71">
        <v>9</v>
      </c>
      <c r="N408" s="47"/>
      <c r="O408" s="47"/>
      <c r="P408" s="47"/>
      <c r="Q408" s="115"/>
      <c r="R408" s="46" t="s">
        <v>3088</v>
      </c>
      <c r="S408" s="47" t="s">
        <v>3089</v>
      </c>
      <c r="T408" s="40" t="s">
        <v>3090</v>
      </c>
      <c r="U408" s="47" t="s">
        <v>3091</v>
      </c>
      <c r="V408" s="48"/>
      <c r="W408" s="64" t="s">
        <v>3092</v>
      </c>
      <c r="X408" s="50"/>
      <c r="Y408" s="58"/>
      <c r="Z408" s="48"/>
      <c r="AA408" s="51">
        <v>41584</v>
      </c>
      <c r="AB408" s="60"/>
      <c r="AC408" s="53" t="str">
        <f>IF(COUNTIF($AD$2:AD408,AD408)&gt;1,"重複","")</f>
        <v/>
      </c>
      <c r="AD408" t="str">
        <f t="shared" si="6"/>
        <v>福山市特別養護老人ホーム　悠芳苑</v>
      </c>
    </row>
    <row r="409" spans="1:30" ht="30" customHeight="1" x14ac:dyDescent="0.4">
      <c r="A409">
        <v>514</v>
      </c>
      <c r="B409" s="96">
        <v>250</v>
      </c>
      <c r="C409" s="54">
        <v>6</v>
      </c>
      <c r="D409" s="47" t="s">
        <v>1766</v>
      </c>
      <c r="E409" s="47" t="s">
        <v>1767</v>
      </c>
      <c r="F409" s="38" t="s">
        <v>30</v>
      </c>
      <c r="G409" s="38">
        <v>1</v>
      </c>
      <c r="H409" s="37" t="s">
        <v>170</v>
      </c>
      <c r="I409" s="39" t="s">
        <v>3093</v>
      </c>
      <c r="J409" s="101" t="s">
        <v>3094</v>
      </c>
      <c r="K409" s="102" t="s">
        <v>3095</v>
      </c>
      <c r="L409" s="42" t="s">
        <v>3096</v>
      </c>
      <c r="M409" s="71">
        <v>2</v>
      </c>
      <c r="N409" s="37">
        <v>4</v>
      </c>
      <c r="O409" s="37">
        <v>12</v>
      </c>
      <c r="P409" s="37"/>
      <c r="Q409" s="48"/>
      <c r="R409" s="64" t="s">
        <v>3097</v>
      </c>
      <c r="S409" s="47" t="s">
        <v>2048</v>
      </c>
      <c r="T409" s="101" t="s">
        <v>3098</v>
      </c>
      <c r="U409" s="37" t="s">
        <v>3099</v>
      </c>
      <c r="V409" s="48"/>
      <c r="W409" s="64" t="s">
        <v>3100</v>
      </c>
      <c r="X409" s="65" t="s">
        <v>2048</v>
      </c>
      <c r="Y409" s="58" t="s">
        <v>2026</v>
      </c>
      <c r="Z409" s="48" t="s">
        <v>3101</v>
      </c>
      <c r="AA409" s="51">
        <v>40511</v>
      </c>
      <c r="AB409" s="60"/>
      <c r="AC409" s="53" t="str">
        <f>IF(COUNTIF($AD$2:AD409,AD409)&gt;1,"重複","")</f>
        <v/>
      </c>
      <c r="AD409" t="str">
        <f t="shared" si="6"/>
        <v>福山市内海福祉会居宅介護支援事業所</v>
      </c>
    </row>
    <row r="410" spans="1:30" ht="30" customHeight="1" x14ac:dyDescent="0.4">
      <c r="A410">
        <v>515</v>
      </c>
      <c r="B410" s="96">
        <v>251</v>
      </c>
      <c r="C410" s="54">
        <v>6</v>
      </c>
      <c r="D410" s="37" t="s">
        <v>1766</v>
      </c>
      <c r="E410" s="37" t="s">
        <v>1767</v>
      </c>
      <c r="F410" s="38" t="s">
        <v>30</v>
      </c>
      <c r="G410" s="38">
        <v>1</v>
      </c>
      <c r="H410" s="37" t="s">
        <v>348</v>
      </c>
      <c r="I410" s="39">
        <v>19073</v>
      </c>
      <c r="J410" s="55" t="s">
        <v>3102</v>
      </c>
      <c r="K410" s="56" t="s">
        <v>3103</v>
      </c>
      <c r="L410" s="42"/>
      <c r="M410" s="50">
        <v>5</v>
      </c>
      <c r="N410" s="37">
        <v>12</v>
      </c>
      <c r="O410" s="37"/>
      <c r="P410" s="37"/>
      <c r="Q410" s="48"/>
      <c r="R410" s="49" t="s">
        <v>3104</v>
      </c>
      <c r="S410" s="37" t="s">
        <v>1922</v>
      </c>
      <c r="T410" s="55" t="s">
        <v>3105</v>
      </c>
      <c r="U410" s="37" t="s">
        <v>3106</v>
      </c>
      <c r="V410" s="48"/>
      <c r="W410" s="49" t="s">
        <v>3107</v>
      </c>
      <c r="X410" s="50" t="s">
        <v>3108</v>
      </c>
      <c r="Y410" s="58" t="s">
        <v>3109</v>
      </c>
      <c r="Z410" s="48" t="s">
        <v>3110</v>
      </c>
      <c r="AA410" s="51">
        <v>44110</v>
      </c>
      <c r="AB410" s="60"/>
      <c r="AC410" s="42" t="str">
        <f>IF(COUNTIF($AD$2:AD410,AD410)&gt;1,"重複","")</f>
        <v/>
      </c>
      <c r="AD410" t="str">
        <f t="shared" si="6"/>
        <v>福山市楠本病院</v>
      </c>
    </row>
    <row r="411" spans="1:30" ht="30" customHeight="1" x14ac:dyDescent="0.4">
      <c r="A411">
        <v>516</v>
      </c>
      <c r="B411" s="96">
        <v>252</v>
      </c>
      <c r="C411" s="100">
        <v>6</v>
      </c>
      <c r="D411" s="37" t="s">
        <v>1766</v>
      </c>
      <c r="E411" s="37" t="s">
        <v>1767</v>
      </c>
      <c r="F411" s="38" t="s">
        <v>30</v>
      </c>
      <c r="G411" s="38">
        <v>1</v>
      </c>
      <c r="H411" s="37" t="s">
        <v>250</v>
      </c>
      <c r="I411" s="39" t="s">
        <v>3111</v>
      </c>
      <c r="J411" s="55" t="s">
        <v>3112</v>
      </c>
      <c r="K411" s="56" t="s">
        <v>3113</v>
      </c>
      <c r="L411" s="42" t="s">
        <v>187</v>
      </c>
      <c r="M411" s="117">
        <v>9</v>
      </c>
      <c r="N411" s="39">
        <v>12</v>
      </c>
      <c r="O411" s="39">
        <v>14</v>
      </c>
      <c r="P411" s="39"/>
      <c r="Q411" s="118"/>
      <c r="R411" s="49" t="s">
        <v>3114</v>
      </c>
      <c r="S411" s="37" t="s">
        <v>109</v>
      </c>
      <c r="T411" s="55" t="s">
        <v>3115</v>
      </c>
      <c r="U411" s="37" t="s">
        <v>2255</v>
      </c>
      <c r="V411" s="63"/>
      <c r="W411" s="171" t="s">
        <v>3116</v>
      </c>
      <c r="X411" s="65" t="s">
        <v>109</v>
      </c>
      <c r="Y411" s="58" t="s">
        <v>110</v>
      </c>
      <c r="Z411" s="48" t="s">
        <v>111</v>
      </c>
      <c r="AA411" s="51">
        <v>42746</v>
      </c>
      <c r="AB411" s="52"/>
      <c r="AC411" s="42" t="str">
        <f>IF(COUNTIF($AD$2:AD411,AD411)&gt;1,"重複","")</f>
        <v/>
      </c>
      <c r="AD411" t="str">
        <f t="shared" si="6"/>
        <v>福山市認知症対応型共同生活介護事業所　仁伍</v>
      </c>
    </row>
    <row r="412" spans="1:30" ht="30" customHeight="1" x14ac:dyDescent="0.4">
      <c r="A412">
        <v>517</v>
      </c>
      <c r="B412" s="96">
        <v>253</v>
      </c>
      <c r="C412" s="54">
        <v>6</v>
      </c>
      <c r="D412" s="37" t="s">
        <v>1766</v>
      </c>
      <c r="E412" s="37" t="s">
        <v>1767</v>
      </c>
      <c r="F412" s="38" t="s">
        <v>30</v>
      </c>
      <c r="G412" s="38">
        <v>1</v>
      </c>
      <c r="H412" s="37" t="s">
        <v>260</v>
      </c>
      <c r="I412" s="39">
        <v>18058</v>
      </c>
      <c r="J412" s="122" t="s">
        <v>3117</v>
      </c>
      <c r="K412" s="123" t="s">
        <v>3118</v>
      </c>
      <c r="L412" s="42" t="s">
        <v>187</v>
      </c>
      <c r="M412" s="117">
        <v>12</v>
      </c>
      <c r="N412" s="39"/>
      <c r="O412" s="39"/>
      <c r="P412" s="39"/>
      <c r="Q412" s="118"/>
      <c r="R412" s="109" t="s">
        <v>3119</v>
      </c>
      <c r="S412" s="37" t="s">
        <v>109</v>
      </c>
      <c r="T412" s="55" t="s">
        <v>3115</v>
      </c>
      <c r="U412" s="37" t="s">
        <v>3120</v>
      </c>
      <c r="V412" s="48"/>
      <c r="W412" s="111" t="s">
        <v>3121</v>
      </c>
      <c r="X412" s="112" t="s">
        <v>109</v>
      </c>
      <c r="Y412" s="104" t="s">
        <v>110</v>
      </c>
      <c r="Z412" s="113" t="s">
        <v>111</v>
      </c>
      <c r="AA412" s="51">
        <v>43475</v>
      </c>
      <c r="AB412" s="114"/>
      <c r="AC412" s="42" t="str">
        <f>IF(COUNTIF($AD$2:AD412,AD412)&gt;1,"重複","")</f>
        <v>重複</v>
      </c>
      <c r="AD412" t="str">
        <f t="shared" si="6"/>
        <v>福山市認知症対応型共同生活介護事業所　仁伍</v>
      </c>
    </row>
    <row r="413" spans="1:30" ht="30" customHeight="1" x14ac:dyDescent="0.4">
      <c r="A413">
        <v>519</v>
      </c>
      <c r="B413" s="96">
        <v>255</v>
      </c>
      <c r="C413" s="54">
        <v>6</v>
      </c>
      <c r="D413" s="37" t="s">
        <v>1766</v>
      </c>
      <c r="E413" s="37" t="s">
        <v>1849</v>
      </c>
      <c r="F413" s="38" t="s">
        <v>30</v>
      </c>
      <c r="G413" s="38">
        <v>1</v>
      </c>
      <c r="H413" s="37" t="s">
        <v>112</v>
      </c>
      <c r="I413" s="39">
        <v>22043</v>
      </c>
      <c r="J413" s="55" t="s">
        <v>3122</v>
      </c>
      <c r="K413" s="56" t="s">
        <v>3123</v>
      </c>
      <c r="L413" s="42"/>
      <c r="M413" s="50"/>
      <c r="N413" s="37"/>
      <c r="O413" s="37"/>
      <c r="P413" s="37"/>
      <c r="Q413" s="48"/>
      <c r="R413" s="109" t="s">
        <v>3119</v>
      </c>
      <c r="S413" s="37" t="s">
        <v>109</v>
      </c>
      <c r="T413" s="55" t="s">
        <v>3115</v>
      </c>
      <c r="U413" s="37" t="s">
        <v>3124</v>
      </c>
      <c r="V413" s="48"/>
      <c r="W413" s="49" t="s">
        <v>3125</v>
      </c>
      <c r="X413" s="57" t="s">
        <v>109</v>
      </c>
      <c r="Y413" s="58" t="s">
        <v>110</v>
      </c>
      <c r="Z413" s="48" t="s">
        <v>111</v>
      </c>
      <c r="AA413" s="51">
        <v>44985</v>
      </c>
      <c r="AB413" s="60"/>
      <c r="AC413" s="42" t="str">
        <f>IF(COUNTIF($AD$2:AD413,AD413)&gt;1,"重複","")</f>
        <v>重複</v>
      </c>
      <c r="AD413" t="str">
        <f t="shared" si="6"/>
        <v>福山市認知症対応型共同生活介護事業所　仁伍</v>
      </c>
    </row>
    <row r="414" spans="1:30" ht="30" customHeight="1" x14ac:dyDescent="0.4">
      <c r="A414">
        <v>520</v>
      </c>
      <c r="B414" s="96">
        <v>256</v>
      </c>
      <c r="C414" s="100">
        <v>6</v>
      </c>
      <c r="D414" s="37" t="s">
        <v>1766</v>
      </c>
      <c r="E414" s="37" t="s">
        <v>1767</v>
      </c>
      <c r="F414" s="38" t="s">
        <v>30</v>
      </c>
      <c r="G414" s="38">
        <v>1</v>
      </c>
      <c r="H414" s="37" t="s">
        <v>236</v>
      </c>
      <c r="I414" s="39" t="s">
        <v>3126</v>
      </c>
      <c r="J414" s="55" t="s">
        <v>3127</v>
      </c>
      <c r="K414" s="56" t="s">
        <v>3128</v>
      </c>
      <c r="L414" s="42" t="s">
        <v>3129</v>
      </c>
      <c r="M414" s="117" t="s">
        <v>496</v>
      </c>
      <c r="N414" s="39"/>
      <c r="O414" s="39"/>
      <c r="P414" s="39"/>
      <c r="Q414" s="118"/>
      <c r="R414" s="49" t="s">
        <v>3130</v>
      </c>
      <c r="S414" s="37" t="s">
        <v>3131</v>
      </c>
      <c r="T414" s="58" t="s">
        <v>3132</v>
      </c>
      <c r="U414" s="37" t="s">
        <v>3133</v>
      </c>
      <c r="V414" s="63" t="s">
        <v>3134</v>
      </c>
      <c r="W414" s="49" t="s">
        <v>2184</v>
      </c>
      <c r="X414" s="65" t="s">
        <v>2180</v>
      </c>
      <c r="Y414" s="58" t="s">
        <v>2185</v>
      </c>
      <c r="Z414" s="48" t="s">
        <v>2186</v>
      </c>
      <c r="AA414" s="51">
        <v>40507</v>
      </c>
      <c r="AB414" s="60" t="s">
        <v>3135</v>
      </c>
      <c r="AC414" s="42" t="str">
        <f>IF(COUNTIF($AD$2:AD414,AD414)&gt;1,"重複","")</f>
        <v/>
      </c>
      <c r="AD414" t="str">
        <f t="shared" si="6"/>
        <v>福山市認知症対応型通所　ふぁみりえ山陽くさど</v>
      </c>
    </row>
    <row r="415" spans="1:30" ht="30" customHeight="1" x14ac:dyDescent="0.4">
      <c r="A415">
        <v>524</v>
      </c>
      <c r="B415" s="96">
        <v>260</v>
      </c>
      <c r="C415" s="54">
        <v>6</v>
      </c>
      <c r="D415" s="37" t="s">
        <v>1766</v>
      </c>
      <c r="E415" s="37" t="s">
        <v>1849</v>
      </c>
      <c r="F415" s="38" t="s">
        <v>30</v>
      </c>
      <c r="G415" s="38">
        <v>1</v>
      </c>
      <c r="H415" s="37" t="s">
        <v>112</v>
      </c>
      <c r="I415" s="39">
        <v>22023</v>
      </c>
      <c r="J415" s="55" t="s">
        <v>3136</v>
      </c>
      <c r="K415" s="56" t="s">
        <v>3137</v>
      </c>
      <c r="L415" s="42"/>
      <c r="M415" s="50"/>
      <c r="N415" s="37"/>
      <c r="O415" s="37"/>
      <c r="P415" s="37"/>
      <c r="Q415" s="48"/>
      <c r="R415" s="109" t="s">
        <v>3138</v>
      </c>
      <c r="S415" s="37" t="s">
        <v>1777</v>
      </c>
      <c r="T415" s="55" t="s">
        <v>3139</v>
      </c>
      <c r="U415" s="37" t="s">
        <v>3140</v>
      </c>
      <c r="V415" s="48"/>
      <c r="W415" s="49" t="s">
        <v>1776</v>
      </c>
      <c r="X415" s="57" t="s">
        <v>1777</v>
      </c>
      <c r="Y415" s="58" t="s">
        <v>1778</v>
      </c>
      <c r="Z415" s="48" t="s">
        <v>1779</v>
      </c>
      <c r="AA415" s="51">
        <v>44915</v>
      </c>
      <c r="AB415" s="60"/>
      <c r="AC415" s="42" t="str">
        <f>IF(COUNTIF($AD$2:AD415,AD415)&gt;1,"重複","")</f>
        <v/>
      </c>
      <c r="AD415" t="str">
        <f t="shared" si="6"/>
        <v>福山市認知症対応型通所介護　ありがとうデイの家</v>
      </c>
    </row>
    <row r="416" spans="1:30" ht="30" customHeight="1" x14ac:dyDescent="0.4">
      <c r="A416">
        <v>525</v>
      </c>
      <c r="B416" s="96">
        <v>261</v>
      </c>
      <c r="C416" s="54">
        <v>6</v>
      </c>
      <c r="D416" s="37" t="s">
        <v>1766</v>
      </c>
      <c r="E416" s="37" t="s">
        <v>1767</v>
      </c>
      <c r="F416" s="38" t="s">
        <v>30</v>
      </c>
      <c r="G416" s="38">
        <v>1</v>
      </c>
      <c r="H416" s="37" t="s">
        <v>260</v>
      </c>
      <c r="I416" s="39">
        <v>18054</v>
      </c>
      <c r="J416" s="104" t="s">
        <v>3141</v>
      </c>
      <c r="K416" s="105" t="s">
        <v>3142</v>
      </c>
      <c r="L416" s="42" t="s">
        <v>3143</v>
      </c>
      <c r="M416" s="106">
        <v>9</v>
      </c>
      <c r="N416" s="107">
        <v>12</v>
      </c>
      <c r="O416" s="107"/>
      <c r="P416" s="107"/>
      <c r="Q416" s="108"/>
      <c r="R416" s="109" t="s">
        <v>3144</v>
      </c>
      <c r="S416" s="110" t="s">
        <v>3145</v>
      </c>
      <c r="T416" s="55" t="s">
        <v>3146</v>
      </c>
      <c r="U416" s="37" t="s">
        <v>3147</v>
      </c>
      <c r="V416" s="48"/>
      <c r="W416" s="111" t="s">
        <v>3148</v>
      </c>
      <c r="X416" s="112"/>
      <c r="Y416" s="104"/>
      <c r="Z416" s="113"/>
      <c r="AA416" s="51">
        <v>43475</v>
      </c>
      <c r="AB416" s="114"/>
      <c r="AC416" s="42" t="str">
        <f>IF(COUNTIF($AD$2:AD416,AD416)&gt;1,"重複","")</f>
        <v/>
      </c>
      <c r="AD416" t="str">
        <f t="shared" si="6"/>
        <v>福山市福山ケアセンター　そよ風</v>
      </c>
    </row>
    <row r="417" spans="1:30" ht="30" customHeight="1" x14ac:dyDescent="0.4">
      <c r="A417">
        <v>526</v>
      </c>
      <c r="B417" s="96">
        <v>262</v>
      </c>
      <c r="C417" s="54">
        <v>6</v>
      </c>
      <c r="D417" s="37" t="s">
        <v>1766</v>
      </c>
      <c r="E417" s="37" t="s">
        <v>1767</v>
      </c>
      <c r="F417" s="38" t="s">
        <v>30</v>
      </c>
      <c r="G417" s="38">
        <v>1</v>
      </c>
      <c r="H417" s="37" t="s">
        <v>348</v>
      </c>
      <c r="I417" s="39">
        <v>19079</v>
      </c>
      <c r="J417" s="55" t="s">
        <v>3149</v>
      </c>
      <c r="K417" s="56" t="s">
        <v>3150</v>
      </c>
      <c r="L417" s="42"/>
      <c r="M417" s="50"/>
      <c r="N417" s="37"/>
      <c r="O417" s="37"/>
      <c r="P417" s="37"/>
      <c r="Q417" s="48"/>
      <c r="R417" s="49" t="s">
        <v>3151</v>
      </c>
      <c r="S417" s="37" t="s">
        <v>3152</v>
      </c>
      <c r="T417" s="55" t="s">
        <v>3153</v>
      </c>
      <c r="U417" s="37" t="s">
        <v>3154</v>
      </c>
      <c r="V417" s="48"/>
      <c r="W417" s="49" t="s">
        <v>3155</v>
      </c>
      <c r="X417" s="50" t="s">
        <v>3156</v>
      </c>
      <c r="Y417" s="58" t="s">
        <v>3157</v>
      </c>
      <c r="Z417" s="48" t="s">
        <v>3158</v>
      </c>
      <c r="AA417" s="51">
        <v>44110</v>
      </c>
      <c r="AB417" s="60"/>
      <c r="AC417" s="42" t="str">
        <f>IF(COUNTIF($AD$2:AD417,AD417)&gt;1,"重複","")</f>
        <v/>
      </c>
      <c r="AD417" t="str">
        <f t="shared" si="6"/>
        <v>福山市福山市西南部地域包括支援センター</v>
      </c>
    </row>
    <row r="418" spans="1:30" ht="30" customHeight="1" x14ac:dyDescent="0.4">
      <c r="A418">
        <v>527</v>
      </c>
      <c r="B418" s="96">
        <v>263</v>
      </c>
      <c r="C418" s="100">
        <v>6</v>
      </c>
      <c r="D418" s="37" t="s">
        <v>1766</v>
      </c>
      <c r="E418" s="37" t="s">
        <v>1767</v>
      </c>
      <c r="F418" s="38" t="s">
        <v>30</v>
      </c>
      <c r="G418" s="38">
        <v>1</v>
      </c>
      <c r="H418" s="37" t="s">
        <v>817</v>
      </c>
      <c r="I418" s="200" t="s">
        <v>3159</v>
      </c>
      <c r="J418" s="122" t="s">
        <v>3160</v>
      </c>
      <c r="K418" s="123" t="s">
        <v>3161</v>
      </c>
      <c r="L418" s="42" t="s">
        <v>3162</v>
      </c>
      <c r="M418" s="117" t="s">
        <v>2908</v>
      </c>
      <c r="N418" s="39"/>
      <c r="O418" s="39"/>
      <c r="P418" s="39"/>
      <c r="Q418" s="118"/>
      <c r="R418" s="109" t="s">
        <v>3163</v>
      </c>
      <c r="S418" s="37" t="s">
        <v>3164</v>
      </c>
      <c r="T418" s="55" t="s">
        <v>3165</v>
      </c>
      <c r="U418" s="37" t="s">
        <v>3166</v>
      </c>
      <c r="V418" s="63"/>
      <c r="W418" s="154" t="s">
        <v>3167</v>
      </c>
      <c r="X418" s="65" t="s">
        <v>3168</v>
      </c>
      <c r="Y418" s="58" t="s">
        <v>3169</v>
      </c>
      <c r="Z418" s="48" t="s">
        <v>3170</v>
      </c>
      <c r="AA418" s="51">
        <v>40507</v>
      </c>
      <c r="AB418" s="59" t="s">
        <v>3171</v>
      </c>
      <c r="AC418" s="42" t="str">
        <f>IF(COUNTIF($AD$2:AD418,AD418)&gt;1,"重複","")</f>
        <v/>
      </c>
      <c r="AD418" t="str">
        <f t="shared" si="6"/>
        <v>福山市福山市地域包括支援センター　野上</v>
      </c>
    </row>
    <row r="419" spans="1:30" ht="30" customHeight="1" x14ac:dyDescent="0.4">
      <c r="A419">
        <v>528</v>
      </c>
      <c r="B419" s="96">
        <v>264</v>
      </c>
      <c r="C419" s="68">
        <v>6</v>
      </c>
      <c r="D419" s="37" t="s">
        <v>1766</v>
      </c>
      <c r="E419" s="37" t="s">
        <v>1767</v>
      </c>
      <c r="F419" s="38" t="s">
        <v>30</v>
      </c>
      <c r="G419" s="38">
        <v>1</v>
      </c>
      <c r="H419" s="38" t="s">
        <v>170</v>
      </c>
      <c r="I419" s="44" t="s">
        <v>3172</v>
      </c>
      <c r="J419" s="55" t="s">
        <v>3173</v>
      </c>
      <c r="K419" s="62" t="s">
        <v>3174</v>
      </c>
      <c r="L419" s="42" t="s">
        <v>35</v>
      </c>
      <c r="M419" s="50">
        <v>9</v>
      </c>
      <c r="N419" s="37"/>
      <c r="O419" s="37"/>
      <c r="P419" s="37"/>
      <c r="Q419" s="48"/>
      <c r="R419" s="46" t="s">
        <v>3175</v>
      </c>
      <c r="S419" s="47" t="s">
        <v>1587</v>
      </c>
      <c r="T419" s="40" t="s">
        <v>3176</v>
      </c>
      <c r="U419" s="47" t="s">
        <v>3177</v>
      </c>
      <c r="V419" s="63"/>
      <c r="W419" s="49" t="s">
        <v>3178</v>
      </c>
      <c r="X419" s="65" t="s">
        <v>3179</v>
      </c>
      <c r="Y419" s="58" t="s">
        <v>2995</v>
      </c>
      <c r="Z419" s="48" t="s">
        <v>3180</v>
      </c>
      <c r="AA419" s="66">
        <v>40555</v>
      </c>
      <c r="AB419" s="52" t="s">
        <v>3181</v>
      </c>
      <c r="AC419" s="53" t="str">
        <f>IF(COUNTIF($AD$2:AD419,AD419)&gt;1,"重複","")</f>
        <v/>
      </c>
      <c r="AD419" t="str">
        <f t="shared" si="6"/>
        <v>福山市福祉施設リーフ神辺　</v>
      </c>
    </row>
    <row r="420" spans="1:30" ht="30" customHeight="1" x14ac:dyDescent="0.4">
      <c r="A420">
        <v>529</v>
      </c>
      <c r="B420" s="96">
        <v>265</v>
      </c>
      <c r="C420" s="100">
        <v>6</v>
      </c>
      <c r="D420" s="37" t="s">
        <v>1766</v>
      </c>
      <c r="E420" s="37" t="s">
        <v>1767</v>
      </c>
      <c r="F420" s="38" t="s">
        <v>30</v>
      </c>
      <c r="G420" s="38">
        <v>1</v>
      </c>
      <c r="H420" s="37" t="s">
        <v>236</v>
      </c>
      <c r="I420" s="39" t="s">
        <v>3182</v>
      </c>
      <c r="J420" s="55" t="s">
        <v>3183</v>
      </c>
      <c r="K420" s="56" t="s">
        <v>3184</v>
      </c>
      <c r="L420" s="42" t="s">
        <v>35</v>
      </c>
      <c r="M420" s="117" t="s">
        <v>1291</v>
      </c>
      <c r="N420" s="39" t="s">
        <v>285</v>
      </c>
      <c r="O420" s="39"/>
      <c r="P420" s="39"/>
      <c r="Q420" s="118"/>
      <c r="R420" s="49" t="s">
        <v>3185</v>
      </c>
      <c r="S420" s="37" t="s">
        <v>1587</v>
      </c>
      <c r="T420" s="58" t="s">
        <v>3176</v>
      </c>
      <c r="U420" s="37" t="s">
        <v>3177</v>
      </c>
      <c r="V420" s="63"/>
      <c r="W420" s="49" t="s">
        <v>3186</v>
      </c>
      <c r="X420" s="65" t="s">
        <v>3179</v>
      </c>
      <c r="Y420" s="58" t="s">
        <v>2995</v>
      </c>
      <c r="Z420" s="48" t="s">
        <v>3180</v>
      </c>
      <c r="AA420" s="51">
        <v>40389</v>
      </c>
      <c r="AB420" s="60" t="s">
        <v>3187</v>
      </c>
      <c r="AC420" s="42" t="str">
        <f>IF(COUNTIF($AD$2:AD420,AD420)&gt;1,"重複","")</f>
        <v/>
      </c>
      <c r="AD420" t="str">
        <f t="shared" si="6"/>
        <v>福山市福祉施設リーフ神辺　ショートステイリーフ神辺</v>
      </c>
    </row>
    <row r="421" spans="1:30" ht="30" customHeight="1" x14ac:dyDescent="0.4">
      <c r="A421">
        <v>530</v>
      </c>
      <c r="B421" s="96">
        <v>266</v>
      </c>
      <c r="C421" s="54">
        <v>6</v>
      </c>
      <c r="D421" s="47" t="s">
        <v>1766</v>
      </c>
      <c r="E421" s="47" t="s">
        <v>1767</v>
      </c>
      <c r="F421" s="38" t="s">
        <v>30</v>
      </c>
      <c r="G421" s="38">
        <v>1</v>
      </c>
      <c r="H421" s="38" t="s">
        <v>145</v>
      </c>
      <c r="I421" s="39" t="s">
        <v>3188</v>
      </c>
      <c r="J421" s="40" t="s">
        <v>3189</v>
      </c>
      <c r="K421" s="62" t="s">
        <v>3190</v>
      </c>
      <c r="L421" s="53" t="s">
        <v>3191</v>
      </c>
      <c r="M421" s="71">
        <v>9</v>
      </c>
      <c r="N421" s="47"/>
      <c r="O421" s="47"/>
      <c r="P421" s="37"/>
      <c r="Q421" s="48"/>
      <c r="R421" s="49" t="s">
        <v>3185</v>
      </c>
      <c r="S421" s="47" t="s">
        <v>1587</v>
      </c>
      <c r="T421" s="40" t="s">
        <v>3176</v>
      </c>
      <c r="U421" s="47" t="s">
        <v>3177</v>
      </c>
      <c r="V421" s="63"/>
      <c r="W421" s="64" t="s">
        <v>3192</v>
      </c>
      <c r="X421" s="65" t="s">
        <v>2986</v>
      </c>
      <c r="Y421" s="55" t="s">
        <v>2995</v>
      </c>
      <c r="Z421" s="48" t="s">
        <v>2988</v>
      </c>
      <c r="AA421" s="51">
        <v>40947</v>
      </c>
      <c r="AB421" s="103"/>
      <c r="AC421" s="53" t="str">
        <f>IF(COUNTIF($AD$2:AD421,AD421)&gt;1,"重複","")</f>
        <v>重複</v>
      </c>
      <c r="AD421" t="str">
        <f t="shared" si="6"/>
        <v>福山市福祉施設リーフ神辺　ショートステイリーフ神辺</v>
      </c>
    </row>
    <row r="422" spans="1:30" ht="30" customHeight="1" x14ac:dyDescent="0.4">
      <c r="A422">
        <v>531</v>
      </c>
      <c r="B422" s="96">
        <v>267</v>
      </c>
      <c r="C422" s="54">
        <v>6</v>
      </c>
      <c r="D422" s="47" t="s">
        <v>1766</v>
      </c>
      <c r="E422" s="47" t="s">
        <v>1767</v>
      </c>
      <c r="F422" s="38" t="s">
        <v>30</v>
      </c>
      <c r="G422" s="38">
        <v>1</v>
      </c>
      <c r="H422" s="38" t="s">
        <v>453</v>
      </c>
      <c r="I422" s="39" t="s">
        <v>3193</v>
      </c>
      <c r="J422" s="40" t="s">
        <v>3194</v>
      </c>
      <c r="K422" s="62" t="s">
        <v>3195</v>
      </c>
      <c r="L422" s="53"/>
      <c r="M422" s="71">
        <v>9</v>
      </c>
      <c r="N422" s="47"/>
      <c r="O422" s="47"/>
      <c r="P422" s="37"/>
      <c r="Q422" s="48"/>
      <c r="R422" s="46" t="s">
        <v>3196</v>
      </c>
      <c r="S422" s="47" t="s">
        <v>3197</v>
      </c>
      <c r="T422" s="40" t="s">
        <v>3198</v>
      </c>
      <c r="U422" s="47" t="s">
        <v>2202</v>
      </c>
      <c r="V422" s="63"/>
      <c r="W422" s="64" t="s">
        <v>2100</v>
      </c>
      <c r="X422" s="65" t="s">
        <v>2084</v>
      </c>
      <c r="Y422" s="40" t="s">
        <v>2088</v>
      </c>
      <c r="Z422" s="48" t="s">
        <v>2089</v>
      </c>
      <c r="AA422" s="51">
        <v>42031</v>
      </c>
      <c r="AB422" s="103"/>
      <c r="AC422" s="53" t="str">
        <f>IF(COUNTIF($AD$2:AD422,AD422)&gt;1,"重複","")</f>
        <v/>
      </c>
      <c r="AD422" t="str">
        <f t="shared" si="6"/>
        <v>福山市複合型サービス　訪問看護　コミュ・ケア　いこい</v>
      </c>
    </row>
    <row r="423" spans="1:30" ht="30" customHeight="1" x14ac:dyDescent="0.4">
      <c r="A423">
        <v>532</v>
      </c>
      <c r="B423" s="96">
        <v>268</v>
      </c>
      <c r="C423" s="54">
        <v>6</v>
      </c>
      <c r="D423" s="37" t="s">
        <v>1766</v>
      </c>
      <c r="E423" s="37" t="s">
        <v>1767</v>
      </c>
      <c r="F423" s="38" t="s">
        <v>30</v>
      </c>
      <c r="G423" s="38">
        <v>1</v>
      </c>
      <c r="H423" s="38" t="s">
        <v>183</v>
      </c>
      <c r="I423" s="39" t="s">
        <v>3199</v>
      </c>
      <c r="J423" s="55" t="s">
        <v>3200</v>
      </c>
      <c r="K423" s="56" t="s">
        <v>3201</v>
      </c>
      <c r="L423" s="42" t="s">
        <v>3202</v>
      </c>
      <c r="M423" s="50">
        <v>9</v>
      </c>
      <c r="N423" s="37"/>
      <c r="O423" s="37"/>
      <c r="P423" s="37"/>
      <c r="Q423" s="48"/>
      <c r="R423" s="49" t="s">
        <v>3203</v>
      </c>
      <c r="S423" s="37" t="s">
        <v>3204</v>
      </c>
      <c r="T423" s="55" t="s">
        <v>3205</v>
      </c>
      <c r="U423" s="37" t="s">
        <v>3206</v>
      </c>
      <c r="V423" s="48"/>
      <c r="W423" s="49" t="s">
        <v>3207</v>
      </c>
      <c r="X423" s="50" t="s">
        <v>3204</v>
      </c>
      <c r="Y423" s="58" t="s">
        <v>3208</v>
      </c>
      <c r="Z423" s="48"/>
      <c r="AA423" s="51">
        <v>41943</v>
      </c>
      <c r="AB423" s="60" t="s">
        <v>3209</v>
      </c>
      <c r="AC423" s="42" t="str">
        <f>IF(COUNTIF($AD$2:AD423,AD423)&gt;1,"重複","")</f>
        <v/>
      </c>
      <c r="AD423" t="str">
        <f t="shared" si="6"/>
        <v>福山市有料老人ホーム　桜並木</v>
      </c>
    </row>
    <row r="424" spans="1:30" ht="30" customHeight="1" x14ac:dyDescent="0.4">
      <c r="A424">
        <v>533</v>
      </c>
      <c r="B424" s="96">
        <v>269</v>
      </c>
      <c r="C424" s="100">
        <v>6</v>
      </c>
      <c r="D424" s="37" t="s">
        <v>1766</v>
      </c>
      <c r="E424" s="37" t="s">
        <v>1767</v>
      </c>
      <c r="F424" s="38" t="s">
        <v>30</v>
      </c>
      <c r="G424" s="38">
        <v>1</v>
      </c>
      <c r="H424" s="37" t="s">
        <v>817</v>
      </c>
      <c r="I424" s="39" t="s">
        <v>3210</v>
      </c>
      <c r="J424" s="122" t="s">
        <v>3211</v>
      </c>
      <c r="K424" s="123" t="s">
        <v>3212</v>
      </c>
      <c r="L424" s="42" t="s">
        <v>35</v>
      </c>
      <c r="M424" s="117" t="s">
        <v>496</v>
      </c>
      <c r="N424" s="39" t="s">
        <v>285</v>
      </c>
      <c r="O424" s="39" t="s">
        <v>2908</v>
      </c>
      <c r="P424" s="39"/>
      <c r="Q424" s="118"/>
      <c r="R424" s="109" t="s">
        <v>3213</v>
      </c>
      <c r="S424" s="37" t="s">
        <v>2763</v>
      </c>
      <c r="T424" s="55" t="s">
        <v>3214</v>
      </c>
      <c r="U424" s="37" t="s">
        <v>3215</v>
      </c>
      <c r="V424" s="63" t="s">
        <v>3216</v>
      </c>
      <c r="W424" s="49" t="s">
        <v>3217</v>
      </c>
      <c r="X424" s="65" t="s">
        <v>2763</v>
      </c>
      <c r="Y424" s="58" t="s">
        <v>3214</v>
      </c>
      <c r="Z424" s="48" t="s">
        <v>3218</v>
      </c>
      <c r="AA424" s="51">
        <v>40389</v>
      </c>
      <c r="AB424" s="60"/>
      <c r="AC424" s="42" t="str">
        <f>IF(COUNTIF($AD$2:AD424,AD424)&gt;1,"重複","")</f>
        <v/>
      </c>
      <c r="AD424" t="str">
        <f t="shared" si="6"/>
        <v>福山市老人保健施設　ぬまくま</v>
      </c>
    </row>
    <row r="425" spans="1:30" ht="30" customHeight="1" x14ac:dyDescent="0.4">
      <c r="A425">
        <v>534</v>
      </c>
      <c r="B425" s="96">
        <v>270</v>
      </c>
      <c r="C425" s="100">
        <v>6</v>
      </c>
      <c r="D425" s="37" t="s">
        <v>1766</v>
      </c>
      <c r="E425" s="37" t="s">
        <v>1767</v>
      </c>
      <c r="F425" s="38" t="s">
        <v>30</v>
      </c>
      <c r="G425" s="38">
        <v>1</v>
      </c>
      <c r="H425" s="37" t="s">
        <v>59</v>
      </c>
      <c r="I425" s="39" t="s">
        <v>3219</v>
      </c>
      <c r="J425" s="55" t="s">
        <v>3220</v>
      </c>
      <c r="K425" s="56" t="s">
        <v>3221</v>
      </c>
      <c r="L425" s="42" t="s">
        <v>1365</v>
      </c>
      <c r="M425" s="117" t="s">
        <v>2802</v>
      </c>
      <c r="N425" s="39" t="s">
        <v>285</v>
      </c>
      <c r="O425" s="39"/>
      <c r="P425" s="39"/>
      <c r="Q425" s="118"/>
      <c r="R425" s="49" t="s">
        <v>3222</v>
      </c>
      <c r="S425" s="37" t="s">
        <v>3223</v>
      </c>
      <c r="T425" s="55" t="s">
        <v>3224</v>
      </c>
      <c r="U425" s="37" t="s">
        <v>3225</v>
      </c>
      <c r="V425" s="63" t="s">
        <v>3226</v>
      </c>
      <c r="W425" s="49" t="s">
        <v>3227</v>
      </c>
      <c r="X425" s="65" t="s">
        <v>3223</v>
      </c>
      <c r="Y425" s="58" t="s">
        <v>3224</v>
      </c>
      <c r="Z425" s="48" t="s">
        <v>3225</v>
      </c>
      <c r="AA425" s="51">
        <v>40389</v>
      </c>
      <c r="AB425" s="60" t="s">
        <v>3228</v>
      </c>
      <c r="AC425" s="42" t="str">
        <f>IF(COUNTIF($AD$2:AD425,AD425)&gt;1,"重複","")</f>
        <v/>
      </c>
      <c r="AD425" t="str">
        <f t="shared" si="6"/>
        <v>福山市鞆の浦・さくらホーム</v>
      </c>
    </row>
    <row r="426" spans="1:30" ht="30" customHeight="1" x14ac:dyDescent="0.4">
      <c r="A426">
        <v>536</v>
      </c>
      <c r="B426" s="96">
        <v>1</v>
      </c>
      <c r="C426" s="100">
        <v>7</v>
      </c>
      <c r="D426" s="37" t="s">
        <v>3229</v>
      </c>
      <c r="E426" s="37" t="s">
        <v>1767</v>
      </c>
      <c r="F426" s="38" t="s">
        <v>30</v>
      </c>
      <c r="G426" s="38">
        <v>1</v>
      </c>
      <c r="H426" s="37" t="s">
        <v>223</v>
      </c>
      <c r="I426" s="39" t="s">
        <v>3230</v>
      </c>
      <c r="J426" s="55" t="s">
        <v>3231</v>
      </c>
      <c r="K426" s="56" t="s">
        <v>3232</v>
      </c>
      <c r="L426" s="42" t="s">
        <v>3233</v>
      </c>
      <c r="M426" s="50">
        <v>4</v>
      </c>
      <c r="N426" s="37">
        <v>12</v>
      </c>
      <c r="O426" s="37"/>
      <c r="P426" s="37"/>
      <c r="Q426" s="48"/>
      <c r="R426" s="49" t="s">
        <v>3234</v>
      </c>
      <c r="S426" s="37" t="s">
        <v>3235</v>
      </c>
      <c r="T426" s="58" t="s">
        <v>3236</v>
      </c>
      <c r="U426" s="37" t="s">
        <v>3237</v>
      </c>
      <c r="V426" s="48" t="s">
        <v>3238</v>
      </c>
      <c r="W426" s="49" t="s">
        <v>3239</v>
      </c>
      <c r="X426" s="50" t="s">
        <v>3235</v>
      </c>
      <c r="Y426" s="58" t="s">
        <v>3236</v>
      </c>
      <c r="Z426" s="48" t="s">
        <v>3237</v>
      </c>
      <c r="AA426" s="51">
        <v>40389</v>
      </c>
      <c r="AB426" s="170" t="s">
        <v>3240</v>
      </c>
      <c r="AC426" s="42" t="str">
        <f>IF(COUNTIF($AD$2:AD426,AD426)&gt;1,"重複","")</f>
        <v/>
      </c>
      <c r="AD426" t="str">
        <f t="shared" si="6"/>
        <v>府中市セイフティー信和　居宅介護支援事業所</v>
      </c>
    </row>
    <row r="427" spans="1:30" ht="30" customHeight="1" x14ac:dyDescent="0.4">
      <c r="A427">
        <v>537</v>
      </c>
      <c r="B427" s="96">
        <v>2</v>
      </c>
      <c r="C427" s="68">
        <v>7</v>
      </c>
      <c r="D427" s="37" t="s">
        <v>3229</v>
      </c>
      <c r="E427" s="37" t="s">
        <v>1767</v>
      </c>
      <c r="F427" s="38" t="s">
        <v>30</v>
      </c>
      <c r="G427" s="38">
        <v>1</v>
      </c>
      <c r="H427" s="38" t="s">
        <v>170</v>
      </c>
      <c r="I427" s="44" t="s">
        <v>3241</v>
      </c>
      <c r="J427" s="55" t="s">
        <v>3242</v>
      </c>
      <c r="K427" s="62" t="s">
        <v>3243</v>
      </c>
      <c r="L427" s="42" t="s">
        <v>3244</v>
      </c>
      <c r="M427" s="50">
        <v>9</v>
      </c>
      <c r="N427" s="37"/>
      <c r="O427" s="37"/>
      <c r="P427" s="37"/>
      <c r="Q427" s="48"/>
      <c r="R427" s="49" t="s">
        <v>3234</v>
      </c>
      <c r="S427" s="37" t="s">
        <v>3235</v>
      </c>
      <c r="T427" s="58" t="s">
        <v>3236</v>
      </c>
      <c r="U427" s="37" t="s">
        <v>3245</v>
      </c>
      <c r="V427" s="48"/>
      <c r="W427" s="49" t="s">
        <v>3239</v>
      </c>
      <c r="X427" s="50" t="s">
        <v>3235</v>
      </c>
      <c r="Y427" s="58" t="s">
        <v>3236</v>
      </c>
      <c r="Z427" s="48" t="s">
        <v>3237</v>
      </c>
      <c r="AA427" s="66">
        <v>40555</v>
      </c>
      <c r="AB427" s="52" t="s">
        <v>3246</v>
      </c>
      <c r="AC427" s="42" t="str">
        <f>IF(COUNTIF($AD$2:AD427,AD427)&gt;1,"重複","")</f>
        <v>重複</v>
      </c>
      <c r="AD427" t="str">
        <f t="shared" si="6"/>
        <v>府中市セイフティー信和　居宅介護支援事業所</v>
      </c>
    </row>
    <row r="428" spans="1:30" ht="30" customHeight="1" x14ac:dyDescent="0.4">
      <c r="A428">
        <v>538</v>
      </c>
      <c r="B428" s="96">
        <v>3</v>
      </c>
      <c r="C428" s="68">
        <v>7</v>
      </c>
      <c r="D428" s="37" t="s">
        <v>3247</v>
      </c>
      <c r="E428" s="37" t="s">
        <v>1767</v>
      </c>
      <c r="F428" s="38" t="s">
        <v>30</v>
      </c>
      <c r="G428" s="38">
        <v>1</v>
      </c>
      <c r="H428" s="38" t="s">
        <v>99</v>
      </c>
      <c r="I428" s="44" t="s">
        <v>3248</v>
      </c>
      <c r="J428" s="55" t="s">
        <v>3249</v>
      </c>
      <c r="K428" s="123" t="s">
        <v>3250</v>
      </c>
      <c r="L428" s="42" t="s">
        <v>3251</v>
      </c>
      <c r="M428" s="50">
        <v>9</v>
      </c>
      <c r="N428" s="37"/>
      <c r="O428" s="37"/>
      <c r="P428" s="37"/>
      <c r="Q428" s="48"/>
      <c r="R428" s="49" t="s">
        <v>3252</v>
      </c>
      <c r="S428" s="37" t="s">
        <v>3253</v>
      </c>
      <c r="T428" s="58" t="s">
        <v>3254</v>
      </c>
      <c r="U428" s="37" t="s">
        <v>3255</v>
      </c>
      <c r="V428" s="48"/>
      <c r="W428" s="49" t="s">
        <v>3256</v>
      </c>
      <c r="X428" s="50" t="s">
        <v>3257</v>
      </c>
      <c r="Y428" s="58" t="s">
        <v>3236</v>
      </c>
      <c r="Z428" s="48" t="s">
        <v>3258</v>
      </c>
      <c r="AA428" s="66">
        <v>42389</v>
      </c>
      <c r="AB428" s="170" t="s">
        <v>3259</v>
      </c>
      <c r="AC428" s="42" t="str">
        <f>IF(COUNTIF($AD$2:AD428,AD428)&gt;1,"重複","")</f>
        <v/>
      </c>
      <c r="AD428" t="str">
        <f t="shared" si="6"/>
        <v>府中市セイフティー信和
ショートステイ鵜飼</v>
      </c>
    </row>
    <row r="429" spans="1:30" ht="30" customHeight="1" x14ac:dyDescent="0.4">
      <c r="A429">
        <v>539</v>
      </c>
      <c r="B429" s="96">
        <v>4</v>
      </c>
      <c r="C429" s="54">
        <v>7</v>
      </c>
      <c r="D429" s="37" t="s">
        <v>3260</v>
      </c>
      <c r="E429" s="37" t="s">
        <v>1767</v>
      </c>
      <c r="F429" s="38" t="s">
        <v>30</v>
      </c>
      <c r="G429" s="38">
        <v>1</v>
      </c>
      <c r="H429" s="37" t="s">
        <v>31</v>
      </c>
      <c r="I429" s="39" t="s">
        <v>3261</v>
      </c>
      <c r="J429" s="40" t="s">
        <v>3262</v>
      </c>
      <c r="K429" s="62" t="s">
        <v>3263</v>
      </c>
      <c r="L429" s="42" t="s">
        <v>3264</v>
      </c>
      <c r="M429" s="71">
        <v>9</v>
      </c>
      <c r="N429" s="47"/>
      <c r="O429" s="47"/>
      <c r="P429" s="47"/>
      <c r="Q429" s="115"/>
      <c r="R429" s="46" t="s">
        <v>3265</v>
      </c>
      <c r="S429" s="47" t="s">
        <v>3235</v>
      </c>
      <c r="T429" s="40" t="s">
        <v>3266</v>
      </c>
      <c r="U429" s="47" t="s">
        <v>3267</v>
      </c>
      <c r="V429" s="48"/>
      <c r="W429" s="64" t="s">
        <v>3268</v>
      </c>
      <c r="X429" s="65" t="s">
        <v>3257</v>
      </c>
      <c r="Y429" s="58" t="s">
        <v>3236</v>
      </c>
      <c r="Z429" s="48" t="s">
        <v>3258</v>
      </c>
      <c r="AA429" s="51">
        <v>41246</v>
      </c>
      <c r="AB429" s="52" t="s">
        <v>3269</v>
      </c>
      <c r="AC429" s="53" t="str">
        <f>IF(COUNTIF($AD$2:AD429,AD429)&gt;1,"重複","")</f>
        <v/>
      </c>
      <c r="AD429" t="str">
        <f t="shared" si="6"/>
        <v>府中市セイフティー信和ショートステイ広谷</v>
      </c>
    </row>
    <row r="430" spans="1:30" ht="30" customHeight="1" x14ac:dyDescent="0.4">
      <c r="A430">
        <v>540</v>
      </c>
      <c r="B430" s="96">
        <v>5</v>
      </c>
      <c r="C430" s="54">
        <v>7</v>
      </c>
      <c r="D430" s="37" t="s">
        <v>3260</v>
      </c>
      <c r="E430" s="37" t="s">
        <v>1767</v>
      </c>
      <c r="F430" s="38" t="s">
        <v>30</v>
      </c>
      <c r="G430" s="38">
        <v>1</v>
      </c>
      <c r="H430" s="37" t="s">
        <v>348</v>
      </c>
      <c r="I430" s="39">
        <v>19075</v>
      </c>
      <c r="J430" s="55" t="s">
        <v>3270</v>
      </c>
      <c r="K430" s="56" t="s">
        <v>3271</v>
      </c>
      <c r="L430" s="42"/>
      <c r="M430" s="50">
        <v>9</v>
      </c>
      <c r="N430" s="37"/>
      <c r="O430" s="37"/>
      <c r="P430" s="37"/>
      <c r="Q430" s="48"/>
      <c r="R430" s="49" t="s">
        <v>3272</v>
      </c>
      <c r="S430" s="37" t="s">
        <v>3273</v>
      </c>
      <c r="T430" s="55" t="s">
        <v>3274</v>
      </c>
      <c r="U430" s="37" t="s">
        <v>3275</v>
      </c>
      <c r="V430" s="48"/>
      <c r="W430" s="49" t="s">
        <v>3276</v>
      </c>
      <c r="X430" s="50" t="s">
        <v>3257</v>
      </c>
      <c r="Y430" s="58" t="s">
        <v>3236</v>
      </c>
      <c r="Z430" s="48" t="s">
        <v>3258</v>
      </c>
      <c r="AA430" s="51">
        <v>44110</v>
      </c>
      <c r="AB430" s="60" t="s">
        <v>3277</v>
      </c>
      <c r="AC430" s="42" t="str">
        <f>IF(COUNTIF($AD$2:AD430,AD430)&gt;1,"重複","")</f>
        <v/>
      </c>
      <c r="AD430" t="str">
        <f t="shared" si="6"/>
        <v>府中市セイフティー信和デイサービスセンター</v>
      </c>
    </row>
    <row r="431" spans="1:30" ht="30" customHeight="1" x14ac:dyDescent="0.4">
      <c r="A431">
        <v>541</v>
      </c>
      <c r="B431" s="96">
        <v>6</v>
      </c>
      <c r="C431" s="54">
        <v>7</v>
      </c>
      <c r="D431" s="37" t="s">
        <v>3278</v>
      </c>
      <c r="E431" s="37" t="s">
        <v>1849</v>
      </c>
      <c r="F431" s="38" t="s">
        <v>30</v>
      </c>
      <c r="G431" s="38">
        <v>1</v>
      </c>
      <c r="H431" s="37" t="s">
        <v>578</v>
      </c>
      <c r="I431" s="39">
        <v>21012</v>
      </c>
      <c r="J431" s="55" t="s">
        <v>3279</v>
      </c>
      <c r="K431" s="56" t="s">
        <v>3280</v>
      </c>
      <c r="L431" s="42"/>
      <c r="M431" s="129">
        <v>9</v>
      </c>
      <c r="N431" s="125">
        <v>12</v>
      </c>
      <c r="O431" s="125"/>
      <c r="P431" s="125"/>
      <c r="Q431" s="130"/>
      <c r="R431" s="49" t="s">
        <v>3281</v>
      </c>
      <c r="S431" s="37" t="s">
        <v>3282</v>
      </c>
      <c r="T431" s="55" t="s">
        <v>3283</v>
      </c>
      <c r="U431" s="37" t="s">
        <v>3284</v>
      </c>
      <c r="V431" s="48"/>
      <c r="W431" s="49" t="s">
        <v>3285</v>
      </c>
      <c r="X431" s="50"/>
      <c r="Y431" s="58"/>
      <c r="Z431" s="48"/>
      <c r="AA431" s="51">
        <v>44568</v>
      </c>
      <c r="AB431" s="60"/>
      <c r="AC431" s="42" t="str">
        <f>IF(COUNTIF($AD$2:AD431,AD431)&gt;1,"重複","")</f>
        <v/>
      </c>
      <c r="AD431" t="str">
        <f t="shared" si="6"/>
        <v>府中市ふれあいの家</v>
      </c>
    </row>
    <row r="432" spans="1:30" ht="30" customHeight="1" x14ac:dyDescent="0.4">
      <c r="A432">
        <v>542</v>
      </c>
      <c r="B432" s="96">
        <v>7</v>
      </c>
      <c r="C432" s="68">
        <v>7</v>
      </c>
      <c r="D432" s="37" t="s">
        <v>3229</v>
      </c>
      <c r="E432" s="37" t="s">
        <v>1767</v>
      </c>
      <c r="F432" s="38" t="s">
        <v>30</v>
      </c>
      <c r="G432" s="38">
        <v>1</v>
      </c>
      <c r="H432" s="38" t="s">
        <v>250</v>
      </c>
      <c r="I432" s="44" t="s">
        <v>3286</v>
      </c>
      <c r="J432" s="55" t="s">
        <v>3287</v>
      </c>
      <c r="K432" s="62" t="s">
        <v>3288</v>
      </c>
      <c r="L432" s="42" t="s">
        <v>3289</v>
      </c>
      <c r="M432" s="50">
        <v>9</v>
      </c>
      <c r="N432" s="37"/>
      <c r="O432" s="37"/>
      <c r="P432" s="37"/>
      <c r="Q432" s="48"/>
      <c r="R432" s="49" t="s">
        <v>3290</v>
      </c>
      <c r="S432" s="37" t="s">
        <v>3257</v>
      </c>
      <c r="T432" s="58" t="s">
        <v>3291</v>
      </c>
      <c r="U432" s="37" t="s">
        <v>3258</v>
      </c>
      <c r="V432" s="48"/>
      <c r="W432" s="49" t="s">
        <v>3292</v>
      </c>
      <c r="X432" s="50" t="s">
        <v>3257</v>
      </c>
      <c r="Y432" s="58" t="s">
        <v>3236</v>
      </c>
      <c r="Z432" s="48" t="s">
        <v>3258</v>
      </c>
      <c r="AA432" s="66">
        <v>42655</v>
      </c>
      <c r="AB432" s="52" t="s">
        <v>3293</v>
      </c>
      <c r="AC432" s="42" t="str">
        <f>IF(COUNTIF($AD$2:AD432,AD432)&gt;1,"重複","")</f>
        <v/>
      </c>
      <c r="AD432" t="str">
        <f t="shared" si="6"/>
        <v>府中市介護付有料老人ホーム　セイフティー信和</v>
      </c>
    </row>
    <row r="433" spans="1:30" ht="30" customHeight="1" x14ac:dyDescent="0.4">
      <c r="A433">
        <v>543</v>
      </c>
      <c r="B433" s="96">
        <v>8</v>
      </c>
      <c r="C433" s="68">
        <v>7</v>
      </c>
      <c r="D433" s="37" t="s">
        <v>3229</v>
      </c>
      <c r="E433" s="37" t="s">
        <v>1767</v>
      </c>
      <c r="F433" s="38" t="s">
        <v>30</v>
      </c>
      <c r="G433" s="38">
        <v>1</v>
      </c>
      <c r="H433" s="38" t="s">
        <v>170</v>
      </c>
      <c r="I433" s="44" t="s">
        <v>3294</v>
      </c>
      <c r="J433" s="101" t="s">
        <v>3295</v>
      </c>
      <c r="K433" s="102" t="s">
        <v>3296</v>
      </c>
      <c r="L433" s="42" t="s">
        <v>3297</v>
      </c>
      <c r="M433" s="50">
        <v>13</v>
      </c>
      <c r="N433" s="37"/>
      <c r="O433" s="37"/>
      <c r="P433" s="37"/>
      <c r="Q433" s="48"/>
      <c r="R433" s="64" t="s">
        <v>3298</v>
      </c>
      <c r="S433" s="47" t="s">
        <v>3299</v>
      </c>
      <c r="T433" s="101" t="s">
        <v>3300</v>
      </c>
      <c r="U433" s="37" t="s">
        <v>3301</v>
      </c>
      <c r="V433" s="63" t="s">
        <v>3302</v>
      </c>
      <c r="W433" s="49" t="s">
        <v>3303</v>
      </c>
      <c r="X433" s="65" t="s">
        <v>2503</v>
      </c>
      <c r="Y433" s="58" t="s">
        <v>3304</v>
      </c>
      <c r="Z433" s="48" t="s">
        <v>2505</v>
      </c>
      <c r="AA433" s="66">
        <v>40588</v>
      </c>
      <c r="AB433" s="52" t="s">
        <v>3305</v>
      </c>
      <c r="AC433" s="53" t="str">
        <f>IF(COUNTIF($AD$2:AD433,AD433)&gt;1,"重複","")</f>
        <v/>
      </c>
      <c r="AD433" t="str">
        <f t="shared" si="6"/>
        <v>府中市介護福祉サービス株式会社　ゆうゆう永井</v>
      </c>
    </row>
    <row r="434" spans="1:30" ht="30" customHeight="1" x14ac:dyDescent="0.4">
      <c r="A434">
        <v>544</v>
      </c>
      <c r="B434" s="96">
        <v>9</v>
      </c>
      <c r="C434" s="54">
        <v>7</v>
      </c>
      <c r="D434" s="47" t="s">
        <v>3229</v>
      </c>
      <c r="E434" s="47" t="s">
        <v>1767</v>
      </c>
      <c r="F434" s="38" t="s">
        <v>30</v>
      </c>
      <c r="G434" s="38">
        <v>1</v>
      </c>
      <c r="H434" s="38" t="s">
        <v>145</v>
      </c>
      <c r="I434" s="39" t="s">
        <v>3306</v>
      </c>
      <c r="J434" s="40" t="s">
        <v>3307</v>
      </c>
      <c r="K434" s="62" t="s">
        <v>3308</v>
      </c>
      <c r="L434" s="53" t="s">
        <v>3309</v>
      </c>
      <c r="M434" s="71">
        <v>9</v>
      </c>
      <c r="N434" s="47"/>
      <c r="O434" s="47"/>
      <c r="P434" s="37"/>
      <c r="Q434" s="48"/>
      <c r="R434" s="46" t="s">
        <v>3310</v>
      </c>
      <c r="S434" s="47" t="s">
        <v>3311</v>
      </c>
      <c r="T434" s="40" t="s">
        <v>3312</v>
      </c>
      <c r="U434" s="47" t="s">
        <v>3313</v>
      </c>
      <c r="V434" s="63" t="s">
        <v>3314</v>
      </c>
      <c r="W434" s="64" t="s">
        <v>3315</v>
      </c>
      <c r="X434" s="65" t="s">
        <v>3316</v>
      </c>
      <c r="Y434" s="55" t="s">
        <v>3312</v>
      </c>
      <c r="Z434" s="48" t="s">
        <v>3317</v>
      </c>
      <c r="AA434" s="51">
        <v>40947</v>
      </c>
      <c r="AB434" s="103"/>
      <c r="AC434" s="53" t="str">
        <f>IF(COUNTIF($AD$2:AD434,AD434)&gt;1,"重複","")</f>
        <v/>
      </c>
      <c r="AD434" t="str">
        <f t="shared" si="6"/>
        <v>府中市介護老人福祉施設　あいあい</v>
      </c>
    </row>
    <row r="435" spans="1:30" ht="30" customHeight="1" x14ac:dyDescent="0.4">
      <c r="A435">
        <v>545</v>
      </c>
      <c r="B435" s="96">
        <v>10</v>
      </c>
      <c r="C435" s="100">
        <v>7</v>
      </c>
      <c r="D435" s="37" t="s">
        <v>3247</v>
      </c>
      <c r="E435" s="37" t="s">
        <v>1767</v>
      </c>
      <c r="F435" s="38" t="s">
        <v>30</v>
      </c>
      <c r="G435" s="38">
        <v>1</v>
      </c>
      <c r="H435" s="37" t="s">
        <v>99</v>
      </c>
      <c r="I435" s="39" t="s">
        <v>3318</v>
      </c>
      <c r="J435" s="122" t="s">
        <v>3319</v>
      </c>
      <c r="K435" s="123" t="s">
        <v>3320</v>
      </c>
      <c r="L435" s="42"/>
      <c r="M435" s="117" t="s">
        <v>123</v>
      </c>
      <c r="N435" s="39"/>
      <c r="O435" s="39"/>
      <c r="P435" s="39"/>
      <c r="Q435" s="118"/>
      <c r="R435" s="109" t="s">
        <v>3321</v>
      </c>
      <c r="S435" s="37" t="s">
        <v>3316</v>
      </c>
      <c r="T435" s="55" t="s">
        <v>3322</v>
      </c>
      <c r="U435" s="37" t="s">
        <v>3323</v>
      </c>
      <c r="V435" s="63"/>
      <c r="W435" s="49" t="s">
        <v>3324</v>
      </c>
      <c r="X435" s="65" t="s">
        <v>3316</v>
      </c>
      <c r="Y435" s="58" t="s">
        <v>3312</v>
      </c>
      <c r="Z435" s="48" t="s">
        <v>3317</v>
      </c>
      <c r="AA435" s="51">
        <v>42389</v>
      </c>
      <c r="AB435" s="60"/>
      <c r="AC435" s="42" t="str">
        <f>IF(COUNTIF($AD$2:AD435,AD435)&gt;1,"重複","")</f>
        <v>重複</v>
      </c>
      <c r="AD435" t="str">
        <f t="shared" si="6"/>
        <v>府中市介護老人福祉施設　あいあい</v>
      </c>
    </row>
    <row r="436" spans="1:30" ht="30" customHeight="1" x14ac:dyDescent="0.4">
      <c r="A436">
        <v>546</v>
      </c>
      <c r="B436" s="96">
        <v>11</v>
      </c>
      <c r="C436" s="54">
        <v>7</v>
      </c>
      <c r="D436" s="47" t="s">
        <v>3229</v>
      </c>
      <c r="E436" s="47" t="s">
        <v>1767</v>
      </c>
      <c r="F436" s="38" t="s">
        <v>30</v>
      </c>
      <c r="G436" s="38">
        <v>1</v>
      </c>
      <c r="H436" s="38" t="s">
        <v>250</v>
      </c>
      <c r="I436" s="39" t="s">
        <v>3325</v>
      </c>
      <c r="J436" s="40" t="s">
        <v>3326</v>
      </c>
      <c r="K436" s="62" t="s">
        <v>3327</v>
      </c>
      <c r="L436" s="53" t="s">
        <v>3328</v>
      </c>
      <c r="M436" s="71">
        <v>9</v>
      </c>
      <c r="N436" s="47"/>
      <c r="O436" s="47"/>
      <c r="P436" s="37"/>
      <c r="Q436" s="48"/>
      <c r="R436" s="109" t="s">
        <v>3321</v>
      </c>
      <c r="S436" s="47" t="s">
        <v>3311</v>
      </c>
      <c r="T436" s="40" t="s">
        <v>3322</v>
      </c>
      <c r="U436" s="47" t="s">
        <v>3329</v>
      </c>
      <c r="V436" s="63"/>
      <c r="W436" s="64" t="s">
        <v>3315</v>
      </c>
      <c r="X436" s="65" t="s">
        <v>3316</v>
      </c>
      <c r="Y436" s="55" t="s">
        <v>3312</v>
      </c>
      <c r="Z436" s="48" t="s">
        <v>3317</v>
      </c>
      <c r="AA436" s="51">
        <v>42655</v>
      </c>
      <c r="AB436" s="103"/>
      <c r="AC436" s="53" t="str">
        <f>IF(COUNTIF($AD$2:AD436,AD436)&gt;1,"重複","")</f>
        <v>重複</v>
      </c>
      <c r="AD436" t="str">
        <f t="shared" si="6"/>
        <v>府中市介護老人福祉施設　あいあい</v>
      </c>
    </row>
    <row r="437" spans="1:30" ht="30" customHeight="1" x14ac:dyDescent="0.4">
      <c r="A437">
        <v>548</v>
      </c>
      <c r="B437" s="96">
        <v>13</v>
      </c>
      <c r="C437" s="54">
        <v>7</v>
      </c>
      <c r="D437" s="37" t="s">
        <v>3229</v>
      </c>
      <c r="E437" s="37" t="s">
        <v>1767</v>
      </c>
      <c r="F437" s="38" t="s">
        <v>30</v>
      </c>
      <c r="G437" s="38">
        <v>1</v>
      </c>
      <c r="H437" s="37" t="s">
        <v>112</v>
      </c>
      <c r="I437" s="39">
        <v>22050</v>
      </c>
      <c r="J437" s="55" t="s">
        <v>3330</v>
      </c>
      <c r="K437" s="56" t="s">
        <v>3331</v>
      </c>
      <c r="L437" s="42"/>
      <c r="M437" s="50"/>
      <c r="N437" s="37"/>
      <c r="O437" s="37"/>
      <c r="P437" s="37"/>
      <c r="Q437" s="48"/>
      <c r="R437" s="109" t="s">
        <v>3321</v>
      </c>
      <c r="S437" s="37" t="s">
        <v>3316</v>
      </c>
      <c r="T437" s="55" t="s">
        <v>3322</v>
      </c>
      <c r="U437" s="37" t="s">
        <v>3317</v>
      </c>
      <c r="V437" s="48"/>
      <c r="W437" s="49" t="s">
        <v>3332</v>
      </c>
      <c r="X437" s="57" t="s">
        <v>3316</v>
      </c>
      <c r="Y437" s="58" t="s">
        <v>3312</v>
      </c>
      <c r="Z437" s="48" t="s">
        <v>3317</v>
      </c>
      <c r="AA437" s="51">
        <v>44985</v>
      </c>
      <c r="AB437" s="60"/>
      <c r="AC437" s="42" t="str">
        <f>IF(COUNTIF($AD$2:AD437,AD437)&gt;1,"重複","")</f>
        <v>重複</v>
      </c>
      <c r="AD437" t="str">
        <f t="shared" si="6"/>
        <v>府中市介護老人福祉施設　あいあい</v>
      </c>
    </row>
    <row r="438" spans="1:30" ht="30" customHeight="1" x14ac:dyDescent="0.4">
      <c r="A438">
        <v>550</v>
      </c>
      <c r="B438" s="96">
        <v>15</v>
      </c>
      <c r="C438" s="54">
        <v>7</v>
      </c>
      <c r="D438" s="37" t="s">
        <v>3247</v>
      </c>
      <c r="E438" s="37" t="s">
        <v>2175</v>
      </c>
      <c r="F438" s="38" t="s">
        <v>30</v>
      </c>
      <c r="G438" s="38">
        <v>1</v>
      </c>
      <c r="H438" s="38" t="s">
        <v>158</v>
      </c>
      <c r="I438" s="202">
        <v>1370</v>
      </c>
      <c r="J438" s="40" t="s">
        <v>3333</v>
      </c>
      <c r="K438" s="62" t="s">
        <v>3334</v>
      </c>
      <c r="L438" s="42" t="s">
        <v>3335</v>
      </c>
      <c r="M438" s="50">
        <v>4</v>
      </c>
      <c r="N438" s="37"/>
      <c r="O438" s="37"/>
      <c r="P438" s="37"/>
      <c r="Q438" s="48"/>
      <c r="R438" s="46" t="s">
        <v>3336</v>
      </c>
      <c r="S438" s="47" t="s">
        <v>3337</v>
      </c>
      <c r="T438" s="40" t="s">
        <v>3338</v>
      </c>
      <c r="U438" s="37" t="s">
        <v>3339</v>
      </c>
      <c r="V438" s="63"/>
      <c r="W438" s="64" t="s">
        <v>3340</v>
      </c>
      <c r="X438" s="65" t="s">
        <v>3341</v>
      </c>
      <c r="Y438" s="58" t="s">
        <v>3342</v>
      </c>
      <c r="Z438" s="48" t="s">
        <v>3343</v>
      </c>
      <c r="AA438" s="66">
        <v>41689</v>
      </c>
      <c r="AB438" s="103" t="s">
        <v>3344</v>
      </c>
      <c r="AC438" s="53" t="str">
        <f>IF(COUNTIF($AD$2:AD438,AD438)&gt;1,"重複","")</f>
        <v/>
      </c>
      <c r="AD438" t="str">
        <f t="shared" si="6"/>
        <v>府中市介護老人保健施設　かがやき苑</v>
      </c>
    </row>
    <row r="439" spans="1:30" ht="30" customHeight="1" x14ac:dyDescent="0.4">
      <c r="A439">
        <v>551</v>
      </c>
      <c r="B439" s="96">
        <v>16</v>
      </c>
      <c r="C439" s="54">
        <v>7</v>
      </c>
      <c r="D439" s="37" t="s">
        <v>3229</v>
      </c>
      <c r="E439" s="37" t="s">
        <v>1767</v>
      </c>
      <c r="F439" s="38" t="s">
        <v>30</v>
      </c>
      <c r="G439" s="38">
        <v>1</v>
      </c>
      <c r="H439" s="37" t="s">
        <v>158</v>
      </c>
      <c r="I439" s="39" t="s">
        <v>3345</v>
      </c>
      <c r="J439" s="158" t="s">
        <v>3346</v>
      </c>
      <c r="K439" s="123" t="s">
        <v>3347</v>
      </c>
      <c r="L439" s="42" t="s">
        <v>3348</v>
      </c>
      <c r="M439" s="50">
        <v>9</v>
      </c>
      <c r="N439" s="37">
        <v>12</v>
      </c>
      <c r="O439" s="37">
        <v>13</v>
      </c>
      <c r="P439" s="37"/>
      <c r="Q439" s="48"/>
      <c r="R439" s="159" t="s">
        <v>3349</v>
      </c>
      <c r="S439" s="37" t="s">
        <v>3350</v>
      </c>
      <c r="T439" s="55" t="s">
        <v>3351</v>
      </c>
      <c r="U439" s="37" t="s">
        <v>3352</v>
      </c>
      <c r="V439" s="48"/>
      <c r="W439" s="49" t="s">
        <v>2506</v>
      </c>
      <c r="X439" s="57" t="s">
        <v>2507</v>
      </c>
      <c r="Y439" s="58" t="s">
        <v>2508</v>
      </c>
      <c r="Z439" s="48" t="s">
        <v>2509</v>
      </c>
      <c r="AA439" s="51">
        <v>41689</v>
      </c>
      <c r="AB439" s="60"/>
      <c r="AC439" s="42" t="str">
        <f>IF(COUNTIF($AD$2:AD439,AD439)&gt;1,"重複","")</f>
        <v/>
      </c>
      <c r="AD439" t="str">
        <f t="shared" si="6"/>
        <v>府中市小規模多機能ホーム　ゆうゆう国府</v>
      </c>
    </row>
    <row r="440" spans="1:30" ht="30" customHeight="1" x14ac:dyDescent="0.4">
      <c r="A440">
        <v>552</v>
      </c>
      <c r="B440" s="96">
        <v>17</v>
      </c>
      <c r="C440" s="54">
        <v>7</v>
      </c>
      <c r="D440" s="37" t="s">
        <v>3229</v>
      </c>
      <c r="E440" s="37" t="s">
        <v>1767</v>
      </c>
      <c r="F440" s="38" t="s">
        <v>30</v>
      </c>
      <c r="G440" s="38">
        <v>1</v>
      </c>
      <c r="H440" s="38" t="s">
        <v>183</v>
      </c>
      <c r="I440" s="39" t="s">
        <v>3353</v>
      </c>
      <c r="J440" s="158" t="s">
        <v>3354</v>
      </c>
      <c r="K440" s="123" t="s">
        <v>3355</v>
      </c>
      <c r="L440" s="42" t="s">
        <v>3356</v>
      </c>
      <c r="M440" s="50">
        <v>9</v>
      </c>
      <c r="N440" s="37"/>
      <c r="O440" s="37"/>
      <c r="P440" s="37"/>
      <c r="Q440" s="48"/>
      <c r="R440" s="159" t="s">
        <v>3349</v>
      </c>
      <c r="S440" s="37" t="s">
        <v>3350</v>
      </c>
      <c r="T440" s="55" t="s">
        <v>3351</v>
      </c>
      <c r="U440" s="37" t="s">
        <v>3352</v>
      </c>
      <c r="V440" s="48"/>
      <c r="W440" s="49" t="s">
        <v>2506</v>
      </c>
      <c r="X440" s="57" t="s">
        <v>2507</v>
      </c>
      <c r="Y440" s="58" t="s">
        <v>2508</v>
      </c>
      <c r="Z440" s="48" t="s">
        <v>2509</v>
      </c>
      <c r="AA440" s="51">
        <v>41943</v>
      </c>
      <c r="AB440" s="60"/>
      <c r="AC440" s="42" t="str">
        <f>IF(COUNTIF($AD$2:AD440,AD440)&gt;1,"重複","")</f>
        <v>重複</v>
      </c>
      <c r="AD440" t="str">
        <f t="shared" si="6"/>
        <v>府中市小規模多機能ホーム　ゆうゆう国府</v>
      </c>
    </row>
    <row r="441" spans="1:30" ht="30" customHeight="1" x14ac:dyDescent="0.4">
      <c r="A441">
        <v>553</v>
      </c>
      <c r="B441" s="96">
        <v>18</v>
      </c>
      <c r="C441" s="54">
        <v>7</v>
      </c>
      <c r="D441" s="37" t="s">
        <v>3229</v>
      </c>
      <c r="E441" s="37" t="s">
        <v>1767</v>
      </c>
      <c r="F441" s="38" t="s">
        <v>30</v>
      </c>
      <c r="G441" s="38">
        <v>1</v>
      </c>
      <c r="H441" s="37" t="s">
        <v>99</v>
      </c>
      <c r="I441" s="39" t="s">
        <v>3357</v>
      </c>
      <c r="J441" s="69" t="s">
        <v>3358</v>
      </c>
      <c r="K441" s="70" t="s">
        <v>3359</v>
      </c>
      <c r="L441" s="42" t="s">
        <v>3360</v>
      </c>
      <c r="M441" s="50">
        <v>9</v>
      </c>
      <c r="N441" s="37"/>
      <c r="O441" s="37"/>
      <c r="P441" s="37"/>
      <c r="Q441" s="48"/>
      <c r="R441" s="159" t="s">
        <v>3349</v>
      </c>
      <c r="S441" s="37" t="s">
        <v>3361</v>
      </c>
      <c r="T441" s="55" t="s">
        <v>3362</v>
      </c>
      <c r="U441" s="37" t="s">
        <v>3352</v>
      </c>
      <c r="V441" s="48"/>
      <c r="W441" s="49" t="s">
        <v>3363</v>
      </c>
      <c r="X441" s="57" t="s">
        <v>2507</v>
      </c>
      <c r="Y441" s="58" t="s">
        <v>2508</v>
      </c>
      <c r="Z441" s="48" t="s">
        <v>2509</v>
      </c>
      <c r="AA441" s="51">
        <v>42305</v>
      </c>
      <c r="AB441" s="52" t="s">
        <v>3364</v>
      </c>
      <c r="AC441" s="42" t="str">
        <f>IF(COUNTIF($AD$2:AD441,AD441)&gt;1,"重複","")</f>
        <v>重複</v>
      </c>
      <c r="AD441" t="str">
        <f t="shared" si="6"/>
        <v>府中市小規模多機能ホーム　ゆうゆう国府</v>
      </c>
    </row>
    <row r="442" spans="1:30" ht="30" customHeight="1" x14ac:dyDescent="0.4">
      <c r="A442">
        <v>555</v>
      </c>
      <c r="B442" s="96">
        <v>20</v>
      </c>
      <c r="C442" s="68">
        <v>7</v>
      </c>
      <c r="D442" s="37" t="s">
        <v>3229</v>
      </c>
      <c r="E442" s="37" t="s">
        <v>1767</v>
      </c>
      <c r="F442" s="38" t="s">
        <v>30</v>
      </c>
      <c r="G442" s="38">
        <v>1</v>
      </c>
      <c r="H442" s="38" t="s">
        <v>99</v>
      </c>
      <c r="I442" s="44" t="s">
        <v>3365</v>
      </c>
      <c r="J442" s="55" t="s">
        <v>3366</v>
      </c>
      <c r="K442" s="62" t="s">
        <v>3367</v>
      </c>
      <c r="L442" s="42"/>
      <c r="M442" s="50">
        <v>9</v>
      </c>
      <c r="N442" s="37"/>
      <c r="O442" s="37"/>
      <c r="P442" s="37"/>
      <c r="Q442" s="48"/>
      <c r="R442" s="49" t="s">
        <v>3368</v>
      </c>
      <c r="S442" s="37" t="s">
        <v>3369</v>
      </c>
      <c r="T442" s="58" t="s">
        <v>3322</v>
      </c>
      <c r="U442" s="37" t="s">
        <v>3323</v>
      </c>
      <c r="V442" s="48"/>
      <c r="W442" s="49" t="s">
        <v>3370</v>
      </c>
      <c r="X442" s="50" t="s">
        <v>3316</v>
      </c>
      <c r="Y442" s="58" t="s">
        <v>3312</v>
      </c>
      <c r="Z442" s="48" t="s">
        <v>3317</v>
      </c>
      <c r="AA442" s="66">
        <v>42389</v>
      </c>
      <c r="AB442" s="52"/>
      <c r="AC442" s="42" t="str">
        <f>IF(COUNTIF($AD$2:AD442,AD442)&gt;1,"重複","")</f>
        <v/>
      </c>
      <c r="AD442" t="str">
        <f t="shared" si="6"/>
        <v>府中市地域密着型特別養護老人ホーム　あいあい</v>
      </c>
    </row>
    <row r="443" spans="1:30" ht="30" customHeight="1" x14ac:dyDescent="0.4">
      <c r="A443">
        <v>556</v>
      </c>
      <c r="B443" s="96">
        <v>21</v>
      </c>
      <c r="C443" s="54">
        <v>7</v>
      </c>
      <c r="D443" s="37" t="s">
        <v>3371</v>
      </c>
      <c r="E443" s="37" t="s">
        <v>1849</v>
      </c>
      <c r="F443" s="38" t="s">
        <v>30</v>
      </c>
      <c r="G443" s="38">
        <v>1</v>
      </c>
      <c r="H443" s="37" t="s">
        <v>228</v>
      </c>
      <c r="I443" s="39">
        <v>23015</v>
      </c>
      <c r="J443" s="55" t="s">
        <v>3372</v>
      </c>
      <c r="K443" s="56" t="s">
        <v>3373</v>
      </c>
      <c r="L443" s="42"/>
      <c r="M443" s="50"/>
      <c r="N443" s="37"/>
      <c r="O443" s="37"/>
      <c r="P443" s="37"/>
      <c r="Q443" s="48"/>
      <c r="R443" s="49" t="s">
        <v>3374</v>
      </c>
      <c r="S443" s="37" t="s">
        <v>3311</v>
      </c>
      <c r="T443" s="55" t="s">
        <v>3375</v>
      </c>
      <c r="U443" s="37" t="s">
        <v>3323</v>
      </c>
      <c r="V443" s="48"/>
      <c r="W443" s="49" t="s">
        <v>3376</v>
      </c>
      <c r="X443" s="50"/>
      <c r="Y443" s="58"/>
      <c r="Z443" s="48"/>
      <c r="AA443" s="51">
        <v>45198</v>
      </c>
      <c r="AB443" s="60"/>
      <c r="AC443" s="42" t="str">
        <f>IF(COUNTIF($AD$2:AD443,AD443)&gt;1,"重複","")</f>
        <v>重複</v>
      </c>
      <c r="AD443" t="str">
        <f t="shared" si="6"/>
        <v>府中市地域密着型特別養護老人ホーム　あいあい</v>
      </c>
    </row>
    <row r="444" spans="1:30" ht="30" customHeight="1" x14ac:dyDescent="0.4">
      <c r="A444">
        <v>557</v>
      </c>
      <c r="B444" s="96">
        <v>22</v>
      </c>
      <c r="C444" s="54">
        <v>7</v>
      </c>
      <c r="D444" s="47" t="s">
        <v>3229</v>
      </c>
      <c r="E444" s="47" t="s">
        <v>1767</v>
      </c>
      <c r="F444" s="38" t="s">
        <v>30</v>
      </c>
      <c r="G444" s="38">
        <v>1</v>
      </c>
      <c r="H444" s="38" t="s">
        <v>145</v>
      </c>
      <c r="I444" s="39" t="s">
        <v>3377</v>
      </c>
      <c r="J444" s="40" t="s">
        <v>3378</v>
      </c>
      <c r="K444" s="62" t="s">
        <v>3379</v>
      </c>
      <c r="L444" s="53" t="s">
        <v>3380</v>
      </c>
      <c r="M444" s="71">
        <v>9</v>
      </c>
      <c r="N444" s="47"/>
      <c r="O444" s="47"/>
      <c r="P444" s="37"/>
      <c r="Q444" s="48"/>
      <c r="R444" s="46" t="s">
        <v>3381</v>
      </c>
      <c r="S444" s="47" t="s">
        <v>3382</v>
      </c>
      <c r="T444" s="40" t="s">
        <v>3383</v>
      </c>
      <c r="U444" s="47" t="s">
        <v>3267</v>
      </c>
      <c r="V444" s="63"/>
      <c r="W444" s="64" t="s">
        <v>3239</v>
      </c>
      <c r="X444" s="65" t="s">
        <v>3257</v>
      </c>
      <c r="Y444" s="58" t="s">
        <v>3236</v>
      </c>
      <c r="Z444" s="48" t="s">
        <v>3258</v>
      </c>
      <c r="AA444" s="51">
        <v>40947</v>
      </c>
      <c r="AB444" s="103"/>
      <c r="AC444" s="53" t="str">
        <f>IF(COUNTIF($AD$2:AD444,AD444)&gt;1,"重複","")</f>
        <v/>
      </c>
      <c r="AD444" t="str">
        <f t="shared" si="6"/>
        <v>府中市特別養護老人ホーム　セイフティー信和</v>
      </c>
    </row>
    <row r="445" spans="1:30" ht="30" customHeight="1" x14ac:dyDescent="0.4">
      <c r="A445">
        <v>558</v>
      </c>
      <c r="B445" s="96">
        <v>23</v>
      </c>
      <c r="C445" s="100">
        <v>7</v>
      </c>
      <c r="D445" s="37" t="s">
        <v>3229</v>
      </c>
      <c r="E445" s="37" t="s">
        <v>1767</v>
      </c>
      <c r="F445" s="38" t="s">
        <v>30</v>
      </c>
      <c r="G445" s="38">
        <v>1</v>
      </c>
      <c r="H445" s="38" t="s">
        <v>762</v>
      </c>
      <c r="I445" s="44">
        <v>18041</v>
      </c>
      <c r="J445" s="101" t="s">
        <v>3384</v>
      </c>
      <c r="K445" s="102" t="s">
        <v>3385</v>
      </c>
      <c r="L445" s="42" t="s">
        <v>3386</v>
      </c>
      <c r="M445" s="50">
        <v>9</v>
      </c>
      <c r="N445" s="37"/>
      <c r="O445" s="37"/>
      <c r="P445" s="37"/>
      <c r="Q445" s="48"/>
      <c r="R445" s="116" t="s">
        <v>3381</v>
      </c>
      <c r="S445" s="47" t="s">
        <v>3257</v>
      </c>
      <c r="T445" s="101" t="s">
        <v>3291</v>
      </c>
      <c r="U445" s="37" t="s">
        <v>3258</v>
      </c>
      <c r="V445" s="63"/>
      <c r="W445" s="49" t="s">
        <v>3387</v>
      </c>
      <c r="X445" s="65" t="s">
        <v>3257</v>
      </c>
      <c r="Y445" s="58" t="s">
        <v>3236</v>
      </c>
      <c r="Z445" s="48" t="s">
        <v>3258</v>
      </c>
      <c r="AA445" s="66">
        <v>43389</v>
      </c>
      <c r="AB445" s="103" t="s">
        <v>3388</v>
      </c>
      <c r="AC445" s="53" t="str">
        <f>IF(COUNTIF($AD$2:AD445,AD445)&gt;1,"重複","")</f>
        <v>重複</v>
      </c>
      <c r="AD445" t="str">
        <f t="shared" si="6"/>
        <v>府中市特別養護老人ホーム　セイフティー信和</v>
      </c>
    </row>
    <row r="446" spans="1:30" ht="30" customHeight="1" x14ac:dyDescent="0.4">
      <c r="A446">
        <v>559</v>
      </c>
      <c r="B446" s="96">
        <v>24</v>
      </c>
      <c r="C446" s="54">
        <v>7</v>
      </c>
      <c r="D446" s="37" t="s">
        <v>3229</v>
      </c>
      <c r="E446" s="37" t="s">
        <v>1767</v>
      </c>
      <c r="F446" s="38" t="s">
        <v>30</v>
      </c>
      <c r="G446" s="38">
        <v>1</v>
      </c>
      <c r="H446" s="37" t="s">
        <v>59</v>
      </c>
      <c r="I446" s="39" t="s">
        <v>3389</v>
      </c>
      <c r="J446" s="158" t="s">
        <v>3390</v>
      </c>
      <c r="K446" s="123" t="s">
        <v>3391</v>
      </c>
      <c r="L446" s="42" t="s">
        <v>3392</v>
      </c>
      <c r="M446" s="50">
        <v>9</v>
      </c>
      <c r="N446" s="37">
        <v>12</v>
      </c>
      <c r="O446" s="37"/>
      <c r="P446" s="37"/>
      <c r="Q446" s="48"/>
      <c r="R446" s="159" t="s">
        <v>3393</v>
      </c>
      <c r="S446" s="37" t="s">
        <v>3394</v>
      </c>
      <c r="T446" s="55" t="s">
        <v>3395</v>
      </c>
      <c r="U446" s="37" t="s">
        <v>3396</v>
      </c>
      <c r="V446" s="48"/>
      <c r="W446" s="49" t="s">
        <v>3397</v>
      </c>
      <c r="X446" s="57" t="s">
        <v>3394</v>
      </c>
      <c r="Y446" s="58" t="s">
        <v>3398</v>
      </c>
      <c r="Z446" s="48" t="s">
        <v>3399</v>
      </c>
      <c r="AA446" s="51">
        <v>40389</v>
      </c>
      <c r="AB446" s="52" t="s">
        <v>3400</v>
      </c>
      <c r="AC446" s="42" t="str">
        <f>IF(COUNTIF($AD$2:AD446,AD446)&gt;1,"重複","")</f>
        <v/>
      </c>
      <c r="AD446" t="str">
        <f t="shared" si="6"/>
        <v>府中市箱田苑居宅介護支援事業所</v>
      </c>
    </row>
    <row r="447" spans="1:30" ht="30" customHeight="1" x14ac:dyDescent="0.4">
      <c r="A447">
        <v>560</v>
      </c>
      <c r="B447" s="96">
        <v>25</v>
      </c>
      <c r="C447" s="54">
        <v>7</v>
      </c>
      <c r="D447" s="37" t="s">
        <v>3401</v>
      </c>
      <c r="E447" s="37" t="s">
        <v>1849</v>
      </c>
      <c r="F447" s="38" t="s">
        <v>30</v>
      </c>
      <c r="G447" s="38">
        <v>1</v>
      </c>
      <c r="H447" s="37" t="s">
        <v>74</v>
      </c>
      <c r="I447" s="39">
        <v>20027</v>
      </c>
      <c r="J447" s="55" t="s">
        <v>3402</v>
      </c>
      <c r="K447" s="56" t="s">
        <v>3403</v>
      </c>
      <c r="L447" s="42" t="s">
        <v>77</v>
      </c>
      <c r="M447" s="50">
        <v>9</v>
      </c>
      <c r="N447" s="37"/>
      <c r="O447" s="37"/>
      <c r="P447" s="37"/>
      <c r="Q447" s="48"/>
      <c r="R447" s="49" t="s">
        <v>3404</v>
      </c>
      <c r="S447" s="37" t="s">
        <v>3253</v>
      </c>
      <c r="T447" s="55" t="s">
        <v>3405</v>
      </c>
      <c r="U447" s="37" t="s">
        <v>3406</v>
      </c>
      <c r="V447" s="48"/>
      <c r="W447" s="49" t="s">
        <v>3285</v>
      </c>
      <c r="X447" s="50"/>
      <c r="Y447" s="58"/>
      <c r="Z447" s="48"/>
      <c r="AA447" s="51">
        <v>44251</v>
      </c>
      <c r="AB447" s="60" t="s">
        <v>3407</v>
      </c>
      <c r="AC447" s="42" t="str">
        <f>IF(COUNTIF($AD$2:AD447,AD447)&gt;1,"重複","")</f>
        <v/>
      </c>
      <c r="AD447" t="str">
        <f t="shared" si="6"/>
        <v>府中市府中ふれあいホームうかい</v>
      </c>
    </row>
    <row r="448" spans="1:30" ht="30" customHeight="1" x14ac:dyDescent="0.4">
      <c r="A448">
        <v>562</v>
      </c>
      <c r="B448" s="96">
        <v>1</v>
      </c>
      <c r="C448" s="54">
        <v>8</v>
      </c>
      <c r="D448" s="47" t="s">
        <v>3408</v>
      </c>
      <c r="E448" s="47" t="s">
        <v>3409</v>
      </c>
      <c r="F448" s="38" t="s">
        <v>30</v>
      </c>
      <c r="G448" s="38">
        <v>1</v>
      </c>
      <c r="H448" s="37" t="s">
        <v>31</v>
      </c>
      <c r="I448" s="39" t="s">
        <v>3410</v>
      </c>
      <c r="J448" s="40" t="s">
        <v>3411</v>
      </c>
      <c r="K448" s="62" t="s">
        <v>3412</v>
      </c>
      <c r="L448" s="42" t="s">
        <v>187</v>
      </c>
      <c r="M448" s="71">
        <v>9</v>
      </c>
      <c r="N448" s="47"/>
      <c r="O448" s="47"/>
      <c r="P448" s="47"/>
      <c r="Q448" s="115"/>
      <c r="R448" s="46" t="s">
        <v>3413</v>
      </c>
      <c r="S448" s="47" t="s">
        <v>3414</v>
      </c>
      <c r="T448" s="40" t="s">
        <v>3415</v>
      </c>
      <c r="U448" s="47" t="s">
        <v>3416</v>
      </c>
      <c r="V448" s="48"/>
      <c r="W448" s="64" t="s">
        <v>3417</v>
      </c>
      <c r="X448" s="50"/>
      <c r="Y448" s="58"/>
      <c r="Z448" s="48"/>
      <c r="AA448" s="51">
        <v>41246</v>
      </c>
      <c r="AB448" s="60" t="s">
        <v>3418</v>
      </c>
      <c r="AC448" s="53" t="str">
        <f>IF(COUNTIF($AD$2:AD448,AD448)&gt;1,"重複","")</f>
        <v/>
      </c>
      <c r="AD448" t="str">
        <f t="shared" si="6"/>
        <v>三次市グループホーム　かわち「ぬくもりの家」</v>
      </c>
    </row>
    <row r="449" spans="1:31" ht="30" customHeight="1" x14ac:dyDescent="0.4">
      <c r="A449">
        <v>563</v>
      </c>
      <c r="B449" s="96">
        <v>2</v>
      </c>
      <c r="C449" s="54">
        <v>8</v>
      </c>
      <c r="D449" s="37" t="s">
        <v>3408</v>
      </c>
      <c r="E449" s="37" t="s">
        <v>3409</v>
      </c>
      <c r="F449" s="38" t="s">
        <v>30</v>
      </c>
      <c r="G449" s="38">
        <v>1</v>
      </c>
      <c r="H449" s="37" t="s">
        <v>578</v>
      </c>
      <c r="I449" s="39">
        <v>21034</v>
      </c>
      <c r="J449" s="55" t="s">
        <v>3419</v>
      </c>
      <c r="K449" s="56" t="s">
        <v>3420</v>
      </c>
      <c r="L449" s="42"/>
      <c r="M449" s="129">
        <v>9</v>
      </c>
      <c r="N449" s="125"/>
      <c r="O449" s="125"/>
      <c r="P449" s="125"/>
      <c r="Q449" s="130"/>
      <c r="R449" s="49" t="s">
        <v>3421</v>
      </c>
      <c r="S449" s="37" t="s">
        <v>3422</v>
      </c>
      <c r="T449" s="55" t="s">
        <v>3423</v>
      </c>
      <c r="U449" s="37" t="s">
        <v>3424</v>
      </c>
      <c r="V449" s="48"/>
      <c r="W449" s="49" t="s">
        <v>3425</v>
      </c>
      <c r="X449" s="50" t="s">
        <v>3414</v>
      </c>
      <c r="Y449" s="58" t="s">
        <v>3426</v>
      </c>
      <c r="Z449" s="48" t="s">
        <v>3427</v>
      </c>
      <c r="AA449" s="51">
        <v>44568</v>
      </c>
      <c r="AB449" s="60"/>
      <c r="AC449" s="42" t="str">
        <f>IF(COUNTIF($AD$2:AD449,AD449)&gt;1,"重複","")</f>
        <v>重複</v>
      </c>
      <c r="AD449" t="str">
        <f t="shared" si="6"/>
        <v>三次市グループホーム　かわち「ぬくもりの家」</v>
      </c>
    </row>
    <row r="450" spans="1:31" ht="30" customHeight="1" x14ac:dyDescent="0.4">
      <c r="A450">
        <v>565</v>
      </c>
      <c r="B450" s="96">
        <v>4</v>
      </c>
      <c r="C450" s="68">
        <v>8</v>
      </c>
      <c r="D450" s="37" t="s">
        <v>3408</v>
      </c>
      <c r="E450" s="37" t="s">
        <v>3409</v>
      </c>
      <c r="F450" s="38" t="s">
        <v>30</v>
      </c>
      <c r="G450" s="38">
        <v>1</v>
      </c>
      <c r="H450" s="38" t="s">
        <v>170</v>
      </c>
      <c r="I450" s="44" t="s">
        <v>3428</v>
      </c>
      <c r="J450" s="55" t="s">
        <v>3429</v>
      </c>
      <c r="K450" s="62" t="s">
        <v>3430</v>
      </c>
      <c r="L450" s="42" t="s">
        <v>35</v>
      </c>
      <c r="M450" s="50">
        <v>9</v>
      </c>
      <c r="N450" s="37">
        <v>12</v>
      </c>
      <c r="O450" s="37"/>
      <c r="P450" s="37"/>
      <c r="Q450" s="48"/>
      <c r="R450" s="109" t="s">
        <v>3431</v>
      </c>
      <c r="S450" s="37" t="s">
        <v>3432</v>
      </c>
      <c r="T450" s="55" t="s">
        <v>3433</v>
      </c>
      <c r="U450" s="37" t="s">
        <v>3434</v>
      </c>
      <c r="V450" s="48" t="s">
        <v>3435</v>
      </c>
      <c r="W450" s="49" t="s">
        <v>3436</v>
      </c>
      <c r="X450" s="65" t="s">
        <v>3437</v>
      </c>
      <c r="Y450" s="58" t="s">
        <v>3438</v>
      </c>
      <c r="Z450" s="48" t="s">
        <v>3439</v>
      </c>
      <c r="AA450" s="66">
        <v>40555</v>
      </c>
      <c r="AB450" s="52" t="s">
        <v>3440</v>
      </c>
      <c r="AC450" s="42" t="str">
        <f>IF(COUNTIF($AD$2:AD450,AD450)&gt;1,"重複","")</f>
        <v/>
      </c>
      <c r="AD450" t="str">
        <f t="shared" ref="AD450:AD513" si="7">_xlfn.CONCAT(D450,R450)</f>
        <v>三次市グループホーム　ふの慈照園</v>
      </c>
    </row>
    <row r="451" spans="1:31" ht="30" customHeight="1" x14ac:dyDescent="0.4">
      <c r="A451">
        <v>566</v>
      </c>
      <c r="B451" s="96">
        <v>5</v>
      </c>
      <c r="C451" s="100">
        <v>8</v>
      </c>
      <c r="D451" s="37" t="s">
        <v>3408</v>
      </c>
      <c r="E451" s="37" t="s">
        <v>3409</v>
      </c>
      <c r="F451" s="38" t="s">
        <v>30</v>
      </c>
      <c r="G451" s="38">
        <v>1</v>
      </c>
      <c r="H451" s="38" t="s">
        <v>762</v>
      </c>
      <c r="I451" s="39">
        <v>18016</v>
      </c>
      <c r="J451" s="122" t="s">
        <v>3441</v>
      </c>
      <c r="K451" s="123" t="s">
        <v>3442</v>
      </c>
      <c r="L451" s="42" t="s">
        <v>3443</v>
      </c>
      <c r="M451" s="117">
        <v>9</v>
      </c>
      <c r="N451" s="39">
        <v>13</v>
      </c>
      <c r="O451" s="39"/>
      <c r="P451" s="39"/>
      <c r="Q451" s="118"/>
      <c r="R451" s="109" t="s">
        <v>3431</v>
      </c>
      <c r="S451" s="37" t="s">
        <v>3444</v>
      </c>
      <c r="T451" s="55" t="s">
        <v>3445</v>
      </c>
      <c r="U451" s="37" t="s">
        <v>3446</v>
      </c>
      <c r="V451" s="48"/>
      <c r="W451" s="111" t="s">
        <v>3447</v>
      </c>
      <c r="X451" s="112" t="s">
        <v>3448</v>
      </c>
      <c r="Y451" s="104" t="s">
        <v>3438</v>
      </c>
      <c r="Z451" s="113" t="s">
        <v>3449</v>
      </c>
      <c r="AA451" s="51">
        <v>43389</v>
      </c>
      <c r="AB451" s="114"/>
      <c r="AC451" s="42" t="str">
        <f>IF(COUNTIF($AD$2:AD451,AD451)&gt;1,"重複","")</f>
        <v>重複</v>
      </c>
      <c r="AD451" t="str">
        <f t="shared" si="7"/>
        <v>三次市グループホーム　ふの慈照園</v>
      </c>
    </row>
    <row r="452" spans="1:31" ht="30" customHeight="1" x14ac:dyDescent="0.4">
      <c r="A452">
        <v>567</v>
      </c>
      <c r="B452" s="96">
        <v>6</v>
      </c>
      <c r="C452" s="54">
        <v>8</v>
      </c>
      <c r="D452" s="38" t="s">
        <v>3408</v>
      </c>
      <c r="E452" s="38" t="s">
        <v>3450</v>
      </c>
      <c r="F452" s="38" t="s">
        <v>30</v>
      </c>
      <c r="G452" s="38">
        <v>1</v>
      </c>
      <c r="H452" s="37" t="s">
        <v>223</v>
      </c>
      <c r="I452" s="39" t="s">
        <v>3451</v>
      </c>
      <c r="J452" s="55" t="s">
        <v>3452</v>
      </c>
      <c r="K452" s="56" t="s">
        <v>3453</v>
      </c>
      <c r="L452" s="42" t="s">
        <v>3454</v>
      </c>
      <c r="M452" s="50">
        <v>9</v>
      </c>
      <c r="N452" s="37">
        <v>12</v>
      </c>
      <c r="O452" s="37">
        <v>13</v>
      </c>
      <c r="P452" s="37"/>
      <c r="Q452" s="48"/>
      <c r="R452" s="49" t="s">
        <v>3455</v>
      </c>
      <c r="S452" s="37" t="s">
        <v>3456</v>
      </c>
      <c r="T452" s="58" t="s">
        <v>3457</v>
      </c>
      <c r="U452" s="37" t="s">
        <v>3458</v>
      </c>
      <c r="V452" s="48" t="s">
        <v>3459</v>
      </c>
      <c r="W452" s="49" t="s">
        <v>3460</v>
      </c>
      <c r="X452" s="65" t="s">
        <v>3461</v>
      </c>
      <c r="Y452" s="58" t="s">
        <v>3462</v>
      </c>
      <c r="Z452" s="48" t="s">
        <v>3463</v>
      </c>
      <c r="AA452" s="51">
        <v>40507</v>
      </c>
      <c r="AB452" s="60" t="s">
        <v>340</v>
      </c>
      <c r="AC452" s="42" t="str">
        <f>IF(COUNTIF($AD$2:AD452,AD452)&gt;1,"重複","")</f>
        <v/>
      </c>
      <c r="AD452" t="str">
        <f t="shared" si="7"/>
        <v>三次市グループホーム　みらさか</v>
      </c>
    </row>
    <row r="453" spans="1:31" ht="30" customHeight="1" x14ac:dyDescent="0.4">
      <c r="A453">
        <v>568</v>
      </c>
      <c r="B453" s="96">
        <v>7</v>
      </c>
      <c r="C453" s="54">
        <v>8</v>
      </c>
      <c r="D453" s="38" t="s">
        <v>3408</v>
      </c>
      <c r="E453" s="38" t="s">
        <v>3450</v>
      </c>
      <c r="F453" s="38" t="s">
        <v>30</v>
      </c>
      <c r="G453" s="38">
        <v>1</v>
      </c>
      <c r="H453" s="37" t="s">
        <v>250</v>
      </c>
      <c r="I453" s="39" t="s">
        <v>3464</v>
      </c>
      <c r="J453" s="55" t="s">
        <v>3465</v>
      </c>
      <c r="K453" s="56" t="s">
        <v>3466</v>
      </c>
      <c r="L453" s="42" t="s">
        <v>3467</v>
      </c>
      <c r="M453" s="50">
        <v>9</v>
      </c>
      <c r="N453" s="37"/>
      <c r="O453" s="37"/>
      <c r="P453" s="37"/>
      <c r="Q453" s="48"/>
      <c r="R453" s="116" t="s">
        <v>3455</v>
      </c>
      <c r="S453" s="125" t="s">
        <v>3468</v>
      </c>
      <c r="T453" s="69" t="s">
        <v>3469</v>
      </c>
      <c r="U453" s="37" t="s">
        <v>3458</v>
      </c>
      <c r="V453" s="48"/>
      <c r="W453" s="49" t="s">
        <v>3470</v>
      </c>
      <c r="X453" s="65"/>
      <c r="Y453" s="58"/>
      <c r="Z453" s="48"/>
      <c r="AA453" s="51">
        <v>42746</v>
      </c>
      <c r="AB453" s="60"/>
      <c r="AC453" s="126" t="str">
        <f>IF(COUNTIF($AD$2:AD453,AD453)&gt;1,"重複","")</f>
        <v>重複</v>
      </c>
      <c r="AD453" t="str">
        <f t="shared" si="7"/>
        <v>三次市グループホーム　みらさか</v>
      </c>
    </row>
    <row r="454" spans="1:31" ht="30" customHeight="1" x14ac:dyDescent="0.4">
      <c r="A454">
        <v>570</v>
      </c>
      <c r="B454" s="96">
        <v>9</v>
      </c>
      <c r="C454" s="36">
        <v>8</v>
      </c>
      <c r="D454" s="38" t="s">
        <v>3408</v>
      </c>
      <c r="E454" s="38" t="s">
        <v>3450</v>
      </c>
      <c r="F454" s="38" t="s">
        <v>30</v>
      </c>
      <c r="G454" s="38">
        <v>1</v>
      </c>
      <c r="H454" s="37" t="s">
        <v>236</v>
      </c>
      <c r="I454" s="39" t="s">
        <v>3471</v>
      </c>
      <c r="J454" s="55" t="s">
        <v>3472</v>
      </c>
      <c r="K454" s="56" t="s">
        <v>3473</v>
      </c>
      <c r="L454" s="42" t="s">
        <v>3474</v>
      </c>
      <c r="M454" s="50">
        <v>9</v>
      </c>
      <c r="N454" s="37">
        <v>12</v>
      </c>
      <c r="O454" s="37"/>
      <c r="P454" s="37"/>
      <c r="Q454" s="48"/>
      <c r="R454" s="49" t="s">
        <v>3475</v>
      </c>
      <c r="S454" s="37" t="s">
        <v>3437</v>
      </c>
      <c r="T454" s="55" t="s">
        <v>3476</v>
      </c>
      <c r="U454" s="37" t="s">
        <v>3477</v>
      </c>
      <c r="V454" s="48" t="s">
        <v>3478</v>
      </c>
      <c r="W454" s="49" t="s">
        <v>3436</v>
      </c>
      <c r="X454" s="65" t="s">
        <v>3437</v>
      </c>
      <c r="Y454" s="58" t="s">
        <v>3438</v>
      </c>
      <c r="Z454" s="48" t="s">
        <v>3439</v>
      </c>
      <c r="AA454" s="51">
        <v>40389</v>
      </c>
      <c r="AB454" s="60" t="s">
        <v>3479</v>
      </c>
      <c r="AC454" s="42" t="str">
        <f>IF(COUNTIF($AD$2:AD454,AD454)&gt;1,"重複","")</f>
        <v/>
      </c>
      <c r="AD454" t="str">
        <f t="shared" si="7"/>
        <v>三次市グループホーム　ゆうばえ</v>
      </c>
    </row>
    <row r="455" spans="1:31" ht="30" customHeight="1" x14ac:dyDescent="0.4">
      <c r="A455">
        <v>571</v>
      </c>
      <c r="B455" s="96">
        <v>10</v>
      </c>
      <c r="C455" s="68">
        <v>8</v>
      </c>
      <c r="D455" s="38" t="s">
        <v>3408</v>
      </c>
      <c r="E455" s="37" t="s">
        <v>3450</v>
      </c>
      <c r="F455" s="38" t="s">
        <v>30</v>
      </c>
      <c r="G455" s="38">
        <v>1</v>
      </c>
      <c r="H455" s="38" t="s">
        <v>170</v>
      </c>
      <c r="I455" s="44" t="s">
        <v>3480</v>
      </c>
      <c r="J455" s="101" t="s">
        <v>3481</v>
      </c>
      <c r="K455" s="102" t="s">
        <v>3482</v>
      </c>
      <c r="L455" s="42" t="s">
        <v>35</v>
      </c>
      <c r="M455" s="50">
        <v>9</v>
      </c>
      <c r="N455" s="37"/>
      <c r="O455" s="37"/>
      <c r="P455" s="37"/>
      <c r="Q455" s="48"/>
      <c r="R455" s="49" t="s">
        <v>3475</v>
      </c>
      <c r="S455" s="47" t="s">
        <v>3483</v>
      </c>
      <c r="T455" s="101" t="s">
        <v>3484</v>
      </c>
      <c r="U455" s="37" t="s">
        <v>3485</v>
      </c>
      <c r="V455" s="63"/>
      <c r="W455" s="49" t="s">
        <v>3486</v>
      </c>
      <c r="X455" s="65" t="s">
        <v>3448</v>
      </c>
      <c r="Y455" s="58" t="s">
        <v>3438</v>
      </c>
      <c r="Z455" s="48" t="s">
        <v>3449</v>
      </c>
      <c r="AA455" s="66">
        <v>40588</v>
      </c>
      <c r="AB455" s="67" t="s">
        <v>3487</v>
      </c>
      <c r="AC455" s="53" t="str">
        <f>IF(COUNTIF($AD$2:AD455,AD455)&gt;1,"重複","")</f>
        <v>重複</v>
      </c>
      <c r="AD455" t="str">
        <f t="shared" si="7"/>
        <v>三次市グループホーム　ゆうばえ</v>
      </c>
      <c r="AE455" s="175"/>
    </row>
    <row r="456" spans="1:31" ht="30" customHeight="1" x14ac:dyDescent="0.4">
      <c r="A456">
        <v>572</v>
      </c>
      <c r="B456" s="96">
        <v>11</v>
      </c>
      <c r="C456" s="100">
        <v>8</v>
      </c>
      <c r="D456" s="37" t="s">
        <v>3408</v>
      </c>
      <c r="E456" s="37" t="s">
        <v>3409</v>
      </c>
      <c r="F456" s="38" t="s">
        <v>30</v>
      </c>
      <c r="G456" s="38">
        <v>1</v>
      </c>
      <c r="H456" s="37" t="s">
        <v>313</v>
      </c>
      <c r="I456" s="39">
        <v>1613</v>
      </c>
      <c r="J456" s="122" t="s">
        <v>3488</v>
      </c>
      <c r="K456" s="123" t="s">
        <v>3489</v>
      </c>
      <c r="L456" s="42" t="s">
        <v>3490</v>
      </c>
      <c r="M456" s="117" t="s">
        <v>123</v>
      </c>
      <c r="N456" s="39"/>
      <c r="O456" s="39"/>
      <c r="P456" s="39"/>
      <c r="Q456" s="118"/>
      <c r="R456" s="49" t="s">
        <v>3475</v>
      </c>
      <c r="S456" s="37" t="s">
        <v>3437</v>
      </c>
      <c r="T456" s="55" t="s">
        <v>3491</v>
      </c>
      <c r="U456" s="37" t="s">
        <v>3477</v>
      </c>
      <c r="V456" s="48"/>
      <c r="W456" s="111" t="s">
        <v>3492</v>
      </c>
      <c r="X456" s="112" t="s">
        <v>3448</v>
      </c>
      <c r="Y456" s="104" t="s">
        <v>3438</v>
      </c>
      <c r="Z456" s="113" t="s">
        <v>3449</v>
      </c>
      <c r="AA456" s="51">
        <v>43021</v>
      </c>
      <c r="AB456" s="114"/>
      <c r="AC456" s="42" t="str">
        <f>IF(COUNTIF($AD$2:AD456,AD456)&gt;1,"重複","")</f>
        <v>重複</v>
      </c>
      <c r="AD456" t="str">
        <f t="shared" si="7"/>
        <v>三次市グループホーム　ゆうばえ</v>
      </c>
    </row>
    <row r="457" spans="1:31" ht="30" customHeight="1" x14ac:dyDescent="0.4">
      <c r="A457">
        <v>573</v>
      </c>
      <c r="B457" s="96">
        <v>12</v>
      </c>
      <c r="C457" s="54">
        <v>8</v>
      </c>
      <c r="D457" s="38" t="s">
        <v>3408</v>
      </c>
      <c r="E457" s="38" t="s">
        <v>3450</v>
      </c>
      <c r="F457" s="38" t="s">
        <v>30</v>
      </c>
      <c r="G457" s="38">
        <v>1</v>
      </c>
      <c r="H457" s="37" t="s">
        <v>31</v>
      </c>
      <c r="I457" s="39" t="s">
        <v>3493</v>
      </c>
      <c r="J457" s="40" t="s">
        <v>3494</v>
      </c>
      <c r="K457" s="62" t="s">
        <v>3495</v>
      </c>
      <c r="L457" s="42" t="s">
        <v>3496</v>
      </c>
      <c r="M457" s="50">
        <v>9</v>
      </c>
      <c r="N457" s="37"/>
      <c r="O457" s="37"/>
      <c r="P457" s="37"/>
      <c r="Q457" s="48"/>
      <c r="R457" s="46" t="s">
        <v>3497</v>
      </c>
      <c r="S457" s="47" t="s">
        <v>3498</v>
      </c>
      <c r="T457" s="40" t="s">
        <v>3499</v>
      </c>
      <c r="U457" s="37" t="s">
        <v>3500</v>
      </c>
      <c r="V457" s="48"/>
      <c r="W457" s="64" t="s">
        <v>3501</v>
      </c>
      <c r="X457" s="65"/>
      <c r="Y457" s="58"/>
      <c r="Z457" s="48"/>
      <c r="AA457" s="51">
        <v>41354</v>
      </c>
      <c r="AB457" s="60"/>
      <c r="AC457" s="53" t="str">
        <f>IF(COUNTIF($AD$2:AD457,AD457)&gt;1,"重複","")</f>
        <v/>
      </c>
      <c r="AD457" t="str">
        <f t="shared" si="7"/>
        <v>三次市グループホーム　楽居</v>
      </c>
    </row>
    <row r="458" spans="1:31" ht="30" customHeight="1" x14ac:dyDescent="0.4">
      <c r="A458">
        <v>574</v>
      </c>
      <c r="B458" s="96">
        <v>13</v>
      </c>
      <c r="C458" s="54">
        <v>8</v>
      </c>
      <c r="D458" s="38" t="s">
        <v>3408</v>
      </c>
      <c r="E458" s="38" t="s">
        <v>3409</v>
      </c>
      <c r="F458" s="38" t="s">
        <v>30</v>
      </c>
      <c r="G458" s="38">
        <v>1</v>
      </c>
      <c r="H458" s="37" t="s">
        <v>99</v>
      </c>
      <c r="I458" s="39" t="s">
        <v>3502</v>
      </c>
      <c r="J458" s="55" t="s">
        <v>3503</v>
      </c>
      <c r="K458" s="56" t="s">
        <v>3504</v>
      </c>
      <c r="L458" s="42" t="s">
        <v>3505</v>
      </c>
      <c r="M458" s="50">
        <v>9</v>
      </c>
      <c r="N458" s="37">
        <v>12</v>
      </c>
      <c r="O458" s="37"/>
      <c r="P458" s="37"/>
      <c r="Q458" s="48"/>
      <c r="R458" s="49" t="s">
        <v>3506</v>
      </c>
      <c r="S458" s="37" t="s">
        <v>3498</v>
      </c>
      <c r="T458" s="58" t="s">
        <v>3507</v>
      </c>
      <c r="U458" s="37" t="s">
        <v>3508</v>
      </c>
      <c r="V458" s="48"/>
      <c r="W458" s="49" t="s">
        <v>3501</v>
      </c>
      <c r="X458" s="65"/>
      <c r="Y458" s="58"/>
      <c r="Z458" s="48"/>
      <c r="AA458" s="51">
        <v>42305</v>
      </c>
      <c r="AB458" s="67" t="s">
        <v>3509</v>
      </c>
      <c r="AC458" s="42" t="str">
        <f>IF(COUNTIF($AD$2:AD458,AD458)&gt;1,"重複","")</f>
        <v>重複</v>
      </c>
      <c r="AD458" t="str">
        <f t="shared" si="7"/>
        <v>三次市グループホーム　楽居</v>
      </c>
    </row>
    <row r="459" spans="1:31" ht="30" customHeight="1" x14ac:dyDescent="0.4">
      <c r="A459">
        <v>576</v>
      </c>
      <c r="B459" s="96">
        <v>15</v>
      </c>
      <c r="C459" s="100">
        <v>8</v>
      </c>
      <c r="D459" s="37" t="s">
        <v>3408</v>
      </c>
      <c r="E459" s="37" t="s">
        <v>3409</v>
      </c>
      <c r="F459" s="38" t="s">
        <v>30</v>
      </c>
      <c r="G459" s="38">
        <v>1</v>
      </c>
      <c r="H459" s="38" t="s">
        <v>762</v>
      </c>
      <c r="I459" s="39">
        <v>18017</v>
      </c>
      <c r="J459" s="55" t="s">
        <v>3510</v>
      </c>
      <c r="K459" s="56" t="s">
        <v>3511</v>
      </c>
      <c r="L459" s="42"/>
      <c r="M459" s="50">
        <v>9</v>
      </c>
      <c r="N459" s="37"/>
      <c r="O459" s="37"/>
      <c r="P459" s="37"/>
      <c r="Q459" s="48"/>
      <c r="R459" s="109" t="s">
        <v>3512</v>
      </c>
      <c r="S459" s="37" t="s">
        <v>3498</v>
      </c>
      <c r="T459" s="55" t="s">
        <v>3513</v>
      </c>
      <c r="U459" s="37" t="s">
        <v>3508</v>
      </c>
      <c r="V459" s="48"/>
      <c r="W459" s="49" t="s">
        <v>3514</v>
      </c>
      <c r="X459" s="65"/>
      <c r="Y459" s="58"/>
      <c r="Z459" s="48"/>
      <c r="AA459" s="51">
        <v>43389</v>
      </c>
      <c r="AB459" s="60"/>
      <c r="AC459" s="42" t="str">
        <f>IF(COUNTIF($AD$2:AD459,AD459)&gt;1,"重複","")</f>
        <v>重複</v>
      </c>
      <c r="AD459" t="str">
        <f t="shared" si="7"/>
        <v>三次市グループホーム　楽居</v>
      </c>
    </row>
    <row r="460" spans="1:31" ht="30" customHeight="1" x14ac:dyDescent="0.4">
      <c r="A460">
        <v>577</v>
      </c>
      <c r="B460" s="96">
        <v>16</v>
      </c>
      <c r="C460" s="54">
        <v>8</v>
      </c>
      <c r="D460" s="47" t="s">
        <v>3408</v>
      </c>
      <c r="E460" s="47" t="s">
        <v>3409</v>
      </c>
      <c r="F460" s="38" t="s">
        <v>30</v>
      </c>
      <c r="G460" s="38">
        <v>1</v>
      </c>
      <c r="H460" s="38" t="s">
        <v>145</v>
      </c>
      <c r="I460" s="39" t="s">
        <v>3515</v>
      </c>
      <c r="J460" s="40" t="s">
        <v>3516</v>
      </c>
      <c r="K460" s="62" t="s">
        <v>3517</v>
      </c>
      <c r="L460" s="53" t="s">
        <v>3518</v>
      </c>
      <c r="M460" s="71">
        <v>9</v>
      </c>
      <c r="N460" s="47"/>
      <c r="O460" s="47"/>
      <c r="P460" s="37"/>
      <c r="Q460" s="48"/>
      <c r="R460" s="46" t="s">
        <v>3519</v>
      </c>
      <c r="S460" s="47" t="s">
        <v>3520</v>
      </c>
      <c r="T460" s="40" t="s">
        <v>3521</v>
      </c>
      <c r="U460" s="47" t="s">
        <v>3522</v>
      </c>
      <c r="V460" s="63"/>
      <c r="W460" s="64" t="s">
        <v>3523</v>
      </c>
      <c r="X460" s="65"/>
      <c r="Y460" s="55"/>
      <c r="Z460" s="48"/>
      <c r="AA460" s="51">
        <v>40947</v>
      </c>
      <c r="AB460" s="59" t="s">
        <v>3524</v>
      </c>
      <c r="AC460" s="53" t="str">
        <f>IF(COUNTIF($AD$2:AD460,AD460)&gt;1,"重複","")</f>
        <v/>
      </c>
      <c r="AD460" t="str">
        <f t="shared" si="7"/>
        <v>三次市グループホーム　三次楽々苑</v>
      </c>
    </row>
    <row r="461" spans="1:31" ht="30" customHeight="1" x14ac:dyDescent="0.4">
      <c r="A461">
        <v>578</v>
      </c>
      <c r="B461" s="96">
        <v>17</v>
      </c>
      <c r="C461" s="54">
        <v>8</v>
      </c>
      <c r="D461" s="47" t="s">
        <v>3408</v>
      </c>
      <c r="E461" s="47" t="s">
        <v>3409</v>
      </c>
      <c r="F461" s="38" t="s">
        <v>30</v>
      </c>
      <c r="G461" s="38">
        <v>1</v>
      </c>
      <c r="H461" s="38" t="s">
        <v>250</v>
      </c>
      <c r="I461" s="39" t="s">
        <v>3525</v>
      </c>
      <c r="J461" s="40" t="s">
        <v>3526</v>
      </c>
      <c r="K461" s="62" t="s">
        <v>3527</v>
      </c>
      <c r="L461" s="53" t="s">
        <v>3528</v>
      </c>
      <c r="M461" s="71">
        <v>9</v>
      </c>
      <c r="N461" s="47">
        <v>12</v>
      </c>
      <c r="O461" s="47"/>
      <c r="P461" s="37"/>
      <c r="Q461" s="48"/>
      <c r="R461" s="46" t="s">
        <v>3529</v>
      </c>
      <c r="S461" s="47" t="s">
        <v>3498</v>
      </c>
      <c r="T461" s="40" t="s">
        <v>3530</v>
      </c>
      <c r="U461" s="47" t="s">
        <v>3531</v>
      </c>
      <c r="V461" s="63"/>
      <c r="W461" s="64" t="s">
        <v>3523</v>
      </c>
      <c r="X461" s="65"/>
      <c r="Y461" s="55"/>
      <c r="Z461" s="48"/>
      <c r="AA461" s="51">
        <v>42655</v>
      </c>
      <c r="AB461" s="59"/>
      <c r="AC461" s="53" t="str">
        <f>IF(COUNTIF($AD$2:AD461,AD461)&gt;1,"重複","")</f>
        <v>重複</v>
      </c>
      <c r="AD461" t="str">
        <f t="shared" si="7"/>
        <v>三次市グループホーム　三次楽々苑</v>
      </c>
    </row>
    <row r="462" spans="1:31" ht="30" customHeight="1" x14ac:dyDescent="0.4">
      <c r="A462">
        <v>579</v>
      </c>
      <c r="B462" s="96">
        <v>18</v>
      </c>
      <c r="C462" s="68">
        <v>8</v>
      </c>
      <c r="D462" s="38" t="s">
        <v>3408</v>
      </c>
      <c r="E462" s="37" t="s">
        <v>3450</v>
      </c>
      <c r="F462" s="38" t="s">
        <v>30</v>
      </c>
      <c r="G462" s="38" t="s">
        <v>30</v>
      </c>
      <c r="H462" s="37" t="s">
        <v>228</v>
      </c>
      <c r="I462" s="39">
        <v>23054</v>
      </c>
      <c r="J462" s="40" t="s">
        <v>3532</v>
      </c>
      <c r="K462" s="62" t="s">
        <v>3533</v>
      </c>
      <c r="L462" s="42"/>
      <c r="M462" s="71"/>
      <c r="N462" s="47"/>
      <c r="O462" s="47"/>
      <c r="P462" s="47"/>
      <c r="Q462" s="115"/>
      <c r="R462" s="46" t="s">
        <v>3534</v>
      </c>
      <c r="S462" s="47" t="s">
        <v>3468</v>
      </c>
      <c r="T462" s="40" t="s">
        <v>3535</v>
      </c>
      <c r="U462" s="47" t="s">
        <v>3536</v>
      </c>
      <c r="V462" s="48"/>
      <c r="W462" s="64" t="s">
        <v>3537</v>
      </c>
      <c r="X462" s="50"/>
      <c r="Y462" s="58"/>
      <c r="Z462" s="48"/>
      <c r="AA462" s="51">
        <v>45282</v>
      </c>
      <c r="AB462" s="60"/>
      <c r="AC462" s="53" t="str">
        <f>IF(COUNTIF($AD$2:AD462,AD462)&gt;1,"重複","")</f>
        <v/>
      </c>
      <c r="AD462" t="str">
        <f t="shared" si="7"/>
        <v>三次市グループホームみらさか　のぞみ苑</v>
      </c>
    </row>
    <row r="463" spans="1:31" ht="30" customHeight="1" x14ac:dyDescent="0.4">
      <c r="A463">
        <v>580</v>
      </c>
      <c r="B463" s="96">
        <v>19</v>
      </c>
      <c r="C463" s="54">
        <v>8</v>
      </c>
      <c r="D463" s="38" t="s">
        <v>3408</v>
      </c>
      <c r="E463" s="38" t="s">
        <v>3450</v>
      </c>
      <c r="F463" s="38" t="s">
        <v>30</v>
      </c>
      <c r="G463" s="38">
        <v>1</v>
      </c>
      <c r="H463" s="37" t="s">
        <v>250</v>
      </c>
      <c r="I463" s="39" t="s">
        <v>3538</v>
      </c>
      <c r="J463" s="55" t="s">
        <v>3539</v>
      </c>
      <c r="K463" s="56" t="s">
        <v>3540</v>
      </c>
      <c r="L463" s="42" t="s">
        <v>3541</v>
      </c>
      <c r="M463" s="50">
        <v>9</v>
      </c>
      <c r="N463" s="37">
        <v>12</v>
      </c>
      <c r="O463" s="37"/>
      <c r="P463" s="37"/>
      <c r="Q463" s="48"/>
      <c r="R463" s="49" t="s">
        <v>3534</v>
      </c>
      <c r="S463" s="37" t="s">
        <v>3456</v>
      </c>
      <c r="T463" s="58" t="s">
        <v>3542</v>
      </c>
      <c r="U463" s="37" t="s">
        <v>3458</v>
      </c>
      <c r="V463" s="48"/>
      <c r="W463" s="49" t="s">
        <v>3470</v>
      </c>
      <c r="X463" s="65"/>
      <c r="Y463" s="58"/>
      <c r="Z463" s="48"/>
      <c r="AA463" s="51">
        <v>42655</v>
      </c>
      <c r="AB463" s="60"/>
      <c r="AC463" s="42" t="str">
        <f>IF(COUNTIF($AD$2:AD463,AD463)&gt;1,"重複","")</f>
        <v>重複</v>
      </c>
      <c r="AD463" t="str">
        <f t="shared" si="7"/>
        <v>三次市グループホームみらさか　のぞみ苑</v>
      </c>
    </row>
    <row r="464" spans="1:31" ht="30" customHeight="1" x14ac:dyDescent="0.4">
      <c r="A464">
        <v>581</v>
      </c>
      <c r="B464" s="96">
        <v>20</v>
      </c>
      <c r="C464" s="54">
        <v>8</v>
      </c>
      <c r="D464" s="37" t="s">
        <v>3408</v>
      </c>
      <c r="E464" s="37" t="s">
        <v>3543</v>
      </c>
      <c r="F464" s="38" t="s">
        <v>30</v>
      </c>
      <c r="G464" s="38">
        <v>1</v>
      </c>
      <c r="H464" s="37" t="s">
        <v>395</v>
      </c>
      <c r="I464" s="39">
        <v>1648</v>
      </c>
      <c r="J464" s="55" t="s">
        <v>3544</v>
      </c>
      <c r="K464" s="56" t="s">
        <v>3545</v>
      </c>
      <c r="L464" s="42" t="s">
        <v>3546</v>
      </c>
      <c r="M464" s="50">
        <v>9</v>
      </c>
      <c r="N464" s="37"/>
      <c r="O464" s="37"/>
      <c r="P464" s="37"/>
      <c r="Q464" s="48"/>
      <c r="R464" s="49" t="s">
        <v>3534</v>
      </c>
      <c r="S464" s="37" t="s">
        <v>3468</v>
      </c>
      <c r="T464" s="55" t="s">
        <v>3547</v>
      </c>
      <c r="U464" s="37" t="s">
        <v>3548</v>
      </c>
      <c r="V464" s="48"/>
      <c r="W464" s="49" t="s">
        <v>3549</v>
      </c>
      <c r="X464" s="57"/>
      <c r="Y464" s="58"/>
      <c r="Z464" s="48"/>
      <c r="AA464" s="51">
        <v>43123</v>
      </c>
      <c r="AB464" s="124"/>
      <c r="AC464" s="42" t="str">
        <f>IF(COUNTIF($AD$2:AD464,AD464)&gt;1,"重複","")</f>
        <v>重複</v>
      </c>
      <c r="AD464" t="str">
        <f t="shared" si="7"/>
        <v>三次市グループホームみらさか　のぞみ苑</v>
      </c>
    </row>
    <row r="465" spans="1:30" ht="30" customHeight="1" x14ac:dyDescent="0.4">
      <c r="A465">
        <v>582</v>
      </c>
      <c r="B465" s="96">
        <v>21</v>
      </c>
      <c r="C465" s="54">
        <v>8</v>
      </c>
      <c r="D465" s="38" t="s">
        <v>3408</v>
      </c>
      <c r="E465" s="38" t="s">
        <v>3450</v>
      </c>
      <c r="F465" s="38" t="s">
        <v>30</v>
      </c>
      <c r="G465" s="38">
        <v>1</v>
      </c>
      <c r="H465" s="37" t="s">
        <v>209</v>
      </c>
      <c r="I465" s="39" t="s">
        <v>3550</v>
      </c>
      <c r="J465" s="58" t="s">
        <v>3551</v>
      </c>
      <c r="K465" s="56" t="s">
        <v>3552</v>
      </c>
      <c r="L465" s="42" t="s">
        <v>35</v>
      </c>
      <c r="M465" s="50">
        <v>9</v>
      </c>
      <c r="N465" s="37"/>
      <c r="O465" s="37"/>
      <c r="P465" s="37"/>
      <c r="Q465" s="48"/>
      <c r="R465" s="49" t="s">
        <v>3553</v>
      </c>
      <c r="S465" s="37" t="s">
        <v>3554</v>
      </c>
      <c r="T465" s="55" t="s">
        <v>3555</v>
      </c>
      <c r="U465" s="37" t="s">
        <v>3556</v>
      </c>
      <c r="V465" s="48" t="s">
        <v>3557</v>
      </c>
      <c r="W465" s="49" t="s">
        <v>3558</v>
      </c>
      <c r="X465" s="65" t="s">
        <v>3559</v>
      </c>
      <c r="Y465" s="58" t="s">
        <v>3560</v>
      </c>
      <c r="Z465" s="48" t="s">
        <v>3561</v>
      </c>
      <c r="AA465" s="51">
        <v>40389</v>
      </c>
      <c r="AB465" s="60"/>
      <c r="AC465" s="42" t="str">
        <f>IF(COUNTIF($AD$2:AD465,AD465)&gt;1,"重複","")</f>
        <v/>
      </c>
      <c r="AD465" t="str">
        <f t="shared" si="7"/>
        <v>三次市ケアハウス　吉舎</v>
      </c>
    </row>
    <row r="466" spans="1:30" ht="30" customHeight="1" x14ac:dyDescent="0.4">
      <c r="A466">
        <v>584</v>
      </c>
      <c r="B466" s="96">
        <v>23</v>
      </c>
      <c r="C466" s="54">
        <v>8</v>
      </c>
      <c r="D466" s="38" t="s">
        <v>3408</v>
      </c>
      <c r="E466" s="38" t="s">
        <v>3450</v>
      </c>
      <c r="F466" s="38" t="s">
        <v>30</v>
      </c>
      <c r="G466" s="38">
        <v>1</v>
      </c>
      <c r="H466" s="37" t="s">
        <v>817</v>
      </c>
      <c r="I466" s="39" t="s">
        <v>3562</v>
      </c>
      <c r="J466" s="122" t="s">
        <v>3563</v>
      </c>
      <c r="K466" s="123" t="s">
        <v>3564</v>
      </c>
      <c r="L466" s="42" t="s">
        <v>1365</v>
      </c>
      <c r="M466" s="50">
        <v>9</v>
      </c>
      <c r="N466" s="37">
        <v>12</v>
      </c>
      <c r="O466" s="37"/>
      <c r="P466" s="37"/>
      <c r="Q466" s="48"/>
      <c r="R466" s="49" t="s">
        <v>3565</v>
      </c>
      <c r="S466" s="37" t="s">
        <v>3437</v>
      </c>
      <c r="T466" s="55" t="s">
        <v>3566</v>
      </c>
      <c r="U466" s="37" t="s">
        <v>3567</v>
      </c>
      <c r="V466" s="48"/>
      <c r="W466" s="49" t="s">
        <v>3436</v>
      </c>
      <c r="X466" s="65" t="s">
        <v>3437</v>
      </c>
      <c r="Y466" s="58" t="s">
        <v>3438</v>
      </c>
      <c r="Z466" s="48" t="s">
        <v>3439</v>
      </c>
      <c r="AA466" s="51">
        <v>40389</v>
      </c>
      <c r="AB466" s="124" t="s">
        <v>3568</v>
      </c>
      <c r="AC466" s="42" t="str">
        <f>IF(COUNTIF($AD$2:AD466,AD466)&gt;1,"重複","")</f>
        <v/>
      </c>
      <c r="AD466" t="str">
        <f t="shared" si="7"/>
        <v>三次市ケアハウス　菩提樹</v>
      </c>
    </row>
    <row r="467" spans="1:30" ht="30" customHeight="1" x14ac:dyDescent="0.4">
      <c r="A467">
        <v>586</v>
      </c>
      <c r="B467" s="96">
        <v>25</v>
      </c>
      <c r="C467" s="100">
        <v>8</v>
      </c>
      <c r="D467" s="38" t="s">
        <v>3408</v>
      </c>
      <c r="E467" s="38" t="s">
        <v>3450</v>
      </c>
      <c r="F467" s="38" t="s">
        <v>30</v>
      </c>
      <c r="G467" s="38">
        <v>1</v>
      </c>
      <c r="H467" s="37" t="s">
        <v>280</v>
      </c>
      <c r="I467" s="39" t="s">
        <v>3569</v>
      </c>
      <c r="J467" s="55" t="s">
        <v>3570</v>
      </c>
      <c r="K467" s="56" t="s">
        <v>3571</v>
      </c>
      <c r="L467" s="42" t="s">
        <v>3572</v>
      </c>
      <c r="M467" s="50">
        <v>8</v>
      </c>
      <c r="N467" s="37">
        <v>9</v>
      </c>
      <c r="O467" s="37">
        <v>12</v>
      </c>
      <c r="P467" s="37"/>
      <c r="Q467" s="48"/>
      <c r="R467" s="49" t="s">
        <v>3573</v>
      </c>
      <c r="S467" s="37" t="s">
        <v>3574</v>
      </c>
      <c r="T467" s="55" t="s">
        <v>3575</v>
      </c>
      <c r="U467" s="37" t="s">
        <v>3576</v>
      </c>
      <c r="V467" s="48"/>
      <c r="W467" s="49" t="s">
        <v>3436</v>
      </c>
      <c r="X467" s="65" t="s">
        <v>3437</v>
      </c>
      <c r="Y467" s="58" t="s">
        <v>3438</v>
      </c>
      <c r="Z467" s="48" t="s">
        <v>3439</v>
      </c>
      <c r="AA467" s="51">
        <v>40389</v>
      </c>
      <c r="AB467" s="59" t="s">
        <v>3577</v>
      </c>
      <c r="AC467" s="42" t="str">
        <f>IF(COUNTIF($AD$2:AD467,AD467)&gt;1,"重複","")</f>
        <v/>
      </c>
      <c r="AD467" t="str">
        <f t="shared" si="7"/>
        <v>三次市デイセンター　いこい</v>
      </c>
    </row>
    <row r="468" spans="1:30" ht="30" customHeight="1" x14ac:dyDescent="0.4">
      <c r="A468">
        <v>587</v>
      </c>
      <c r="B468" s="96">
        <v>26</v>
      </c>
      <c r="C468" s="54">
        <v>8</v>
      </c>
      <c r="D468" s="38" t="s">
        <v>3408</v>
      </c>
      <c r="E468" s="38" t="s">
        <v>3450</v>
      </c>
      <c r="F468" s="38" t="s">
        <v>30</v>
      </c>
      <c r="G468" s="38">
        <v>1</v>
      </c>
      <c r="H468" s="38" t="s">
        <v>183</v>
      </c>
      <c r="I468" s="39" t="s">
        <v>3578</v>
      </c>
      <c r="J468" s="58" t="s">
        <v>3579</v>
      </c>
      <c r="K468" s="56" t="s">
        <v>3580</v>
      </c>
      <c r="L468" s="42" t="s">
        <v>3581</v>
      </c>
      <c r="M468" s="50">
        <v>9</v>
      </c>
      <c r="N468" s="37">
        <v>12</v>
      </c>
      <c r="O468" s="37"/>
      <c r="P468" s="37"/>
      <c r="Q468" s="48"/>
      <c r="R468" s="49" t="s">
        <v>3582</v>
      </c>
      <c r="S468" s="37" t="s">
        <v>3583</v>
      </c>
      <c r="T468" s="55" t="s">
        <v>3584</v>
      </c>
      <c r="U468" s="37" t="s">
        <v>3585</v>
      </c>
      <c r="V468" s="48"/>
      <c r="W468" s="49" t="s">
        <v>3586</v>
      </c>
      <c r="X468" s="50" t="s">
        <v>3587</v>
      </c>
      <c r="Y468" s="58" t="s">
        <v>3588</v>
      </c>
      <c r="Z468" s="48" t="s">
        <v>3589</v>
      </c>
      <c r="AA468" s="51">
        <v>41943</v>
      </c>
      <c r="AB468" s="60"/>
      <c r="AC468" s="42" t="str">
        <f>IF(COUNTIF($AD$2:AD468,AD468)&gt;1,"重複","")</f>
        <v/>
      </c>
      <c r="AD468" t="str">
        <f t="shared" si="7"/>
        <v>三次市ふれあいの家えんや</v>
      </c>
    </row>
    <row r="469" spans="1:30" ht="30" customHeight="1" x14ac:dyDescent="0.4">
      <c r="A469">
        <v>588</v>
      </c>
      <c r="B469" s="96">
        <v>27</v>
      </c>
      <c r="C469" s="54">
        <v>8</v>
      </c>
      <c r="D469" s="37" t="s">
        <v>3408</v>
      </c>
      <c r="E469" s="37" t="s">
        <v>3409</v>
      </c>
      <c r="F469" s="38" t="s">
        <v>30</v>
      </c>
      <c r="G469" s="38">
        <v>1</v>
      </c>
      <c r="H469" s="37" t="s">
        <v>348</v>
      </c>
      <c r="I469" s="39">
        <v>19055</v>
      </c>
      <c r="J469" s="55" t="s">
        <v>3590</v>
      </c>
      <c r="K469" s="56" t="s">
        <v>3591</v>
      </c>
      <c r="L469" s="42" t="s">
        <v>3592</v>
      </c>
      <c r="M469" s="50">
        <v>9</v>
      </c>
      <c r="N469" s="37">
        <v>12</v>
      </c>
      <c r="O469" s="37"/>
      <c r="P469" s="37"/>
      <c r="Q469" s="48"/>
      <c r="R469" s="49" t="s">
        <v>3582</v>
      </c>
      <c r="S469" s="37" t="s">
        <v>3593</v>
      </c>
      <c r="T469" s="55" t="s">
        <v>3584</v>
      </c>
      <c r="U469" s="37" t="s">
        <v>3594</v>
      </c>
      <c r="V469" s="48"/>
      <c r="W469" s="49" t="s">
        <v>3595</v>
      </c>
      <c r="X469" s="50" t="s">
        <v>3587</v>
      </c>
      <c r="Y469" s="58" t="s">
        <v>3588</v>
      </c>
      <c r="Z469" s="48" t="s">
        <v>3589</v>
      </c>
      <c r="AA469" s="51">
        <v>44110</v>
      </c>
      <c r="AB469" s="60" t="s">
        <v>3596</v>
      </c>
      <c r="AC469" s="42" t="str">
        <f>IF(COUNTIF($AD$2:AD469,AD469)&gt;1,"重複","")</f>
        <v>重複</v>
      </c>
      <c r="AD469" t="str">
        <f t="shared" si="7"/>
        <v>三次市ふれあいの家えんや</v>
      </c>
    </row>
    <row r="470" spans="1:30" ht="30" customHeight="1" x14ac:dyDescent="0.4">
      <c r="A470">
        <v>589</v>
      </c>
      <c r="B470" s="96">
        <v>28</v>
      </c>
      <c r="C470" s="54">
        <v>8</v>
      </c>
      <c r="D470" s="37" t="s">
        <v>3408</v>
      </c>
      <c r="E470" s="37" t="s">
        <v>3409</v>
      </c>
      <c r="F470" s="38" t="s">
        <v>30</v>
      </c>
      <c r="G470" s="38">
        <v>1</v>
      </c>
      <c r="H470" s="37" t="s">
        <v>395</v>
      </c>
      <c r="I470" s="39">
        <v>1675</v>
      </c>
      <c r="J470" s="55" t="s">
        <v>3597</v>
      </c>
      <c r="K470" s="56" t="s">
        <v>3598</v>
      </c>
      <c r="L470" s="42"/>
      <c r="M470" s="50">
        <v>9</v>
      </c>
      <c r="N470" s="37">
        <v>12</v>
      </c>
      <c r="O470" s="37">
        <v>13</v>
      </c>
      <c r="P470" s="37"/>
      <c r="Q470" s="48"/>
      <c r="R470" s="109" t="s">
        <v>3599</v>
      </c>
      <c r="S470" s="37" t="s">
        <v>3587</v>
      </c>
      <c r="T470" s="55" t="s">
        <v>3600</v>
      </c>
      <c r="U470" s="37" t="s">
        <v>3601</v>
      </c>
      <c r="V470" s="48"/>
      <c r="W470" s="49" t="s">
        <v>3602</v>
      </c>
      <c r="X470" s="57" t="s">
        <v>3587</v>
      </c>
      <c r="Y470" s="58" t="s">
        <v>3588</v>
      </c>
      <c r="Z470" s="48" t="s">
        <v>3589</v>
      </c>
      <c r="AA470" s="51">
        <v>43123</v>
      </c>
      <c r="AB470" s="124"/>
      <c r="AC470" s="42" t="str">
        <f>IF(COUNTIF($AD$2:AD470,AD470)&gt;1,"重複","")</f>
        <v/>
      </c>
      <c r="AD470" t="str">
        <f t="shared" si="7"/>
        <v>三次市医療法人　岡崎医院</v>
      </c>
    </row>
    <row r="471" spans="1:30" ht="30" customHeight="1" x14ac:dyDescent="0.4">
      <c r="A471">
        <v>590</v>
      </c>
      <c r="B471" s="96">
        <v>29</v>
      </c>
      <c r="C471" s="54">
        <v>8</v>
      </c>
      <c r="D471" s="38" t="s">
        <v>3408</v>
      </c>
      <c r="E471" s="38" t="s">
        <v>3450</v>
      </c>
      <c r="F471" s="38" t="s">
        <v>30</v>
      </c>
      <c r="G471" s="38">
        <v>1</v>
      </c>
      <c r="H471" s="47" t="s">
        <v>931</v>
      </c>
      <c r="I471" s="44" t="s">
        <v>3603</v>
      </c>
      <c r="J471" s="40" t="s">
        <v>3604</v>
      </c>
      <c r="K471" s="102" t="s">
        <v>3605</v>
      </c>
      <c r="L471" s="53" t="s">
        <v>3606</v>
      </c>
      <c r="M471" s="71">
        <v>1</v>
      </c>
      <c r="N471" s="47"/>
      <c r="O471" s="47"/>
      <c r="P471" s="47"/>
      <c r="Q471" s="115"/>
      <c r="R471" s="49" t="s">
        <v>3607</v>
      </c>
      <c r="S471" s="37" t="s">
        <v>3437</v>
      </c>
      <c r="T471" s="55" t="s">
        <v>3608</v>
      </c>
      <c r="U471" s="37" t="s">
        <v>3609</v>
      </c>
      <c r="V471" s="48" t="s">
        <v>3610</v>
      </c>
      <c r="W471" s="49" t="s">
        <v>3611</v>
      </c>
      <c r="X471" s="50" t="s">
        <v>3437</v>
      </c>
      <c r="Y471" s="58" t="s">
        <v>3608</v>
      </c>
      <c r="Z471" s="48" t="s">
        <v>3609</v>
      </c>
      <c r="AA471" s="51">
        <v>40507</v>
      </c>
      <c r="AB471" s="60" t="s">
        <v>340</v>
      </c>
      <c r="AC471" s="42" t="str">
        <f>IF(COUNTIF($AD$2:AD471,AD471)&gt;1,"重複","")</f>
        <v/>
      </c>
      <c r="AD471" t="str">
        <f t="shared" si="7"/>
        <v>三次市医療法人微風会　ビハーラ花の里病院</v>
      </c>
    </row>
    <row r="472" spans="1:30" ht="30" customHeight="1" x14ac:dyDescent="0.4">
      <c r="A472">
        <v>591</v>
      </c>
      <c r="B472" s="96">
        <v>30</v>
      </c>
      <c r="C472" s="54">
        <v>8</v>
      </c>
      <c r="D472" s="37" t="s">
        <v>3408</v>
      </c>
      <c r="E472" s="37" t="s">
        <v>3409</v>
      </c>
      <c r="F472" s="38" t="s">
        <v>30</v>
      </c>
      <c r="G472" s="38">
        <v>1</v>
      </c>
      <c r="H472" s="37" t="s">
        <v>395</v>
      </c>
      <c r="I472" s="39" t="s">
        <v>3612</v>
      </c>
      <c r="J472" s="55" t="s">
        <v>3613</v>
      </c>
      <c r="K472" s="56" t="s">
        <v>3614</v>
      </c>
      <c r="L472" s="42" t="s">
        <v>3615</v>
      </c>
      <c r="M472" s="50">
        <v>9</v>
      </c>
      <c r="N472" s="37"/>
      <c r="O472" s="37"/>
      <c r="P472" s="37"/>
      <c r="Q472" s="48"/>
      <c r="R472" s="109" t="s">
        <v>3616</v>
      </c>
      <c r="S472" s="37" t="s">
        <v>3617</v>
      </c>
      <c r="T472" s="55" t="s">
        <v>3618</v>
      </c>
      <c r="U472" s="37" t="s">
        <v>3619</v>
      </c>
      <c r="V472" s="48"/>
      <c r="W472" s="49" t="s">
        <v>3620</v>
      </c>
      <c r="X472" s="50" t="s">
        <v>3587</v>
      </c>
      <c r="Y472" s="58" t="s">
        <v>3588</v>
      </c>
      <c r="Z472" s="48" t="s">
        <v>3589</v>
      </c>
      <c r="AA472" s="51">
        <v>43123</v>
      </c>
      <c r="AB472" s="124" t="s">
        <v>3621</v>
      </c>
      <c r="AC472" s="42" t="str">
        <f>IF(COUNTIF($AD$2:AD472,AD472)&gt;1,"重複","")</f>
        <v/>
      </c>
      <c r="AD472" t="str">
        <f t="shared" si="7"/>
        <v>三次市岡崎医院デイサービスセンター「たすく」</v>
      </c>
    </row>
    <row r="473" spans="1:30" ht="30" customHeight="1" x14ac:dyDescent="0.4">
      <c r="A473">
        <v>592</v>
      </c>
      <c r="B473" s="96">
        <v>31</v>
      </c>
      <c r="C473" s="100">
        <v>8</v>
      </c>
      <c r="D473" s="37" t="s">
        <v>3408</v>
      </c>
      <c r="E473" s="37" t="s">
        <v>3409</v>
      </c>
      <c r="F473" s="38" t="s">
        <v>30</v>
      </c>
      <c r="G473" s="38">
        <v>1</v>
      </c>
      <c r="H473" s="38" t="s">
        <v>762</v>
      </c>
      <c r="I473" s="39">
        <v>18018</v>
      </c>
      <c r="J473" s="55" t="s">
        <v>3622</v>
      </c>
      <c r="K473" s="56" t="s">
        <v>3623</v>
      </c>
      <c r="L473" s="42" t="s">
        <v>3624</v>
      </c>
      <c r="M473" s="50">
        <v>9</v>
      </c>
      <c r="N473" s="37">
        <v>12</v>
      </c>
      <c r="O473" s="37"/>
      <c r="P473" s="37"/>
      <c r="Q473" s="48"/>
      <c r="R473" s="109" t="s">
        <v>3616</v>
      </c>
      <c r="S473" s="37" t="s">
        <v>3617</v>
      </c>
      <c r="T473" s="55" t="s">
        <v>3618</v>
      </c>
      <c r="U473" s="37" t="s">
        <v>3619</v>
      </c>
      <c r="V473" s="48"/>
      <c r="W473" s="49" t="s">
        <v>3620</v>
      </c>
      <c r="X473" s="50" t="s">
        <v>3587</v>
      </c>
      <c r="Y473" s="58" t="s">
        <v>3588</v>
      </c>
      <c r="Z473" s="48" t="s">
        <v>3589</v>
      </c>
      <c r="AA473" s="51">
        <v>43389</v>
      </c>
      <c r="AB473" s="124" t="s">
        <v>3621</v>
      </c>
      <c r="AC473" s="42" t="str">
        <f>IF(COUNTIF($AD$2:AD473,AD473)&gt;1,"重複","")</f>
        <v>重複</v>
      </c>
      <c r="AD473" t="str">
        <f t="shared" si="7"/>
        <v>三次市岡崎医院デイサービスセンター「たすく」</v>
      </c>
    </row>
    <row r="474" spans="1:30" ht="30" customHeight="1" x14ac:dyDescent="0.4">
      <c r="A474">
        <v>593</v>
      </c>
      <c r="B474" s="96">
        <v>32</v>
      </c>
      <c r="C474" s="54">
        <v>8</v>
      </c>
      <c r="D474" s="38" t="s">
        <v>3408</v>
      </c>
      <c r="E474" s="203" t="s">
        <v>3450</v>
      </c>
      <c r="F474" s="38" t="s">
        <v>30</v>
      </c>
      <c r="G474" s="38">
        <v>1</v>
      </c>
      <c r="H474" s="203" t="s">
        <v>170</v>
      </c>
      <c r="I474" s="204">
        <v>1104</v>
      </c>
      <c r="J474" s="205" t="s">
        <v>3625</v>
      </c>
      <c r="K474" s="206" t="s">
        <v>3626</v>
      </c>
      <c r="L474" s="207" t="s">
        <v>3627</v>
      </c>
      <c r="M474" s="208">
        <v>12</v>
      </c>
      <c r="N474" s="204"/>
      <c r="O474" s="203"/>
      <c r="P474" s="203"/>
      <c r="Q474" s="209"/>
      <c r="R474" s="210" t="s">
        <v>3628</v>
      </c>
      <c r="S474" s="203" t="s">
        <v>3583</v>
      </c>
      <c r="T474" s="205" t="s">
        <v>3584</v>
      </c>
      <c r="U474" s="203" t="s">
        <v>3629</v>
      </c>
      <c r="V474" s="209"/>
      <c r="W474" s="210" t="s">
        <v>3586</v>
      </c>
      <c r="X474" s="211" t="s">
        <v>3630</v>
      </c>
      <c r="Y474" s="212" t="s">
        <v>3588</v>
      </c>
      <c r="Z474" s="209" t="s">
        <v>3631</v>
      </c>
      <c r="AA474" s="51">
        <v>40511</v>
      </c>
      <c r="AB474" s="213" t="s">
        <v>3632</v>
      </c>
      <c r="AC474" s="207" t="str">
        <f>IF(COUNTIF($AD$2:AD474,AD474)&gt;1,"重複","")</f>
        <v/>
      </c>
      <c r="AD474" t="str">
        <f t="shared" si="7"/>
        <v>三次市岡崎医院居宅介護支援事業所</v>
      </c>
    </row>
    <row r="475" spans="1:30" ht="30" customHeight="1" x14ac:dyDescent="0.4">
      <c r="A475">
        <v>594</v>
      </c>
      <c r="B475" s="96">
        <v>33</v>
      </c>
      <c r="C475" s="54">
        <v>8</v>
      </c>
      <c r="D475" s="47" t="s">
        <v>3408</v>
      </c>
      <c r="E475" s="47" t="s">
        <v>3409</v>
      </c>
      <c r="F475" s="38" t="s">
        <v>30</v>
      </c>
      <c r="G475" s="38">
        <v>1</v>
      </c>
      <c r="H475" s="37" t="s">
        <v>170</v>
      </c>
      <c r="I475" s="39" t="s">
        <v>3633</v>
      </c>
      <c r="J475" s="101" t="s">
        <v>3634</v>
      </c>
      <c r="K475" s="102" t="s">
        <v>3635</v>
      </c>
      <c r="L475" s="42" t="s">
        <v>35</v>
      </c>
      <c r="M475" s="71">
        <v>9</v>
      </c>
      <c r="N475" s="37"/>
      <c r="O475" s="37"/>
      <c r="P475" s="37"/>
      <c r="Q475" s="48"/>
      <c r="R475" s="214" t="s">
        <v>3636</v>
      </c>
      <c r="S475" s="47" t="s">
        <v>3437</v>
      </c>
      <c r="T475" s="101" t="s">
        <v>3637</v>
      </c>
      <c r="U475" s="37" t="s">
        <v>3638</v>
      </c>
      <c r="V475" s="48"/>
      <c r="W475" s="64" t="s">
        <v>3611</v>
      </c>
      <c r="X475" s="50" t="s">
        <v>3448</v>
      </c>
      <c r="Y475" s="58" t="s">
        <v>3608</v>
      </c>
      <c r="Z475" s="48" t="s">
        <v>3639</v>
      </c>
      <c r="AA475" s="51">
        <v>40511</v>
      </c>
      <c r="AB475" s="60"/>
      <c r="AC475" s="53" t="str">
        <f>IF(COUNTIF($AD$2:AD475,AD475)&gt;1,"重複","")</f>
        <v/>
      </c>
      <c r="AD475" t="str">
        <f t="shared" si="7"/>
        <v>三次市介護老人保健施設　ナーシングホーム沙羅</v>
      </c>
    </row>
    <row r="476" spans="1:30" ht="30" customHeight="1" x14ac:dyDescent="0.4">
      <c r="A476">
        <v>595</v>
      </c>
      <c r="B476" s="96">
        <v>34</v>
      </c>
      <c r="C476" s="54">
        <v>8</v>
      </c>
      <c r="D476" s="38" t="s">
        <v>3408</v>
      </c>
      <c r="E476" s="38" t="s">
        <v>3450</v>
      </c>
      <c r="F476" s="38" t="s">
        <v>30</v>
      </c>
      <c r="G476" s="38">
        <v>1</v>
      </c>
      <c r="H476" s="47" t="s">
        <v>3083</v>
      </c>
      <c r="I476" s="44" t="s">
        <v>3640</v>
      </c>
      <c r="J476" s="40" t="s">
        <v>3641</v>
      </c>
      <c r="K476" s="62" t="s">
        <v>3642</v>
      </c>
      <c r="L476" s="42" t="s">
        <v>3643</v>
      </c>
      <c r="M476" s="71">
        <v>7</v>
      </c>
      <c r="N476" s="47"/>
      <c r="O476" s="47"/>
      <c r="P476" s="47"/>
      <c r="Q476" s="115"/>
      <c r="R476" s="214" t="s">
        <v>3644</v>
      </c>
      <c r="S476" s="47" t="s">
        <v>3645</v>
      </c>
      <c r="T476" s="101" t="s">
        <v>3646</v>
      </c>
      <c r="U476" s="37" t="s">
        <v>3647</v>
      </c>
      <c r="V476" s="48"/>
      <c r="W476" s="64" t="s">
        <v>3648</v>
      </c>
      <c r="X476" s="50"/>
      <c r="Y476" s="58"/>
      <c r="Z476" s="48"/>
      <c r="AA476" s="51">
        <v>41584</v>
      </c>
      <c r="AB476" s="60"/>
      <c r="AC476" s="53" t="str">
        <f>IF(COUNTIF($AD$2:AD476,AD476)&gt;1,"重複","")</f>
        <v/>
      </c>
      <c r="AD476" t="str">
        <f t="shared" si="7"/>
        <v>三次市介護老人保健施設　ピレネ</v>
      </c>
    </row>
    <row r="477" spans="1:30" ht="30" customHeight="1" x14ac:dyDescent="0.4">
      <c r="A477">
        <v>597</v>
      </c>
      <c r="B477" s="96">
        <v>36</v>
      </c>
      <c r="C477" s="54">
        <v>8</v>
      </c>
      <c r="D477" s="47" t="s">
        <v>3408</v>
      </c>
      <c r="E477" s="47" t="s">
        <v>3409</v>
      </c>
      <c r="F477" s="38" t="s">
        <v>30</v>
      </c>
      <c r="G477" s="38">
        <v>1</v>
      </c>
      <c r="H477" s="37" t="s">
        <v>170</v>
      </c>
      <c r="I477" s="39" t="s">
        <v>3649</v>
      </c>
      <c r="J477" s="101" t="s">
        <v>3650</v>
      </c>
      <c r="K477" s="102" t="s">
        <v>3651</v>
      </c>
      <c r="L477" s="42" t="s">
        <v>3652</v>
      </c>
      <c r="M477" s="71">
        <v>12</v>
      </c>
      <c r="N477" s="37"/>
      <c r="O477" s="37"/>
      <c r="P477" s="37"/>
      <c r="Q477" s="48"/>
      <c r="R477" s="64" t="s">
        <v>3653</v>
      </c>
      <c r="S477" s="47" t="s">
        <v>3654</v>
      </c>
      <c r="T477" s="101" t="s">
        <v>3655</v>
      </c>
      <c r="U477" s="37" t="s">
        <v>3656</v>
      </c>
      <c r="V477" s="48"/>
      <c r="W477" s="64" t="s">
        <v>3657</v>
      </c>
      <c r="X477" s="50"/>
      <c r="Y477" s="58"/>
      <c r="Z477" s="48"/>
      <c r="AA477" s="51">
        <v>40511</v>
      </c>
      <c r="AB477" s="60" t="s">
        <v>3658</v>
      </c>
      <c r="AC477" s="53" t="str">
        <f>IF(COUNTIF($AD$2:AD477,AD477)&gt;1,"重複","")</f>
        <v/>
      </c>
      <c r="AD477" t="str">
        <f t="shared" si="7"/>
        <v>三次市居宅介護支援事業所　ゆうしゃいん</v>
      </c>
    </row>
    <row r="478" spans="1:30" ht="30" customHeight="1" x14ac:dyDescent="0.4">
      <c r="A478">
        <v>598</v>
      </c>
      <c r="B478" s="96">
        <v>37</v>
      </c>
      <c r="C478" s="54">
        <v>8</v>
      </c>
      <c r="D478" s="203" t="s">
        <v>3408</v>
      </c>
      <c r="E478" s="203" t="s">
        <v>3409</v>
      </c>
      <c r="F478" s="38" t="s">
        <v>30</v>
      </c>
      <c r="G478" s="38">
        <v>1</v>
      </c>
      <c r="H478" s="203" t="s">
        <v>99</v>
      </c>
      <c r="I478" s="204">
        <v>1478</v>
      </c>
      <c r="J478" s="205" t="s">
        <v>3659</v>
      </c>
      <c r="K478" s="206" t="s">
        <v>3660</v>
      </c>
      <c r="L478" s="207" t="s">
        <v>3661</v>
      </c>
      <c r="M478" s="208">
        <v>9</v>
      </c>
      <c r="N478" s="204">
        <v>12</v>
      </c>
      <c r="O478" s="203"/>
      <c r="P478" s="203"/>
      <c r="Q478" s="209"/>
      <c r="R478" s="49" t="s">
        <v>3662</v>
      </c>
      <c r="S478" s="203" t="s">
        <v>3663</v>
      </c>
      <c r="T478" s="205" t="s">
        <v>3664</v>
      </c>
      <c r="U478" s="203" t="s">
        <v>3665</v>
      </c>
      <c r="V478" s="209"/>
      <c r="W478" s="210" t="s">
        <v>3666</v>
      </c>
      <c r="X478" s="211" t="s">
        <v>3667</v>
      </c>
      <c r="Y478" s="58" t="s">
        <v>3668</v>
      </c>
      <c r="Z478" s="209" t="s">
        <v>3669</v>
      </c>
      <c r="AA478" s="51">
        <v>42305</v>
      </c>
      <c r="AB478" s="213"/>
      <c r="AC478" s="207" t="str">
        <f>IF(COUNTIF($AD$2:AD478,AD478)&gt;1,"重複","")</f>
        <v/>
      </c>
      <c r="AD478" t="str">
        <f t="shared" si="7"/>
        <v>三次市三次地区医師会
介護老人保健施設　あさぎり</v>
      </c>
    </row>
    <row r="479" spans="1:30" ht="30" customHeight="1" x14ac:dyDescent="0.4">
      <c r="A479">
        <v>599</v>
      </c>
      <c r="B479" s="96">
        <v>38</v>
      </c>
      <c r="C479" s="100">
        <v>8</v>
      </c>
      <c r="D479" s="37" t="s">
        <v>3408</v>
      </c>
      <c r="E479" s="37" t="s">
        <v>3409</v>
      </c>
      <c r="F479" s="38" t="s">
        <v>30</v>
      </c>
      <c r="G479" s="38">
        <v>1</v>
      </c>
      <c r="H479" s="37" t="s">
        <v>260</v>
      </c>
      <c r="I479" s="39">
        <v>18085</v>
      </c>
      <c r="J479" s="55" t="s">
        <v>3670</v>
      </c>
      <c r="K479" s="56" t="s">
        <v>3671</v>
      </c>
      <c r="L479" s="42" t="s">
        <v>3672</v>
      </c>
      <c r="M479" s="117">
        <v>9</v>
      </c>
      <c r="N479" s="39"/>
      <c r="O479" s="39"/>
      <c r="P479" s="39"/>
      <c r="Q479" s="118"/>
      <c r="R479" s="49" t="s">
        <v>3662</v>
      </c>
      <c r="S479" s="37" t="s">
        <v>3663</v>
      </c>
      <c r="T479" s="55" t="s">
        <v>3673</v>
      </c>
      <c r="U479" s="37" t="s">
        <v>3674</v>
      </c>
      <c r="V479" s="48"/>
      <c r="W479" s="49" t="s">
        <v>3675</v>
      </c>
      <c r="X479" s="50"/>
      <c r="Y479" s="58"/>
      <c r="Z479" s="48"/>
      <c r="AA479" s="51">
        <v>43475</v>
      </c>
      <c r="AB479" s="60"/>
      <c r="AC479" s="42" t="str">
        <f>IF(COUNTIF($AD$2:AD479,AD479)&gt;1,"重複","")</f>
        <v>重複</v>
      </c>
      <c r="AD479" t="str">
        <f t="shared" si="7"/>
        <v>三次市三次地区医師会
介護老人保健施設　あさぎり</v>
      </c>
    </row>
    <row r="480" spans="1:30" ht="30" customHeight="1" x14ac:dyDescent="0.4">
      <c r="A480">
        <v>600</v>
      </c>
      <c r="B480" s="96">
        <v>39</v>
      </c>
      <c r="C480" s="54">
        <v>8</v>
      </c>
      <c r="D480" s="38" t="s">
        <v>3408</v>
      </c>
      <c r="E480" s="37" t="s">
        <v>3450</v>
      </c>
      <c r="F480" s="38" t="s">
        <v>30</v>
      </c>
      <c r="G480" s="38">
        <v>1</v>
      </c>
      <c r="H480" s="37" t="s">
        <v>170</v>
      </c>
      <c r="I480" s="39" t="s">
        <v>3676</v>
      </c>
      <c r="J480" s="55" t="s">
        <v>3677</v>
      </c>
      <c r="K480" s="56" t="s">
        <v>3678</v>
      </c>
      <c r="L480" s="42" t="s">
        <v>35</v>
      </c>
      <c r="M480" s="50">
        <v>9</v>
      </c>
      <c r="N480" s="37"/>
      <c r="O480" s="37"/>
      <c r="P480" s="37"/>
      <c r="Q480" s="48"/>
      <c r="R480" s="49" t="s">
        <v>3679</v>
      </c>
      <c r="S480" s="37" t="s">
        <v>3680</v>
      </c>
      <c r="T480" s="55" t="s">
        <v>3681</v>
      </c>
      <c r="U480" s="37" t="s">
        <v>3682</v>
      </c>
      <c r="V480" s="48"/>
      <c r="W480" s="49" t="s">
        <v>3683</v>
      </c>
      <c r="X480" s="50" t="s">
        <v>3645</v>
      </c>
      <c r="Y480" s="58" t="s">
        <v>3684</v>
      </c>
      <c r="Z480" s="48" t="s">
        <v>3682</v>
      </c>
      <c r="AA480" s="51">
        <v>40511</v>
      </c>
      <c r="AB480" s="60" t="s">
        <v>3685</v>
      </c>
      <c r="AC480" s="42" t="str">
        <f>IF(COUNTIF($AD$2:AD480,AD480)&gt;1,"重複","")</f>
        <v/>
      </c>
      <c r="AD480" t="str">
        <f t="shared" si="7"/>
        <v>三次市三次病院</v>
      </c>
    </row>
    <row r="481" spans="1:30" ht="30" customHeight="1" x14ac:dyDescent="0.4">
      <c r="A481">
        <v>601</v>
      </c>
      <c r="B481" s="96">
        <v>40</v>
      </c>
      <c r="C481" s="54">
        <v>8</v>
      </c>
      <c r="D481" s="38" t="s">
        <v>3408</v>
      </c>
      <c r="E481" s="37" t="s">
        <v>3450</v>
      </c>
      <c r="F481" s="38" t="s">
        <v>30</v>
      </c>
      <c r="G481" s="38">
        <v>1</v>
      </c>
      <c r="H481" s="37" t="s">
        <v>158</v>
      </c>
      <c r="I481" s="39" t="s">
        <v>3686</v>
      </c>
      <c r="J481" s="55" t="s">
        <v>3687</v>
      </c>
      <c r="K481" s="56" t="s">
        <v>3688</v>
      </c>
      <c r="L481" s="42" t="s">
        <v>3689</v>
      </c>
      <c r="M481" s="50">
        <v>9</v>
      </c>
      <c r="N481" s="37">
        <v>13</v>
      </c>
      <c r="O481" s="37"/>
      <c r="P481" s="37"/>
      <c r="Q481" s="48"/>
      <c r="R481" s="49" t="s">
        <v>3679</v>
      </c>
      <c r="S481" s="37" t="s">
        <v>3663</v>
      </c>
      <c r="T481" s="55" t="s">
        <v>3681</v>
      </c>
      <c r="U481" s="37" t="s">
        <v>3690</v>
      </c>
      <c r="V481" s="48"/>
      <c r="W481" s="49" t="s">
        <v>3683</v>
      </c>
      <c r="X481" s="50" t="s">
        <v>3663</v>
      </c>
      <c r="Y481" s="58" t="s">
        <v>3684</v>
      </c>
      <c r="Z481" s="48" t="s">
        <v>3690</v>
      </c>
      <c r="AA481" s="51">
        <v>41689</v>
      </c>
      <c r="AB481" s="60" t="s">
        <v>3691</v>
      </c>
      <c r="AC481" s="42" t="str">
        <f>IF(COUNTIF($AD$2:AD481,AD481)&gt;1,"重複","")</f>
        <v>重複</v>
      </c>
      <c r="AD481" t="str">
        <f t="shared" si="7"/>
        <v>三次市三次病院</v>
      </c>
    </row>
    <row r="482" spans="1:30" ht="30" customHeight="1" x14ac:dyDescent="0.4">
      <c r="A482">
        <v>602</v>
      </c>
      <c r="B482" s="96">
        <v>41</v>
      </c>
      <c r="C482" s="54">
        <v>8</v>
      </c>
      <c r="D482" s="38" t="s">
        <v>3408</v>
      </c>
      <c r="E482" s="37" t="s">
        <v>3450</v>
      </c>
      <c r="F482" s="38" t="s">
        <v>30</v>
      </c>
      <c r="G482" s="38">
        <v>1</v>
      </c>
      <c r="H482" s="37" t="s">
        <v>453</v>
      </c>
      <c r="I482" s="39" t="s">
        <v>3692</v>
      </c>
      <c r="J482" s="55" t="s">
        <v>3693</v>
      </c>
      <c r="K482" s="56" t="s">
        <v>3694</v>
      </c>
      <c r="L482" s="42" t="s">
        <v>3695</v>
      </c>
      <c r="M482" s="50">
        <v>9</v>
      </c>
      <c r="N482" s="37"/>
      <c r="O482" s="37"/>
      <c r="P482" s="37"/>
      <c r="Q482" s="48"/>
      <c r="R482" s="49" t="s">
        <v>3679</v>
      </c>
      <c r="S482" s="37" t="s">
        <v>3663</v>
      </c>
      <c r="T482" s="55" t="s">
        <v>3681</v>
      </c>
      <c r="U482" s="37" t="s">
        <v>3690</v>
      </c>
      <c r="V482" s="48"/>
      <c r="W482" s="49" t="s">
        <v>3683</v>
      </c>
      <c r="X482" s="50" t="s">
        <v>3663</v>
      </c>
      <c r="Y482" s="58" t="s">
        <v>3684</v>
      </c>
      <c r="Z482" s="48" t="s">
        <v>3690</v>
      </c>
      <c r="AA482" s="51">
        <v>42031</v>
      </c>
      <c r="AB482" s="60"/>
      <c r="AC482" s="42" t="str">
        <f>IF(COUNTIF($AD$2:AD482,AD482)&gt;1,"重複","")</f>
        <v>重複</v>
      </c>
      <c r="AD482" t="str">
        <f t="shared" si="7"/>
        <v>三次市三次病院</v>
      </c>
    </row>
    <row r="483" spans="1:30" ht="30" customHeight="1" x14ac:dyDescent="0.4">
      <c r="A483">
        <v>603</v>
      </c>
      <c r="B483" s="96">
        <v>42</v>
      </c>
      <c r="C483" s="100">
        <v>8</v>
      </c>
      <c r="D483" s="38" t="s">
        <v>3408</v>
      </c>
      <c r="E483" s="38" t="s">
        <v>3409</v>
      </c>
      <c r="F483" s="38" t="s">
        <v>30</v>
      </c>
      <c r="G483" s="38">
        <v>1</v>
      </c>
      <c r="H483" s="37" t="s">
        <v>99</v>
      </c>
      <c r="I483" s="39" t="s">
        <v>3696</v>
      </c>
      <c r="J483" s="55" t="s">
        <v>3697</v>
      </c>
      <c r="K483" s="56" t="s">
        <v>3698</v>
      </c>
      <c r="L483" s="42" t="s">
        <v>3699</v>
      </c>
      <c r="M483" s="50">
        <v>9</v>
      </c>
      <c r="N483" s="37"/>
      <c r="O483" s="37"/>
      <c r="P483" s="37"/>
      <c r="Q483" s="48"/>
      <c r="R483" s="49" t="s">
        <v>3700</v>
      </c>
      <c r="S483" s="37" t="s">
        <v>3701</v>
      </c>
      <c r="T483" s="55" t="s">
        <v>3702</v>
      </c>
      <c r="U483" s="37" t="s">
        <v>3703</v>
      </c>
      <c r="V483" s="48"/>
      <c r="W483" s="49" t="s">
        <v>3704</v>
      </c>
      <c r="X483" s="65"/>
      <c r="Y483" s="58"/>
      <c r="Z483" s="48"/>
      <c r="AA483" s="51">
        <v>42305</v>
      </c>
      <c r="AB483" s="59"/>
      <c r="AC483" s="42" t="str">
        <f>IF(COUNTIF($AD$2:AD483,AD483)&gt;1,"重複","")</f>
        <v/>
      </c>
      <c r="AD483" t="str">
        <f t="shared" si="7"/>
        <v>三次市社会福祉法人美和会
デイサービスセンター　スマイル</v>
      </c>
    </row>
    <row r="484" spans="1:30" ht="30" customHeight="1" x14ac:dyDescent="0.4">
      <c r="A484">
        <v>604</v>
      </c>
      <c r="B484" s="96">
        <v>43</v>
      </c>
      <c r="C484" s="100">
        <v>8</v>
      </c>
      <c r="D484" s="38" t="s">
        <v>3408</v>
      </c>
      <c r="E484" s="38" t="s">
        <v>3450</v>
      </c>
      <c r="F484" s="38" t="s">
        <v>30</v>
      </c>
      <c r="G484" s="38">
        <v>1</v>
      </c>
      <c r="H484" s="37" t="s">
        <v>31</v>
      </c>
      <c r="I484" s="39" t="s">
        <v>3705</v>
      </c>
      <c r="J484" s="40" t="s">
        <v>3706</v>
      </c>
      <c r="K484" s="62" t="s">
        <v>3707</v>
      </c>
      <c r="L484" s="42" t="s">
        <v>3708</v>
      </c>
      <c r="M484" s="50">
        <v>8</v>
      </c>
      <c r="N484" s="37">
        <v>9</v>
      </c>
      <c r="O484" s="37">
        <v>12</v>
      </c>
      <c r="P484" s="37"/>
      <c r="Q484" s="48"/>
      <c r="R484" s="46" t="s">
        <v>3709</v>
      </c>
      <c r="S484" s="47" t="s">
        <v>3710</v>
      </c>
      <c r="T484" s="40" t="s">
        <v>3711</v>
      </c>
      <c r="U484" s="37" t="s">
        <v>3712</v>
      </c>
      <c r="V484" s="48"/>
      <c r="W484" s="64" t="s">
        <v>3713</v>
      </c>
      <c r="X484" s="65" t="s">
        <v>3437</v>
      </c>
      <c r="Y484" s="58" t="s">
        <v>3438</v>
      </c>
      <c r="Z484" s="48" t="s">
        <v>3439</v>
      </c>
      <c r="AA484" s="51">
        <v>41354</v>
      </c>
      <c r="AB484" s="60"/>
      <c r="AC484" s="53" t="str">
        <f>IF(COUNTIF($AD$2:AD484,AD484)&gt;1,"重複","")</f>
        <v/>
      </c>
      <c r="AD484" t="str">
        <f t="shared" si="7"/>
        <v>三次市小規模多機能ホーム　すいれん</v>
      </c>
    </row>
    <row r="485" spans="1:30" ht="30" customHeight="1" x14ac:dyDescent="0.4">
      <c r="A485">
        <v>605</v>
      </c>
      <c r="B485" s="96">
        <v>44</v>
      </c>
      <c r="C485" s="100">
        <v>8</v>
      </c>
      <c r="D485" s="38" t="s">
        <v>3408</v>
      </c>
      <c r="E485" s="38" t="s">
        <v>3450</v>
      </c>
      <c r="F485" s="38" t="s">
        <v>30</v>
      </c>
      <c r="G485" s="38">
        <v>1</v>
      </c>
      <c r="H485" s="37" t="s">
        <v>158</v>
      </c>
      <c r="I485" s="39" t="s">
        <v>3714</v>
      </c>
      <c r="J485" s="40" t="s">
        <v>3715</v>
      </c>
      <c r="K485" s="62" t="s">
        <v>3716</v>
      </c>
      <c r="L485" s="42" t="s">
        <v>3717</v>
      </c>
      <c r="M485" s="50">
        <v>5</v>
      </c>
      <c r="N485" s="37"/>
      <c r="O485" s="37"/>
      <c r="P485" s="37"/>
      <c r="Q485" s="48"/>
      <c r="R485" s="46" t="s">
        <v>3709</v>
      </c>
      <c r="S485" s="47" t="s">
        <v>3718</v>
      </c>
      <c r="T485" s="40" t="s">
        <v>3711</v>
      </c>
      <c r="U485" s="37" t="s">
        <v>3712</v>
      </c>
      <c r="V485" s="48"/>
      <c r="W485" s="64" t="s">
        <v>3713</v>
      </c>
      <c r="X485" s="65" t="s">
        <v>3448</v>
      </c>
      <c r="Y485" s="58" t="s">
        <v>3438</v>
      </c>
      <c r="Z485" s="48" t="s">
        <v>3449</v>
      </c>
      <c r="AA485" s="51">
        <v>41689</v>
      </c>
      <c r="AB485" s="60"/>
      <c r="AC485" s="53" t="str">
        <f>IF(COUNTIF($AD$2:AD485,AD485)&gt;1,"重複","")</f>
        <v>重複</v>
      </c>
      <c r="AD485" t="str">
        <f t="shared" si="7"/>
        <v>三次市小規模多機能ホーム　すいれん</v>
      </c>
    </row>
    <row r="486" spans="1:30" ht="30" customHeight="1" x14ac:dyDescent="0.4">
      <c r="A486">
        <v>606</v>
      </c>
      <c r="B486" s="96">
        <v>45</v>
      </c>
      <c r="C486" s="54">
        <v>8</v>
      </c>
      <c r="D486" s="38" t="s">
        <v>3408</v>
      </c>
      <c r="E486" s="38" t="s">
        <v>3450</v>
      </c>
      <c r="F486" s="38" t="s">
        <v>30</v>
      </c>
      <c r="G486" s="38">
        <v>1</v>
      </c>
      <c r="H486" s="37" t="s">
        <v>209</v>
      </c>
      <c r="I486" s="39" t="s">
        <v>3719</v>
      </c>
      <c r="J486" s="58" t="s">
        <v>3720</v>
      </c>
      <c r="K486" s="56" t="s">
        <v>3721</v>
      </c>
      <c r="L486" s="42" t="s">
        <v>3722</v>
      </c>
      <c r="M486" s="50">
        <v>8</v>
      </c>
      <c r="N486" s="37">
        <v>12</v>
      </c>
      <c r="O486" s="37"/>
      <c r="P486" s="37"/>
      <c r="Q486" s="48"/>
      <c r="R486" s="49" t="s">
        <v>3723</v>
      </c>
      <c r="S486" s="37" t="s">
        <v>3574</v>
      </c>
      <c r="T486" s="55" t="s">
        <v>3724</v>
      </c>
      <c r="U486" s="37" t="s">
        <v>3725</v>
      </c>
      <c r="V486" s="48"/>
      <c r="W486" s="64" t="s">
        <v>3657</v>
      </c>
      <c r="X486" s="65"/>
      <c r="Y486" s="58"/>
      <c r="Z486" s="48"/>
      <c r="AA486" s="51">
        <v>40389</v>
      </c>
      <c r="AB486" s="60" t="s">
        <v>3726</v>
      </c>
      <c r="AC486" s="42" t="str">
        <f>IF(COUNTIF($AD$2:AD486,AD486)&gt;1,"重複","")</f>
        <v/>
      </c>
      <c r="AD486" t="str">
        <f t="shared" si="7"/>
        <v>三次市小規模多機能型居宅介護支援事業所　ゆうしゃいん三次</v>
      </c>
    </row>
    <row r="487" spans="1:30" ht="30" customHeight="1" x14ac:dyDescent="0.4">
      <c r="A487">
        <v>607</v>
      </c>
      <c r="B487" s="96">
        <v>46</v>
      </c>
      <c r="C487" s="54">
        <v>8</v>
      </c>
      <c r="D487" s="47" t="s">
        <v>3408</v>
      </c>
      <c r="E487" s="47" t="s">
        <v>3409</v>
      </c>
      <c r="F487" s="38" t="s">
        <v>30</v>
      </c>
      <c r="G487" s="38">
        <v>1</v>
      </c>
      <c r="H487" s="38" t="s">
        <v>145</v>
      </c>
      <c r="I487" s="39" t="s">
        <v>3727</v>
      </c>
      <c r="J487" s="40" t="s">
        <v>3728</v>
      </c>
      <c r="K487" s="62" t="s">
        <v>3729</v>
      </c>
      <c r="L487" s="53" t="s">
        <v>3730</v>
      </c>
      <c r="M487" s="71">
        <v>9</v>
      </c>
      <c r="N487" s="47"/>
      <c r="O487" s="47"/>
      <c r="P487" s="37"/>
      <c r="Q487" s="48"/>
      <c r="R487" s="46" t="s">
        <v>3731</v>
      </c>
      <c r="S487" s="47" t="s">
        <v>3732</v>
      </c>
      <c r="T487" s="40" t="s">
        <v>3733</v>
      </c>
      <c r="U487" s="47" t="s">
        <v>3734</v>
      </c>
      <c r="V487" s="63"/>
      <c r="W487" s="64" t="s">
        <v>3735</v>
      </c>
      <c r="X487" s="65" t="s">
        <v>3736</v>
      </c>
      <c r="Y487" s="55" t="s">
        <v>3737</v>
      </c>
      <c r="Z487" s="48" t="s">
        <v>3738</v>
      </c>
      <c r="AA487" s="51">
        <v>40947</v>
      </c>
      <c r="AB487" s="103" t="s">
        <v>3739</v>
      </c>
      <c r="AC487" s="53" t="str">
        <f>IF(COUNTIF($AD$2:AD487,AD487)&gt;1,"重複","")</f>
        <v/>
      </c>
      <c r="AD487" t="str">
        <f t="shared" si="7"/>
        <v>三次市松伯園デイ・サービスセンター</v>
      </c>
    </row>
    <row r="488" spans="1:30" ht="30" customHeight="1" x14ac:dyDescent="0.4">
      <c r="A488">
        <v>608</v>
      </c>
      <c r="B488" s="96">
        <v>47</v>
      </c>
      <c r="C488" s="68">
        <v>8</v>
      </c>
      <c r="D488" s="38" t="s">
        <v>3408</v>
      </c>
      <c r="E488" s="37" t="s">
        <v>3450</v>
      </c>
      <c r="F488" s="38" t="s">
        <v>30</v>
      </c>
      <c r="G488" s="38">
        <v>1</v>
      </c>
      <c r="H488" s="37" t="s">
        <v>46</v>
      </c>
      <c r="I488" s="39" t="s">
        <v>3740</v>
      </c>
      <c r="J488" s="40" t="s">
        <v>3741</v>
      </c>
      <c r="K488" s="41" t="s">
        <v>3742</v>
      </c>
      <c r="L488" s="42" t="s">
        <v>3743</v>
      </c>
      <c r="M488" s="50">
        <v>9</v>
      </c>
      <c r="N488" s="37">
        <v>12</v>
      </c>
      <c r="O488" s="37"/>
      <c r="P488" s="37"/>
      <c r="Q488" s="48"/>
      <c r="R488" s="46" t="s">
        <v>3744</v>
      </c>
      <c r="S488" s="47" t="s">
        <v>3745</v>
      </c>
      <c r="T488" s="40" t="s">
        <v>3746</v>
      </c>
      <c r="U488" s="47" t="s">
        <v>3747</v>
      </c>
      <c r="V488" s="48" t="s">
        <v>3748</v>
      </c>
      <c r="W488" s="49" t="s">
        <v>3749</v>
      </c>
      <c r="X488" s="65" t="s">
        <v>3745</v>
      </c>
      <c r="Y488" s="40" t="s">
        <v>3750</v>
      </c>
      <c r="Z488" s="115" t="s">
        <v>3747</v>
      </c>
      <c r="AA488" s="51">
        <v>40389</v>
      </c>
      <c r="AB488" s="60" t="s">
        <v>1509</v>
      </c>
      <c r="AC488" s="53" t="str">
        <f>IF(COUNTIF($AD$2:AD488,AD488)&gt;1,"重複","")</f>
        <v/>
      </c>
      <c r="AD488" t="str">
        <f t="shared" si="7"/>
        <v>三次市通所介護　ひめゆり</v>
      </c>
    </row>
    <row r="489" spans="1:30" ht="30" customHeight="1" x14ac:dyDescent="0.4">
      <c r="A489">
        <v>609</v>
      </c>
      <c r="B489" s="96">
        <v>48</v>
      </c>
      <c r="C489" s="68">
        <v>8</v>
      </c>
      <c r="D489" s="38" t="s">
        <v>3408</v>
      </c>
      <c r="E489" s="37" t="s">
        <v>3450</v>
      </c>
      <c r="F489" s="38" t="s">
        <v>30</v>
      </c>
      <c r="G489" s="38">
        <v>1</v>
      </c>
      <c r="H489" s="38" t="s">
        <v>170</v>
      </c>
      <c r="I489" s="44" t="s">
        <v>3751</v>
      </c>
      <c r="J489" s="101" t="s">
        <v>3752</v>
      </c>
      <c r="K489" s="102" t="s">
        <v>3753</v>
      </c>
      <c r="L489" s="42" t="s">
        <v>35</v>
      </c>
      <c r="M489" s="50">
        <v>9</v>
      </c>
      <c r="N489" s="37">
        <v>13</v>
      </c>
      <c r="O489" s="37"/>
      <c r="P489" s="37"/>
      <c r="Q489" s="48"/>
      <c r="R489" s="64" t="s">
        <v>3754</v>
      </c>
      <c r="S489" s="47" t="s">
        <v>3645</v>
      </c>
      <c r="T489" s="101" t="s">
        <v>3755</v>
      </c>
      <c r="U489" s="37" t="s">
        <v>3756</v>
      </c>
      <c r="V489" s="63"/>
      <c r="W489" s="49" t="s">
        <v>3757</v>
      </c>
      <c r="X489" s="57" t="s">
        <v>3680</v>
      </c>
      <c r="Y489" s="58" t="s">
        <v>3758</v>
      </c>
      <c r="Z489" s="48" t="s">
        <v>3759</v>
      </c>
      <c r="AA489" s="66">
        <v>40588</v>
      </c>
      <c r="AB489" s="103"/>
      <c r="AC489" s="53" t="str">
        <f>IF(COUNTIF($AD$2:AD489,AD489)&gt;1,"重複","")</f>
        <v/>
      </c>
      <c r="AD489" t="str">
        <f t="shared" si="7"/>
        <v>三次市特別養護老人ホーム　くるみ荘</v>
      </c>
    </row>
    <row r="490" spans="1:30" ht="30" customHeight="1" x14ac:dyDescent="0.4">
      <c r="A490">
        <v>610</v>
      </c>
      <c r="B490" s="96">
        <v>49</v>
      </c>
      <c r="C490" s="68">
        <v>8</v>
      </c>
      <c r="D490" s="38" t="s">
        <v>3408</v>
      </c>
      <c r="E490" s="37" t="s">
        <v>3450</v>
      </c>
      <c r="F490" s="38" t="s">
        <v>30</v>
      </c>
      <c r="G490" s="38">
        <v>1</v>
      </c>
      <c r="H490" s="38" t="s">
        <v>158</v>
      </c>
      <c r="I490" s="44" t="s">
        <v>3760</v>
      </c>
      <c r="J490" s="101" t="s">
        <v>3761</v>
      </c>
      <c r="K490" s="102" t="s">
        <v>3762</v>
      </c>
      <c r="L490" s="42"/>
      <c r="M490" s="50">
        <v>9</v>
      </c>
      <c r="N490" s="37"/>
      <c r="O490" s="37"/>
      <c r="P490" s="37"/>
      <c r="Q490" s="48"/>
      <c r="R490" s="64" t="s">
        <v>3754</v>
      </c>
      <c r="S490" s="47" t="s">
        <v>3663</v>
      </c>
      <c r="T490" s="101" t="s">
        <v>3755</v>
      </c>
      <c r="U490" s="37" t="s">
        <v>3763</v>
      </c>
      <c r="V490" s="63"/>
      <c r="W490" s="49" t="s">
        <v>3757</v>
      </c>
      <c r="X490" s="57" t="s">
        <v>3663</v>
      </c>
      <c r="Y490" s="58" t="s">
        <v>3758</v>
      </c>
      <c r="Z490" s="48" t="s">
        <v>3763</v>
      </c>
      <c r="AA490" s="66">
        <v>41689</v>
      </c>
      <c r="AB490" s="103"/>
      <c r="AC490" s="53" t="str">
        <f>IF(COUNTIF($AD$2:AD490,AD490)&gt;1,"重複","")</f>
        <v>重複</v>
      </c>
      <c r="AD490" t="str">
        <f t="shared" si="7"/>
        <v>三次市特別養護老人ホーム　くるみ荘</v>
      </c>
    </row>
    <row r="491" spans="1:30" ht="30" customHeight="1" x14ac:dyDescent="0.4">
      <c r="A491">
        <v>611</v>
      </c>
      <c r="B491" s="96">
        <v>50</v>
      </c>
      <c r="C491" s="100">
        <v>8</v>
      </c>
      <c r="D491" s="38" t="s">
        <v>3408</v>
      </c>
      <c r="E491" s="38" t="s">
        <v>3450</v>
      </c>
      <c r="F491" s="38" t="s">
        <v>30</v>
      </c>
      <c r="G491" s="38">
        <v>1</v>
      </c>
      <c r="H491" s="37" t="s">
        <v>817</v>
      </c>
      <c r="I491" s="39" t="s">
        <v>3764</v>
      </c>
      <c r="J491" s="122" t="s">
        <v>3765</v>
      </c>
      <c r="K491" s="123" t="s">
        <v>3766</v>
      </c>
      <c r="L491" s="42" t="s">
        <v>3767</v>
      </c>
      <c r="M491" s="50">
        <v>8</v>
      </c>
      <c r="N491" s="37">
        <v>9</v>
      </c>
      <c r="O491" s="37">
        <v>12</v>
      </c>
      <c r="P491" s="37">
        <v>13</v>
      </c>
      <c r="Q491" s="48"/>
      <c r="R491" s="109" t="s">
        <v>3768</v>
      </c>
      <c r="S491" s="37" t="s">
        <v>3769</v>
      </c>
      <c r="T491" s="55" t="s">
        <v>3770</v>
      </c>
      <c r="U491" s="37" t="s">
        <v>3771</v>
      </c>
      <c r="V491" s="48" t="s">
        <v>3772</v>
      </c>
      <c r="W491" s="49" t="s">
        <v>3773</v>
      </c>
      <c r="X491" s="65" t="s">
        <v>3680</v>
      </c>
      <c r="Y491" s="58" t="s">
        <v>3774</v>
      </c>
      <c r="Z491" s="48" t="s">
        <v>3775</v>
      </c>
      <c r="AA491" s="51">
        <v>40389</v>
      </c>
      <c r="AB491" s="124" t="s">
        <v>3776</v>
      </c>
      <c r="AC491" s="42" t="str">
        <f>IF(COUNTIF($AD$2:AD491,AD491)&gt;1,"重複","")</f>
        <v/>
      </c>
      <c r="AD491" t="str">
        <f t="shared" si="7"/>
        <v>三次市特別養護老人ホーム　こじか荘</v>
      </c>
    </row>
    <row r="492" spans="1:30" ht="30" customHeight="1" x14ac:dyDescent="0.4">
      <c r="A492">
        <v>612</v>
      </c>
      <c r="B492" s="96">
        <v>51</v>
      </c>
      <c r="C492" s="54">
        <v>8</v>
      </c>
      <c r="D492" s="47" t="s">
        <v>3408</v>
      </c>
      <c r="E492" s="47" t="s">
        <v>3409</v>
      </c>
      <c r="F492" s="38" t="s">
        <v>30</v>
      </c>
      <c r="G492" s="38">
        <v>1</v>
      </c>
      <c r="H492" s="38" t="s">
        <v>145</v>
      </c>
      <c r="I492" s="39" t="s">
        <v>3777</v>
      </c>
      <c r="J492" s="40" t="s">
        <v>3778</v>
      </c>
      <c r="K492" s="62" t="s">
        <v>3779</v>
      </c>
      <c r="L492" s="53" t="s">
        <v>3780</v>
      </c>
      <c r="M492" s="71">
        <v>9</v>
      </c>
      <c r="N492" s="47">
        <v>13</v>
      </c>
      <c r="O492" s="47"/>
      <c r="P492" s="37"/>
      <c r="Q492" s="48"/>
      <c r="R492" s="46" t="s">
        <v>3768</v>
      </c>
      <c r="S492" s="47" t="s">
        <v>3781</v>
      </c>
      <c r="T492" s="40" t="s">
        <v>3782</v>
      </c>
      <c r="U492" s="47" t="s">
        <v>3783</v>
      </c>
      <c r="V492" s="63" t="s">
        <v>3772</v>
      </c>
      <c r="W492" s="64" t="s">
        <v>3773</v>
      </c>
      <c r="X492" s="65" t="s">
        <v>3663</v>
      </c>
      <c r="Y492" s="55" t="s">
        <v>3774</v>
      </c>
      <c r="Z492" s="48" t="s">
        <v>3784</v>
      </c>
      <c r="AA492" s="51">
        <v>40947</v>
      </c>
      <c r="AB492" s="67" t="s">
        <v>3776</v>
      </c>
      <c r="AC492" s="53" t="str">
        <f>IF(COUNTIF($AD$2:AD492,AD492)&gt;1,"重複","")</f>
        <v>重複</v>
      </c>
      <c r="AD492" t="str">
        <f t="shared" si="7"/>
        <v>三次市特別養護老人ホーム　こじか荘</v>
      </c>
    </row>
    <row r="493" spans="1:30" ht="30" customHeight="1" x14ac:dyDescent="0.4">
      <c r="A493">
        <v>613</v>
      </c>
      <c r="B493" s="96">
        <v>52</v>
      </c>
      <c r="C493" s="68">
        <v>8</v>
      </c>
      <c r="D493" s="38" t="s">
        <v>3408</v>
      </c>
      <c r="E493" s="37" t="s">
        <v>3450</v>
      </c>
      <c r="F493" s="38" t="s">
        <v>30</v>
      </c>
      <c r="G493" s="38">
        <v>1</v>
      </c>
      <c r="H493" s="38" t="s">
        <v>183</v>
      </c>
      <c r="I493" s="44" t="s">
        <v>3785</v>
      </c>
      <c r="J493" s="40" t="s">
        <v>3786</v>
      </c>
      <c r="K493" s="62" t="s">
        <v>3787</v>
      </c>
      <c r="L493" s="42" t="s">
        <v>3788</v>
      </c>
      <c r="M493" s="50">
        <v>9</v>
      </c>
      <c r="N493" s="37">
        <v>12</v>
      </c>
      <c r="O493" s="37"/>
      <c r="P493" s="37"/>
      <c r="Q493" s="48"/>
      <c r="R493" s="109" t="s">
        <v>3768</v>
      </c>
      <c r="S493" s="37" t="s">
        <v>3769</v>
      </c>
      <c r="T493" s="55" t="s">
        <v>3770</v>
      </c>
      <c r="U493" s="37" t="s">
        <v>3771</v>
      </c>
      <c r="V493" s="63"/>
      <c r="W493" s="49" t="s">
        <v>3773</v>
      </c>
      <c r="X493" s="57" t="s">
        <v>3663</v>
      </c>
      <c r="Y493" s="58" t="s">
        <v>3774</v>
      </c>
      <c r="Z493" s="48" t="s">
        <v>3784</v>
      </c>
      <c r="AA493" s="66">
        <v>41943</v>
      </c>
      <c r="AB493" s="67" t="s">
        <v>3776</v>
      </c>
      <c r="AC493" s="42" t="str">
        <f>IF(COUNTIF($AD$2:AD493,AD493)&gt;1,"重複","")</f>
        <v>重複</v>
      </c>
      <c r="AD493" t="str">
        <f t="shared" si="7"/>
        <v>三次市特別養護老人ホーム　こじか荘</v>
      </c>
    </row>
    <row r="494" spans="1:30" ht="30" customHeight="1" x14ac:dyDescent="0.4">
      <c r="A494">
        <v>614</v>
      </c>
      <c r="B494" s="96">
        <v>53</v>
      </c>
      <c r="C494" s="100">
        <v>8</v>
      </c>
      <c r="D494" s="38" t="s">
        <v>3408</v>
      </c>
      <c r="E494" s="38" t="s">
        <v>3409</v>
      </c>
      <c r="F494" s="38" t="s">
        <v>30</v>
      </c>
      <c r="G494" s="38">
        <v>1</v>
      </c>
      <c r="H494" s="37" t="s">
        <v>99</v>
      </c>
      <c r="I494" s="39" t="s">
        <v>3789</v>
      </c>
      <c r="J494" s="122" t="s">
        <v>3790</v>
      </c>
      <c r="K494" s="123" t="s">
        <v>3791</v>
      </c>
      <c r="L494" s="42" t="s">
        <v>3792</v>
      </c>
      <c r="M494" s="50">
        <v>9</v>
      </c>
      <c r="N494" s="37"/>
      <c r="O494" s="37"/>
      <c r="P494" s="37"/>
      <c r="Q494" s="48"/>
      <c r="R494" s="46" t="s">
        <v>3768</v>
      </c>
      <c r="S494" s="37" t="s">
        <v>3769</v>
      </c>
      <c r="T494" s="55" t="s">
        <v>3793</v>
      </c>
      <c r="U494" s="37" t="s">
        <v>3794</v>
      </c>
      <c r="V494" s="48"/>
      <c r="W494" s="49" t="s">
        <v>3795</v>
      </c>
      <c r="X494" s="65" t="s">
        <v>3663</v>
      </c>
      <c r="Y494" s="58" t="s">
        <v>3774</v>
      </c>
      <c r="Z494" s="48" t="s">
        <v>3784</v>
      </c>
      <c r="AA494" s="51">
        <v>42389</v>
      </c>
      <c r="AB494" s="124" t="s">
        <v>3776</v>
      </c>
      <c r="AC494" s="42" t="str">
        <f>IF(COUNTIF($AD$2:AD494,AD494)&gt;1,"重複","")</f>
        <v>重複</v>
      </c>
      <c r="AD494" t="str">
        <f t="shared" si="7"/>
        <v>三次市特別養護老人ホーム　こじか荘</v>
      </c>
    </row>
    <row r="495" spans="1:30" ht="30" customHeight="1" x14ac:dyDescent="0.4">
      <c r="A495">
        <v>615</v>
      </c>
      <c r="B495" s="96">
        <v>54</v>
      </c>
      <c r="C495" s="54">
        <v>8</v>
      </c>
      <c r="D495" s="37" t="s">
        <v>3408</v>
      </c>
      <c r="E495" s="37" t="s">
        <v>3409</v>
      </c>
      <c r="F495" s="38" t="s">
        <v>30</v>
      </c>
      <c r="G495" s="38">
        <v>1</v>
      </c>
      <c r="H495" s="37" t="s">
        <v>395</v>
      </c>
      <c r="I495" s="39">
        <v>1678</v>
      </c>
      <c r="J495" s="55" t="s">
        <v>3796</v>
      </c>
      <c r="K495" s="56" t="s">
        <v>3797</v>
      </c>
      <c r="L495" s="42" t="s">
        <v>3798</v>
      </c>
      <c r="M495" s="50">
        <v>9</v>
      </c>
      <c r="N495" s="37"/>
      <c r="O495" s="37"/>
      <c r="P495" s="37"/>
      <c r="Q495" s="48"/>
      <c r="R495" s="46" t="s">
        <v>3768</v>
      </c>
      <c r="S495" s="37" t="s">
        <v>3769</v>
      </c>
      <c r="T495" s="55" t="s">
        <v>3799</v>
      </c>
      <c r="U495" s="37" t="s">
        <v>3771</v>
      </c>
      <c r="V495" s="48"/>
      <c r="W495" s="49" t="s">
        <v>3800</v>
      </c>
      <c r="X495" s="57" t="s">
        <v>3663</v>
      </c>
      <c r="Y495" s="58" t="s">
        <v>3774</v>
      </c>
      <c r="Z495" s="48" t="s">
        <v>3784</v>
      </c>
      <c r="AA495" s="51">
        <v>43123</v>
      </c>
      <c r="AB495" s="124"/>
      <c r="AC495" s="42" t="str">
        <f>IF(COUNTIF($AD$2:AD495,AD495)&gt;1,"重複","")</f>
        <v>重複</v>
      </c>
      <c r="AD495" t="str">
        <f t="shared" si="7"/>
        <v>三次市特別養護老人ホーム　こじか荘</v>
      </c>
    </row>
    <row r="496" spans="1:30" ht="30" customHeight="1" x14ac:dyDescent="0.4">
      <c r="A496">
        <v>616</v>
      </c>
      <c r="B496" s="96">
        <v>55</v>
      </c>
      <c r="C496" s="54">
        <v>8</v>
      </c>
      <c r="D496" s="37" t="s">
        <v>3408</v>
      </c>
      <c r="E496" s="37" t="s">
        <v>3409</v>
      </c>
      <c r="F496" s="38" t="s">
        <v>30</v>
      </c>
      <c r="G496" s="38">
        <v>1</v>
      </c>
      <c r="H496" s="37" t="s">
        <v>348</v>
      </c>
      <c r="I496" s="39">
        <v>19042</v>
      </c>
      <c r="J496" s="55" t="s">
        <v>3801</v>
      </c>
      <c r="K496" s="56" t="s">
        <v>3802</v>
      </c>
      <c r="L496" s="42" t="s">
        <v>77</v>
      </c>
      <c r="M496" s="50">
        <v>9</v>
      </c>
      <c r="N496" s="37"/>
      <c r="O496" s="37"/>
      <c r="P496" s="37"/>
      <c r="Q496" s="48"/>
      <c r="R496" s="46" t="s">
        <v>3768</v>
      </c>
      <c r="S496" s="37" t="s">
        <v>3769</v>
      </c>
      <c r="T496" s="55" t="s">
        <v>3803</v>
      </c>
      <c r="U496" s="37" t="s">
        <v>3771</v>
      </c>
      <c r="V496" s="121"/>
      <c r="W496" s="49" t="s">
        <v>3773</v>
      </c>
      <c r="X496" s="50" t="s">
        <v>3663</v>
      </c>
      <c r="Y496" s="58" t="s">
        <v>3774</v>
      </c>
      <c r="Z496" s="48" t="s">
        <v>3784</v>
      </c>
      <c r="AA496" s="51">
        <v>43843</v>
      </c>
      <c r="AB496" s="60"/>
      <c r="AC496" s="42" t="str">
        <f>IF(COUNTIF($AD$2:AD496,AD496)&gt;1,"重複","")</f>
        <v>重複</v>
      </c>
      <c r="AD496" t="str">
        <f t="shared" si="7"/>
        <v>三次市特別養護老人ホーム　こじか荘</v>
      </c>
    </row>
    <row r="497" spans="1:30" ht="30" customHeight="1" x14ac:dyDescent="0.4">
      <c r="A497">
        <v>617</v>
      </c>
      <c r="B497" s="96">
        <v>56</v>
      </c>
      <c r="C497" s="68">
        <v>8</v>
      </c>
      <c r="D497" s="37" t="s">
        <v>3408</v>
      </c>
      <c r="E497" s="37" t="s">
        <v>3409</v>
      </c>
      <c r="F497" s="38" t="s">
        <v>30</v>
      </c>
      <c r="G497" s="38">
        <v>1</v>
      </c>
      <c r="H497" s="38" t="s">
        <v>99</v>
      </c>
      <c r="I497" s="44" t="s">
        <v>3804</v>
      </c>
      <c r="J497" s="101" t="s">
        <v>3805</v>
      </c>
      <c r="K497" s="102" t="s">
        <v>3806</v>
      </c>
      <c r="L497" s="42" t="s">
        <v>3807</v>
      </c>
      <c r="M497" s="50">
        <v>9</v>
      </c>
      <c r="N497" s="37"/>
      <c r="O497" s="37"/>
      <c r="P497" s="37"/>
      <c r="Q497" s="48"/>
      <c r="R497" s="46" t="s">
        <v>3808</v>
      </c>
      <c r="S497" s="40" t="s">
        <v>3483</v>
      </c>
      <c r="T497" s="40" t="s">
        <v>3809</v>
      </c>
      <c r="U497" s="37" t="s">
        <v>3712</v>
      </c>
      <c r="V497" s="63"/>
      <c r="W497" s="49" t="s">
        <v>3810</v>
      </c>
      <c r="X497" s="65" t="s">
        <v>3448</v>
      </c>
      <c r="Y497" s="58" t="s">
        <v>3438</v>
      </c>
      <c r="Z497" s="48" t="s">
        <v>3449</v>
      </c>
      <c r="AA497" s="66">
        <v>42305</v>
      </c>
      <c r="AB497" s="103"/>
      <c r="AC497" s="53" t="str">
        <f>IF(COUNTIF($AD$2:AD497,AD497)&gt;1,"重複","")</f>
        <v/>
      </c>
      <c r="AD497" t="str">
        <f t="shared" si="7"/>
        <v>三次市特別養護老人ホーム　すいれん</v>
      </c>
    </row>
    <row r="498" spans="1:30" ht="30" customHeight="1" x14ac:dyDescent="0.4">
      <c r="A498">
        <v>618</v>
      </c>
      <c r="B498" s="96">
        <v>57</v>
      </c>
      <c r="C498" s="68">
        <v>8</v>
      </c>
      <c r="D498" s="38" t="s">
        <v>3408</v>
      </c>
      <c r="E498" s="37" t="s">
        <v>3450</v>
      </c>
      <c r="F498" s="38" t="s">
        <v>30</v>
      </c>
      <c r="G498" s="38">
        <v>1</v>
      </c>
      <c r="H498" s="38" t="s">
        <v>170</v>
      </c>
      <c r="I498" s="44" t="s">
        <v>3811</v>
      </c>
      <c r="J498" s="101" t="s">
        <v>3812</v>
      </c>
      <c r="K498" s="102" t="s">
        <v>3813</v>
      </c>
      <c r="L498" s="42" t="s">
        <v>35</v>
      </c>
      <c r="M498" s="50">
        <v>9</v>
      </c>
      <c r="N498" s="37"/>
      <c r="O498" s="37"/>
      <c r="P498" s="37"/>
      <c r="Q498" s="48"/>
      <c r="R498" s="64" t="s">
        <v>3814</v>
      </c>
      <c r="S498" s="47" t="s">
        <v>3520</v>
      </c>
      <c r="T498" s="101" t="s">
        <v>3815</v>
      </c>
      <c r="U498" s="37" t="s">
        <v>3816</v>
      </c>
      <c r="V498" s="63"/>
      <c r="W498" s="49" t="s">
        <v>3817</v>
      </c>
      <c r="X498" s="71" t="s">
        <v>3520</v>
      </c>
      <c r="Y498" s="101" t="s">
        <v>3818</v>
      </c>
      <c r="Z498" s="48" t="s">
        <v>3819</v>
      </c>
      <c r="AA498" s="66">
        <v>40588</v>
      </c>
      <c r="AB498" s="148" t="s">
        <v>3820</v>
      </c>
      <c r="AC498" s="53" t="str">
        <f>IF(COUNTIF($AD$2:AD498,AD498)&gt;1,"重複","")</f>
        <v/>
      </c>
      <c r="AD498" t="str">
        <f t="shared" si="7"/>
        <v>三次市特別養護老人ホーム　みよしの</v>
      </c>
    </row>
    <row r="499" spans="1:30" ht="30" customHeight="1" x14ac:dyDescent="0.4">
      <c r="A499">
        <v>619</v>
      </c>
      <c r="B499" s="96">
        <v>58</v>
      </c>
      <c r="C499" s="68">
        <v>8</v>
      </c>
      <c r="D499" s="37" t="s">
        <v>3408</v>
      </c>
      <c r="E499" s="37" t="s">
        <v>3409</v>
      </c>
      <c r="F499" s="38" t="s">
        <v>30</v>
      </c>
      <c r="G499" s="38">
        <v>1</v>
      </c>
      <c r="H499" s="38" t="s">
        <v>250</v>
      </c>
      <c r="I499" s="44" t="s">
        <v>3821</v>
      </c>
      <c r="J499" s="101" t="s">
        <v>3822</v>
      </c>
      <c r="K499" s="102" t="s">
        <v>3823</v>
      </c>
      <c r="L499" s="42" t="s">
        <v>3824</v>
      </c>
      <c r="M499" s="50">
        <v>9</v>
      </c>
      <c r="N499" s="37"/>
      <c r="O499" s="37"/>
      <c r="P499" s="37"/>
      <c r="Q499" s="48"/>
      <c r="R499" s="46" t="s">
        <v>3814</v>
      </c>
      <c r="S499" s="40" t="s">
        <v>3498</v>
      </c>
      <c r="T499" s="40" t="s">
        <v>3825</v>
      </c>
      <c r="U499" s="37" t="s">
        <v>3816</v>
      </c>
      <c r="V499" s="63"/>
      <c r="W499" s="49" t="s">
        <v>3826</v>
      </c>
      <c r="X499" s="65" t="s">
        <v>3498</v>
      </c>
      <c r="Y499" s="58" t="s">
        <v>3818</v>
      </c>
      <c r="Z499" s="48" t="s">
        <v>3827</v>
      </c>
      <c r="AA499" s="66">
        <v>42655</v>
      </c>
      <c r="AB499" s="103"/>
      <c r="AC499" s="53" t="str">
        <f>IF(COUNTIF($AD$2:AD499,AD499)&gt;1,"重複","")</f>
        <v>重複</v>
      </c>
      <c r="AD499" t="str">
        <f t="shared" si="7"/>
        <v>三次市特別養護老人ホーム　みよしの</v>
      </c>
    </row>
    <row r="500" spans="1:30" ht="30" customHeight="1" x14ac:dyDescent="0.4">
      <c r="A500">
        <v>620</v>
      </c>
      <c r="B500" s="96">
        <v>59</v>
      </c>
      <c r="C500" s="100">
        <v>8</v>
      </c>
      <c r="D500" s="37" t="s">
        <v>3408</v>
      </c>
      <c r="E500" s="37" t="s">
        <v>3409</v>
      </c>
      <c r="F500" s="38" t="s">
        <v>30</v>
      </c>
      <c r="G500" s="38">
        <v>1</v>
      </c>
      <c r="H500" s="37" t="s">
        <v>260</v>
      </c>
      <c r="I500" s="39">
        <v>18061</v>
      </c>
      <c r="J500" s="55" t="s">
        <v>3828</v>
      </c>
      <c r="K500" s="56" t="s">
        <v>3829</v>
      </c>
      <c r="L500" s="42" t="s">
        <v>3830</v>
      </c>
      <c r="M500" s="50">
        <v>9</v>
      </c>
      <c r="N500" s="37"/>
      <c r="O500" s="37"/>
      <c r="P500" s="37"/>
      <c r="Q500" s="48"/>
      <c r="R500" s="109" t="s">
        <v>3814</v>
      </c>
      <c r="S500" s="37" t="s">
        <v>3498</v>
      </c>
      <c r="T500" s="55" t="s">
        <v>3831</v>
      </c>
      <c r="U500" s="37" t="s">
        <v>3832</v>
      </c>
      <c r="V500" s="48"/>
      <c r="W500" s="49" t="s">
        <v>3833</v>
      </c>
      <c r="X500" s="57" t="s">
        <v>3498</v>
      </c>
      <c r="Y500" s="58" t="s">
        <v>3818</v>
      </c>
      <c r="Z500" s="48" t="s">
        <v>3827</v>
      </c>
      <c r="AA500" s="51">
        <v>43475</v>
      </c>
      <c r="AB500" s="60"/>
      <c r="AC500" s="42" t="str">
        <f>IF(COUNTIF($AD$2:AD500,AD500)&gt;1,"重複","")</f>
        <v>重複</v>
      </c>
      <c r="AD500" t="str">
        <f t="shared" si="7"/>
        <v>三次市特別養護老人ホーム　みよしの</v>
      </c>
    </row>
    <row r="501" spans="1:30" ht="30" customHeight="1" x14ac:dyDescent="0.4">
      <c r="A501">
        <v>621</v>
      </c>
      <c r="B501" s="96">
        <v>60</v>
      </c>
      <c r="C501" s="36">
        <v>8</v>
      </c>
      <c r="D501" s="38" t="s">
        <v>3408</v>
      </c>
      <c r="E501" s="38" t="s">
        <v>3450</v>
      </c>
      <c r="F501" s="38" t="s">
        <v>30</v>
      </c>
      <c r="G501" s="38">
        <v>1</v>
      </c>
      <c r="H501" s="37" t="s">
        <v>236</v>
      </c>
      <c r="I501" s="39" t="s">
        <v>3834</v>
      </c>
      <c r="J501" s="58" t="s">
        <v>3835</v>
      </c>
      <c r="K501" s="56" t="s">
        <v>3836</v>
      </c>
      <c r="L501" s="42" t="s">
        <v>35</v>
      </c>
      <c r="M501" s="50">
        <v>9</v>
      </c>
      <c r="N501" s="37"/>
      <c r="O501" s="37"/>
      <c r="P501" s="37"/>
      <c r="Q501" s="48"/>
      <c r="R501" s="49" t="s">
        <v>3837</v>
      </c>
      <c r="S501" s="37" t="s">
        <v>3437</v>
      </c>
      <c r="T501" s="55" t="s">
        <v>3838</v>
      </c>
      <c r="U501" s="37" t="s">
        <v>3439</v>
      </c>
      <c r="V501" s="48"/>
      <c r="W501" s="49" t="s">
        <v>3436</v>
      </c>
      <c r="X501" s="65" t="s">
        <v>3437</v>
      </c>
      <c r="Y501" s="58" t="s">
        <v>3438</v>
      </c>
      <c r="Z501" s="48" t="s">
        <v>3439</v>
      </c>
      <c r="AA501" s="51">
        <v>40389</v>
      </c>
      <c r="AB501" s="124" t="s">
        <v>3839</v>
      </c>
      <c r="AC501" s="42" t="str">
        <f>IF(COUNTIF($AD$2:AD501,AD501)&gt;1,"重複","")</f>
        <v/>
      </c>
      <c r="AD501" t="str">
        <f t="shared" si="7"/>
        <v>三次市特別養護老人ホーム　ルンビニ園</v>
      </c>
    </row>
    <row r="502" spans="1:30" ht="30" customHeight="1" x14ac:dyDescent="0.4">
      <c r="A502">
        <v>623</v>
      </c>
      <c r="B502" s="96">
        <v>62</v>
      </c>
      <c r="C502" s="100">
        <v>8</v>
      </c>
      <c r="D502" s="37" t="s">
        <v>3408</v>
      </c>
      <c r="E502" s="37" t="s">
        <v>3409</v>
      </c>
      <c r="F502" s="38" t="s">
        <v>30</v>
      </c>
      <c r="G502" s="38">
        <v>1</v>
      </c>
      <c r="H502" s="38" t="s">
        <v>762</v>
      </c>
      <c r="I502" s="39">
        <v>18042</v>
      </c>
      <c r="J502" s="55" t="s">
        <v>3840</v>
      </c>
      <c r="K502" s="56" t="s">
        <v>3841</v>
      </c>
      <c r="L502" s="42" t="s">
        <v>3842</v>
      </c>
      <c r="M502" s="117">
        <v>9</v>
      </c>
      <c r="N502" s="39"/>
      <c r="O502" s="39"/>
      <c r="P502" s="39"/>
      <c r="Q502" s="118"/>
      <c r="R502" s="49" t="s">
        <v>3843</v>
      </c>
      <c r="S502" s="37" t="s">
        <v>3701</v>
      </c>
      <c r="T502" s="55" t="s">
        <v>3844</v>
      </c>
      <c r="U502" s="37" t="s">
        <v>3845</v>
      </c>
      <c r="V502" s="48"/>
      <c r="W502" s="49" t="s">
        <v>3846</v>
      </c>
      <c r="X502" s="50"/>
      <c r="Y502" s="58"/>
      <c r="Z502" s="48"/>
      <c r="AA502" s="51">
        <v>43389</v>
      </c>
      <c r="AB502" s="60"/>
      <c r="AC502" s="42" t="str">
        <f>IF(COUNTIF($AD$2:AD502,AD502)&gt;1,"重複","")</f>
        <v/>
      </c>
      <c r="AD502" t="str">
        <f t="shared" si="7"/>
        <v>三次市特別養護老人ホーム　喜楽園</v>
      </c>
    </row>
    <row r="503" spans="1:30" ht="30" customHeight="1" x14ac:dyDescent="0.4">
      <c r="A503">
        <v>624</v>
      </c>
      <c r="B503" s="96">
        <v>63</v>
      </c>
      <c r="C503" s="68">
        <v>8</v>
      </c>
      <c r="D503" s="38" t="s">
        <v>3408</v>
      </c>
      <c r="E503" s="37" t="s">
        <v>3450</v>
      </c>
      <c r="F503" s="38" t="s">
        <v>30</v>
      </c>
      <c r="G503" s="38">
        <v>1</v>
      </c>
      <c r="H503" s="38" t="s">
        <v>250</v>
      </c>
      <c r="I503" s="44" t="s">
        <v>3847</v>
      </c>
      <c r="J503" s="40" t="s">
        <v>3848</v>
      </c>
      <c r="K503" s="62" t="s">
        <v>3849</v>
      </c>
      <c r="L503" s="42" t="s">
        <v>3850</v>
      </c>
      <c r="M503" s="50">
        <v>9</v>
      </c>
      <c r="N503" s="37"/>
      <c r="O503" s="37"/>
      <c r="P503" s="37"/>
      <c r="Q503" s="48"/>
      <c r="R503" s="46" t="s">
        <v>3851</v>
      </c>
      <c r="S503" s="47" t="s">
        <v>3852</v>
      </c>
      <c r="T503" s="40" t="s">
        <v>3853</v>
      </c>
      <c r="U503" s="37" t="s">
        <v>3854</v>
      </c>
      <c r="V503" s="63"/>
      <c r="W503" s="64" t="s">
        <v>3855</v>
      </c>
      <c r="X503" s="57"/>
      <c r="Y503" s="58"/>
      <c r="Z503" s="48"/>
      <c r="AA503" s="66">
        <v>42655</v>
      </c>
      <c r="AB503" s="103"/>
      <c r="AC503" s="53" t="str">
        <f>IF(COUNTIF($AD$2:AD503,AD503)&gt;1,"重複","")</f>
        <v/>
      </c>
      <c r="AD503" t="str">
        <f t="shared" si="7"/>
        <v>三次市特別養護老人ホーム　江水園</v>
      </c>
    </row>
    <row r="504" spans="1:30" ht="30" customHeight="1" x14ac:dyDescent="0.4">
      <c r="A504">
        <v>625</v>
      </c>
      <c r="B504" s="96">
        <v>64</v>
      </c>
      <c r="C504" s="54">
        <v>8</v>
      </c>
      <c r="D504" s="37" t="s">
        <v>3408</v>
      </c>
      <c r="E504" s="37" t="s">
        <v>3409</v>
      </c>
      <c r="F504" s="38" t="s">
        <v>30</v>
      </c>
      <c r="G504" s="38">
        <v>1</v>
      </c>
      <c r="H504" s="37" t="s">
        <v>395</v>
      </c>
      <c r="I504" s="39">
        <v>1679</v>
      </c>
      <c r="J504" s="55" t="s">
        <v>3856</v>
      </c>
      <c r="K504" s="56" t="s">
        <v>3857</v>
      </c>
      <c r="L504" s="42" t="s">
        <v>3858</v>
      </c>
      <c r="M504" s="50">
        <v>9</v>
      </c>
      <c r="N504" s="37"/>
      <c r="O504" s="37"/>
      <c r="P504" s="37"/>
      <c r="Q504" s="48"/>
      <c r="R504" s="46" t="s">
        <v>3851</v>
      </c>
      <c r="S504" s="37" t="s">
        <v>3852</v>
      </c>
      <c r="T504" s="55" t="s">
        <v>3859</v>
      </c>
      <c r="U504" s="37" t="s">
        <v>3860</v>
      </c>
      <c r="V504" s="48"/>
      <c r="W504" s="49" t="s">
        <v>3861</v>
      </c>
      <c r="X504" s="57"/>
      <c r="Y504" s="58"/>
      <c r="Z504" s="48"/>
      <c r="AA504" s="51">
        <v>43123</v>
      </c>
      <c r="AB504" s="124"/>
      <c r="AC504" s="42" t="str">
        <f>IF(COUNTIF($AD$2:AD504,AD504)&gt;1,"重複","")</f>
        <v>重複</v>
      </c>
      <c r="AD504" t="str">
        <f t="shared" si="7"/>
        <v>三次市特別養護老人ホーム　江水園</v>
      </c>
    </row>
    <row r="505" spans="1:30" ht="30" customHeight="1" x14ac:dyDescent="0.4">
      <c r="A505">
        <v>626</v>
      </c>
      <c r="B505" s="96">
        <v>65</v>
      </c>
      <c r="C505" s="68">
        <v>8</v>
      </c>
      <c r="D505" s="38" t="s">
        <v>3408</v>
      </c>
      <c r="E505" s="37" t="s">
        <v>3450</v>
      </c>
      <c r="F505" s="38" t="s">
        <v>30</v>
      </c>
      <c r="G505" s="38">
        <v>1</v>
      </c>
      <c r="H505" s="38" t="s">
        <v>31</v>
      </c>
      <c r="I505" s="44" t="s">
        <v>3862</v>
      </c>
      <c r="J505" s="40" t="s">
        <v>3863</v>
      </c>
      <c r="K505" s="62" t="s">
        <v>3864</v>
      </c>
      <c r="L505" s="42" t="s">
        <v>3865</v>
      </c>
      <c r="M505" s="50">
        <v>8</v>
      </c>
      <c r="N505" s="37">
        <v>12</v>
      </c>
      <c r="O505" s="37"/>
      <c r="P505" s="37"/>
      <c r="Q505" s="48"/>
      <c r="R505" s="46" t="s">
        <v>3851</v>
      </c>
      <c r="S505" s="47" t="s">
        <v>3852</v>
      </c>
      <c r="T505" s="40" t="s">
        <v>3866</v>
      </c>
      <c r="U505" s="37" t="s">
        <v>3854</v>
      </c>
      <c r="V505" s="63"/>
      <c r="W505" s="64" t="s">
        <v>3867</v>
      </c>
      <c r="X505" s="57"/>
      <c r="Y505" s="58"/>
      <c r="Z505" s="48"/>
      <c r="AA505" s="66">
        <v>41354</v>
      </c>
      <c r="AB505" s="103"/>
      <c r="AC505" s="53" t="str">
        <f>IF(COUNTIF($AD$2:AD505,AD505)&gt;1,"重複","")</f>
        <v>重複</v>
      </c>
      <c r="AD505" t="str">
        <f t="shared" si="7"/>
        <v>三次市特別養護老人ホーム　江水園</v>
      </c>
    </row>
    <row r="506" spans="1:30" ht="30" customHeight="1" x14ac:dyDescent="0.4">
      <c r="A506">
        <v>627</v>
      </c>
      <c r="B506" s="96">
        <v>66</v>
      </c>
      <c r="C506" s="68">
        <v>8</v>
      </c>
      <c r="D506" s="38" t="s">
        <v>3408</v>
      </c>
      <c r="E506" s="37" t="s">
        <v>3450</v>
      </c>
      <c r="F506" s="38" t="s">
        <v>30</v>
      </c>
      <c r="G506" s="38">
        <v>1</v>
      </c>
      <c r="H506" s="38" t="s">
        <v>158</v>
      </c>
      <c r="I506" s="44" t="s">
        <v>3868</v>
      </c>
      <c r="J506" s="40" t="s">
        <v>3869</v>
      </c>
      <c r="K506" s="62" t="s">
        <v>3870</v>
      </c>
      <c r="L506" s="42" t="s">
        <v>3871</v>
      </c>
      <c r="M506" s="50">
        <v>9</v>
      </c>
      <c r="N506" s="37"/>
      <c r="O506" s="37"/>
      <c r="P506" s="37"/>
      <c r="Q506" s="48"/>
      <c r="R506" s="46" t="s">
        <v>3851</v>
      </c>
      <c r="S506" s="47" t="s">
        <v>3852</v>
      </c>
      <c r="T506" s="40" t="s">
        <v>3866</v>
      </c>
      <c r="U506" s="37" t="s">
        <v>3854</v>
      </c>
      <c r="V506" s="63"/>
      <c r="W506" s="64" t="s">
        <v>3867</v>
      </c>
      <c r="X506" s="57"/>
      <c r="Y506" s="58"/>
      <c r="Z506" s="48"/>
      <c r="AA506" s="66">
        <v>41689</v>
      </c>
      <c r="AB506" s="103"/>
      <c r="AC506" s="53" t="str">
        <f>IF(COUNTIF($AD$2:AD506,AD506)&gt;1,"重複","")</f>
        <v>重複</v>
      </c>
      <c r="AD506" t="str">
        <f t="shared" si="7"/>
        <v>三次市特別養護老人ホーム　江水園</v>
      </c>
    </row>
    <row r="507" spans="1:30" ht="30" customHeight="1" x14ac:dyDescent="0.4">
      <c r="A507">
        <v>628</v>
      </c>
      <c r="B507" s="96">
        <v>67</v>
      </c>
      <c r="C507" s="68">
        <v>8</v>
      </c>
      <c r="D507" s="38" t="s">
        <v>3408</v>
      </c>
      <c r="E507" s="37" t="s">
        <v>3450</v>
      </c>
      <c r="F507" s="38" t="s">
        <v>30</v>
      </c>
      <c r="G507" s="38">
        <v>1</v>
      </c>
      <c r="H507" s="38" t="s">
        <v>183</v>
      </c>
      <c r="I507" s="44" t="s">
        <v>3872</v>
      </c>
      <c r="J507" s="40" t="s">
        <v>3873</v>
      </c>
      <c r="K507" s="62" t="s">
        <v>3874</v>
      </c>
      <c r="L507" s="42" t="s">
        <v>3875</v>
      </c>
      <c r="M507" s="50">
        <v>9</v>
      </c>
      <c r="N507" s="37">
        <v>12</v>
      </c>
      <c r="O507" s="37"/>
      <c r="P507" s="37"/>
      <c r="Q507" s="48"/>
      <c r="R507" s="46" t="s">
        <v>3851</v>
      </c>
      <c r="S507" s="47" t="s">
        <v>3852</v>
      </c>
      <c r="T507" s="40" t="s">
        <v>3866</v>
      </c>
      <c r="U507" s="37" t="s">
        <v>3854</v>
      </c>
      <c r="V507" s="63"/>
      <c r="W507" s="64" t="s">
        <v>3876</v>
      </c>
      <c r="X507" s="57"/>
      <c r="Y507" s="58"/>
      <c r="Z507" s="48"/>
      <c r="AA507" s="66">
        <v>41943</v>
      </c>
      <c r="AB507" s="103"/>
      <c r="AC507" s="53" t="str">
        <f>IF(COUNTIF($AD$2:AD507,AD507)&gt;1,"重複","")</f>
        <v>重複</v>
      </c>
      <c r="AD507" t="str">
        <f t="shared" si="7"/>
        <v>三次市特別養護老人ホーム　江水園</v>
      </c>
    </row>
    <row r="508" spans="1:30" ht="30" customHeight="1" x14ac:dyDescent="0.4">
      <c r="A508">
        <v>629</v>
      </c>
      <c r="B508" s="96">
        <v>68</v>
      </c>
      <c r="C508" s="54">
        <v>8</v>
      </c>
      <c r="D508" s="47" t="s">
        <v>3408</v>
      </c>
      <c r="E508" s="47" t="s">
        <v>3409</v>
      </c>
      <c r="F508" s="38" t="s">
        <v>30</v>
      </c>
      <c r="G508" s="38">
        <v>1</v>
      </c>
      <c r="H508" s="38" t="s">
        <v>99</v>
      </c>
      <c r="I508" s="39" t="s">
        <v>3877</v>
      </c>
      <c r="J508" s="40" t="s">
        <v>3878</v>
      </c>
      <c r="K508" s="62" t="s">
        <v>3879</v>
      </c>
      <c r="L508" s="53"/>
      <c r="M508" s="71">
        <v>9</v>
      </c>
      <c r="N508" s="47"/>
      <c r="O508" s="47"/>
      <c r="P508" s="37"/>
      <c r="Q508" s="48"/>
      <c r="R508" s="46" t="s">
        <v>3880</v>
      </c>
      <c r="S508" s="47" t="s">
        <v>3881</v>
      </c>
      <c r="T508" s="40" t="s">
        <v>3882</v>
      </c>
      <c r="U508" s="47" t="s">
        <v>3738</v>
      </c>
      <c r="V508" s="63"/>
      <c r="W508" s="64" t="s">
        <v>3735</v>
      </c>
      <c r="X508" s="65" t="s">
        <v>3881</v>
      </c>
      <c r="Y508" s="55" t="s">
        <v>3737</v>
      </c>
      <c r="Z508" s="48" t="s">
        <v>3883</v>
      </c>
      <c r="AA508" s="51">
        <v>42305</v>
      </c>
      <c r="AB508" s="103"/>
      <c r="AC508" s="53" t="str">
        <f>IF(COUNTIF($AD$2:AD508,AD508)&gt;1,"重複","")</f>
        <v/>
      </c>
      <c r="AD508" t="str">
        <f t="shared" si="7"/>
        <v>三次市特別養護老人ホーム　松伯園</v>
      </c>
    </row>
    <row r="509" spans="1:30" ht="30" customHeight="1" x14ac:dyDescent="0.4">
      <c r="A509">
        <v>630</v>
      </c>
      <c r="B509" s="96">
        <v>69</v>
      </c>
      <c r="C509" s="54">
        <v>8</v>
      </c>
      <c r="D509" s="47" t="s">
        <v>3408</v>
      </c>
      <c r="E509" s="47" t="s">
        <v>3409</v>
      </c>
      <c r="F509" s="38" t="s">
        <v>30</v>
      </c>
      <c r="G509" s="38">
        <v>1</v>
      </c>
      <c r="H509" s="38" t="s">
        <v>250</v>
      </c>
      <c r="I509" s="39" t="s">
        <v>3884</v>
      </c>
      <c r="J509" s="40" t="s">
        <v>3885</v>
      </c>
      <c r="K509" s="62" t="s">
        <v>3886</v>
      </c>
      <c r="L509" s="53"/>
      <c r="M509" s="71">
        <v>9</v>
      </c>
      <c r="N509" s="47"/>
      <c r="O509" s="47"/>
      <c r="P509" s="37"/>
      <c r="Q509" s="48"/>
      <c r="R509" s="46" t="s">
        <v>3880</v>
      </c>
      <c r="S509" s="47" t="s">
        <v>3881</v>
      </c>
      <c r="T509" s="40" t="s">
        <v>3887</v>
      </c>
      <c r="U509" s="47" t="s">
        <v>3738</v>
      </c>
      <c r="V509" s="63"/>
      <c r="W509" s="64" t="s">
        <v>3735</v>
      </c>
      <c r="X509" s="65" t="s">
        <v>3881</v>
      </c>
      <c r="Y509" s="55" t="s">
        <v>3737</v>
      </c>
      <c r="Z509" s="48" t="s">
        <v>3883</v>
      </c>
      <c r="AA509" s="51">
        <v>42746</v>
      </c>
      <c r="AB509" s="103"/>
      <c r="AC509" s="53" t="str">
        <f>IF(COUNTIF($AD$2:AD509,AD509)&gt;1,"重複","")</f>
        <v>重複</v>
      </c>
      <c r="AD509" t="str">
        <f t="shared" si="7"/>
        <v>三次市特別養護老人ホーム　松伯園</v>
      </c>
    </row>
    <row r="510" spans="1:30" ht="30" customHeight="1" x14ac:dyDescent="0.4">
      <c r="A510">
        <v>631</v>
      </c>
      <c r="B510" s="96">
        <v>70</v>
      </c>
      <c r="C510" s="54">
        <v>8</v>
      </c>
      <c r="D510" s="37" t="s">
        <v>3408</v>
      </c>
      <c r="E510" s="37" t="s">
        <v>3409</v>
      </c>
      <c r="F510" s="38" t="s">
        <v>30</v>
      </c>
      <c r="G510" s="38">
        <v>1</v>
      </c>
      <c r="H510" s="37" t="s">
        <v>395</v>
      </c>
      <c r="I510" s="39">
        <v>1677</v>
      </c>
      <c r="J510" s="55" t="s">
        <v>3888</v>
      </c>
      <c r="K510" s="56" t="s">
        <v>3889</v>
      </c>
      <c r="L510" s="42"/>
      <c r="M510" s="50">
        <v>9</v>
      </c>
      <c r="N510" s="37"/>
      <c r="O510" s="37"/>
      <c r="P510" s="37"/>
      <c r="Q510" s="48"/>
      <c r="R510" s="109" t="s">
        <v>3880</v>
      </c>
      <c r="S510" s="37" t="s">
        <v>3881</v>
      </c>
      <c r="T510" s="55" t="s">
        <v>3890</v>
      </c>
      <c r="U510" s="37" t="s">
        <v>3883</v>
      </c>
      <c r="V510" s="48"/>
      <c r="W510" s="49" t="s">
        <v>3891</v>
      </c>
      <c r="X510" s="57" t="s">
        <v>3881</v>
      </c>
      <c r="Y510" s="58" t="s">
        <v>3737</v>
      </c>
      <c r="Z510" s="48" t="s">
        <v>3883</v>
      </c>
      <c r="AA510" s="51">
        <v>43123</v>
      </c>
      <c r="AB510" s="124"/>
      <c r="AC510" s="42" t="str">
        <f>IF(COUNTIF($AD$2:AD510,AD510)&gt;1,"重複","")</f>
        <v>重複</v>
      </c>
      <c r="AD510" t="str">
        <f t="shared" si="7"/>
        <v>三次市特別養護老人ホーム　松伯園</v>
      </c>
    </row>
    <row r="511" spans="1:30" ht="30" customHeight="1" x14ac:dyDescent="0.4">
      <c r="A511">
        <v>632</v>
      </c>
      <c r="B511" s="96">
        <v>71</v>
      </c>
      <c r="C511" s="100">
        <v>8</v>
      </c>
      <c r="D511" s="37" t="s">
        <v>3408</v>
      </c>
      <c r="E511" s="37" t="s">
        <v>3409</v>
      </c>
      <c r="F511" s="38" t="s">
        <v>30</v>
      </c>
      <c r="G511" s="38">
        <v>1</v>
      </c>
      <c r="H511" s="37" t="s">
        <v>260</v>
      </c>
      <c r="I511" s="39">
        <v>18086</v>
      </c>
      <c r="J511" s="55" t="s">
        <v>3892</v>
      </c>
      <c r="K511" s="56" t="s">
        <v>3893</v>
      </c>
      <c r="L511" s="42"/>
      <c r="M511" s="117">
        <v>9</v>
      </c>
      <c r="N511" s="39"/>
      <c r="O511" s="39"/>
      <c r="P511" s="39"/>
      <c r="Q511" s="118"/>
      <c r="R511" s="49" t="s">
        <v>3880</v>
      </c>
      <c r="S511" s="37" t="s">
        <v>3881</v>
      </c>
      <c r="T511" s="58" t="s">
        <v>3894</v>
      </c>
      <c r="U511" s="37" t="s">
        <v>3895</v>
      </c>
      <c r="V511" s="48"/>
      <c r="W511" s="49" t="s">
        <v>3896</v>
      </c>
      <c r="X511" s="50" t="s">
        <v>3881</v>
      </c>
      <c r="Y511" s="58" t="s">
        <v>3737</v>
      </c>
      <c r="Z511" s="48" t="s">
        <v>3883</v>
      </c>
      <c r="AA511" s="51">
        <v>43475</v>
      </c>
      <c r="AB511" s="103"/>
      <c r="AC511" s="42" t="str">
        <f>IF(COUNTIF($AD$2:AD511,AD511)&gt;1,"重複","")</f>
        <v>重複</v>
      </c>
      <c r="AD511" t="str">
        <f t="shared" si="7"/>
        <v>三次市特別養護老人ホーム　松伯園</v>
      </c>
    </row>
    <row r="512" spans="1:30" ht="30" customHeight="1" x14ac:dyDescent="0.4">
      <c r="A512">
        <v>633</v>
      </c>
      <c r="B512" s="96">
        <v>72</v>
      </c>
      <c r="C512" s="54">
        <v>8</v>
      </c>
      <c r="D512" s="37" t="s">
        <v>3408</v>
      </c>
      <c r="E512" s="37" t="s">
        <v>3409</v>
      </c>
      <c r="F512" s="38" t="s">
        <v>30</v>
      </c>
      <c r="G512" s="38">
        <v>1</v>
      </c>
      <c r="H512" s="37" t="s">
        <v>348</v>
      </c>
      <c r="I512" s="39">
        <v>19041</v>
      </c>
      <c r="J512" s="55" t="s">
        <v>3897</v>
      </c>
      <c r="K512" s="56" t="s">
        <v>3898</v>
      </c>
      <c r="L512" s="42" t="s">
        <v>77</v>
      </c>
      <c r="M512" s="50">
        <v>9</v>
      </c>
      <c r="N512" s="37"/>
      <c r="O512" s="37"/>
      <c r="P512" s="37"/>
      <c r="Q512" s="48"/>
      <c r="R512" s="49" t="s">
        <v>3880</v>
      </c>
      <c r="S512" s="37" t="s">
        <v>3881</v>
      </c>
      <c r="T512" s="55" t="s">
        <v>3899</v>
      </c>
      <c r="U512" s="37" t="s">
        <v>3883</v>
      </c>
      <c r="V512" s="121"/>
      <c r="W512" s="49" t="s">
        <v>3735</v>
      </c>
      <c r="X512" s="50" t="s">
        <v>3881</v>
      </c>
      <c r="Y512" s="58" t="s">
        <v>3737</v>
      </c>
      <c r="Z512" s="48" t="s">
        <v>3883</v>
      </c>
      <c r="AA512" s="51">
        <v>43843</v>
      </c>
      <c r="AB512" s="60"/>
      <c r="AC512" s="42" t="str">
        <f>IF(COUNTIF($AD$2:AD512,AD512)&gt;1,"重複","")</f>
        <v>重複</v>
      </c>
      <c r="AD512" t="str">
        <f t="shared" si="7"/>
        <v>三次市特別養護老人ホーム　松伯園</v>
      </c>
    </row>
    <row r="513" spans="1:30" ht="30" customHeight="1" x14ac:dyDescent="0.4">
      <c r="A513">
        <v>634</v>
      </c>
      <c r="B513" s="96">
        <v>73</v>
      </c>
      <c r="C513" s="54">
        <v>8</v>
      </c>
      <c r="D513" s="38" t="s">
        <v>3408</v>
      </c>
      <c r="E513" s="37" t="s">
        <v>3450</v>
      </c>
      <c r="F513" s="38" t="s">
        <v>30</v>
      </c>
      <c r="G513" s="38">
        <v>1</v>
      </c>
      <c r="H513" s="37" t="s">
        <v>228</v>
      </c>
      <c r="I513" s="39">
        <v>23029</v>
      </c>
      <c r="J513" s="55" t="s">
        <v>3900</v>
      </c>
      <c r="K513" s="56" t="s">
        <v>3901</v>
      </c>
      <c r="L513" s="42"/>
      <c r="M513" s="50"/>
      <c r="N513" s="37"/>
      <c r="O513" s="37"/>
      <c r="P513" s="37"/>
      <c r="Q513" s="48"/>
      <c r="R513" s="49" t="s">
        <v>3880</v>
      </c>
      <c r="S513" s="37" t="s">
        <v>3902</v>
      </c>
      <c r="T513" s="55" t="s">
        <v>3903</v>
      </c>
      <c r="U513" s="37" t="s">
        <v>3738</v>
      </c>
      <c r="V513" s="48"/>
      <c r="W513" s="49" t="s">
        <v>3904</v>
      </c>
      <c r="X513" s="50" t="s">
        <v>3881</v>
      </c>
      <c r="Y513" s="58" t="s">
        <v>3737</v>
      </c>
      <c r="Z513" s="48" t="s">
        <v>3883</v>
      </c>
      <c r="AA513" s="51">
        <v>45198</v>
      </c>
      <c r="AB513" s="60"/>
      <c r="AC513" s="42" t="str">
        <f>IF(COUNTIF($AD$2:AD513,AD513)&gt;1,"重複","")</f>
        <v>重複</v>
      </c>
      <c r="AD513" t="str">
        <f t="shared" si="7"/>
        <v>三次市特別養護老人ホーム　松伯園</v>
      </c>
    </row>
    <row r="514" spans="1:30" ht="30" customHeight="1" x14ac:dyDescent="0.4">
      <c r="A514">
        <v>635</v>
      </c>
      <c r="B514" s="96">
        <v>74</v>
      </c>
      <c r="C514" s="68">
        <v>8</v>
      </c>
      <c r="D514" s="38" t="s">
        <v>3408</v>
      </c>
      <c r="E514" s="37" t="s">
        <v>3450</v>
      </c>
      <c r="F514" s="38" t="s">
        <v>30</v>
      </c>
      <c r="G514" s="38">
        <v>1</v>
      </c>
      <c r="H514" s="38" t="s">
        <v>170</v>
      </c>
      <c r="I514" s="44" t="s">
        <v>3905</v>
      </c>
      <c r="J514" s="101" t="s">
        <v>3906</v>
      </c>
      <c r="K514" s="102" t="s">
        <v>3907</v>
      </c>
      <c r="L514" s="42" t="s">
        <v>35</v>
      </c>
      <c r="M514" s="50">
        <v>9</v>
      </c>
      <c r="N514" s="37"/>
      <c r="O514" s="37"/>
      <c r="P514" s="37"/>
      <c r="Q514" s="48"/>
      <c r="R514" s="64" t="s">
        <v>3908</v>
      </c>
      <c r="S514" s="47" t="s">
        <v>3520</v>
      </c>
      <c r="T514" s="101" t="s">
        <v>3818</v>
      </c>
      <c r="U514" s="37" t="s">
        <v>3819</v>
      </c>
      <c r="V514" s="63"/>
      <c r="W514" s="49" t="s">
        <v>3817</v>
      </c>
      <c r="X514" s="71" t="s">
        <v>3520</v>
      </c>
      <c r="Y514" s="101" t="s">
        <v>3818</v>
      </c>
      <c r="Z514" s="48" t="s">
        <v>3819</v>
      </c>
      <c r="AA514" s="66">
        <v>40588</v>
      </c>
      <c r="AB514" s="103"/>
      <c r="AC514" s="53" t="str">
        <f>IF(COUNTIF($AD$2:AD514,AD514)&gt;1,"重複","")</f>
        <v/>
      </c>
      <c r="AD514" t="str">
        <f t="shared" ref="AD514:AD577" si="8">_xlfn.CONCAT(D514,R514)</f>
        <v>三次市特別養護老人ホーム　水明園</v>
      </c>
    </row>
    <row r="515" spans="1:30" ht="30" customHeight="1" x14ac:dyDescent="0.4">
      <c r="A515">
        <v>636</v>
      </c>
      <c r="B515" s="96">
        <v>75</v>
      </c>
      <c r="C515" s="68">
        <v>8</v>
      </c>
      <c r="D515" s="38" t="s">
        <v>3408</v>
      </c>
      <c r="E515" s="37" t="s">
        <v>3450</v>
      </c>
      <c r="F515" s="38" t="s">
        <v>30</v>
      </c>
      <c r="G515" s="38">
        <v>1</v>
      </c>
      <c r="H515" s="38" t="s">
        <v>158</v>
      </c>
      <c r="I515" s="44" t="s">
        <v>3909</v>
      </c>
      <c r="J515" s="101" t="s">
        <v>3910</v>
      </c>
      <c r="K515" s="102" t="s">
        <v>3911</v>
      </c>
      <c r="L515" s="42" t="s">
        <v>3912</v>
      </c>
      <c r="M515" s="50">
        <v>9</v>
      </c>
      <c r="N515" s="37"/>
      <c r="O515" s="37"/>
      <c r="P515" s="37"/>
      <c r="Q515" s="48"/>
      <c r="R515" s="64" t="s">
        <v>3908</v>
      </c>
      <c r="S515" s="47" t="s">
        <v>3498</v>
      </c>
      <c r="T515" s="101" t="s">
        <v>3818</v>
      </c>
      <c r="U515" s="37" t="s">
        <v>3827</v>
      </c>
      <c r="V515" s="63"/>
      <c r="W515" s="49" t="s">
        <v>3817</v>
      </c>
      <c r="X515" s="71" t="s">
        <v>3498</v>
      </c>
      <c r="Y515" s="101" t="s">
        <v>3818</v>
      </c>
      <c r="Z515" s="48" t="s">
        <v>3827</v>
      </c>
      <c r="AA515" s="66">
        <v>41689</v>
      </c>
      <c r="AB515" s="103"/>
      <c r="AC515" s="53" t="str">
        <f>IF(COUNTIF($AD$2:AD515,AD515)&gt;1,"重複","")</f>
        <v>重複</v>
      </c>
      <c r="AD515" t="str">
        <f t="shared" si="8"/>
        <v>三次市特別養護老人ホーム　水明園</v>
      </c>
    </row>
    <row r="516" spans="1:30" ht="30" customHeight="1" x14ac:dyDescent="0.4">
      <c r="A516">
        <v>637</v>
      </c>
      <c r="B516" s="96">
        <v>76</v>
      </c>
      <c r="C516" s="54">
        <v>8</v>
      </c>
      <c r="D516" s="47" t="s">
        <v>3408</v>
      </c>
      <c r="E516" s="47" t="s">
        <v>3409</v>
      </c>
      <c r="F516" s="38" t="s">
        <v>30</v>
      </c>
      <c r="G516" s="38">
        <v>1</v>
      </c>
      <c r="H516" s="38" t="s">
        <v>250</v>
      </c>
      <c r="I516" s="39" t="s">
        <v>3913</v>
      </c>
      <c r="J516" s="40" t="s">
        <v>3914</v>
      </c>
      <c r="K516" s="62" t="s">
        <v>3915</v>
      </c>
      <c r="L516" s="53" t="s">
        <v>3916</v>
      </c>
      <c r="M516" s="71">
        <v>9</v>
      </c>
      <c r="N516" s="47">
        <v>12</v>
      </c>
      <c r="O516" s="47"/>
      <c r="P516" s="37"/>
      <c r="Q516" s="48"/>
      <c r="R516" s="46" t="s">
        <v>3908</v>
      </c>
      <c r="S516" s="47" t="s">
        <v>3498</v>
      </c>
      <c r="T516" s="40" t="s">
        <v>3917</v>
      </c>
      <c r="U516" s="47" t="s">
        <v>3819</v>
      </c>
      <c r="V516" s="63"/>
      <c r="W516" s="64" t="s">
        <v>3918</v>
      </c>
      <c r="X516" s="65" t="s">
        <v>3498</v>
      </c>
      <c r="Y516" s="55" t="s">
        <v>3818</v>
      </c>
      <c r="Z516" s="48" t="s">
        <v>3827</v>
      </c>
      <c r="AA516" s="51">
        <v>42655</v>
      </c>
      <c r="AB516" s="103"/>
      <c r="AC516" s="53" t="str">
        <f>IF(COUNTIF($AD$2:AD516,AD516)&gt;1,"重複","")</f>
        <v>重複</v>
      </c>
      <c r="AD516" t="str">
        <f t="shared" si="8"/>
        <v>三次市特別養護老人ホーム　水明園</v>
      </c>
    </row>
    <row r="517" spans="1:30" ht="30" customHeight="1" x14ac:dyDescent="0.4">
      <c r="A517">
        <v>638</v>
      </c>
      <c r="B517" s="96">
        <v>77</v>
      </c>
      <c r="C517" s="54">
        <v>8</v>
      </c>
      <c r="D517" s="37" t="s">
        <v>3408</v>
      </c>
      <c r="E517" s="37" t="s">
        <v>3409</v>
      </c>
      <c r="F517" s="38" t="s">
        <v>30</v>
      </c>
      <c r="G517" s="38">
        <v>1</v>
      </c>
      <c r="H517" s="37" t="s">
        <v>395</v>
      </c>
      <c r="I517" s="39">
        <v>1676</v>
      </c>
      <c r="J517" s="55" t="s">
        <v>3919</v>
      </c>
      <c r="K517" s="56" t="s">
        <v>3920</v>
      </c>
      <c r="L517" s="42" t="s">
        <v>3921</v>
      </c>
      <c r="M517" s="50">
        <v>9</v>
      </c>
      <c r="N517" s="37"/>
      <c r="O517" s="37"/>
      <c r="P517" s="37"/>
      <c r="Q517" s="48"/>
      <c r="R517" s="109" t="s">
        <v>3922</v>
      </c>
      <c r="S517" s="37" t="s">
        <v>3498</v>
      </c>
      <c r="T517" s="55" t="s">
        <v>3923</v>
      </c>
      <c r="U517" s="37" t="s">
        <v>3827</v>
      </c>
      <c r="V517" s="48"/>
      <c r="W517" s="49" t="s">
        <v>3924</v>
      </c>
      <c r="X517" s="57" t="s">
        <v>3498</v>
      </c>
      <c r="Y517" s="58" t="s">
        <v>3818</v>
      </c>
      <c r="Z517" s="48" t="s">
        <v>3827</v>
      </c>
      <c r="AA517" s="51">
        <v>43123</v>
      </c>
      <c r="AB517" s="124"/>
      <c r="AC517" s="42" t="str">
        <f>IF(COUNTIF($AD$2:AD517,AD517)&gt;1,"重複","")</f>
        <v>重複</v>
      </c>
      <c r="AD517" t="str">
        <f t="shared" si="8"/>
        <v>三次市特別養護老人ホーム　水明園</v>
      </c>
    </row>
    <row r="518" spans="1:30" ht="30" customHeight="1" x14ac:dyDescent="0.4">
      <c r="A518">
        <v>639</v>
      </c>
      <c r="B518" s="96">
        <v>78</v>
      </c>
      <c r="C518" s="68">
        <v>8</v>
      </c>
      <c r="D518" s="37" t="s">
        <v>3408</v>
      </c>
      <c r="E518" s="37" t="s">
        <v>3409</v>
      </c>
      <c r="F518" s="38" t="s">
        <v>30</v>
      </c>
      <c r="G518" s="38">
        <v>1</v>
      </c>
      <c r="H518" s="38" t="s">
        <v>99</v>
      </c>
      <c r="I518" s="44" t="s">
        <v>3925</v>
      </c>
      <c r="J518" s="101" t="s">
        <v>3926</v>
      </c>
      <c r="K518" s="102" t="s">
        <v>3927</v>
      </c>
      <c r="L518" s="42" t="s">
        <v>3928</v>
      </c>
      <c r="M518" s="50">
        <v>8</v>
      </c>
      <c r="N518" s="37">
        <v>9</v>
      </c>
      <c r="O518" s="37">
        <v>12</v>
      </c>
      <c r="P518" s="37"/>
      <c r="Q518" s="48"/>
      <c r="R518" s="215" t="s">
        <v>3929</v>
      </c>
      <c r="S518" s="40" t="s">
        <v>3930</v>
      </c>
      <c r="T518" s="40" t="s">
        <v>3931</v>
      </c>
      <c r="U518" s="37" t="s">
        <v>3932</v>
      </c>
      <c r="V518" s="63"/>
      <c r="W518" s="49" t="s">
        <v>3933</v>
      </c>
      <c r="X518" s="65"/>
      <c r="Y518" s="58"/>
      <c r="Z518" s="48"/>
      <c r="AA518" s="66">
        <v>42305</v>
      </c>
      <c r="AB518" s="103"/>
      <c r="AC518" s="53" t="str">
        <f>IF(COUNTIF($AD$2:AD518,AD518)&gt;1,"重複","")</f>
        <v/>
      </c>
      <c r="AD518" t="str">
        <f t="shared" si="8"/>
        <v>三次市特別養護老人ホーム　美山荘</v>
      </c>
    </row>
    <row r="519" spans="1:30" ht="30" customHeight="1" x14ac:dyDescent="0.4">
      <c r="A519">
        <v>640</v>
      </c>
      <c r="B519" s="96">
        <v>79</v>
      </c>
      <c r="C519" s="68">
        <v>8</v>
      </c>
      <c r="D519" s="38" t="s">
        <v>3408</v>
      </c>
      <c r="E519" s="37" t="s">
        <v>3450</v>
      </c>
      <c r="F519" s="38" t="s">
        <v>30</v>
      </c>
      <c r="G519" s="38">
        <v>1</v>
      </c>
      <c r="H519" s="38" t="s">
        <v>3083</v>
      </c>
      <c r="I519" s="44" t="s">
        <v>3934</v>
      </c>
      <c r="J519" s="40" t="s">
        <v>3935</v>
      </c>
      <c r="K519" s="62" t="s">
        <v>3936</v>
      </c>
      <c r="L519" s="42" t="s">
        <v>3937</v>
      </c>
      <c r="M519" s="50">
        <v>12</v>
      </c>
      <c r="N519" s="37"/>
      <c r="O519" s="37"/>
      <c r="P519" s="37"/>
      <c r="Q519" s="48"/>
      <c r="R519" s="46" t="s">
        <v>3938</v>
      </c>
      <c r="S519" s="47" t="s">
        <v>3483</v>
      </c>
      <c r="T519" s="40" t="s">
        <v>3939</v>
      </c>
      <c r="U519" s="37" t="s">
        <v>3940</v>
      </c>
      <c r="V519" s="63"/>
      <c r="W519" s="64" t="s">
        <v>3713</v>
      </c>
      <c r="X519" s="57" t="s">
        <v>3448</v>
      </c>
      <c r="Y519" s="58" t="s">
        <v>3438</v>
      </c>
      <c r="Z519" s="48" t="s">
        <v>3449</v>
      </c>
      <c r="AA519" s="66">
        <v>41584</v>
      </c>
      <c r="AB519" s="103"/>
      <c r="AC519" s="53" t="str">
        <f>IF(COUNTIF($AD$2:AD519,AD519)&gt;1,"重複","")</f>
        <v/>
      </c>
      <c r="AD519" t="str">
        <f t="shared" si="8"/>
        <v>三次市養護老人ホーム　慈照園</v>
      </c>
    </row>
    <row r="520" spans="1:30" ht="30" customHeight="1" x14ac:dyDescent="0.4">
      <c r="A520">
        <v>641</v>
      </c>
      <c r="B520" s="96">
        <v>1</v>
      </c>
      <c r="C520" s="54">
        <v>9</v>
      </c>
      <c r="D520" s="37" t="s">
        <v>3941</v>
      </c>
      <c r="E520" s="37" t="s">
        <v>3450</v>
      </c>
      <c r="F520" s="38" t="s">
        <v>30</v>
      </c>
      <c r="G520" s="38">
        <v>1</v>
      </c>
      <c r="H520" s="37" t="s">
        <v>236</v>
      </c>
      <c r="I520" s="39" t="s">
        <v>3942</v>
      </c>
      <c r="J520" s="55" t="s">
        <v>3943</v>
      </c>
      <c r="K520" s="56" t="s">
        <v>3944</v>
      </c>
      <c r="L520" s="42" t="s">
        <v>3945</v>
      </c>
      <c r="M520" s="50">
        <v>9</v>
      </c>
      <c r="N520" s="37"/>
      <c r="O520" s="37"/>
      <c r="P520" s="37"/>
      <c r="Q520" s="48"/>
      <c r="R520" s="49" t="s">
        <v>3946</v>
      </c>
      <c r="S520" s="37" t="s">
        <v>3947</v>
      </c>
      <c r="T520" s="58" t="s">
        <v>3948</v>
      </c>
      <c r="U520" s="37" t="s">
        <v>3949</v>
      </c>
      <c r="V520" s="48" t="s">
        <v>3950</v>
      </c>
      <c r="W520" s="49" t="s">
        <v>3951</v>
      </c>
      <c r="X520" s="50" t="s">
        <v>3952</v>
      </c>
      <c r="Y520" s="58" t="s">
        <v>3953</v>
      </c>
      <c r="Z520" s="48" t="s">
        <v>3954</v>
      </c>
      <c r="AA520" s="226" t="s">
        <v>3955</v>
      </c>
      <c r="AB520" s="60" t="s">
        <v>3135</v>
      </c>
      <c r="AC520" s="42" t="str">
        <f>IF(COUNTIF($AD$2:AD520,AD520)&gt;1,"重複","")</f>
        <v/>
      </c>
      <c r="AD520" t="str">
        <f t="shared" si="8"/>
        <v>庄原市グループホーム　ウェルネス東城</v>
      </c>
    </row>
    <row r="521" spans="1:30" ht="30" customHeight="1" x14ac:dyDescent="0.4">
      <c r="A521">
        <v>642</v>
      </c>
      <c r="B521" s="96">
        <v>2</v>
      </c>
      <c r="C521" s="36">
        <v>9</v>
      </c>
      <c r="D521" s="37" t="s">
        <v>3941</v>
      </c>
      <c r="E521" s="37" t="s">
        <v>3450</v>
      </c>
      <c r="F521" s="38" t="s">
        <v>30</v>
      </c>
      <c r="G521" s="38">
        <v>1</v>
      </c>
      <c r="H521" s="37" t="s">
        <v>59</v>
      </c>
      <c r="I521" s="39" t="s">
        <v>3956</v>
      </c>
      <c r="J521" s="122" t="s">
        <v>3957</v>
      </c>
      <c r="K521" s="123" t="s">
        <v>3958</v>
      </c>
      <c r="L521" s="42" t="s">
        <v>3959</v>
      </c>
      <c r="M521" s="50">
        <v>9</v>
      </c>
      <c r="N521" s="37"/>
      <c r="O521" s="37"/>
      <c r="P521" s="37"/>
      <c r="Q521" s="48"/>
      <c r="R521" s="109" t="s">
        <v>3960</v>
      </c>
      <c r="S521" s="37" t="s">
        <v>3961</v>
      </c>
      <c r="T521" s="55" t="s">
        <v>3962</v>
      </c>
      <c r="U521" s="37" t="s">
        <v>3963</v>
      </c>
      <c r="V521" s="48"/>
      <c r="W521" s="49" t="s">
        <v>3964</v>
      </c>
      <c r="X521" s="112" t="s">
        <v>3965</v>
      </c>
      <c r="Y521" s="104" t="s">
        <v>3966</v>
      </c>
      <c r="Z521" s="48" t="s">
        <v>3967</v>
      </c>
      <c r="AA521" s="51">
        <v>40389</v>
      </c>
      <c r="AB521" s="60" t="s">
        <v>3968</v>
      </c>
      <c r="AC521" s="42" t="str">
        <f>IF(COUNTIF($AD$2:AD521,AD521)&gt;1,"重複","")</f>
        <v/>
      </c>
      <c r="AD521" t="str">
        <f t="shared" si="8"/>
        <v>庄原市グループホーム　たんぽぽ</v>
      </c>
    </row>
    <row r="522" spans="1:30" ht="37.9" customHeight="1" x14ac:dyDescent="0.4">
      <c r="A522">
        <v>643</v>
      </c>
      <c r="B522" s="96">
        <v>3</v>
      </c>
      <c r="C522" s="54">
        <v>9</v>
      </c>
      <c r="D522" s="37" t="s">
        <v>3941</v>
      </c>
      <c r="E522" s="37" t="s">
        <v>3450</v>
      </c>
      <c r="F522" s="38" t="s">
        <v>30</v>
      </c>
      <c r="G522" s="38">
        <v>1</v>
      </c>
      <c r="H522" s="37" t="s">
        <v>31</v>
      </c>
      <c r="I522" s="39" t="s">
        <v>3969</v>
      </c>
      <c r="J522" s="40" t="s">
        <v>3970</v>
      </c>
      <c r="K522" s="62" t="s">
        <v>3971</v>
      </c>
      <c r="L522" s="42" t="s">
        <v>3972</v>
      </c>
      <c r="M522" s="71">
        <v>8</v>
      </c>
      <c r="N522" s="47">
        <v>11</v>
      </c>
      <c r="O522" s="47">
        <v>12</v>
      </c>
      <c r="P522" s="47"/>
      <c r="Q522" s="115"/>
      <c r="R522" s="46" t="s">
        <v>3973</v>
      </c>
      <c r="S522" s="47" t="s">
        <v>3974</v>
      </c>
      <c r="T522" s="40" t="s">
        <v>3975</v>
      </c>
      <c r="U522" s="47" t="s">
        <v>3976</v>
      </c>
      <c r="V522" s="48"/>
      <c r="W522" s="64" t="s">
        <v>3977</v>
      </c>
      <c r="X522" s="112" t="s">
        <v>3978</v>
      </c>
      <c r="Y522" s="104" t="s">
        <v>3966</v>
      </c>
      <c r="Z522" s="48" t="s">
        <v>3979</v>
      </c>
      <c r="AA522" s="51">
        <v>41246</v>
      </c>
      <c r="AB522" s="60"/>
      <c r="AC522" s="53" t="str">
        <f>IF(COUNTIF($AD$2:AD522,AD522)&gt;1,"重複","")</f>
        <v/>
      </c>
      <c r="AD522" t="str">
        <f t="shared" si="8"/>
        <v>庄原市グループホーム　なでしこ</v>
      </c>
    </row>
    <row r="523" spans="1:30" ht="30" customHeight="1" x14ac:dyDescent="0.4">
      <c r="A523">
        <v>644</v>
      </c>
      <c r="B523" s="96">
        <v>4</v>
      </c>
      <c r="C523" s="54">
        <v>9</v>
      </c>
      <c r="D523" s="37" t="s">
        <v>3941</v>
      </c>
      <c r="E523" s="37" t="s">
        <v>3450</v>
      </c>
      <c r="F523" s="38" t="s">
        <v>30</v>
      </c>
      <c r="G523" s="38">
        <v>1</v>
      </c>
      <c r="H523" s="37" t="s">
        <v>453</v>
      </c>
      <c r="I523" s="39" t="s">
        <v>3980</v>
      </c>
      <c r="J523" s="40" t="s">
        <v>3981</v>
      </c>
      <c r="K523" s="62" t="s">
        <v>3982</v>
      </c>
      <c r="L523" s="42" t="s">
        <v>3983</v>
      </c>
      <c r="M523" s="71">
        <v>9</v>
      </c>
      <c r="N523" s="47"/>
      <c r="O523" s="47"/>
      <c r="P523" s="47"/>
      <c r="Q523" s="115"/>
      <c r="R523" s="46" t="s">
        <v>3984</v>
      </c>
      <c r="S523" s="47" t="s">
        <v>3985</v>
      </c>
      <c r="T523" s="40" t="s">
        <v>3986</v>
      </c>
      <c r="U523" s="47" t="s">
        <v>3987</v>
      </c>
      <c r="V523" s="48"/>
      <c r="W523" s="64" t="s">
        <v>3977</v>
      </c>
      <c r="X523" s="112" t="s">
        <v>3965</v>
      </c>
      <c r="Y523" s="104" t="s">
        <v>3966</v>
      </c>
      <c r="Z523" s="48" t="s">
        <v>3967</v>
      </c>
      <c r="AA523" s="51">
        <v>42031</v>
      </c>
      <c r="AB523" s="60"/>
      <c r="AC523" s="53" t="str">
        <f>IF(COUNTIF($AD$2:AD523,AD523)&gt;1,"重複","")</f>
        <v/>
      </c>
      <c r="AD523" t="str">
        <f t="shared" si="8"/>
        <v>庄原市グループホーム　ボレロの家</v>
      </c>
    </row>
    <row r="524" spans="1:30" ht="30.6" customHeight="1" x14ac:dyDescent="0.4">
      <c r="A524">
        <v>647</v>
      </c>
      <c r="B524" s="96">
        <v>7</v>
      </c>
      <c r="C524" s="100">
        <v>9</v>
      </c>
      <c r="D524" s="37" t="s">
        <v>3941</v>
      </c>
      <c r="E524" s="37" t="s">
        <v>3450</v>
      </c>
      <c r="F524" s="38" t="s">
        <v>30</v>
      </c>
      <c r="G524" s="38">
        <v>1</v>
      </c>
      <c r="H524" s="37" t="s">
        <v>817</v>
      </c>
      <c r="I524" s="39" t="s">
        <v>3988</v>
      </c>
      <c r="J524" s="122" t="s">
        <v>3989</v>
      </c>
      <c r="K524" s="123" t="s">
        <v>3990</v>
      </c>
      <c r="L524" s="42" t="s">
        <v>3991</v>
      </c>
      <c r="M524" s="50">
        <v>13</v>
      </c>
      <c r="N524" s="37"/>
      <c r="O524" s="37"/>
      <c r="P524" s="37"/>
      <c r="Q524" s="48"/>
      <c r="R524" s="109" t="s">
        <v>3992</v>
      </c>
      <c r="S524" s="37" t="s">
        <v>3993</v>
      </c>
      <c r="T524" s="55" t="s">
        <v>3994</v>
      </c>
      <c r="U524" s="37" t="s">
        <v>3995</v>
      </c>
      <c r="V524" s="48" t="s">
        <v>3996</v>
      </c>
      <c r="W524" s="154" t="s">
        <v>3997</v>
      </c>
      <c r="X524" s="50" t="s">
        <v>3993</v>
      </c>
      <c r="Y524" s="58" t="s">
        <v>3994</v>
      </c>
      <c r="Z524" s="48" t="s">
        <v>3995</v>
      </c>
      <c r="AA524" s="51">
        <v>40389</v>
      </c>
      <c r="AB524" s="60"/>
      <c r="AC524" s="42" t="str">
        <f>IF(COUNTIF($AD$2:AD524,AD524)&gt;1,"重複","")</f>
        <v/>
      </c>
      <c r="AD524" t="str">
        <f t="shared" si="8"/>
        <v>庄原市医療法人ながえ会　庄原同仁病院</v>
      </c>
    </row>
    <row r="525" spans="1:30" ht="30" customHeight="1" x14ac:dyDescent="0.4">
      <c r="A525">
        <v>648</v>
      </c>
      <c r="B525" s="96">
        <v>8</v>
      </c>
      <c r="C525" s="54">
        <v>9</v>
      </c>
      <c r="D525" s="37" t="s">
        <v>3941</v>
      </c>
      <c r="E525" s="37" t="s">
        <v>3450</v>
      </c>
      <c r="F525" s="38" t="s">
        <v>30</v>
      </c>
      <c r="G525" s="38">
        <v>1</v>
      </c>
      <c r="H525" s="37" t="s">
        <v>46</v>
      </c>
      <c r="I525" s="39" t="s">
        <v>3998</v>
      </c>
      <c r="J525" s="104" t="s">
        <v>3999</v>
      </c>
      <c r="K525" s="217" t="s">
        <v>4000</v>
      </c>
      <c r="L525" s="42" t="s">
        <v>4001</v>
      </c>
      <c r="M525" s="112"/>
      <c r="N525" s="110"/>
      <c r="O525" s="110"/>
      <c r="P525" s="110"/>
      <c r="Q525" s="113"/>
      <c r="R525" s="109" t="s">
        <v>4002</v>
      </c>
      <c r="S525" s="110" t="s">
        <v>4003</v>
      </c>
      <c r="T525" s="104" t="s">
        <v>4004</v>
      </c>
      <c r="U525" s="110" t="s">
        <v>4005</v>
      </c>
      <c r="V525" s="48"/>
      <c r="W525" s="49" t="s">
        <v>3964</v>
      </c>
      <c r="X525" s="112" t="s">
        <v>3978</v>
      </c>
      <c r="Y525" s="104" t="s">
        <v>3966</v>
      </c>
      <c r="Z525" s="48" t="s">
        <v>3979</v>
      </c>
      <c r="AA525" s="51">
        <v>40389</v>
      </c>
      <c r="AB525" s="124" t="s">
        <v>4006</v>
      </c>
      <c r="AC525" s="134" t="str">
        <f>IF(COUNTIF($AD$2:AD525,AD525)&gt;1,"重複","")</f>
        <v/>
      </c>
      <c r="AD525" t="str">
        <f t="shared" si="8"/>
        <v>庄原市介護老人保健施設　愛生苑</v>
      </c>
    </row>
    <row r="526" spans="1:30" ht="30" customHeight="1" x14ac:dyDescent="0.4">
      <c r="A526">
        <v>649</v>
      </c>
      <c r="B526" s="96">
        <v>9</v>
      </c>
      <c r="C526" s="54">
        <v>9</v>
      </c>
      <c r="D526" s="37" t="s">
        <v>3941</v>
      </c>
      <c r="E526" s="37" t="s">
        <v>3450</v>
      </c>
      <c r="F526" s="38" t="s">
        <v>30</v>
      </c>
      <c r="G526" s="38">
        <v>1</v>
      </c>
      <c r="H526" s="37" t="s">
        <v>223</v>
      </c>
      <c r="I526" s="39" t="s">
        <v>4007</v>
      </c>
      <c r="J526" s="55" t="s">
        <v>4008</v>
      </c>
      <c r="K526" s="56" t="s">
        <v>4009</v>
      </c>
      <c r="L526" s="42" t="s">
        <v>4010</v>
      </c>
      <c r="M526" s="50">
        <v>9</v>
      </c>
      <c r="N526" s="37">
        <v>12</v>
      </c>
      <c r="O526" s="37"/>
      <c r="P526" s="37"/>
      <c r="Q526" s="48"/>
      <c r="R526" s="109" t="s">
        <v>4002</v>
      </c>
      <c r="S526" s="37" t="s">
        <v>4003</v>
      </c>
      <c r="T526" s="58" t="s">
        <v>4011</v>
      </c>
      <c r="U526" s="37" t="s">
        <v>4012</v>
      </c>
      <c r="V526" s="48"/>
      <c r="W526" s="49" t="s">
        <v>3964</v>
      </c>
      <c r="X526" s="112" t="s">
        <v>3978</v>
      </c>
      <c r="Y526" s="104" t="s">
        <v>3966</v>
      </c>
      <c r="Z526" s="48" t="s">
        <v>3979</v>
      </c>
      <c r="AA526" s="51">
        <v>40389</v>
      </c>
      <c r="AB526" s="59" t="s">
        <v>4013</v>
      </c>
      <c r="AC526" s="42" t="str">
        <f>IF(COUNTIF($AD$2:AD526,AD526)&gt;1,"重複","")</f>
        <v>重複</v>
      </c>
      <c r="AD526" t="str">
        <f t="shared" si="8"/>
        <v>庄原市介護老人保健施設　愛生苑</v>
      </c>
    </row>
    <row r="527" spans="1:30" ht="30" customHeight="1" x14ac:dyDescent="0.4">
      <c r="A527">
        <v>650</v>
      </c>
      <c r="B527" s="96">
        <v>10</v>
      </c>
      <c r="C527" s="100">
        <v>9</v>
      </c>
      <c r="D527" s="37" t="s">
        <v>3941</v>
      </c>
      <c r="E527" s="37" t="s">
        <v>3409</v>
      </c>
      <c r="F527" s="38" t="s">
        <v>30</v>
      </c>
      <c r="G527" s="38">
        <v>1</v>
      </c>
      <c r="H527" s="37" t="s">
        <v>99</v>
      </c>
      <c r="I527" s="39" t="s">
        <v>4014</v>
      </c>
      <c r="J527" s="122" t="s">
        <v>4015</v>
      </c>
      <c r="K527" s="123" t="s">
        <v>4016</v>
      </c>
      <c r="L527" s="42"/>
      <c r="M527" s="50">
        <v>9</v>
      </c>
      <c r="N527" s="37"/>
      <c r="O527" s="37"/>
      <c r="P527" s="37"/>
      <c r="Q527" s="48"/>
      <c r="R527" s="109" t="s">
        <v>4002</v>
      </c>
      <c r="S527" s="37" t="s">
        <v>4017</v>
      </c>
      <c r="T527" s="55" t="s">
        <v>4004</v>
      </c>
      <c r="U527" s="37" t="s">
        <v>4018</v>
      </c>
      <c r="V527" s="48"/>
      <c r="W527" s="154" t="s">
        <v>4019</v>
      </c>
      <c r="X527" s="50" t="s">
        <v>3965</v>
      </c>
      <c r="Y527" s="58" t="s">
        <v>3966</v>
      </c>
      <c r="Z527" s="48" t="s">
        <v>3967</v>
      </c>
      <c r="AA527" s="51">
        <v>42389</v>
      </c>
      <c r="AB527" s="60"/>
      <c r="AC527" s="42" t="str">
        <f>IF(COUNTIF($AD$2:AD527,AD527)&gt;1,"重複","")</f>
        <v>重複</v>
      </c>
      <c r="AD527" t="str">
        <f t="shared" si="8"/>
        <v>庄原市介護老人保健施設　愛生苑</v>
      </c>
    </row>
    <row r="528" spans="1:30" ht="30" customHeight="1" x14ac:dyDescent="0.4">
      <c r="A528">
        <v>653</v>
      </c>
      <c r="B528" s="96">
        <v>13</v>
      </c>
      <c r="C528" s="54">
        <v>9</v>
      </c>
      <c r="D528" s="37" t="s">
        <v>3941</v>
      </c>
      <c r="E528" s="37" t="s">
        <v>4020</v>
      </c>
      <c r="F528" s="38" t="s">
        <v>30</v>
      </c>
      <c r="G528" s="38">
        <v>1</v>
      </c>
      <c r="H528" s="37" t="s">
        <v>112</v>
      </c>
      <c r="I528" s="39">
        <v>22025</v>
      </c>
      <c r="J528" s="55" t="s">
        <v>4021</v>
      </c>
      <c r="K528" s="56" t="s">
        <v>4022</v>
      </c>
      <c r="L528" s="42"/>
      <c r="M528" s="50"/>
      <c r="N528" s="37"/>
      <c r="O528" s="37"/>
      <c r="P528" s="37"/>
      <c r="Q528" s="48"/>
      <c r="R528" s="109" t="s">
        <v>4002</v>
      </c>
      <c r="S528" s="37" t="s">
        <v>4017</v>
      </c>
      <c r="T528" s="55" t="s">
        <v>4023</v>
      </c>
      <c r="U528" s="37" t="s">
        <v>4018</v>
      </c>
      <c r="V528" s="48"/>
      <c r="W528" s="49" t="s">
        <v>4024</v>
      </c>
      <c r="X528" s="57" t="s">
        <v>3965</v>
      </c>
      <c r="Y528" s="58" t="s">
        <v>3966</v>
      </c>
      <c r="Z528" s="48" t="s">
        <v>3967</v>
      </c>
      <c r="AA528" s="51">
        <v>44915</v>
      </c>
      <c r="AB528" s="60"/>
      <c r="AC528" s="42" t="str">
        <f>IF(COUNTIF($AD$2:AD528,AD528)&gt;1,"重複","")</f>
        <v>重複</v>
      </c>
      <c r="AD528" t="str">
        <f t="shared" si="8"/>
        <v>庄原市介護老人保健施設　愛生苑</v>
      </c>
    </row>
    <row r="529" spans="1:39" ht="30" customHeight="1" x14ac:dyDescent="0.4">
      <c r="A529">
        <v>656</v>
      </c>
      <c r="B529" s="96">
        <v>16</v>
      </c>
      <c r="C529" s="100">
        <v>9</v>
      </c>
      <c r="D529" s="37" t="s">
        <v>3941</v>
      </c>
      <c r="E529" s="37" t="s">
        <v>3409</v>
      </c>
      <c r="F529" s="38" t="s">
        <v>30</v>
      </c>
      <c r="G529" s="38">
        <v>1</v>
      </c>
      <c r="H529" s="37" t="s">
        <v>260</v>
      </c>
      <c r="I529" s="39">
        <v>18062</v>
      </c>
      <c r="J529" s="122" t="s">
        <v>4025</v>
      </c>
      <c r="K529" s="123" t="s">
        <v>4026</v>
      </c>
      <c r="L529" s="42" t="s">
        <v>4027</v>
      </c>
      <c r="M529" s="117">
        <v>9</v>
      </c>
      <c r="N529" s="39">
        <v>12</v>
      </c>
      <c r="O529" s="39"/>
      <c r="P529" s="39"/>
      <c r="Q529" s="118"/>
      <c r="R529" s="109" t="s">
        <v>4028</v>
      </c>
      <c r="S529" s="37" t="s">
        <v>3978</v>
      </c>
      <c r="T529" s="55" t="s">
        <v>4029</v>
      </c>
      <c r="U529" s="37" t="s">
        <v>4030</v>
      </c>
      <c r="V529" s="48"/>
      <c r="W529" s="111" t="s">
        <v>4031</v>
      </c>
      <c r="X529" s="112"/>
      <c r="Y529" s="104"/>
      <c r="Z529" s="113"/>
      <c r="AA529" s="51">
        <v>43475</v>
      </c>
      <c r="AB529" s="114"/>
      <c r="AC529" s="42" t="str">
        <f>IF(COUNTIF($AD$2:AD529,AD529)&gt;1,"重複","")</f>
        <v/>
      </c>
      <c r="AD529" t="str">
        <f t="shared" si="8"/>
        <v>庄原市小規模多機能ホーム　本町相扶園</v>
      </c>
    </row>
    <row r="530" spans="1:39" ht="30.6" customHeight="1" x14ac:dyDescent="0.4">
      <c r="A530">
        <v>657</v>
      </c>
      <c r="B530" s="96">
        <v>17</v>
      </c>
      <c r="C530" s="54">
        <v>9</v>
      </c>
      <c r="D530" s="47" t="s">
        <v>3941</v>
      </c>
      <c r="E530" s="47" t="s">
        <v>3409</v>
      </c>
      <c r="F530" s="38" t="s">
        <v>30</v>
      </c>
      <c r="G530" s="38">
        <v>1</v>
      </c>
      <c r="H530" s="38" t="s">
        <v>99</v>
      </c>
      <c r="I530" s="39" t="s">
        <v>4032</v>
      </c>
      <c r="J530" s="40" t="s">
        <v>4033</v>
      </c>
      <c r="K530" s="62" t="s">
        <v>4034</v>
      </c>
      <c r="L530" s="53" t="s">
        <v>4035</v>
      </c>
      <c r="M530" s="71">
        <v>8</v>
      </c>
      <c r="N530" s="47">
        <v>12</v>
      </c>
      <c r="O530" s="47"/>
      <c r="P530" s="37"/>
      <c r="Q530" s="48"/>
      <c r="R530" s="46" t="s">
        <v>4036</v>
      </c>
      <c r="S530" s="47" t="s">
        <v>3961</v>
      </c>
      <c r="T530" s="40" t="s">
        <v>4037</v>
      </c>
      <c r="U530" s="47" t="s">
        <v>4038</v>
      </c>
      <c r="V530" s="63"/>
      <c r="W530" s="64" t="s">
        <v>4019</v>
      </c>
      <c r="X530" s="65" t="s">
        <v>3965</v>
      </c>
      <c r="Y530" s="55" t="s">
        <v>3966</v>
      </c>
      <c r="Z530" s="48" t="s">
        <v>3967</v>
      </c>
      <c r="AA530" s="51">
        <v>42389</v>
      </c>
      <c r="AB530" s="103"/>
      <c r="AC530" s="53" t="str">
        <f>IF(COUNTIF($AD$2:AD530,AD530)&gt;1,"重複","")</f>
        <v/>
      </c>
      <c r="AD530" t="str">
        <f t="shared" si="8"/>
        <v>庄原市小規模多機能型居宅介護　花ばたけ</v>
      </c>
    </row>
    <row r="531" spans="1:39" ht="30" customHeight="1" x14ac:dyDescent="0.4">
      <c r="A531">
        <v>658</v>
      </c>
      <c r="B531" s="96">
        <v>18</v>
      </c>
      <c r="C531" s="54">
        <v>9</v>
      </c>
      <c r="D531" s="37" t="s">
        <v>3941</v>
      </c>
      <c r="E531" s="37" t="s">
        <v>3450</v>
      </c>
      <c r="F531" s="38" t="s">
        <v>30</v>
      </c>
      <c r="G531" s="38">
        <v>1</v>
      </c>
      <c r="H531" s="37" t="s">
        <v>46</v>
      </c>
      <c r="I531" s="39" t="s">
        <v>4039</v>
      </c>
      <c r="J531" s="104" t="s">
        <v>4040</v>
      </c>
      <c r="K531" s="217" t="s">
        <v>4041</v>
      </c>
      <c r="L531" s="42" t="s">
        <v>35</v>
      </c>
      <c r="M531" s="112">
        <v>4</v>
      </c>
      <c r="N531" s="110"/>
      <c r="O531" s="110"/>
      <c r="P531" s="110"/>
      <c r="Q531" s="113"/>
      <c r="R531" s="109" t="s">
        <v>4042</v>
      </c>
      <c r="S531" s="110" t="s">
        <v>3978</v>
      </c>
      <c r="T531" s="104" t="s">
        <v>4043</v>
      </c>
      <c r="U531" s="110" t="s">
        <v>4044</v>
      </c>
      <c r="V531" s="48" t="s">
        <v>187</v>
      </c>
      <c r="W531" s="49" t="s">
        <v>4045</v>
      </c>
      <c r="X531" s="50" t="s">
        <v>4046</v>
      </c>
      <c r="Y531" s="58" t="s">
        <v>4047</v>
      </c>
      <c r="Z531" s="48" t="s">
        <v>4048</v>
      </c>
      <c r="AA531" s="51">
        <v>40389</v>
      </c>
      <c r="AB531" s="60"/>
      <c r="AC531" s="134" t="str">
        <f>IF(COUNTIF($AD$2:AD531,AD531)&gt;1,"重複","")</f>
        <v/>
      </c>
      <c r="AD531" t="str">
        <f t="shared" si="8"/>
        <v>庄原市庄原赤十字病院</v>
      </c>
    </row>
    <row r="532" spans="1:39" ht="30" customHeight="1" x14ac:dyDescent="0.4">
      <c r="A532">
        <v>659</v>
      </c>
      <c r="B532" s="96">
        <v>19</v>
      </c>
      <c r="C532" s="54">
        <v>9</v>
      </c>
      <c r="D532" s="37" t="s">
        <v>3941</v>
      </c>
      <c r="E532" s="37" t="s">
        <v>3450</v>
      </c>
      <c r="F532" s="38" t="s">
        <v>30</v>
      </c>
      <c r="G532" s="38">
        <v>1</v>
      </c>
      <c r="H532" s="37" t="s">
        <v>348</v>
      </c>
      <c r="I532" s="39">
        <v>19077</v>
      </c>
      <c r="J532" s="55" t="s">
        <v>4049</v>
      </c>
      <c r="K532" s="56" t="s">
        <v>4050</v>
      </c>
      <c r="L532" s="42"/>
      <c r="M532" s="50">
        <v>9</v>
      </c>
      <c r="N532" s="37">
        <v>12</v>
      </c>
      <c r="O532" s="37"/>
      <c r="P532" s="37"/>
      <c r="Q532" s="48"/>
      <c r="R532" s="49" t="s">
        <v>4051</v>
      </c>
      <c r="S532" s="37" t="s">
        <v>3993</v>
      </c>
      <c r="T532" s="55" t="s">
        <v>4052</v>
      </c>
      <c r="U532" s="37" t="s">
        <v>3995</v>
      </c>
      <c r="V532" s="48"/>
      <c r="W532" s="49" t="s">
        <v>4053</v>
      </c>
      <c r="X532" s="50" t="s">
        <v>4054</v>
      </c>
      <c r="Y532" s="55" t="s">
        <v>4055</v>
      </c>
      <c r="Z532" s="48" t="s">
        <v>3995</v>
      </c>
      <c r="AA532" s="51">
        <v>44110</v>
      </c>
      <c r="AB532" s="60"/>
      <c r="AC532" s="42" t="str">
        <f>IF(COUNTIF($AD$2:AD532,AD532)&gt;1,"重複","")</f>
        <v/>
      </c>
      <c r="AD532" t="str">
        <f t="shared" si="8"/>
        <v>庄原市庄原同仁病院介護医療院</v>
      </c>
    </row>
    <row r="533" spans="1:39" ht="30" customHeight="1" x14ac:dyDescent="0.4">
      <c r="A533">
        <v>661</v>
      </c>
      <c r="B533" s="96">
        <v>21</v>
      </c>
      <c r="C533" s="54">
        <v>9</v>
      </c>
      <c r="D533" s="37" t="s">
        <v>3941</v>
      </c>
      <c r="E533" s="37" t="s">
        <v>3450</v>
      </c>
      <c r="F533" s="38" t="s">
        <v>30</v>
      </c>
      <c r="G533" s="38">
        <v>1</v>
      </c>
      <c r="H533" s="37" t="s">
        <v>578</v>
      </c>
      <c r="I533" s="39">
        <v>21044</v>
      </c>
      <c r="J533" s="55" t="s">
        <v>4056</v>
      </c>
      <c r="K533" s="56" t="s">
        <v>4057</v>
      </c>
      <c r="L533" s="42"/>
      <c r="M533" s="129">
        <v>9</v>
      </c>
      <c r="N533" s="125"/>
      <c r="O533" s="125"/>
      <c r="P533" s="125"/>
      <c r="Q533" s="130"/>
      <c r="R533" s="49" t="s">
        <v>4058</v>
      </c>
      <c r="S533" s="37" t="s">
        <v>4059</v>
      </c>
      <c r="T533" s="55" t="s">
        <v>4060</v>
      </c>
      <c r="U533" s="37" t="s">
        <v>4061</v>
      </c>
      <c r="V533" s="48"/>
      <c r="W533" s="49" t="s">
        <v>4062</v>
      </c>
      <c r="X533" s="50"/>
      <c r="Y533" s="58"/>
      <c r="Z533" s="48"/>
      <c r="AA533" s="51">
        <v>44568</v>
      </c>
      <c r="AB533" s="60"/>
      <c r="AC533" s="42" t="str">
        <f>IF(COUNTIF($AD$2:AD533,AD533)&gt;1,"重複","")</f>
        <v/>
      </c>
      <c r="AD533" t="str">
        <f t="shared" si="8"/>
        <v>庄原市地域密着型通所介護事業所　萌</v>
      </c>
      <c r="AF533" s="175"/>
      <c r="AG533" s="175"/>
      <c r="AH533" s="175"/>
      <c r="AI533" s="175"/>
      <c r="AJ533" s="175"/>
      <c r="AK533" s="175"/>
      <c r="AL533" s="175"/>
      <c r="AM533" s="175"/>
    </row>
    <row r="534" spans="1:39" ht="30" customHeight="1" x14ac:dyDescent="0.4">
      <c r="A534">
        <v>662</v>
      </c>
      <c r="B534" s="96">
        <v>22</v>
      </c>
      <c r="C534" s="54">
        <v>9</v>
      </c>
      <c r="D534" s="37" t="s">
        <v>3941</v>
      </c>
      <c r="E534" s="37" t="s">
        <v>3450</v>
      </c>
      <c r="F534" s="38" t="s">
        <v>30</v>
      </c>
      <c r="G534" s="38">
        <v>1</v>
      </c>
      <c r="H534" s="37" t="s">
        <v>223</v>
      </c>
      <c r="I534" s="39" t="s">
        <v>4063</v>
      </c>
      <c r="J534" s="55" t="s">
        <v>4064</v>
      </c>
      <c r="K534" s="56" t="s">
        <v>4065</v>
      </c>
      <c r="L534" s="42" t="s">
        <v>4066</v>
      </c>
      <c r="M534" s="50">
        <v>8</v>
      </c>
      <c r="N534" s="37">
        <v>12</v>
      </c>
      <c r="O534" s="37"/>
      <c r="P534" s="37"/>
      <c r="Q534" s="48"/>
      <c r="R534" s="49" t="s">
        <v>4067</v>
      </c>
      <c r="S534" s="37" t="s">
        <v>4068</v>
      </c>
      <c r="T534" s="58" t="s">
        <v>4069</v>
      </c>
      <c r="U534" s="37" t="s">
        <v>4070</v>
      </c>
      <c r="V534" s="48" t="s">
        <v>4071</v>
      </c>
      <c r="W534" s="49" t="s">
        <v>3964</v>
      </c>
      <c r="X534" s="112" t="s">
        <v>3965</v>
      </c>
      <c r="Y534" s="104" t="s">
        <v>3966</v>
      </c>
      <c r="Z534" s="48" t="s">
        <v>3967</v>
      </c>
      <c r="AA534" s="51">
        <v>40389</v>
      </c>
      <c r="AB534" s="218" t="s">
        <v>4072</v>
      </c>
      <c r="AC534" s="42" t="str">
        <f>IF(COUNTIF($AD$2:AD534,AD534)&gt;1,"重複","")</f>
        <v/>
      </c>
      <c r="AD534" t="str">
        <f t="shared" si="8"/>
        <v>庄原市通所介護りんどう東</v>
      </c>
    </row>
    <row r="535" spans="1:39" ht="30" customHeight="1" x14ac:dyDescent="0.4">
      <c r="A535">
        <v>665</v>
      </c>
      <c r="B535" s="96">
        <v>25</v>
      </c>
      <c r="C535" s="100">
        <v>9</v>
      </c>
      <c r="D535" s="37" t="s">
        <v>3941</v>
      </c>
      <c r="E535" s="37" t="s">
        <v>3450</v>
      </c>
      <c r="F535" s="38" t="s">
        <v>30</v>
      </c>
      <c r="G535" s="38">
        <v>1</v>
      </c>
      <c r="H535" s="37" t="s">
        <v>59</v>
      </c>
      <c r="I535" s="39" t="s">
        <v>4073</v>
      </c>
      <c r="J535" s="158" t="s">
        <v>4074</v>
      </c>
      <c r="K535" s="123" t="s">
        <v>4075</v>
      </c>
      <c r="L535" s="42" t="s">
        <v>35</v>
      </c>
      <c r="M535" s="50">
        <v>4</v>
      </c>
      <c r="N535" s="37">
        <v>9</v>
      </c>
      <c r="O535" s="37">
        <v>12</v>
      </c>
      <c r="P535" s="37">
        <v>13</v>
      </c>
      <c r="Q535" s="48"/>
      <c r="R535" s="159" t="s">
        <v>4076</v>
      </c>
      <c r="S535" s="37" t="s">
        <v>4077</v>
      </c>
      <c r="T535" s="55" t="s">
        <v>4078</v>
      </c>
      <c r="U535" s="37" t="s">
        <v>4079</v>
      </c>
      <c r="V535" s="48" t="s">
        <v>4080</v>
      </c>
      <c r="W535" s="49" t="s">
        <v>4081</v>
      </c>
      <c r="X535" s="50" t="s">
        <v>4077</v>
      </c>
      <c r="Y535" s="58" t="s">
        <v>4078</v>
      </c>
      <c r="Z535" s="48" t="s">
        <v>4079</v>
      </c>
      <c r="AA535" s="51">
        <v>40389</v>
      </c>
      <c r="AB535" s="52" t="s">
        <v>4082</v>
      </c>
      <c r="AC535" s="42" t="str">
        <f>IF(COUNTIF($AD$2:AD535,AD535)&gt;1,"重複","")</f>
        <v/>
      </c>
      <c r="AD535" t="str">
        <f t="shared" si="8"/>
        <v>庄原市特別養護老人ホーム　ハートウイング</v>
      </c>
    </row>
    <row r="536" spans="1:39" ht="30" customHeight="1" thickBot="1" x14ac:dyDescent="0.45">
      <c r="A536">
        <v>666</v>
      </c>
      <c r="B536" s="136">
        <v>26</v>
      </c>
      <c r="C536" s="150">
        <v>9</v>
      </c>
      <c r="D536" s="75" t="s">
        <v>3941</v>
      </c>
      <c r="E536" s="75" t="s">
        <v>3450</v>
      </c>
      <c r="F536" s="76" t="s">
        <v>30</v>
      </c>
      <c r="G536" s="76">
        <v>1</v>
      </c>
      <c r="H536" s="75" t="s">
        <v>236</v>
      </c>
      <c r="I536" s="77" t="s">
        <v>4083</v>
      </c>
      <c r="J536" s="334" t="s">
        <v>4084</v>
      </c>
      <c r="K536" s="144" t="s">
        <v>4085</v>
      </c>
      <c r="L536" s="80" t="s">
        <v>4086</v>
      </c>
      <c r="M536" s="81">
        <v>12</v>
      </c>
      <c r="N536" s="75">
        <v>13</v>
      </c>
      <c r="O536" s="75"/>
      <c r="P536" s="75"/>
      <c r="Q536" s="82"/>
      <c r="R536" s="343" t="s">
        <v>4076</v>
      </c>
      <c r="S536" s="75" t="s">
        <v>4077</v>
      </c>
      <c r="T536" s="78" t="s">
        <v>4078</v>
      </c>
      <c r="U536" s="75" t="s">
        <v>4079</v>
      </c>
      <c r="V536" s="82" t="s">
        <v>4080</v>
      </c>
      <c r="W536" s="84" t="s">
        <v>4081</v>
      </c>
      <c r="X536" s="81" t="s">
        <v>4077</v>
      </c>
      <c r="Y536" s="86" t="s">
        <v>4078</v>
      </c>
      <c r="Z536" s="82" t="s">
        <v>4079</v>
      </c>
      <c r="AA536" s="87">
        <v>40389</v>
      </c>
      <c r="AB536" s="88"/>
      <c r="AC536" s="80" t="str">
        <f>IF(COUNTIF($AD$2:AD536,AD536)&gt;1,"重複","")</f>
        <v>重複</v>
      </c>
      <c r="AD536" t="str">
        <f t="shared" si="8"/>
        <v>庄原市特別養護老人ホーム　ハートウイング</v>
      </c>
    </row>
    <row r="537" spans="1:39" ht="30" customHeight="1" x14ac:dyDescent="0.4">
      <c r="A537">
        <v>667</v>
      </c>
      <c r="B537" s="89">
        <v>27</v>
      </c>
      <c r="C537" s="234">
        <v>9</v>
      </c>
      <c r="D537" s="18" t="s">
        <v>3941</v>
      </c>
      <c r="E537" s="18" t="s">
        <v>3450</v>
      </c>
      <c r="F537" s="19" t="s">
        <v>30</v>
      </c>
      <c r="G537" s="19">
        <v>1</v>
      </c>
      <c r="H537" s="18" t="s">
        <v>803</v>
      </c>
      <c r="I537" s="141" t="s">
        <v>4087</v>
      </c>
      <c r="J537" s="94" t="s">
        <v>4088</v>
      </c>
      <c r="K537" s="146" t="s">
        <v>4089</v>
      </c>
      <c r="L537" s="23" t="s">
        <v>4090</v>
      </c>
      <c r="M537" s="24">
        <v>9</v>
      </c>
      <c r="N537" s="18"/>
      <c r="O537" s="18"/>
      <c r="P537" s="18"/>
      <c r="Q537" s="25"/>
      <c r="R537" s="92" t="s">
        <v>4091</v>
      </c>
      <c r="S537" s="18" t="s">
        <v>4092</v>
      </c>
      <c r="T537" s="145" t="s">
        <v>4093</v>
      </c>
      <c r="U537" s="18" t="s">
        <v>4094</v>
      </c>
      <c r="V537" s="25"/>
      <c r="W537" s="92" t="s">
        <v>4095</v>
      </c>
      <c r="X537" s="24" t="s">
        <v>4092</v>
      </c>
      <c r="Y537" s="94" t="s">
        <v>4096</v>
      </c>
      <c r="Z537" s="25" t="s">
        <v>4094</v>
      </c>
      <c r="AA537" s="142">
        <v>40389</v>
      </c>
      <c r="AB537" s="352" t="s">
        <v>4097</v>
      </c>
      <c r="AC537" s="23" t="str">
        <f>IF(COUNTIF($AD$2:AD537,AD537)&gt;1,"重複","")</f>
        <v/>
      </c>
      <c r="AD537" t="str">
        <f t="shared" si="8"/>
        <v>庄原市特別養護老人ホーム　愛善苑</v>
      </c>
    </row>
    <row r="538" spans="1:39" ht="30" customHeight="1" x14ac:dyDescent="0.4">
      <c r="A538">
        <v>668</v>
      </c>
      <c r="B538" s="96">
        <v>28</v>
      </c>
      <c r="C538" s="54">
        <v>9</v>
      </c>
      <c r="D538" s="37" t="s">
        <v>3941</v>
      </c>
      <c r="E538" s="37" t="s">
        <v>3450</v>
      </c>
      <c r="F538" s="38" t="s">
        <v>30</v>
      </c>
      <c r="G538" s="38">
        <v>1</v>
      </c>
      <c r="H538" s="37" t="s">
        <v>223</v>
      </c>
      <c r="I538" s="39" t="s">
        <v>4098</v>
      </c>
      <c r="J538" s="55" t="s">
        <v>4099</v>
      </c>
      <c r="K538" s="56" t="s">
        <v>4100</v>
      </c>
      <c r="L538" s="42" t="s">
        <v>35</v>
      </c>
      <c r="M538" s="50">
        <v>9</v>
      </c>
      <c r="N538" s="37">
        <v>12</v>
      </c>
      <c r="O538" s="37"/>
      <c r="P538" s="37"/>
      <c r="Q538" s="48"/>
      <c r="R538" s="49" t="s">
        <v>4091</v>
      </c>
      <c r="S538" s="37" t="s">
        <v>4101</v>
      </c>
      <c r="T538" s="58" t="s">
        <v>4102</v>
      </c>
      <c r="U538" s="37" t="s">
        <v>4103</v>
      </c>
      <c r="V538" s="48" t="s">
        <v>4104</v>
      </c>
      <c r="W538" s="49" t="s">
        <v>4095</v>
      </c>
      <c r="X538" s="50" t="s">
        <v>4092</v>
      </c>
      <c r="Y538" s="58" t="s">
        <v>4096</v>
      </c>
      <c r="Z538" s="48" t="s">
        <v>4094</v>
      </c>
      <c r="AA538" s="51">
        <v>40389</v>
      </c>
      <c r="AB538" s="60" t="s">
        <v>4105</v>
      </c>
      <c r="AC538" s="42" t="str">
        <f>IF(COUNTIF($AD$2:AD538,AD538)&gt;1,"重複","")</f>
        <v>重複</v>
      </c>
      <c r="AD538" t="str">
        <f t="shared" si="8"/>
        <v>庄原市特別養護老人ホーム　愛善苑</v>
      </c>
    </row>
    <row r="539" spans="1:39" ht="30" customHeight="1" x14ac:dyDescent="0.4">
      <c r="A539">
        <v>669</v>
      </c>
      <c r="B539" s="96">
        <v>29</v>
      </c>
      <c r="C539" s="54">
        <v>9</v>
      </c>
      <c r="D539" s="37" t="s">
        <v>3941</v>
      </c>
      <c r="E539" s="37" t="s">
        <v>4020</v>
      </c>
      <c r="F539" s="38" t="s">
        <v>30</v>
      </c>
      <c r="G539" s="38">
        <v>1</v>
      </c>
      <c r="H539" s="37" t="s">
        <v>74</v>
      </c>
      <c r="I539" s="39">
        <v>20038</v>
      </c>
      <c r="J539" s="55" t="s">
        <v>4106</v>
      </c>
      <c r="K539" s="56" t="s">
        <v>4107</v>
      </c>
      <c r="L539" s="42" t="s">
        <v>77</v>
      </c>
      <c r="M539" s="50">
        <v>9</v>
      </c>
      <c r="N539" s="37"/>
      <c r="O539" s="37"/>
      <c r="P539" s="37"/>
      <c r="Q539" s="48"/>
      <c r="R539" s="49" t="s">
        <v>4108</v>
      </c>
      <c r="S539" s="37" t="s">
        <v>4109</v>
      </c>
      <c r="T539" s="55" t="s">
        <v>4110</v>
      </c>
      <c r="U539" s="37" t="s">
        <v>4111</v>
      </c>
      <c r="V539" s="48"/>
      <c r="W539" s="49" t="s">
        <v>4112</v>
      </c>
      <c r="X539" s="50" t="s">
        <v>4109</v>
      </c>
      <c r="Y539" s="58" t="s">
        <v>4096</v>
      </c>
      <c r="Z539" s="48" t="s">
        <v>4111</v>
      </c>
      <c r="AA539" s="51">
        <v>44251</v>
      </c>
      <c r="AB539" s="60"/>
      <c r="AC539" s="42" t="str">
        <f>IF(COUNTIF($AD$2:AD539,AD539)&gt;1,"重複","")</f>
        <v>重複</v>
      </c>
      <c r="AD539" t="str">
        <f t="shared" si="8"/>
        <v>庄原市特別養護老人ホーム　愛善苑</v>
      </c>
    </row>
    <row r="540" spans="1:39" ht="30" customHeight="1" x14ac:dyDescent="0.4">
      <c r="A540">
        <v>673</v>
      </c>
      <c r="B540" s="96">
        <v>33</v>
      </c>
      <c r="C540" s="100">
        <v>9</v>
      </c>
      <c r="D540" s="37" t="s">
        <v>3941</v>
      </c>
      <c r="E540" s="37" t="s">
        <v>3450</v>
      </c>
      <c r="F540" s="38" t="s">
        <v>30</v>
      </c>
      <c r="G540" s="38">
        <v>1</v>
      </c>
      <c r="H540" s="37" t="s">
        <v>59</v>
      </c>
      <c r="I540" s="39" t="s">
        <v>4113</v>
      </c>
      <c r="J540" s="158" t="s">
        <v>4114</v>
      </c>
      <c r="K540" s="123" t="s">
        <v>4115</v>
      </c>
      <c r="L540" s="42" t="s">
        <v>4116</v>
      </c>
      <c r="M540" s="50">
        <v>9</v>
      </c>
      <c r="N540" s="37">
        <v>12</v>
      </c>
      <c r="O540" s="37"/>
      <c r="P540" s="37"/>
      <c r="Q540" s="48"/>
      <c r="R540" s="159" t="s">
        <v>4117</v>
      </c>
      <c r="S540" s="37" t="s">
        <v>4077</v>
      </c>
      <c r="T540" s="55" t="s">
        <v>4078</v>
      </c>
      <c r="U540" s="37" t="s">
        <v>4079</v>
      </c>
      <c r="V540" s="48" t="s">
        <v>4080</v>
      </c>
      <c r="W540" s="49" t="s">
        <v>4081</v>
      </c>
      <c r="X540" s="50" t="s">
        <v>4077</v>
      </c>
      <c r="Y540" s="58" t="s">
        <v>4078</v>
      </c>
      <c r="Z540" s="48" t="s">
        <v>4079</v>
      </c>
      <c r="AA540" s="51">
        <v>40389</v>
      </c>
      <c r="AB540" s="60" t="s">
        <v>4118</v>
      </c>
      <c r="AC540" s="42" t="str">
        <f>IF(COUNTIF($AD$2:AD540,AD540)&gt;1,"重複","")</f>
        <v/>
      </c>
      <c r="AD540" t="str">
        <f t="shared" si="8"/>
        <v>庄原市認知症対応型グループホーム　口和</v>
      </c>
    </row>
    <row r="541" spans="1:39" ht="30" customHeight="1" x14ac:dyDescent="0.4">
      <c r="A541">
        <v>674</v>
      </c>
      <c r="B541" s="96">
        <v>34</v>
      </c>
      <c r="C541" s="54">
        <v>9</v>
      </c>
      <c r="D541" s="37" t="s">
        <v>3941</v>
      </c>
      <c r="E541" s="37" t="s">
        <v>3450</v>
      </c>
      <c r="F541" s="38" t="s">
        <v>30</v>
      </c>
      <c r="G541" s="38">
        <v>1</v>
      </c>
      <c r="H541" s="37" t="s">
        <v>348</v>
      </c>
      <c r="I541" s="39">
        <v>19056</v>
      </c>
      <c r="J541" s="55" t="s">
        <v>4119</v>
      </c>
      <c r="K541" s="56" t="s">
        <v>4120</v>
      </c>
      <c r="L541" s="42"/>
      <c r="M541" s="50">
        <v>9</v>
      </c>
      <c r="N541" s="37">
        <v>12</v>
      </c>
      <c r="O541" s="37">
        <v>14</v>
      </c>
      <c r="P541" s="37"/>
      <c r="Q541" s="48"/>
      <c r="R541" s="49" t="s">
        <v>4117</v>
      </c>
      <c r="S541" s="37" t="s">
        <v>4121</v>
      </c>
      <c r="T541" s="55" t="s">
        <v>4122</v>
      </c>
      <c r="U541" s="37" t="s">
        <v>4123</v>
      </c>
      <c r="V541" s="48"/>
      <c r="W541" s="49" t="s">
        <v>4124</v>
      </c>
      <c r="X541" s="50" t="s">
        <v>4121</v>
      </c>
      <c r="Y541" s="58" t="s">
        <v>4078</v>
      </c>
      <c r="Z541" s="48" t="s">
        <v>4123</v>
      </c>
      <c r="AA541" s="51">
        <v>44110</v>
      </c>
      <c r="AB541" s="60"/>
      <c r="AC541" s="42" t="str">
        <f>IF(COUNTIF($AD$2:AD541,AD541)&gt;1,"重複","")</f>
        <v>重複</v>
      </c>
      <c r="AD541" t="str">
        <f t="shared" si="8"/>
        <v>庄原市認知症対応型グループホーム　口和</v>
      </c>
    </row>
    <row r="542" spans="1:39" s="156" customFormat="1" ht="30" customHeight="1" x14ac:dyDescent="0.4">
      <c r="A542">
        <v>678</v>
      </c>
      <c r="B542" s="96">
        <v>38</v>
      </c>
      <c r="C542" s="54">
        <v>9</v>
      </c>
      <c r="D542" s="37" t="s">
        <v>3941</v>
      </c>
      <c r="E542" s="37" t="s">
        <v>3450</v>
      </c>
      <c r="F542" s="38" t="s">
        <v>30</v>
      </c>
      <c r="G542" s="38">
        <v>1</v>
      </c>
      <c r="H542" s="37" t="s">
        <v>250</v>
      </c>
      <c r="I542" s="39" t="s">
        <v>4125</v>
      </c>
      <c r="J542" s="55" t="s">
        <v>4126</v>
      </c>
      <c r="K542" s="56" t="s">
        <v>4127</v>
      </c>
      <c r="L542" s="42" t="s">
        <v>4128</v>
      </c>
      <c r="M542" s="50">
        <v>9</v>
      </c>
      <c r="N542" s="37"/>
      <c r="O542" s="37"/>
      <c r="P542" s="37"/>
      <c r="Q542" s="48"/>
      <c r="R542" s="49" t="s">
        <v>4129</v>
      </c>
      <c r="S542" s="37" t="s">
        <v>4130</v>
      </c>
      <c r="T542" s="58" t="s">
        <v>4131</v>
      </c>
      <c r="U542" s="37" t="s">
        <v>4132</v>
      </c>
      <c r="V542" s="48"/>
      <c r="W542" s="49" t="s">
        <v>4133</v>
      </c>
      <c r="X542" s="50" t="s">
        <v>4134</v>
      </c>
      <c r="Y542" s="58" t="s">
        <v>4135</v>
      </c>
      <c r="Z542" s="48" t="s">
        <v>4136</v>
      </c>
      <c r="AA542" s="51">
        <v>42655</v>
      </c>
      <c r="AB542" s="60"/>
      <c r="AC542" s="42" t="str">
        <f>IF(COUNTIF($AD$2:AD542,AD542)&gt;1,"重複","")</f>
        <v/>
      </c>
      <c r="AD542" t="str">
        <f t="shared" si="8"/>
        <v>庄原市風の街みやびら　特別養護老人ホーム</v>
      </c>
      <c r="AE542"/>
      <c r="AF542"/>
      <c r="AG542"/>
      <c r="AH542"/>
      <c r="AI542"/>
      <c r="AJ542"/>
      <c r="AK542"/>
      <c r="AL542"/>
      <c r="AM542"/>
    </row>
    <row r="543" spans="1:39" ht="30" customHeight="1" x14ac:dyDescent="0.4">
      <c r="A543">
        <v>679</v>
      </c>
      <c r="B543" s="96">
        <v>39</v>
      </c>
      <c r="C543" s="54">
        <v>9</v>
      </c>
      <c r="D543" s="37" t="s">
        <v>3941</v>
      </c>
      <c r="E543" s="37" t="s">
        <v>3450</v>
      </c>
      <c r="F543" s="38" t="s">
        <v>30</v>
      </c>
      <c r="G543" s="38">
        <v>1</v>
      </c>
      <c r="H543" s="37" t="s">
        <v>250</v>
      </c>
      <c r="I543" s="39" t="s">
        <v>4137</v>
      </c>
      <c r="J543" s="55" t="s">
        <v>4138</v>
      </c>
      <c r="K543" s="56" t="s">
        <v>4139</v>
      </c>
      <c r="L543" s="42" t="s">
        <v>4140</v>
      </c>
      <c r="M543" s="50">
        <v>9</v>
      </c>
      <c r="N543" s="37">
        <v>12</v>
      </c>
      <c r="O543" s="37"/>
      <c r="P543" s="37"/>
      <c r="Q543" s="48"/>
      <c r="R543" s="49" t="s">
        <v>4129</v>
      </c>
      <c r="S543" s="37" t="s">
        <v>4130</v>
      </c>
      <c r="T543" s="58" t="s">
        <v>4131</v>
      </c>
      <c r="U543" s="37" t="s">
        <v>4132</v>
      </c>
      <c r="V543" s="48"/>
      <c r="W543" s="49" t="s">
        <v>4133</v>
      </c>
      <c r="X543" s="50" t="s">
        <v>4134</v>
      </c>
      <c r="Y543" s="58" t="s">
        <v>4135</v>
      </c>
      <c r="Z543" s="48" t="s">
        <v>4136</v>
      </c>
      <c r="AA543" s="51">
        <v>42655</v>
      </c>
      <c r="AB543" s="60"/>
      <c r="AC543" s="42" t="str">
        <f>IF(COUNTIF($AD$2:AD543,AD543)&gt;1,"重複","")</f>
        <v>重複</v>
      </c>
      <c r="AD543" t="str">
        <f t="shared" si="8"/>
        <v>庄原市風の街みやびら　特別養護老人ホーム</v>
      </c>
    </row>
    <row r="544" spans="1:39" ht="30" customHeight="1" x14ac:dyDescent="0.4">
      <c r="A544">
        <v>680</v>
      </c>
      <c r="B544" s="96">
        <v>40</v>
      </c>
      <c r="C544" s="54">
        <v>9</v>
      </c>
      <c r="D544" s="37" t="s">
        <v>3941</v>
      </c>
      <c r="E544" s="37" t="s">
        <v>3409</v>
      </c>
      <c r="F544" s="38" t="s">
        <v>30</v>
      </c>
      <c r="G544" s="38">
        <v>1</v>
      </c>
      <c r="H544" s="38" t="s">
        <v>762</v>
      </c>
      <c r="I544" s="39">
        <v>18043</v>
      </c>
      <c r="J544" s="55" t="s">
        <v>4141</v>
      </c>
      <c r="K544" s="56" t="s">
        <v>4142</v>
      </c>
      <c r="L544" s="42" t="s">
        <v>4143</v>
      </c>
      <c r="M544" s="117">
        <v>9</v>
      </c>
      <c r="N544" s="39">
        <v>12</v>
      </c>
      <c r="O544" s="39"/>
      <c r="P544" s="39"/>
      <c r="Q544" s="118"/>
      <c r="R544" s="49" t="s">
        <v>4129</v>
      </c>
      <c r="S544" s="37" t="s">
        <v>4134</v>
      </c>
      <c r="T544" s="58" t="s">
        <v>4131</v>
      </c>
      <c r="U544" s="37" t="s">
        <v>4144</v>
      </c>
      <c r="V544" s="48"/>
      <c r="W544" s="49" t="s">
        <v>4145</v>
      </c>
      <c r="X544" s="50" t="s">
        <v>4134</v>
      </c>
      <c r="Y544" s="58" t="s">
        <v>4135</v>
      </c>
      <c r="Z544" s="48" t="s">
        <v>4136</v>
      </c>
      <c r="AA544" s="51">
        <v>43389</v>
      </c>
      <c r="AB544" s="52"/>
      <c r="AC544" s="42" t="str">
        <f>IF(COUNTIF($AD$2:AD544,AD544)&gt;1,"重複","")</f>
        <v>重複</v>
      </c>
      <c r="AD544" t="str">
        <f t="shared" si="8"/>
        <v>庄原市風の街みやびら　特別養護老人ホーム</v>
      </c>
    </row>
    <row r="545" spans="1:30" ht="30" customHeight="1" x14ac:dyDescent="0.4">
      <c r="A545">
        <v>682</v>
      </c>
      <c r="B545" s="96">
        <v>1</v>
      </c>
      <c r="C545" s="68">
        <v>10</v>
      </c>
      <c r="D545" s="37" t="s">
        <v>4146</v>
      </c>
      <c r="E545" s="37" t="s">
        <v>4147</v>
      </c>
      <c r="F545" s="38" t="s">
        <v>30</v>
      </c>
      <c r="G545" s="38">
        <v>1</v>
      </c>
      <c r="H545" s="38" t="s">
        <v>99</v>
      </c>
      <c r="I545" s="44" t="s">
        <v>4148</v>
      </c>
      <c r="J545" s="55" t="s">
        <v>4149</v>
      </c>
      <c r="K545" s="62" t="s">
        <v>4150</v>
      </c>
      <c r="L545" s="42" t="s">
        <v>4151</v>
      </c>
      <c r="M545" s="50">
        <v>13</v>
      </c>
      <c r="N545" s="37"/>
      <c r="O545" s="37"/>
      <c r="P545" s="37"/>
      <c r="Q545" s="48"/>
      <c r="R545" s="49" t="s">
        <v>4152</v>
      </c>
      <c r="S545" s="37" t="s">
        <v>4153</v>
      </c>
      <c r="T545" s="55" t="s">
        <v>4154</v>
      </c>
      <c r="U545" s="37" t="s">
        <v>4155</v>
      </c>
      <c r="V545" s="63"/>
      <c r="W545" s="64" t="s">
        <v>4156</v>
      </c>
      <c r="X545" s="65"/>
      <c r="Y545" s="58"/>
      <c r="Z545" s="48"/>
      <c r="AA545" s="66">
        <v>42389</v>
      </c>
      <c r="AB545" s="103"/>
      <c r="AC545" s="42" t="str">
        <f>IF(COUNTIF($AD$2:AD545,AD545)&gt;1,"重複","")</f>
        <v/>
      </c>
      <c r="AD545" t="str">
        <f t="shared" si="8"/>
        <v>大竹市株式会社ＪＡＷＡ　街かどケアホーム　ゆめか</v>
      </c>
    </row>
    <row r="546" spans="1:30" ht="30" customHeight="1" x14ac:dyDescent="0.4">
      <c r="A546">
        <v>684</v>
      </c>
      <c r="B546" s="96">
        <v>3</v>
      </c>
      <c r="C546" s="68">
        <v>10</v>
      </c>
      <c r="D546" s="37" t="s">
        <v>4146</v>
      </c>
      <c r="E546" s="37" t="s">
        <v>4147</v>
      </c>
      <c r="F546" s="38" t="s">
        <v>30</v>
      </c>
      <c r="G546" s="38">
        <v>1</v>
      </c>
      <c r="H546" s="38" t="s">
        <v>250</v>
      </c>
      <c r="I546" s="44" t="s">
        <v>4157</v>
      </c>
      <c r="J546" s="55" t="s">
        <v>4158</v>
      </c>
      <c r="K546" s="62" t="s">
        <v>4159</v>
      </c>
      <c r="L546" s="42" t="s">
        <v>4160</v>
      </c>
      <c r="M546" s="50">
        <v>9</v>
      </c>
      <c r="N546" s="37">
        <v>8</v>
      </c>
      <c r="O546" s="37">
        <v>12</v>
      </c>
      <c r="P546" s="37"/>
      <c r="Q546" s="48"/>
      <c r="R546" s="49" t="s">
        <v>4161</v>
      </c>
      <c r="S546" s="37" t="s">
        <v>4162</v>
      </c>
      <c r="T546" s="55" t="s">
        <v>4163</v>
      </c>
      <c r="U546" s="37" t="s">
        <v>4164</v>
      </c>
      <c r="V546" s="63"/>
      <c r="W546" s="64" t="s">
        <v>4165</v>
      </c>
      <c r="X546" s="65"/>
      <c r="Y546" s="58"/>
      <c r="Z546" s="48"/>
      <c r="AA546" s="66">
        <v>42655</v>
      </c>
      <c r="AB546" s="103"/>
      <c r="AC546" s="42" t="str">
        <f>IF(COUNTIF($AD$2:AD546,AD546)&gt;1,"重複","")</f>
        <v/>
      </c>
      <c r="AD546" t="str">
        <f t="shared" si="8"/>
        <v>大竹市小規模多機能ホーム　ふきのとう
グループホーム　ふきのとう</v>
      </c>
    </row>
    <row r="547" spans="1:30" ht="30" customHeight="1" x14ac:dyDescent="0.4">
      <c r="A547">
        <v>685</v>
      </c>
      <c r="B547" s="96">
        <v>1</v>
      </c>
      <c r="C547" s="54">
        <v>11</v>
      </c>
      <c r="D547" s="37" t="s">
        <v>4166</v>
      </c>
      <c r="E547" s="37" t="s">
        <v>685</v>
      </c>
      <c r="F547" s="38" t="s">
        <v>30</v>
      </c>
      <c r="G547" s="38">
        <v>1</v>
      </c>
      <c r="H547" s="37" t="s">
        <v>395</v>
      </c>
      <c r="I547" s="39">
        <v>1641</v>
      </c>
      <c r="J547" s="55" t="s">
        <v>4167</v>
      </c>
      <c r="K547" s="56" t="s">
        <v>4168</v>
      </c>
      <c r="L547" s="42"/>
      <c r="M547" s="50">
        <v>9</v>
      </c>
      <c r="N547" s="37"/>
      <c r="O547" s="37"/>
      <c r="P547" s="37"/>
      <c r="Q547" s="48"/>
      <c r="R547" s="109" t="s">
        <v>4169</v>
      </c>
      <c r="S547" s="37" t="s">
        <v>4170</v>
      </c>
      <c r="T547" s="55" t="s">
        <v>4171</v>
      </c>
      <c r="U547" s="37" t="s">
        <v>4172</v>
      </c>
      <c r="V547" s="48"/>
      <c r="W547" s="49" t="s">
        <v>68</v>
      </c>
      <c r="X547" s="57" t="s">
        <v>4170</v>
      </c>
      <c r="Y547" s="58" t="s">
        <v>70</v>
      </c>
      <c r="Z547" s="48" t="s">
        <v>4173</v>
      </c>
      <c r="AA547" s="51">
        <v>43123</v>
      </c>
      <c r="AB547" s="124"/>
      <c r="AC547" s="42" t="str">
        <f>IF(COUNTIF($AD$2:AD547,AD547)&gt;1,"重複","")</f>
        <v/>
      </c>
      <c r="AD547" t="str">
        <f t="shared" si="8"/>
        <v>東広島市グループホーム　ふれあい西条</v>
      </c>
    </row>
    <row r="548" spans="1:30" ht="30" customHeight="1" x14ac:dyDescent="0.4">
      <c r="A548">
        <v>686</v>
      </c>
      <c r="B548" s="96">
        <v>2</v>
      </c>
      <c r="C548" s="54">
        <v>11</v>
      </c>
      <c r="D548" s="37" t="s">
        <v>4166</v>
      </c>
      <c r="E548" s="37" t="s">
        <v>777</v>
      </c>
      <c r="F548" s="38" t="s">
        <v>30</v>
      </c>
      <c r="G548" s="38">
        <v>1</v>
      </c>
      <c r="H548" s="37" t="s">
        <v>158</v>
      </c>
      <c r="I548" s="39" t="s">
        <v>4174</v>
      </c>
      <c r="J548" s="55" t="s">
        <v>4175</v>
      </c>
      <c r="K548" s="56" t="s">
        <v>4176</v>
      </c>
      <c r="L548" s="42" t="s">
        <v>4177</v>
      </c>
      <c r="M548" s="50">
        <v>13</v>
      </c>
      <c r="N548" s="37"/>
      <c r="O548" s="37"/>
      <c r="P548" s="37"/>
      <c r="Q548" s="48"/>
      <c r="R548" s="49" t="s">
        <v>4178</v>
      </c>
      <c r="S548" s="37" t="s">
        <v>69</v>
      </c>
      <c r="T548" s="55" t="s">
        <v>4179</v>
      </c>
      <c r="U548" s="37" t="s">
        <v>4180</v>
      </c>
      <c r="V548" s="48"/>
      <c r="W548" s="49" t="s">
        <v>68</v>
      </c>
      <c r="X548" s="50" t="s">
        <v>69</v>
      </c>
      <c r="Y548" s="58" t="s">
        <v>70</v>
      </c>
      <c r="Z548" s="48" t="s">
        <v>4181</v>
      </c>
      <c r="AA548" s="51">
        <v>41584</v>
      </c>
      <c r="AB548" s="59" t="s">
        <v>4182</v>
      </c>
      <c r="AC548" s="42" t="str">
        <f>IF(COUNTIF($AD$2:AD548,AD548)&gt;1,"重複","")</f>
        <v/>
      </c>
      <c r="AD548" t="str">
        <f t="shared" si="8"/>
        <v>東広島市グループホーム　ふれあい西条Ⅱ</v>
      </c>
    </row>
    <row r="549" spans="1:30" ht="30" customHeight="1" x14ac:dyDescent="0.4">
      <c r="A549">
        <v>687</v>
      </c>
      <c r="B549" s="96">
        <v>3</v>
      </c>
      <c r="C549" s="54">
        <v>11</v>
      </c>
      <c r="D549" s="37" t="s">
        <v>4166</v>
      </c>
      <c r="E549" s="37" t="s">
        <v>685</v>
      </c>
      <c r="F549" s="38" t="s">
        <v>30</v>
      </c>
      <c r="G549" s="38">
        <v>1</v>
      </c>
      <c r="H549" s="37" t="s">
        <v>158</v>
      </c>
      <c r="I549" s="39" t="s">
        <v>4183</v>
      </c>
      <c r="J549" s="55" t="s">
        <v>4184</v>
      </c>
      <c r="K549" s="56" t="s">
        <v>4185</v>
      </c>
      <c r="L549" s="42" t="s">
        <v>4186</v>
      </c>
      <c r="M549" s="50">
        <v>9</v>
      </c>
      <c r="N549" s="37">
        <v>13</v>
      </c>
      <c r="O549" s="37">
        <v>14</v>
      </c>
      <c r="P549" s="37"/>
      <c r="Q549" s="48"/>
      <c r="R549" s="49" t="s">
        <v>4187</v>
      </c>
      <c r="S549" s="37" t="s">
        <v>4188</v>
      </c>
      <c r="T549" s="58" t="s">
        <v>4189</v>
      </c>
      <c r="U549" s="37" t="s">
        <v>4190</v>
      </c>
      <c r="V549" s="48"/>
      <c r="W549" s="49" t="s">
        <v>4191</v>
      </c>
      <c r="X549" s="50"/>
      <c r="Y549" s="58"/>
      <c r="Z549" s="48"/>
      <c r="AA549" s="51">
        <v>41584</v>
      </c>
      <c r="AB549" s="60"/>
      <c r="AC549" s="42" t="str">
        <f>IF(COUNTIF($AD$2:AD549,AD549)&gt;1,"重複","")</f>
        <v/>
      </c>
      <c r="AD549" t="str">
        <f t="shared" si="8"/>
        <v>東広島市グループホーム　金泉</v>
      </c>
    </row>
    <row r="550" spans="1:30" ht="30" customHeight="1" x14ac:dyDescent="0.4">
      <c r="A550">
        <v>688</v>
      </c>
      <c r="B550" s="96">
        <v>4</v>
      </c>
      <c r="C550" s="54">
        <v>11</v>
      </c>
      <c r="D550" s="37" t="s">
        <v>4166</v>
      </c>
      <c r="E550" s="37" t="s">
        <v>685</v>
      </c>
      <c r="F550" s="38" t="s">
        <v>30</v>
      </c>
      <c r="G550" s="38">
        <v>1</v>
      </c>
      <c r="H550" s="37" t="s">
        <v>99</v>
      </c>
      <c r="I550" s="39" t="s">
        <v>4192</v>
      </c>
      <c r="J550" s="55" t="s">
        <v>4193</v>
      </c>
      <c r="K550" s="56" t="s">
        <v>4194</v>
      </c>
      <c r="L550" s="42" t="s">
        <v>4195</v>
      </c>
      <c r="M550" s="50">
        <v>9</v>
      </c>
      <c r="N550" s="37">
        <v>12</v>
      </c>
      <c r="O550" s="37"/>
      <c r="P550" s="37"/>
      <c r="Q550" s="48"/>
      <c r="R550" s="49" t="s">
        <v>4187</v>
      </c>
      <c r="S550" s="37" t="s">
        <v>4196</v>
      </c>
      <c r="T550" s="58" t="s">
        <v>4197</v>
      </c>
      <c r="U550" s="37" t="s">
        <v>4190</v>
      </c>
      <c r="V550" s="121"/>
      <c r="W550" s="49" t="s">
        <v>4198</v>
      </c>
      <c r="X550" s="50" t="s">
        <v>4199</v>
      </c>
      <c r="Y550" s="58" t="s">
        <v>4200</v>
      </c>
      <c r="Z550" s="48" t="s">
        <v>4201</v>
      </c>
      <c r="AA550" s="51">
        <v>42305</v>
      </c>
      <c r="AB550" s="60"/>
      <c r="AC550" s="42" t="str">
        <f>IF(COUNTIF($AD$2:AD550,AD550)&gt;1,"重複","")</f>
        <v>重複</v>
      </c>
      <c r="AD550" t="str">
        <f t="shared" si="8"/>
        <v>東広島市グループホーム　金泉</v>
      </c>
    </row>
    <row r="551" spans="1:30" ht="30" customHeight="1" x14ac:dyDescent="0.4">
      <c r="A551">
        <v>689</v>
      </c>
      <c r="B551" s="96">
        <v>5</v>
      </c>
      <c r="C551" s="54">
        <v>11</v>
      </c>
      <c r="D551" s="37" t="s">
        <v>4166</v>
      </c>
      <c r="E551" s="37" t="s">
        <v>685</v>
      </c>
      <c r="F551" s="38" t="s">
        <v>30</v>
      </c>
      <c r="G551" s="38">
        <v>1</v>
      </c>
      <c r="H551" s="37" t="s">
        <v>209</v>
      </c>
      <c r="I551" s="39" t="s">
        <v>4202</v>
      </c>
      <c r="J551" s="58" t="s">
        <v>4203</v>
      </c>
      <c r="K551" s="56" t="s">
        <v>4204</v>
      </c>
      <c r="L551" s="42" t="s">
        <v>4205</v>
      </c>
      <c r="M551" s="50"/>
      <c r="N551" s="37"/>
      <c r="O551" s="37"/>
      <c r="P551" s="37"/>
      <c r="Q551" s="48"/>
      <c r="R551" s="49" t="s">
        <v>4206</v>
      </c>
      <c r="S551" s="37" t="s">
        <v>4207</v>
      </c>
      <c r="T551" s="55" t="s">
        <v>4208</v>
      </c>
      <c r="U551" s="37" t="s">
        <v>4209</v>
      </c>
      <c r="V551" s="48" t="s">
        <v>4210</v>
      </c>
      <c r="W551" s="49" t="s">
        <v>4211</v>
      </c>
      <c r="X551" s="50" t="s">
        <v>4212</v>
      </c>
      <c r="Y551" s="55" t="s">
        <v>4213</v>
      </c>
      <c r="Z551" s="48" t="s">
        <v>4214</v>
      </c>
      <c r="AA551" s="51">
        <v>40389</v>
      </c>
      <c r="AB551" s="60"/>
      <c r="AC551" s="42" t="str">
        <f>IF(COUNTIF($AD$2:AD551,AD551)&gt;1,"重複","")</f>
        <v/>
      </c>
      <c r="AD551" t="str">
        <f t="shared" si="8"/>
        <v>東広島市グループホーム　長寿苑</v>
      </c>
    </row>
    <row r="552" spans="1:30" ht="30" customHeight="1" x14ac:dyDescent="0.4">
      <c r="A552">
        <v>690</v>
      </c>
      <c r="B552" s="96">
        <v>6</v>
      </c>
      <c r="C552" s="68">
        <v>11</v>
      </c>
      <c r="D552" s="37" t="s">
        <v>4166</v>
      </c>
      <c r="E552" s="37" t="s">
        <v>685</v>
      </c>
      <c r="F552" s="38" t="s">
        <v>30</v>
      </c>
      <c r="G552" s="38">
        <v>1</v>
      </c>
      <c r="H552" s="38" t="s">
        <v>170</v>
      </c>
      <c r="I552" s="44" t="s">
        <v>4215</v>
      </c>
      <c r="J552" s="55" t="s">
        <v>4216</v>
      </c>
      <c r="K552" s="62" t="s">
        <v>4217</v>
      </c>
      <c r="L552" s="42" t="s">
        <v>35</v>
      </c>
      <c r="M552" s="50">
        <v>9</v>
      </c>
      <c r="N552" s="37"/>
      <c r="O552" s="37"/>
      <c r="P552" s="37"/>
      <c r="Q552" s="48"/>
      <c r="R552" s="49" t="s">
        <v>4206</v>
      </c>
      <c r="S552" s="37" t="s">
        <v>4212</v>
      </c>
      <c r="T552" s="55" t="s">
        <v>4213</v>
      </c>
      <c r="U552" s="37" t="s">
        <v>4214</v>
      </c>
      <c r="V552" s="48" t="s">
        <v>4218</v>
      </c>
      <c r="W552" s="64" t="s">
        <v>4211</v>
      </c>
      <c r="X552" s="50" t="s">
        <v>4212</v>
      </c>
      <c r="Y552" s="55" t="s">
        <v>4213</v>
      </c>
      <c r="Z552" s="48" t="s">
        <v>4214</v>
      </c>
      <c r="AA552" s="66">
        <v>40555</v>
      </c>
      <c r="AB552" s="103" t="s">
        <v>1711</v>
      </c>
      <c r="AC552" s="42" t="str">
        <f>IF(COUNTIF($AD$2:AD552,AD552)&gt;1,"重複","")</f>
        <v>重複</v>
      </c>
      <c r="AD552" t="str">
        <f t="shared" si="8"/>
        <v>東広島市グループホーム　長寿苑</v>
      </c>
    </row>
    <row r="553" spans="1:30" ht="30" customHeight="1" x14ac:dyDescent="0.4">
      <c r="A553">
        <v>691</v>
      </c>
      <c r="B553" s="96">
        <v>7</v>
      </c>
      <c r="C553" s="54">
        <v>11</v>
      </c>
      <c r="D553" s="37" t="s">
        <v>4166</v>
      </c>
      <c r="E553" s="37" t="s">
        <v>777</v>
      </c>
      <c r="F553" s="38" t="s">
        <v>30</v>
      </c>
      <c r="G553" s="38">
        <v>1</v>
      </c>
      <c r="H553" s="38" t="s">
        <v>145</v>
      </c>
      <c r="I553" s="127">
        <v>1205</v>
      </c>
      <c r="J553" s="40" t="s">
        <v>4219</v>
      </c>
      <c r="K553" s="62" t="s">
        <v>4220</v>
      </c>
      <c r="L553" s="42" t="s">
        <v>4221</v>
      </c>
      <c r="M553" s="50">
        <v>9</v>
      </c>
      <c r="N553" s="37"/>
      <c r="O553" s="37"/>
      <c r="P553" s="37"/>
      <c r="Q553" s="48"/>
      <c r="R553" s="49" t="s">
        <v>4206</v>
      </c>
      <c r="S553" s="47" t="s">
        <v>4207</v>
      </c>
      <c r="T553" s="40" t="s">
        <v>4222</v>
      </c>
      <c r="U553" s="37" t="s">
        <v>4223</v>
      </c>
      <c r="V553" s="63"/>
      <c r="W553" s="64" t="s">
        <v>4224</v>
      </c>
      <c r="X553" s="50" t="s">
        <v>4212</v>
      </c>
      <c r="Y553" s="55" t="s">
        <v>4213</v>
      </c>
      <c r="Z553" s="48" t="s">
        <v>4214</v>
      </c>
      <c r="AA553" s="66">
        <v>40833</v>
      </c>
      <c r="AB553" s="103"/>
      <c r="AC553" s="53" t="str">
        <f>IF(COUNTIF($AD$2:AD553,AD553)&gt;1,"重複","")</f>
        <v>重複</v>
      </c>
      <c r="AD553" t="str">
        <f t="shared" si="8"/>
        <v>東広島市グループホーム　長寿苑</v>
      </c>
    </row>
    <row r="554" spans="1:30" ht="30" customHeight="1" x14ac:dyDescent="0.4">
      <c r="A554">
        <v>692</v>
      </c>
      <c r="B554" s="96">
        <v>8</v>
      </c>
      <c r="C554" s="54">
        <v>11</v>
      </c>
      <c r="D554" s="37" t="s">
        <v>4166</v>
      </c>
      <c r="E554" s="37" t="s">
        <v>777</v>
      </c>
      <c r="F554" s="38" t="s">
        <v>30</v>
      </c>
      <c r="G554" s="38">
        <v>1</v>
      </c>
      <c r="H554" s="37" t="s">
        <v>250</v>
      </c>
      <c r="I554" s="39" t="s">
        <v>4225</v>
      </c>
      <c r="J554" s="55" t="s">
        <v>4226</v>
      </c>
      <c r="K554" s="56" t="s">
        <v>4227</v>
      </c>
      <c r="L554" s="42"/>
      <c r="M554" s="50">
        <v>9</v>
      </c>
      <c r="N554" s="37"/>
      <c r="O554" s="37"/>
      <c r="P554" s="37"/>
      <c r="Q554" s="48"/>
      <c r="R554" s="49" t="s">
        <v>4228</v>
      </c>
      <c r="S554" s="37" t="s">
        <v>4229</v>
      </c>
      <c r="T554" s="55" t="s">
        <v>4230</v>
      </c>
      <c r="U554" s="37" t="s">
        <v>4231</v>
      </c>
      <c r="V554" s="48"/>
      <c r="W554" s="49" t="s">
        <v>4232</v>
      </c>
      <c r="X554" s="50"/>
      <c r="Y554" s="58"/>
      <c r="Z554" s="48"/>
      <c r="AA554" s="51">
        <v>42746</v>
      </c>
      <c r="AB554" s="60"/>
      <c r="AC554" s="42" t="str">
        <f>IF(COUNTIF($AD$2:AD554,AD554)&gt;1,"重複","")</f>
        <v/>
      </c>
      <c r="AD554" t="str">
        <f t="shared" si="8"/>
        <v>東広島市グループホーム　湯舟の里</v>
      </c>
    </row>
    <row r="555" spans="1:30" ht="30" customHeight="1" x14ac:dyDescent="0.4">
      <c r="A555">
        <v>696</v>
      </c>
      <c r="B555" s="96">
        <v>12</v>
      </c>
      <c r="C555" s="54">
        <v>11</v>
      </c>
      <c r="D555" s="37" t="s">
        <v>4166</v>
      </c>
      <c r="E555" s="37" t="s">
        <v>685</v>
      </c>
      <c r="F555" s="38" t="s">
        <v>30</v>
      </c>
      <c r="G555" s="38">
        <v>1</v>
      </c>
      <c r="H555" s="37" t="s">
        <v>4233</v>
      </c>
      <c r="I555" s="39" t="s">
        <v>4234</v>
      </c>
      <c r="J555" s="40" t="s">
        <v>4235</v>
      </c>
      <c r="K555" s="62" t="s">
        <v>4236</v>
      </c>
      <c r="L555" s="42" t="s">
        <v>4237</v>
      </c>
      <c r="M555" s="71">
        <v>9</v>
      </c>
      <c r="N555" s="47"/>
      <c r="O555" s="47"/>
      <c r="P555" s="47"/>
      <c r="Q555" s="115"/>
      <c r="R555" s="46" t="s">
        <v>4238</v>
      </c>
      <c r="S555" s="47" t="s">
        <v>4239</v>
      </c>
      <c r="T555" s="40" t="s">
        <v>4240</v>
      </c>
      <c r="U555" s="47" t="s">
        <v>4241</v>
      </c>
      <c r="V555" s="48"/>
      <c r="W555" s="221"/>
      <c r="X555" s="50"/>
      <c r="Y555" s="58"/>
      <c r="Z555" s="48"/>
      <c r="AA555" s="51">
        <v>41701</v>
      </c>
      <c r="AB555" s="222" t="s">
        <v>4242</v>
      </c>
      <c r="AC555" s="53" t="str">
        <f>IF(COUNTIF($AD$2:AD555,AD555)&gt;1,"重複","")</f>
        <v/>
      </c>
      <c r="AD555" t="str">
        <f t="shared" si="8"/>
        <v>東広島市こころよい訪問介護事業所</v>
      </c>
    </row>
    <row r="556" spans="1:30" ht="30" customHeight="1" x14ac:dyDescent="0.4">
      <c r="A556">
        <v>697</v>
      </c>
      <c r="B556" s="96">
        <v>13</v>
      </c>
      <c r="C556" s="54">
        <v>11</v>
      </c>
      <c r="D556" s="47" t="s">
        <v>4166</v>
      </c>
      <c r="E556" s="47" t="s">
        <v>685</v>
      </c>
      <c r="F556" s="38" t="s">
        <v>30</v>
      </c>
      <c r="G556" s="38">
        <v>1</v>
      </c>
      <c r="H556" s="37" t="s">
        <v>170</v>
      </c>
      <c r="I556" s="39" t="s">
        <v>4243</v>
      </c>
      <c r="J556" s="101" t="s">
        <v>4244</v>
      </c>
      <c r="K556" s="102" t="s">
        <v>4245</v>
      </c>
      <c r="L556" s="42" t="s">
        <v>35</v>
      </c>
      <c r="M556" s="71">
        <v>9</v>
      </c>
      <c r="N556" s="37"/>
      <c r="O556" s="37"/>
      <c r="P556" s="37"/>
      <c r="Q556" s="48"/>
      <c r="R556" s="64" t="s">
        <v>4246</v>
      </c>
      <c r="S556" s="47" t="s">
        <v>4247</v>
      </c>
      <c r="T556" s="101" t="s">
        <v>4248</v>
      </c>
      <c r="U556" s="37" t="s">
        <v>4249</v>
      </c>
      <c r="V556" s="48"/>
      <c r="W556" s="64" t="s">
        <v>4250</v>
      </c>
      <c r="X556" s="50" t="s">
        <v>4251</v>
      </c>
      <c r="Y556" s="58" t="s">
        <v>4252</v>
      </c>
      <c r="Z556" s="48" t="s">
        <v>4253</v>
      </c>
      <c r="AA556" s="51">
        <v>40511</v>
      </c>
      <c r="AB556" s="60"/>
      <c r="AC556" s="53" t="str">
        <f>IF(COUNTIF($AD$2:AD556,AD556)&gt;1,"重複","")</f>
        <v/>
      </c>
      <c r="AD556" t="str">
        <f t="shared" si="8"/>
        <v>東広島市さくら園・もみじ園</v>
      </c>
    </row>
    <row r="557" spans="1:30" ht="30" customHeight="1" x14ac:dyDescent="0.4">
      <c r="A557">
        <v>698</v>
      </c>
      <c r="B557" s="96">
        <v>14</v>
      </c>
      <c r="C557" s="54">
        <v>11</v>
      </c>
      <c r="D557" s="37" t="s">
        <v>4166</v>
      </c>
      <c r="E557" s="37" t="s">
        <v>685</v>
      </c>
      <c r="F557" s="38" t="s">
        <v>30</v>
      </c>
      <c r="G557" s="38">
        <v>1</v>
      </c>
      <c r="H557" s="37" t="s">
        <v>395</v>
      </c>
      <c r="I557" s="39">
        <v>1682</v>
      </c>
      <c r="J557" s="55" t="s">
        <v>4254</v>
      </c>
      <c r="K557" s="56" t="s">
        <v>4255</v>
      </c>
      <c r="L557" s="42" t="s">
        <v>4256</v>
      </c>
      <c r="M557" s="50">
        <v>9</v>
      </c>
      <c r="N557" s="37">
        <v>12</v>
      </c>
      <c r="O557" s="37"/>
      <c r="P557" s="37"/>
      <c r="Q557" s="48"/>
      <c r="R557" s="109" t="s">
        <v>4257</v>
      </c>
      <c r="S557" s="37" t="s">
        <v>4229</v>
      </c>
      <c r="T557" s="55" t="s">
        <v>4258</v>
      </c>
      <c r="U557" s="37" t="s">
        <v>4259</v>
      </c>
      <c r="V557" s="48"/>
      <c r="W557" s="49" t="s">
        <v>4260</v>
      </c>
      <c r="X557" s="57" t="s">
        <v>4261</v>
      </c>
      <c r="Y557" s="58" t="s">
        <v>4262</v>
      </c>
      <c r="Z557" s="48" t="s">
        <v>4263</v>
      </c>
      <c r="AA557" s="51">
        <v>43123</v>
      </c>
      <c r="AB557" s="124"/>
      <c r="AC557" s="42" t="str">
        <f>IF(COUNTIF($AD$2:AD557,AD557)&gt;1,"重複","")</f>
        <v/>
      </c>
      <c r="AD557" t="str">
        <f t="shared" si="8"/>
        <v>東広島市デイサービスセンター　あんき</v>
      </c>
    </row>
    <row r="558" spans="1:30" ht="30" customHeight="1" x14ac:dyDescent="0.4">
      <c r="A558">
        <v>699</v>
      </c>
      <c r="B558" s="96">
        <v>15</v>
      </c>
      <c r="C558" s="54">
        <v>11</v>
      </c>
      <c r="D558" s="37" t="s">
        <v>4166</v>
      </c>
      <c r="E558" s="37" t="s">
        <v>4264</v>
      </c>
      <c r="F558" s="38" t="s">
        <v>30</v>
      </c>
      <c r="G558" s="38">
        <v>1</v>
      </c>
      <c r="H558" s="37" t="s">
        <v>74</v>
      </c>
      <c r="I558" s="39">
        <v>20009</v>
      </c>
      <c r="J558" s="55" t="s">
        <v>4265</v>
      </c>
      <c r="K558" s="56" t="s">
        <v>4266</v>
      </c>
      <c r="L558" s="42" t="s">
        <v>77</v>
      </c>
      <c r="M558" s="50">
        <v>4</v>
      </c>
      <c r="N558" s="37">
        <v>12</v>
      </c>
      <c r="O558" s="37"/>
      <c r="P558" s="37"/>
      <c r="Q558" s="48"/>
      <c r="R558" s="49" t="s">
        <v>4267</v>
      </c>
      <c r="S558" s="37" t="s">
        <v>4268</v>
      </c>
      <c r="T558" s="55" t="s">
        <v>4269</v>
      </c>
      <c r="U558" s="37" t="s">
        <v>4270</v>
      </c>
      <c r="V558" s="48"/>
      <c r="W558" s="49" t="s">
        <v>4271</v>
      </c>
      <c r="X558" s="50" t="s">
        <v>4272</v>
      </c>
      <c r="Y558" s="58" t="s">
        <v>4273</v>
      </c>
      <c r="Z558" s="48" t="s">
        <v>4274</v>
      </c>
      <c r="AA558" s="51">
        <v>44251</v>
      </c>
      <c r="AB558" s="60"/>
      <c r="AC558" s="42" t="str">
        <f>IF(COUNTIF($AD$2:AD558,AD558)&gt;1,"重複","")</f>
        <v/>
      </c>
      <c r="AD558" t="str">
        <f t="shared" si="8"/>
        <v>東広島市医療法人社団愛心会グループホーム　ジューンベリーの家</v>
      </c>
    </row>
    <row r="559" spans="1:30" ht="30" customHeight="1" x14ac:dyDescent="0.4">
      <c r="A559">
        <v>700</v>
      </c>
      <c r="B559" s="96">
        <v>16</v>
      </c>
      <c r="C559" s="100">
        <v>11</v>
      </c>
      <c r="D559" s="37" t="s">
        <v>4166</v>
      </c>
      <c r="E559" s="37" t="s">
        <v>685</v>
      </c>
      <c r="F559" s="38" t="s">
        <v>30</v>
      </c>
      <c r="G559" s="38">
        <v>1</v>
      </c>
      <c r="H559" s="37" t="s">
        <v>931</v>
      </c>
      <c r="I559" s="39" t="s">
        <v>4275</v>
      </c>
      <c r="J559" s="55" t="s">
        <v>4276</v>
      </c>
      <c r="K559" s="56" t="s">
        <v>4277</v>
      </c>
      <c r="L559" s="42" t="s">
        <v>4278</v>
      </c>
      <c r="M559" s="50">
        <v>4</v>
      </c>
      <c r="N559" s="37"/>
      <c r="O559" s="37"/>
      <c r="P559" s="37"/>
      <c r="Q559" s="48"/>
      <c r="R559" s="49" t="s">
        <v>4279</v>
      </c>
      <c r="S559" s="37" t="s">
        <v>4280</v>
      </c>
      <c r="T559" s="58" t="s">
        <v>4281</v>
      </c>
      <c r="U559" s="37" t="s">
        <v>4282</v>
      </c>
      <c r="V559" s="48" t="s">
        <v>4283</v>
      </c>
      <c r="W559" s="221" t="s">
        <v>4284</v>
      </c>
      <c r="X559" s="50" t="s">
        <v>4280</v>
      </c>
      <c r="Y559" s="58" t="s">
        <v>4281</v>
      </c>
      <c r="Z559" s="48" t="s">
        <v>4282</v>
      </c>
      <c r="AA559" s="51">
        <v>40507</v>
      </c>
      <c r="AB559" s="124" t="s">
        <v>340</v>
      </c>
      <c r="AC559" s="42" t="str">
        <f>IF(COUNTIF($AD$2:AD559,AD559)&gt;1,"重複","")</f>
        <v/>
      </c>
      <c r="AD559" t="str">
        <f t="shared" si="8"/>
        <v>東広島市医療法人社団二山会　宗近病院</v>
      </c>
    </row>
    <row r="560" spans="1:30" ht="30" customHeight="1" x14ac:dyDescent="0.4">
      <c r="A560">
        <v>701</v>
      </c>
      <c r="B560" s="96">
        <v>17</v>
      </c>
      <c r="C560" s="100">
        <v>11</v>
      </c>
      <c r="D560" s="37" t="s">
        <v>4166</v>
      </c>
      <c r="E560" s="37" t="s">
        <v>685</v>
      </c>
      <c r="F560" s="38" t="s">
        <v>30</v>
      </c>
      <c r="G560" s="38">
        <v>1</v>
      </c>
      <c r="H560" s="37" t="s">
        <v>236</v>
      </c>
      <c r="I560" s="39" t="s">
        <v>4285</v>
      </c>
      <c r="J560" s="55" t="s">
        <v>4286</v>
      </c>
      <c r="K560" s="56" t="s">
        <v>4287</v>
      </c>
      <c r="L560" s="42"/>
      <c r="M560" s="50"/>
      <c r="N560" s="37"/>
      <c r="O560" s="37"/>
      <c r="P560" s="37"/>
      <c r="Q560" s="48"/>
      <c r="R560" s="49" t="s">
        <v>4288</v>
      </c>
      <c r="S560" s="37" t="s">
        <v>4289</v>
      </c>
      <c r="T560" s="58" t="s">
        <v>4290</v>
      </c>
      <c r="U560" s="37" t="s">
        <v>4291</v>
      </c>
      <c r="V560" s="48"/>
      <c r="W560" s="221" t="s">
        <v>4292</v>
      </c>
      <c r="X560" s="50" t="s">
        <v>4289</v>
      </c>
      <c r="Y560" s="58" t="s">
        <v>4290</v>
      </c>
      <c r="Z560" s="48" t="s">
        <v>4291</v>
      </c>
      <c r="AA560" s="51">
        <v>40214</v>
      </c>
      <c r="AB560" s="124" t="s">
        <v>4293</v>
      </c>
      <c r="AC560" s="42" t="str">
        <f>IF(COUNTIF($AD$2:AD560,AD560)&gt;1,"重複","")</f>
        <v/>
      </c>
      <c r="AD560" t="str">
        <f t="shared" si="8"/>
        <v>東広島市介護支援センター　つむぎ</v>
      </c>
    </row>
    <row r="561" spans="1:30" ht="30" customHeight="1" x14ac:dyDescent="0.4">
      <c r="A561">
        <v>702</v>
      </c>
      <c r="B561" s="96">
        <v>18</v>
      </c>
      <c r="C561" s="100">
        <v>11</v>
      </c>
      <c r="D561" s="37" t="s">
        <v>4166</v>
      </c>
      <c r="E561" s="37" t="s">
        <v>685</v>
      </c>
      <c r="F561" s="38" t="s">
        <v>30</v>
      </c>
      <c r="G561" s="38">
        <v>1</v>
      </c>
      <c r="H561" s="37" t="s">
        <v>223</v>
      </c>
      <c r="I561" s="39" t="s">
        <v>4294</v>
      </c>
      <c r="J561" s="55" t="s">
        <v>4295</v>
      </c>
      <c r="K561" s="56" t="s">
        <v>3552</v>
      </c>
      <c r="L561" s="42" t="s">
        <v>4296</v>
      </c>
      <c r="M561" s="50">
        <v>5</v>
      </c>
      <c r="N561" s="37">
        <v>8</v>
      </c>
      <c r="O561" s="37">
        <v>12</v>
      </c>
      <c r="P561" s="37"/>
      <c r="Q561" s="48"/>
      <c r="R561" s="223" t="s">
        <v>4297</v>
      </c>
      <c r="S561" s="37" t="s">
        <v>4289</v>
      </c>
      <c r="T561" s="58" t="s">
        <v>4290</v>
      </c>
      <c r="U561" s="37" t="s">
        <v>4291</v>
      </c>
      <c r="V561" s="48" t="s">
        <v>4298</v>
      </c>
      <c r="W561" s="221" t="s">
        <v>4292</v>
      </c>
      <c r="X561" s="50" t="s">
        <v>4289</v>
      </c>
      <c r="Y561" s="58" t="s">
        <v>4290</v>
      </c>
      <c r="Z561" s="48" t="s">
        <v>4291</v>
      </c>
      <c r="AA561" s="51">
        <v>40389</v>
      </c>
      <c r="AB561" s="59" t="s">
        <v>4299</v>
      </c>
      <c r="AC561" s="42" t="str">
        <f>IF(COUNTIF($AD$2:AD561,AD561)&gt;1,"重複","")</f>
        <v/>
      </c>
      <c r="AD561" t="str">
        <f t="shared" si="8"/>
        <v>東広島市介護支援センター　つむぎ
看護小規模多機能　泊まれて通える施設　つむぎ</v>
      </c>
    </row>
    <row r="562" spans="1:30" ht="30" customHeight="1" thickBot="1" x14ac:dyDescent="0.45">
      <c r="A562">
        <v>703</v>
      </c>
      <c r="B562" s="136">
        <v>19</v>
      </c>
      <c r="C562" s="233">
        <v>11</v>
      </c>
      <c r="D562" s="75" t="s">
        <v>4166</v>
      </c>
      <c r="E562" s="75" t="s">
        <v>685</v>
      </c>
      <c r="F562" s="76" t="s">
        <v>30</v>
      </c>
      <c r="G562" s="76">
        <v>1</v>
      </c>
      <c r="H562" s="75" t="s">
        <v>313</v>
      </c>
      <c r="I562" s="77">
        <v>1625</v>
      </c>
      <c r="J562" s="78" t="s">
        <v>4300</v>
      </c>
      <c r="K562" s="79" t="s">
        <v>4301</v>
      </c>
      <c r="L562" s="80"/>
      <c r="M562" s="137" t="s">
        <v>123</v>
      </c>
      <c r="N562" s="77"/>
      <c r="O562" s="77"/>
      <c r="P562" s="77"/>
      <c r="Q562" s="138"/>
      <c r="R562" s="84" t="s">
        <v>4302</v>
      </c>
      <c r="S562" s="75" t="s">
        <v>4303</v>
      </c>
      <c r="T562" s="86" t="s">
        <v>4304</v>
      </c>
      <c r="U562" s="75" t="s">
        <v>4305</v>
      </c>
      <c r="V562" s="82"/>
      <c r="W562" s="84" t="s">
        <v>463</v>
      </c>
      <c r="X562" s="81" t="s">
        <v>154</v>
      </c>
      <c r="Y562" s="86" t="s">
        <v>155</v>
      </c>
      <c r="Z562" s="82" t="s">
        <v>156</v>
      </c>
      <c r="AA562" s="87">
        <v>43021</v>
      </c>
      <c r="AB562" s="88"/>
      <c r="AC562" s="80" t="str">
        <f>IF(COUNTIF($AD$2:AD562,AD562)&gt;1,"重複","")</f>
        <v/>
      </c>
      <c r="AD562" t="str">
        <f t="shared" si="8"/>
        <v>東広島市介護老人保健施設　あきまろ園</v>
      </c>
    </row>
    <row r="563" spans="1:30" ht="30" customHeight="1" x14ac:dyDescent="0.4">
      <c r="A563">
        <v>704</v>
      </c>
      <c r="B563" s="89">
        <v>20</v>
      </c>
      <c r="C563" s="201">
        <v>11</v>
      </c>
      <c r="D563" s="18" t="s">
        <v>4166</v>
      </c>
      <c r="E563" s="18" t="s">
        <v>685</v>
      </c>
      <c r="F563" s="19" t="s">
        <v>30</v>
      </c>
      <c r="G563" s="19">
        <v>1</v>
      </c>
      <c r="H563" s="18" t="s">
        <v>158</v>
      </c>
      <c r="I563" s="18">
        <v>1331</v>
      </c>
      <c r="J563" s="145" t="s">
        <v>4306</v>
      </c>
      <c r="K563" s="146" t="s">
        <v>4307</v>
      </c>
      <c r="L563" s="23" t="s">
        <v>4308</v>
      </c>
      <c r="M563" s="24">
        <v>9</v>
      </c>
      <c r="N563" s="18"/>
      <c r="O563" s="18"/>
      <c r="P563" s="18"/>
      <c r="Q563" s="25"/>
      <c r="R563" s="92" t="s">
        <v>4309</v>
      </c>
      <c r="S563" s="18" t="s">
        <v>4310</v>
      </c>
      <c r="T563" s="94" t="s">
        <v>4311</v>
      </c>
      <c r="U563" s="18" t="s">
        <v>4312</v>
      </c>
      <c r="V563" s="25"/>
      <c r="W563" s="348" t="s">
        <v>4313</v>
      </c>
      <c r="X563" s="24"/>
      <c r="Y563" s="94"/>
      <c r="Z563" s="25"/>
      <c r="AA563" s="142">
        <v>41584</v>
      </c>
      <c r="AB563" s="147"/>
      <c r="AC563" s="23" t="str">
        <f>IF(COUNTIF($AD$2:AD563,AD563)&gt;1,"重複","")</f>
        <v/>
      </c>
      <c r="AD563" t="str">
        <f t="shared" si="8"/>
        <v>東広島市介護老人保健施設　きさか</v>
      </c>
    </row>
    <row r="564" spans="1:30" ht="30" customHeight="1" x14ac:dyDescent="0.4">
      <c r="A564">
        <v>705</v>
      </c>
      <c r="B564" s="96">
        <v>21</v>
      </c>
      <c r="C564" s="100">
        <v>11</v>
      </c>
      <c r="D564" s="37" t="s">
        <v>4166</v>
      </c>
      <c r="E564" s="37" t="s">
        <v>685</v>
      </c>
      <c r="F564" s="38" t="s">
        <v>30</v>
      </c>
      <c r="G564" s="38">
        <v>1</v>
      </c>
      <c r="H564" s="37" t="s">
        <v>453</v>
      </c>
      <c r="I564" s="37">
        <v>1428</v>
      </c>
      <c r="J564" s="55" t="s">
        <v>4314</v>
      </c>
      <c r="K564" s="56" t="s">
        <v>4315</v>
      </c>
      <c r="L564" s="42" t="s">
        <v>4316</v>
      </c>
      <c r="M564" s="50">
        <v>9</v>
      </c>
      <c r="N564" s="37">
        <v>12</v>
      </c>
      <c r="O564" s="37"/>
      <c r="P564" s="37"/>
      <c r="Q564" s="48"/>
      <c r="R564" s="49" t="s">
        <v>4309</v>
      </c>
      <c r="S564" s="37" t="s">
        <v>4317</v>
      </c>
      <c r="T564" s="58" t="s">
        <v>4318</v>
      </c>
      <c r="U564" s="37" t="s">
        <v>4319</v>
      </c>
      <c r="V564" s="48"/>
      <c r="W564" s="224" t="s">
        <v>4320</v>
      </c>
      <c r="X564" s="50"/>
      <c r="Y564" s="58"/>
      <c r="Z564" s="48"/>
      <c r="AA564" s="51">
        <v>42031</v>
      </c>
      <c r="AB564" s="60"/>
      <c r="AC564" s="42" t="str">
        <f>IF(COUNTIF($AD$2:AD564,AD564)&gt;1,"重複","")</f>
        <v>重複</v>
      </c>
      <c r="AD564" t="str">
        <f t="shared" si="8"/>
        <v>東広島市介護老人保健施設　きさか</v>
      </c>
    </row>
    <row r="565" spans="1:30" ht="30" customHeight="1" x14ac:dyDescent="0.4">
      <c r="A565">
        <v>706</v>
      </c>
      <c r="B565" s="96">
        <v>22</v>
      </c>
      <c r="C565" s="54">
        <v>11</v>
      </c>
      <c r="D565" s="37" t="s">
        <v>4166</v>
      </c>
      <c r="E565" s="37" t="s">
        <v>685</v>
      </c>
      <c r="F565" s="38" t="s">
        <v>30</v>
      </c>
      <c r="G565" s="38">
        <v>1</v>
      </c>
      <c r="H565" s="47" t="s">
        <v>250</v>
      </c>
      <c r="I565" s="44" t="s">
        <v>4321</v>
      </c>
      <c r="J565" s="40" t="s">
        <v>4322</v>
      </c>
      <c r="K565" s="102" t="s">
        <v>4323</v>
      </c>
      <c r="L565" s="53" t="s">
        <v>4324</v>
      </c>
      <c r="M565" s="71">
        <v>9</v>
      </c>
      <c r="N565" s="47"/>
      <c r="O565" s="47"/>
      <c r="P565" s="47"/>
      <c r="Q565" s="115"/>
      <c r="R565" s="49" t="s">
        <v>4309</v>
      </c>
      <c r="S565" s="37" t="s">
        <v>4317</v>
      </c>
      <c r="T565" s="55" t="s">
        <v>4325</v>
      </c>
      <c r="U565" s="37" t="s">
        <v>4312</v>
      </c>
      <c r="V565" s="48"/>
      <c r="W565" s="49" t="s">
        <v>4326</v>
      </c>
      <c r="X565" s="50" t="s">
        <v>4310</v>
      </c>
      <c r="Y565" s="58" t="s">
        <v>4311</v>
      </c>
      <c r="Z565" s="48" t="s">
        <v>4327</v>
      </c>
      <c r="AA565" s="51">
        <v>42655</v>
      </c>
      <c r="AB565" s="60"/>
      <c r="AC565" s="42" t="str">
        <f>IF(COUNTIF($AD$2:AD565,AD565)&gt;1,"重複","")</f>
        <v>重複</v>
      </c>
      <c r="AD565" t="str">
        <f t="shared" si="8"/>
        <v>東広島市介護老人保健施設　きさか</v>
      </c>
    </row>
    <row r="566" spans="1:30" ht="30" customHeight="1" x14ac:dyDescent="0.4">
      <c r="A566">
        <v>707</v>
      </c>
      <c r="B566" s="96">
        <v>23</v>
      </c>
      <c r="C566" s="36">
        <v>11</v>
      </c>
      <c r="D566" s="37" t="s">
        <v>4166</v>
      </c>
      <c r="E566" s="37" t="s">
        <v>685</v>
      </c>
      <c r="F566" s="38" t="s">
        <v>30</v>
      </c>
      <c r="G566" s="38">
        <v>1</v>
      </c>
      <c r="H566" s="37" t="s">
        <v>313</v>
      </c>
      <c r="I566" s="39">
        <v>1627</v>
      </c>
      <c r="J566" s="122" t="s">
        <v>4328</v>
      </c>
      <c r="K566" s="123" t="s">
        <v>4329</v>
      </c>
      <c r="L566" s="42" t="s">
        <v>4330</v>
      </c>
      <c r="M566" s="117" t="s">
        <v>123</v>
      </c>
      <c r="N566" s="39"/>
      <c r="O566" s="39"/>
      <c r="P566" s="39"/>
      <c r="Q566" s="118"/>
      <c r="R566" s="109" t="s">
        <v>4309</v>
      </c>
      <c r="S566" s="37" t="s">
        <v>4331</v>
      </c>
      <c r="T566" s="55" t="s">
        <v>4332</v>
      </c>
      <c r="U566" s="37" t="s">
        <v>4333</v>
      </c>
      <c r="V566" s="48"/>
      <c r="W566" s="111" t="s">
        <v>4334</v>
      </c>
      <c r="X566" s="112" t="s">
        <v>4317</v>
      </c>
      <c r="Y566" s="104" t="s">
        <v>4318</v>
      </c>
      <c r="Z566" s="113" t="s">
        <v>4335</v>
      </c>
      <c r="AA566" s="51">
        <v>43021</v>
      </c>
      <c r="AB566" s="114"/>
      <c r="AC566" s="42" t="str">
        <f>IF(COUNTIF($AD$2:AD566,AD566)&gt;1,"重複","")</f>
        <v>重複</v>
      </c>
      <c r="AD566" t="str">
        <f t="shared" si="8"/>
        <v>東広島市介護老人保健施設　きさか</v>
      </c>
    </row>
    <row r="567" spans="1:30" ht="30" customHeight="1" x14ac:dyDescent="0.4">
      <c r="A567">
        <v>708</v>
      </c>
      <c r="B567" s="96">
        <v>24</v>
      </c>
      <c r="C567" s="54">
        <v>11</v>
      </c>
      <c r="D567" s="37" t="s">
        <v>4166</v>
      </c>
      <c r="E567" s="37" t="s">
        <v>4336</v>
      </c>
      <c r="F567" s="38" t="s">
        <v>30</v>
      </c>
      <c r="G567" s="38">
        <v>1</v>
      </c>
      <c r="H567" s="37" t="s">
        <v>112</v>
      </c>
      <c r="I567" s="39">
        <v>22030</v>
      </c>
      <c r="J567" s="55" t="s">
        <v>4337</v>
      </c>
      <c r="K567" s="56" t="s">
        <v>4338</v>
      </c>
      <c r="L567" s="42"/>
      <c r="M567" s="50"/>
      <c r="N567" s="37"/>
      <c r="O567" s="37"/>
      <c r="P567" s="37"/>
      <c r="Q567" s="48"/>
      <c r="R567" s="109" t="s">
        <v>4309</v>
      </c>
      <c r="S567" s="37" t="s">
        <v>4317</v>
      </c>
      <c r="T567" s="55" t="s">
        <v>4339</v>
      </c>
      <c r="U567" s="37" t="s">
        <v>4319</v>
      </c>
      <c r="V567" s="48"/>
      <c r="W567" s="49" t="s">
        <v>4340</v>
      </c>
      <c r="X567" s="57" t="s">
        <v>4317</v>
      </c>
      <c r="Y567" s="58" t="s">
        <v>4318</v>
      </c>
      <c r="Z567" s="48" t="s">
        <v>4335</v>
      </c>
      <c r="AA567" s="51">
        <v>44915</v>
      </c>
      <c r="AB567" s="60"/>
      <c r="AC567" s="42" t="str">
        <f>IF(COUNTIF($AD$2:AD567,AD567)&gt;1,"重複","")</f>
        <v>重複</v>
      </c>
      <c r="AD567" t="str">
        <f t="shared" si="8"/>
        <v>東広島市介護老人保健施設　きさか</v>
      </c>
    </row>
    <row r="568" spans="1:30" ht="30" customHeight="1" x14ac:dyDescent="0.4">
      <c r="A568">
        <v>709</v>
      </c>
      <c r="B568" s="96">
        <v>25</v>
      </c>
      <c r="C568" s="54">
        <v>11</v>
      </c>
      <c r="D568" s="37" t="s">
        <v>4166</v>
      </c>
      <c r="E568" s="37" t="s">
        <v>685</v>
      </c>
      <c r="F568" s="38" t="s">
        <v>30</v>
      </c>
      <c r="G568" s="38">
        <v>1</v>
      </c>
      <c r="H568" s="37" t="s">
        <v>223</v>
      </c>
      <c r="I568" s="39" t="s">
        <v>4341</v>
      </c>
      <c r="J568" s="55" t="s">
        <v>4342</v>
      </c>
      <c r="K568" s="56" t="s">
        <v>4343</v>
      </c>
      <c r="L568" s="42" t="s">
        <v>4344</v>
      </c>
      <c r="M568" s="50">
        <v>7</v>
      </c>
      <c r="N568" s="37"/>
      <c r="O568" s="37"/>
      <c r="P568" s="37"/>
      <c r="Q568" s="48"/>
      <c r="R568" s="49" t="s">
        <v>4345</v>
      </c>
      <c r="S568" s="37" t="s">
        <v>4280</v>
      </c>
      <c r="T568" s="58" t="s">
        <v>4346</v>
      </c>
      <c r="U568" s="37" t="s">
        <v>4282</v>
      </c>
      <c r="V568" s="48" t="s">
        <v>4347</v>
      </c>
      <c r="W568" s="49" t="s">
        <v>4284</v>
      </c>
      <c r="X568" s="50" t="s">
        <v>4348</v>
      </c>
      <c r="Y568" s="58" t="s">
        <v>4349</v>
      </c>
      <c r="Z568" s="48" t="s">
        <v>4350</v>
      </c>
      <c r="AA568" s="51">
        <v>40389</v>
      </c>
      <c r="AB568" s="60" t="s">
        <v>292</v>
      </c>
      <c r="AC568" s="42" t="str">
        <f>IF(COUNTIF($AD$2:AD568,AD568)&gt;1,"重複","")</f>
        <v/>
      </c>
      <c r="AD568" t="str">
        <f t="shared" si="8"/>
        <v>東広島市介護老人保健施設　ゆうゆうの園</v>
      </c>
    </row>
    <row r="569" spans="1:30" ht="30" customHeight="1" x14ac:dyDescent="0.4">
      <c r="A569">
        <v>710</v>
      </c>
      <c r="B569" s="96">
        <v>26</v>
      </c>
      <c r="C569" s="54">
        <v>11</v>
      </c>
      <c r="D569" s="37" t="s">
        <v>4166</v>
      </c>
      <c r="E569" s="37" t="s">
        <v>685</v>
      </c>
      <c r="F569" s="38" t="s">
        <v>30</v>
      </c>
      <c r="G569" s="38">
        <v>1</v>
      </c>
      <c r="H569" s="37" t="s">
        <v>453</v>
      </c>
      <c r="I569" s="39" t="s">
        <v>4351</v>
      </c>
      <c r="J569" s="55" t="s">
        <v>4352</v>
      </c>
      <c r="K569" s="56" t="s">
        <v>4353</v>
      </c>
      <c r="L569" s="42"/>
      <c r="M569" s="50">
        <v>9</v>
      </c>
      <c r="N569" s="37"/>
      <c r="O569" s="37"/>
      <c r="P569" s="37"/>
      <c r="Q569" s="48"/>
      <c r="R569" s="49" t="s">
        <v>4345</v>
      </c>
      <c r="S569" s="37" t="s">
        <v>4354</v>
      </c>
      <c r="T569" s="58" t="s">
        <v>4346</v>
      </c>
      <c r="U569" s="37" t="s">
        <v>4355</v>
      </c>
      <c r="V569" s="48"/>
      <c r="W569" s="49" t="s">
        <v>4284</v>
      </c>
      <c r="X569" s="50" t="s">
        <v>4354</v>
      </c>
      <c r="Y569" s="58" t="s">
        <v>4349</v>
      </c>
      <c r="Z569" s="48" t="s">
        <v>4355</v>
      </c>
      <c r="AA569" s="51">
        <v>42031</v>
      </c>
      <c r="AB569" s="60"/>
      <c r="AC569" s="42" t="str">
        <f>IF(COUNTIF($AD$2:AD569,AD569)&gt;1,"重複","")</f>
        <v>重複</v>
      </c>
      <c r="AD569" t="str">
        <f t="shared" si="8"/>
        <v>東広島市介護老人保健施設　ゆうゆうの園</v>
      </c>
    </row>
    <row r="570" spans="1:30" ht="30" customHeight="1" x14ac:dyDescent="0.4">
      <c r="A570">
        <v>711</v>
      </c>
      <c r="B570" s="96">
        <v>27</v>
      </c>
      <c r="C570" s="54">
        <v>11</v>
      </c>
      <c r="D570" s="37" t="s">
        <v>4166</v>
      </c>
      <c r="E570" s="37" t="s">
        <v>685</v>
      </c>
      <c r="F570" s="38" t="s">
        <v>30</v>
      </c>
      <c r="G570" s="38">
        <v>1</v>
      </c>
      <c r="H570" s="37" t="s">
        <v>31</v>
      </c>
      <c r="I570" s="37">
        <v>1276</v>
      </c>
      <c r="J570" s="40" t="s">
        <v>4356</v>
      </c>
      <c r="K570" s="62" t="s">
        <v>4357</v>
      </c>
      <c r="L570" s="42" t="s">
        <v>4358</v>
      </c>
      <c r="M570" s="71">
        <v>9</v>
      </c>
      <c r="N570" s="47">
        <v>12</v>
      </c>
      <c r="O570" s="47"/>
      <c r="P570" s="47"/>
      <c r="Q570" s="115"/>
      <c r="R570" s="46" t="s">
        <v>4359</v>
      </c>
      <c r="S570" s="47" t="s">
        <v>4239</v>
      </c>
      <c r="T570" s="40" t="s">
        <v>4360</v>
      </c>
      <c r="U570" s="47" t="s">
        <v>4361</v>
      </c>
      <c r="V570" s="48"/>
      <c r="W570" s="64" t="s">
        <v>4362</v>
      </c>
      <c r="X570" s="50"/>
      <c r="Y570" s="58"/>
      <c r="Z570" s="48"/>
      <c r="AA570" s="51">
        <v>41246</v>
      </c>
      <c r="AB570" s="60" t="s">
        <v>4363</v>
      </c>
      <c r="AC570" s="53" t="str">
        <f>IF(COUNTIF($AD$2:AD570,AD570)&gt;1,"重複","")</f>
        <v/>
      </c>
      <c r="AD570" t="str">
        <f t="shared" si="8"/>
        <v>東広島市介護老人保健施設　葵の園・東広島</v>
      </c>
    </row>
    <row r="571" spans="1:30" ht="30" customHeight="1" x14ac:dyDescent="0.4">
      <c r="A571">
        <v>714</v>
      </c>
      <c r="B571" s="96">
        <v>30</v>
      </c>
      <c r="C571" s="54">
        <v>11</v>
      </c>
      <c r="D571" s="37" t="s">
        <v>4166</v>
      </c>
      <c r="E571" s="37" t="s">
        <v>777</v>
      </c>
      <c r="F571" s="38" t="s">
        <v>30</v>
      </c>
      <c r="G571" s="38">
        <v>1</v>
      </c>
      <c r="H571" s="38" t="s">
        <v>183</v>
      </c>
      <c r="I571" s="153" t="s">
        <v>4364</v>
      </c>
      <c r="J571" s="40" t="s">
        <v>4365</v>
      </c>
      <c r="K571" s="62" t="s">
        <v>4366</v>
      </c>
      <c r="L571" s="42" t="s">
        <v>4367</v>
      </c>
      <c r="M571" s="50">
        <v>9</v>
      </c>
      <c r="N571" s="37">
        <v>12</v>
      </c>
      <c r="O571" s="37"/>
      <c r="P571" s="37"/>
      <c r="Q571" s="48"/>
      <c r="R571" s="46" t="s">
        <v>4368</v>
      </c>
      <c r="S571" s="47" t="s">
        <v>4369</v>
      </c>
      <c r="T571" s="40" t="s">
        <v>4370</v>
      </c>
      <c r="U571" s="37" t="s">
        <v>4371</v>
      </c>
      <c r="V571" s="63"/>
      <c r="W571" s="64" t="s">
        <v>4372</v>
      </c>
      <c r="X571" s="50"/>
      <c r="Y571" s="58"/>
      <c r="Z571" s="48"/>
      <c r="AA571" s="66">
        <v>41943</v>
      </c>
      <c r="AB571" s="52" t="s">
        <v>4373</v>
      </c>
      <c r="AC571" s="53" t="str">
        <f>IF(COUNTIF($AD$2:AD571,AD571)&gt;1,"重複","")</f>
        <v/>
      </c>
      <c r="AD571" t="str">
        <f t="shared" si="8"/>
        <v>東広島市在宅介護支援センター豊邑苑　居宅介護支援事業所</v>
      </c>
    </row>
    <row r="572" spans="1:30" ht="30" customHeight="1" x14ac:dyDescent="0.4">
      <c r="A572">
        <v>715</v>
      </c>
      <c r="B572" s="96">
        <v>31</v>
      </c>
      <c r="C572" s="68">
        <v>11</v>
      </c>
      <c r="D572" s="37" t="s">
        <v>4166</v>
      </c>
      <c r="E572" s="37" t="s">
        <v>777</v>
      </c>
      <c r="F572" s="38" t="s">
        <v>30</v>
      </c>
      <c r="G572" s="38">
        <v>1</v>
      </c>
      <c r="H572" s="38" t="s">
        <v>99</v>
      </c>
      <c r="I572" s="44" t="s">
        <v>4374</v>
      </c>
      <c r="J572" s="101" t="s">
        <v>4375</v>
      </c>
      <c r="K572" s="102" t="s">
        <v>4376</v>
      </c>
      <c r="L572" s="42" t="s">
        <v>4377</v>
      </c>
      <c r="M572" s="50">
        <v>9</v>
      </c>
      <c r="N572" s="37">
        <v>12</v>
      </c>
      <c r="O572" s="37"/>
      <c r="P572" s="37"/>
      <c r="Q572" s="48"/>
      <c r="R572" s="64" t="s">
        <v>4378</v>
      </c>
      <c r="S572" s="47" t="s">
        <v>4379</v>
      </c>
      <c r="T572" s="72" t="s">
        <v>4380</v>
      </c>
      <c r="U572" s="37" t="s">
        <v>4381</v>
      </c>
      <c r="V572" s="63"/>
      <c r="W572" s="221" t="s">
        <v>4382</v>
      </c>
      <c r="X572" s="71"/>
      <c r="Y572" s="72"/>
      <c r="Z572" s="48"/>
      <c r="AA572" s="66">
        <v>42389</v>
      </c>
      <c r="AB572" s="52"/>
      <c r="AC572" s="225" t="str">
        <f>IF(COUNTIF($AD$2:AD572,AD572)&gt;1,"重複","")</f>
        <v/>
      </c>
      <c r="AD572" t="str">
        <f t="shared" si="8"/>
        <v>東広島市地域密着型特別養護老人ホーム　ときわ</v>
      </c>
    </row>
    <row r="573" spans="1:30" ht="30" customHeight="1" x14ac:dyDescent="0.4">
      <c r="A573">
        <v>716</v>
      </c>
      <c r="B573" s="96">
        <v>32</v>
      </c>
      <c r="C573" s="68">
        <v>11</v>
      </c>
      <c r="D573" s="37" t="s">
        <v>4166</v>
      </c>
      <c r="E573" s="37" t="s">
        <v>685</v>
      </c>
      <c r="F573" s="38" t="s">
        <v>30</v>
      </c>
      <c r="G573" s="38">
        <v>1</v>
      </c>
      <c r="H573" s="38" t="s">
        <v>260</v>
      </c>
      <c r="I573" s="44">
        <v>18049</v>
      </c>
      <c r="J573" s="69" t="s">
        <v>4383</v>
      </c>
      <c r="K573" s="70" t="s">
        <v>4384</v>
      </c>
      <c r="L573" s="42" t="s">
        <v>4385</v>
      </c>
      <c r="M573" s="50">
        <v>9</v>
      </c>
      <c r="N573" s="37"/>
      <c r="O573" s="37"/>
      <c r="P573" s="37"/>
      <c r="Q573" s="48"/>
      <c r="R573" s="46" t="s">
        <v>4378</v>
      </c>
      <c r="S573" s="47" t="s">
        <v>4379</v>
      </c>
      <c r="T573" s="40" t="s">
        <v>4386</v>
      </c>
      <c r="U573" s="37" t="s">
        <v>4387</v>
      </c>
      <c r="V573" s="63"/>
      <c r="W573" s="64" t="s">
        <v>4388</v>
      </c>
      <c r="X573" s="71"/>
      <c r="Y573" s="101"/>
      <c r="Z573" s="48"/>
      <c r="AA573" s="51">
        <v>43475</v>
      </c>
      <c r="AB573" s="103"/>
      <c r="AC573" s="53" t="str">
        <f>IF(COUNTIF($AD$2:AD573,AD573)&gt;1,"重複","")</f>
        <v>重複</v>
      </c>
      <c r="AD573" t="str">
        <f t="shared" si="8"/>
        <v>東広島市地域密着型特別養護老人ホーム　ときわ</v>
      </c>
    </row>
    <row r="574" spans="1:30" ht="30" customHeight="1" x14ac:dyDescent="0.4">
      <c r="A574">
        <v>718</v>
      </c>
      <c r="B574" s="96">
        <v>34</v>
      </c>
      <c r="C574" s="54">
        <v>11</v>
      </c>
      <c r="D574" s="37" t="s">
        <v>4166</v>
      </c>
      <c r="E574" s="37" t="s">
        <v>685</v>
      </c>
      <c r="F574" s="38" t="s">
        <v>30</v>
      </c>
      <c r="G574" s="38">
        <v>1</v>
      </c>
      <c r="H574" s="37" t="s">
        <v>348</v>
      </c>
      <c r="I574" s="39">
        <v>19069</v>
      </c>
      <c r="J574" s="55" t="s">
        <v>4389</v>
      </c>
      <c r="K574" s="56" t="s">
        <v>4390</v>
      </c>
      <c r="L574" s="42"/>
      <c r="M574" s="50">
        <v>9</v>
      </c>
      <c r="N574" s="37">
        <v>14</v>
      </c>
      <c r="O574" s="37"/>
      <c r="P574" s="37"/>
      <c r="Q574" s="48"/>
      <c r="R574" s="49" t="s">
        <v>4391</v>
      </c>
      <c r="S574" s="37" t="s">
        <v>4170</v>
      </c>
      <c r="T574" s="55" t="s">
        <v>4392</v>
      </c>
      <c r="U574" s="37" t="s">
        <v>4393</v>
      </c>
      <c r="V574" s="48"/>
      <c r="W574" s="49" t="s">
        <v>4394</v>
      </c>
      <c r="X574" s="50"/>
      <c r="Y574" s="58"/>
      <c r="Z574" s="48"/>
      <c r="AA574" s="51">
        <v>44110</v>
      </c>
      <c r="AB574" s="60"/>
      <c r="AC574" s="42" t="str">
        <f>IF(COUNTIF($AD$2:AD574,AD574)&gt;1,"重複","")</f>
        <v/>
      </c>
      <c r="AD574" t="str">
        <f t="shared" si="8"/>
        <v>東広島市通所介護事業所　桜が丘保養園</v>
      </c>
    </row>
    <row r="575" spans="1:30" ht="30" customHeight="1" x14ac:dyDescent="0.4">
      <c r="A575">
        <v>719</v>
      </c>
      <c r="B575" s="96">
        <v>35</v>
      </c>
      <c r="C575" s="54">
        <v>11</v>
      </c>
      <c r="D575" s="37" t="s">
        <v>4166</v>
      </c>
      <c r="E575" s="37" t="s">
        <v>685</v>
      </c>
      <c r="F575" s="38" t="s">
        <v>30</v>
      </c>
      <c r="G575" s="38" t="s">
        <v>30</v>
      </c>
      <c r="H575" s="37" t="s">
        <v>228</v>
      </c>
      <c r="I575" s="39">
        <v>23063</v>
      </c>
      <c r="J575" s="40" t="s">
        <v>4395</v>
      </c>
      <c r="K575" s="62" t="s">
        <v>4396</v>
      </c>
      <c r="L575" s="42"/>
      <c r="M575" s="71"/>
      <c r="N575" s="47"/>
      <c r="O575" s="47"/>
      <c r="P575" s="47"/>
      <c r="Q575" s="115"/>
      <c r="R575" s="46" t="s">
        <v>4397</v>
      </c>
      <c r="S575" s="47" t="s">
        <v>4170</v>
      </c>
      <c r="T575" s="40" t="s">
        <v>4398</v>
      </c>
      <c r="U575" s="47" t="s">
        <v>4399</v>
      </c>
      <c r="V575" s="48"/>
      <c r="W575" s="64" t="s">
        <v>4400</v>
      </c>
      <c r="X575" s="50"/>
      <c r="Y575" s="58"/>
      <c r="Z575" s="48"/>
      <c r="AA575" s="51">
        <v>45282</v>
      </c>
      <c r="AB575" s="60"/>
      <c r="AC575" s="53" t="str">
        <f>IF(COUNTIF($AD$2:AD575,AD575)&gt;1,"重複","")</f>
        <v>重複</v>
      </c>
      <c r="AD575" t="str">
        <f t="shared" si="8"/>
        <v>東広島市通所介護事業所　桜が丘保養園</v>
      </c>
    </row>
    <row r="576" spans="1:30" ht="30" customHeight="1" x14ac:dyDescent="0.4">
      <c r="A576">
        <v>720</v>
      </c>
      <c r="B576" s="96">
        <v>36</v>
      </c>
      <c r="C576" s="36">
        <v>11</v>
      </c>
      <c r="D576" s="37" t="s">
        <v>4166</v>
      </c>
      <c r="E576" s="37" t="s">
        <v>685</v>
      </c>
      <c r="F576" s="38" t="s">
        <v>30</v>
      </c>
      <c r="G576" s="38">
        <v>1</v>
      </c>
      <c r="H576" s="37" t="s">
        <v>313</v>
      </c>
      <c r="I576" s="39">
        <v>1626</v>
      </c>
      <c r="J576" s="55" t="s">
        <v>4401</v>
      </c>
      <c r="K576" s="56" t="s">
        <v>4402</v>
      </c>
      <c r="L576" s="42"/>
      <c r="M576" s="50">
        <v>9</v>
      </c>
      <c r="N576" s="37"/>
      <c r="O576" s="37"/>
      <c r="P576" s="37"/>
      <c r="Q576" s="48"/>
      <c r="R576" s="49" t="s">
        <v>4403</v>
      </c>
      <c r="S576" s="37" t="s">
        <v>4303</v>
      </c>
      <c r="T576" s="58" t="s">
        <v>4404</v>
      </c>
      <c r="U576" s="37" t="s">
        <v>4405</v>
      </c>
      <c r="V576" s="48"/>
      <c r="W576" s="49" t="s">
        <v>463</v>
      </c>
      <c r="X576" s="50" t="s">
        <v>154</v>
      </c>
      <c r="Y576" s="58" t="s">
        <v>155</v>
      </c>
      <c r="Z576" s="48" t="s">
        <v>156</v>
      </c>
      <c r="AA576" s="51">
        <v>43021</v>
      </c>
      <c r="AB576" s="60"/>
      <c r="AC576" s="42" t="str">
        <f>IF(COUNTIF($AD$2:AD576,AD576)&gt;1,"重複","")</f>
        <v/>
      </c>
      <c r="AD576" t="str">
        <f t="shared" si="8"/>
        <v>東広島市特別養護老人ホーム　あきまろ園</v>
      </c>
    </row>
    <row r="577" spans="1:30" ht="30" customHeight="1" x14ac:dyDescent="0.4">
      <c r="A577">
        <v>722</v>
      </c>
      <c r="B577" s="96">
        <v>38</v>
      </c>
      <c r="C577" s="54">
        <v>11</v>
      </c>
      <c r="D577" s="37" t="s">
        <v>4166</v>
      </c>
      <c r="E577" s="37" t="s">
        <v>4336</v>
      </c>
      <c r="F577" s="38" t="s">
        <v>30</v>
      </c>
      <c r="G577" s="38">
        <v>1</v>
      </c>
      <c r="H577" s="37" t="s">
        <v>74</v>
      </c>
      <c r="I577" s="39">
        <v>20034</v>
      </c>
      <c r="J577" s="55" t="s">
        <v>4406</v>
      </c>
      <c r="K577" s="56" t="s">
        <v>4407</v>
      </c>
      <c r="L577" s="42" t="s">
        <v>77</v>
      </c>
      <c r="M577" s="50">
        <v>9</v>
      </c>
      <c r="N577" s="37"/>
      <c r="O577" s="37"/>
      <c r="P577" s="37"/>
      <c r="Q577" s="48"/>
      <c r="R577" s="49" t="s">
        <v>4403</v>
      </c>
      <c r="S577" s="37" t="s">
        <v>4408</v>
      </c>
      <c r="T577" s="55" t="s">
        <v>4409</v>
      </c>
      <c r="U577" s="37" t="s">
        <v>4410</v>
      </c>
      <c r="V577" s="48"/>
      <c r="W577" s="49" t="s">
        <v>4411</v>
      </c>
      <c r="X577" s="50" t="s">
        <v>154</v>
      </c>
      <c r="Y577" s="58" t="s">
        <v>155</v>
      </c>
      <c r="Z577" s="48" t="s">
        <v>156</v>
      </c>
      <c r="AA577" s="51">
        <v>44251</v>
      </c>
      <c r="AB577" s="60"/>
      <c r="AC577" s="42" t="str">
        <f>IF(COUNTIF($AD$2:AD577,AD577)&gt;1,"重複","")</f>
        <v>重複</v>
      </c>
      <c r="AD577" t="str">
        <f t="shared" si="8"/>
        <v>東広島市特別養護老人ホーム　あきまろ園</v>
      </c>
    </row>
    <row r="578" spans="1:30" ht="30" customHeight="1" x14ac:dyDescent="0.4">
      <c r="A578">
        <v>723</v>
      </c>
      <c r="B578" s="96">
        <v>39</v>
      </c>
      <c r="C578" s="100">
        <v>11</v>
      </c>
      <c r="D578" s="37" t="s">
        <v>4166</v>
      </c>
      <c r="E578" s="37" t="s">
        <v>685</v>
      </c>
      <c r="F578" s="38" t="s">
        <v>30</v>
      </c>
      <c r="G578" s="38">
        <v>1</v>
      </c>
      <c r="H578" s="37" t="s">
        <v>236</v>
      </c>
      <c r="I578" s="39" t="s">
        <v>4412</v>
      </c>
      <c r="J578" s="55" t="s">
        <v>4413</v>
      </c>
      <c r="K578" s="56" t="s">
        <v>4414</v>
      </c>
      <c r="L578" s="42" t="s">
        <v>4415</v>
      </c>
      <c r="M578" s="50">
        <v>9</v>
      </c>
      <c r="N578" s="37"/>
      <c r="O578" s="37"/>
      <c r="P578" s="37"/>
      <c r="Q578" s="48"/>
      <c r="R578" s="49" t="s">
        <v>4416</v>
      </c>
      <c r="S578" s="37" t="s">
        <v>4417</v>
      </c>
      <c r="T578" s="58" t="s">
        <v>4418</v>
      </c>
      <c r="U578" s="37" t="s">
        <v>4419</v>
      </c>
      <c r="V578" s="48" t="s">
        <v>4420</v>
      </c>
      <c r="W578" s="49" t="s">
        <v>4421</v>
      </c>
      <c r="X578" s="50" t="s">
        <v>4417</v>
      </c>
      <c r="Y578" s="58" t="s">
        <v>4418</v>
      </c>
      <c r="Z578" s="48" t="s">
        <v>4419</v>
      </c>
      <c r="AA578" s="51">
        <v>40389</v>
      </c>
      <c r="AB578" s="60"/>
      <c r="AC578" s="42" t="str">
        <f>IF(COUNTIF($AD$2:AD578,AD578)&gt;1,"重複","")</f>
        <v/>
      </c>
      <c r="AD578" t="str">
        <f t="shared" ref="AD578:AD641" si="9">_xlfn.CONCAT(D578,R578)</f>
        <v>東広島市特別養護老人ホーム　御薗寮</v>
      </c>
    </row>
    <row r="579" spans="1:30" ht="30" customHeight="1" x14ac:dyDescent="0.4">
      <c r="A579">
        <v>724</v>
      </c>
      <c r="B579" s="96">
        <v>40</v>
      </c>
      <c r="C579" s="54">
        <v>11</v>
      </c>
      <c r="D579" s="37" t="s">
        <v>4166</v>
      </c>
      <c r="E579" s="37" t="s">
        <v>777</v>
      </c>
      <c r="F579" s="38" t="s">
        <v>30</v>
      </c>
      <c r="G579" s="38">
        <v>1</v>
      </c>
      <c r="H579" s="38" t="s">
        <v>145</v>
      </c>
      <c r="I579" s="127">
        <v>1219</v>
      </c>
      <c r="J579" s="40" t="s">
        <v>4422</v>
      </c>
      <c r="K579" s="62" t="s">
        <v>4423</v>
      </c>
      <c r="L579" s="42" t="s">
        <v>4424</v>
      </c>
      <c r="M579" s="50">
        <v>9</v>
      </c>
      <c r="N579" s="37">
        <v>13</v>
      </c>
      <c r="O579" s="37"/>
      <c r="P579" s="37"/>
      <c r="Q579" s="48"/>
      <c r="R579" s="46" t="s">
        <v>4416</v>
      </c>
      <c r="S579" s="47" t="s">
        <v>4417</v>
      </c>
      <c r="T579" s="40" t="s">
        <v>4418</v>
      </c>
      <c r="U579" s="37" t="s">
        <v>4425</v>
      </c>
      <c r="V579" s="63"/>
      <c r="W579" s="64" t="s">
        <v>4421</v>
      </c>
      <c r="X579" s="50" t="s">
        <v>4417</v>
      </c>
      <c r="Y579" s="58" t="s">
        <v>4418</v>
      </c>
      <c r="Z579" s="48" t="s">
        <v>4419</v>
      </c>
      <c r="AA579" s="66">
        <v>40833</v>
      </c>
      <c r="AB579" s="103"/>
      <c r="AC579" s="53" t="str">
        <f>IF(COUNTIF($AD$2:AD579,AD579)&gt;1,"重複","")</f>
        <v>重複</v>
      </c>
      <c r="AD579" t="str">
        <f t="shared" si="9"/>
        <v>東広島市特別養護老人ホーム　御薗寮</v>
      </c>
    </row>
    <row r="580" spans="1:30" ht="30" customHeight="1" x14ac:dyDescent="0.4">
      <c r="A580">
        <v>725</v>
      </c>
      <c r="B580" s="96">
        <v>41</v>
      </c>
      <c r="C580" s="54">
        <v>11</v>
      </c>
      <c r="D580" s="37" t="s">
        <v>4166</v>
      </c>
      <c r="E580" s="37" t="s">
        <v>685</v>
      </c>
      <c r="F580" s="38" t="s">
        <v>30</v>
      </c>
      <c r="G580" s="38">
        <v>1</v>
      </c>
      <c r="H580" s="37" t="s">
        <v>31</v>
      </c>
      <c r="I580" s="39" t="s">
        <v>4426</v>
      </c>
      <c r="J580" s="40" t="s">
        <v>4427</v>
      </c>
      <c r="K580" s="62" t="s">
        <v>4428</v>
      </c>
      <c r="L580" s="42" t="s">
        <v>187</v>
      </c>
      <c r="M580" s="50">
        <v>9</v>
      </c>
      <c r="N580" s="37"/>
      <c r="O580" s="37"/>
      <c r="P580" s="37"/>
      <c r="Q580" s="48"/>
      <c r="R580" s="49" t="s">
        <v>4416</v>
      </c>
      <c r="S580" s="37" t="s">
        <v>4417</v>
      </c>
      <c r="T580" s="58" t="s">
        <v>4418</v>
      </c>
      <c r="U580" s="37" t="s">
        <v>4419</v>
      </c>
      <c r="V580" s="48" t="s">
        <v>4420</v>
      </c>
      <c r="W580" s="49" t="s">
        <v>4421</v>
      </c>
      <c r="X580" s="50" t="s">
        <v>4417</v>
      </c>
      <c r="Y580" s="58" t="s">
        <v>4418</v>
      </c>
      <c r="Z580" s="48" t="s">
        <v>4419</v>
      </c>
      <c r="AA580" s="51">
        <v>41354</v>
      </c>
      <c r="AB580" s="60"/>
      <c r="AC580" s="42" t="str">
        <f>IF(COUNTIF($AD$2:AD580,AD580)&gt;1,"重複","")</f>
        <v>重複</v>
      </c>
      <c r="AD580" t="str">
        <f t="shared" si="9"/>
        <v>東広島市特別養護老人ホーム　御薗寮</v>
      </c>
    </row>
    <row r="581" spans="1:30" ht="30" customHeight="1" x14ac:dyDescent="0.4">
      <c r="A581">
        <v>726</v>
      </c>
      <c r="B581" s="96">
        <v>42</v>
      </c>
      <c r="C581" s="54">
        <v>11</v>
      </c>
      <c r="D581" s="37" t="s">
        <v>4166</v>
      </c>
      <c r="E581" s="37" t="s">
        <v>685</v>
      </c>
      <c r="F581" s="38" t="s">
        <v>30</v>
      </c>
      <c r="G581" s="38" t="s">
        <v>30</v>
      </c>
      <c r="H581" s="37" t="s">
        <v>228</v>
      </c>
      <c r="I581" s="39">
        <v>23064</v>
      </c>
      <c r="J581" s="40" t="s">
        <v>4429</v>
      </c>
      <c r="K581" s="62" t="s">
        <v>4430</v>
      </c>
      <c r="L581" s="42"/>
      <c r="M581" s="71"/>
      <c r="N581" s="47"/>
      <c r="O581" s="47"/>
      <c r="P581" s="47"/>
      <c r="Q581" s="115"/>
      <c r="R581" s="46" t="s">
        <v>4416</v>
      </c>
      <c r="S581" s="47" t="s">
        <v>4431</v>
      </c>
      <c r="T581" s="40" t="s">
        <v>4432</v>
      </c>
      <c r="U581" s="47" t="s">
        <v>4419</v>
      </c>
      <c r="V581" s="48"/>
      <c r="W581" s="64" t="s">
        <v>4433</v>
      </c>
      <c r="X581" s="50"/>
      <c r="Y581" s="58"/>
      <c r="Z581" s="48"/>
      <c r="AA581" s="51">
        <v>45282</v>
      </c>
      <c r="AB581" s="60"/>
      <c r="AC581" s="53" t="str">
        <f>IF(COUNTIF($AD$2:AD581,AD581)&gt;1,"重複","")</f>
        <v>重複</v>
      </c>
      <c r="AD581" t="str">
        <f t="shared" si="9"/>
        <v>東広島市特別養護老人ホーム　御薗寮</v>
      </c>
    </row>
    <row r="582" spans="1:30" ht="30" customHeight="1" x14ac:dyDescent="0.4">
      <c r="A582">
        <v>727</v>
      </c>
      <c r="B582" s="96">
        <v>43</v>
      </c>
      <c r="C582" s="68">
        <v>11</v>
      </c>
      <c r="D582" s="37" t="s">
        <v>4166</v>
      </c>
      <c r="E582" s="37" t="s">
        <v>777</v>
      </c>
      <c r="F582" s="38" t="s">
        <v>30</v>
      </c>
      <c r="G582" s="38">
        <v>1</v>
      </c>
      <c r="H582" s="38" t="s">
        <v>250</v>
      </c>
      <c r="I582" s="44" t="s">
        <v>4434</v>
      </c>
      <c r="J582" s="69" t="s">
        <v>4435</v>
      </c>
      <c r="K582" s="70" t="s">
        <v>4436</v>
      </c>
      <c r="L582" s="42" t="s">
        <v>4437</v>
      </c>
      <c r="M582" s="50">
        <v>9</v>
      </c>
      <c r="N582" s="37">
        <v>12</v>
      </c>
      <c r="O582" s="37"/>
      <c r="P582" s="37"/>
      <c r="Q582" s="48"/>
      <c r="R582" s="116" t="s">
        <v>4438</v>
      </c>
      <c r="S582" s="125" t="s">
        <v>4170</v>
      </c>
      <c r="T582" s="69" t="s">
        <v>4439</v>
      </c>
      <c r="U582" s="37" t="s">
        <v>4440</v>
      </c>
      <c r="V582" s="63"/>
      <c r="W582" s="224" t="s">
        <v>4394</v>
      </c>
      <c r="X582" s="71"/>
      <c r="Y582" s="72"/>
      <c r="Z582" s="48"/>
      <c r="AA582" s="66">
        <v>42746</v>
      </c>
      <c r="AB582" s="52"/>
      <c r="AC582" s="126" t="str">
        <f>IF(COUNTIF($AD$2:AD582,AD582)&gt;1,"重複","")</f>
        <v/>
      </c>
      <c r="AD582" t="str">
        <f t="shared" si="9"/>
        <v>東広島市特別養護老人ホーム　桜が丘保養園</v>
      </c>
    </row>
    <row r="583" spans="1:30" ht="30" customHeight="1" x14ac:dyDescent="0.4">
      <c r="A583">
        <v>729</v>
      </c>
      <c r="B583" s="96">
        <v>45</v>
      </c>
      <c r="C583" s="54">
        <v>11</v>
      </c>
      <c r="D583" s="37" t="s">
        <v>4166</v>
      </c>
      <c r="E583" s="37" t="s">
        <v>4336</v>
      </c>
      <c r="F583" s="38" t="s">
        <v>30</v>
      </c>
      <c r="G583" s="38">
        <v>1</v>
      </c>
      <c r="H583" s="37" t="s">
        <v>112</v>
      </c>
      <c r="I583" s="39">
        <v>22029</v>
      </c>
      <c r="J583" s="55" t="s">
        <v>4441</v>
      </c>
      <c r="K583" s="56" t="s">
        <v>4442</v>
      </c>
      <c r="L583" s="42"/>
      <c r="M583" s="50"/>
      <c r="N583" s="37"/>
      <c r="O583" s="37"/>
      <c r="P583" s="37"/>
      <c r="Q583" s="48"/>
      <c r="R583" s="109" t="s">
        <v>4438</v>
      </c>
      <c r="S583" s="37" t="s">
        <v>4170</v>
      </c>
      <c r="T583" s="55" t="s">
        <v>4443</v>
      </c>
      <c r="U583" s="37" t="s">
        <v>4393</v>
      </c>
      <c r="V583" s="48"/>
      <c r="W583" s="49" t="s">
        <v>4394</v>
      </c>
      <c r="X583" s="57"/>
      <c r="Y583" s="58"/>
      <c r="Z583" s="48"/>
      <c r="AA583" s="51">
        <v>44915</v>
      </c>
      <c r="AB583" s="60"/>
      <c r="AC583" s="42" t="str">
        <f>IF(COUNTIF($AD$2:AD583,AD583)&gt;1,"重複","")</f>
        <v>重複</v>
      </c>
      <c r="AD583" t="str">
        <f t="shared" si="9"/>
        <v>東広島市特別養護老人ホーム　桜が丘保養園</v>
      </c>
    </row>
    <row r="584" spans="1:30" ht="30" customHeight="1" x14ac:dyDescent="0.4">
      <c r="A584">
        <v>730</v>
      </c>
      <c r="B584" s="96">
        <v>46</v>
      </c>
      <c r="C584" s="54">
        <v>11</v>
      </c>
      <c r="D584" s="37" t="s">
        <v>4166</v>
      </c>
      <c r="E584" s="37" t="s">
        <v>685</v>
      </c>
      <c r="F584" s="38" t="s">
        <v>30</v>
      </c>
      <c r="G584" s="38">
        <v>1</v>
      </c>
      <c r="H584" s="37" t="s">
        <v>803</v>
      </c>
      <c r="I584" s="39" t="s">
        <v>4444</v>
      </c>
      <c r="J584" s="58" t="s">
        <v>4445</v>
      </c>
      <c r="K584" s="56" t="s">
        <v>4446</v>
      </c>
      <c r="L584" s="42" t="s">
        <v>35</v>
      </c>
      <c r="M584" s="50">
        <v>9</v>
      </c>
      <c r="N584" s="37">
        <v>13</v>
      </c>
      <c r="O584" s="37"/>
      <c r="P584" s="37"/>
      <c r="Q584" s="48"/>
      <c r="R584" s="49" t="s">
        <v>4447</v>
      </c>
      <c r="S584" s="37" t="s">
        <v>4448</v>
      </c>
      <c r="T584" s="55" t="s">
        <v>4449</v>
      </c>
      <c r="U584" s="37" t="s">
        <v>4450</v>
      </c>
      <c r="V584" s="48" t="s">
        <v>4451</v>
      </c>
      <c r="W584" s="49" t="s">
        <v>4452</v>
      </c>
      <c r="X584" s="50" t="s">
        <v>4448</v>
      </c>
      <c r="Y584" s="58" t="s">
        <v>4453</v>
      </c>
      <c r="Z584" s="48" t="s">
        <v>4450</v>
      </c>
      <c r="AA584" s="51">
        <v>40389</v>
      </c>
      <c r="AB584" s="60"/>
      <c r="AC584" s="42" t="str">
        <f>IF(COUNTIF($AD$2:AD584,AD584)&gt;1,"重複","")</f>
        <v/>
      </c>
      <c r="AD584" t="str">
        <f t="shared" si="9"/>
        <v>東広島市特別養護老人ホーム　新生園</v>
      </c>
    </row>
    <row r="585" spans="1:30" ht="30" customHeight="1" x14ac:dyDescent="0.4">
      <c r="A585">
        <v>731</v>
      </c>
      <c r="B585" s="96">
        <v>47</v>
      </c>
      <c r="C585" s="54">
        <v>11</v>
      </c>
      <c r="D585" s="37" t="s">
        <v>4166</v>
      </c>
      <c r="E585" s="37" t="s">
        <v>685</v>
      </c>
      <c r="F585" s="38" t="s">
        <v>30</v>
      </c>
      <c r="G585" s="38">
        <v>1</v>
      </c>
      <c r="H585" s="37" t="s">
        <v>280</v>
      </c>
      <c r="I585" s="39" t="s">
        <v>4454</v>
      </c>
      <c r="J585" s="55" t="s">
        <v>4455</v>
      </c>
      <c r="K585" s="56" t="s">
        <v>4456</v>
      </c>
      <c r="L585" s="42" t="s">
        <v>4457</v>
      </c>
      <c r="M585" s="50"/>
      <c r="N585" s="37"/>
      <c r="O585" s="37"/>
      <c r="P585" s="37"/>
      <c r="Q585" s="48"/>
      <c r="R585" s="49" t="s">
        <v>4447</v>
      </c>
      <c r="S585" s="37" t="s">
        <v>4448</v>
      </c>
      <c r="T585" s="55" t="s">
        <v>4449</v>
      </c>
      <c r="U585" s="37" t="s">
        <v>4450</v>
      </c>
      <c r="V585" s="48" t="s">
        <v>4451</v>
      </c>
      <c r="W585" s="49" t="s">
        <v>4452</v>
      </c>
      <c r="X585" s="50" t="s">
        <v>4448</v>
      </c>
      <c r="Y585" s="58" t="s">
        <v>4453</v>
      </c>
      <c r="Z585" s="48" t="s">
        <v>4450</v>
      </c>
      <c r="AA585" s="51">
        <v>40389</v>
      </c>
      <c r="AB585" s="60"/>
      <c r="AC585" s="42" t="str">
        <f>IF(COUNTIF($AD$2:AD585,AD585)&gt;1,"重複","")</f>
        <v>重複</v>
      </c>
      <c r="AD585" t="str">
        <f t="shared" si="9"/>
        <v>東広島市特別養護老人ホーム　新生園</v>
      </c>
    </row>
    <row r="586" spans="1:30" ht="30" customHeight="1" x14ac:dyDescent="0.4">
      <c r="A586">
        <v>732</v>
      </c>
      <c r="B586" s="96">
        <v>48</v>
      </c>
      <c r="C586" s="54">
        <v>11</v>
      </c>
      <c r="D586" s="37" t="s">
        <v>4166</v>
      </c>
      <c r="E586" s="37" t="s">
        <v>777</v>
      </c>
      <c r="F586" s="38" t="s">
        <v>30</v>
      </c>
      <c r="G586" s="38">
        <v>1</v>
      </c>
      <c r="H586" s="37" t="s">
        <v>99</v>
      </c>
      <c r="I586" s="39" t="s">
        <v>4458</v>
      </c>
      <c r="J586" s="55" t="s">
        <v>4459</v>
      </c>
      <c r="K586" s="56" t="s">
        <v>4460</v>
      </c>
      <c r="L586" s="42" t="s">
        <v>4461</v>
      </c>
      <c r="M586" s="50">
        <v>9</v>
      </c>
      <c r="N586" s="37"/>
      <c r="O586" s="37"/>
      <c r="P586" s="37"/>
      <c r="Q586" s="48"/>
      <c r="R586" s="49" t="s">
        <v>4462</v>
      </c>
      <c r="S586" s="37" t="s">
        <v>4229</v>
      </c>
      <c r="T586" s="55" t="s">
        <v>4463</v>
      </c>
      <c r="U586" s="37" t="s">
        <v>4464</v>
      </c>
      <c r="V586" s="48"/>
      <c r="W586" s="49" t="s">
        <v>4465</v>
      </c>
      <c r="X586" s="50"/>
      <c r="Y586" s="58"/>
      <c r="Z586" s="48"/>
      <c r="AA586" s="51">
        <v>42305</v>
      </c>
      <c r="AB586" s="60"/>
      <c r="AC586" s="42" t="str">
        <f>IF(COUNTIF($AD$2:AD586,AD586)&gt;1,"重複","")</f>
        <v/>
      </c>
      <c r="AD586" t="str">
        <f t="shared" si="9"/>
        <v>東広島市特別養護老人ホーム　造賀福祉園</v>
      </c>
    </row>
    <row r="587" spans="1:30" ht="30" customHeight="1" x14ac:dyDescent="0.4">
      <c r="A587">
        <v>733</v>
      </c>
      <c r="B587" s="96">
        <v>49</v>
      </c>
      <c r="C587" s="54">
        <v>11</v>
      </c>
      <c r="D587" s="47" t="s">
        <v>4166</v>
      </c>
      <c r="E587" s="47" t="s">
        <v>685</v>
      </c>
      <c r="F587" s="38" t="s">
        <v>30</v>
      </c>
      <c r="G587" s="38">
        <v>1</v>
      </c>
      <c r="H587" s="38" t="s">
        <v>145</v>
      </c>
      <c r="I587" s="39" t="s">
        <v>4466</v>
      </c>
      <c r="J587" s="40" t="s">
        <v>4467</v>
      </c>
      <c r="K587" s="62" t="s">
        <v>4468</v>
      </c>
      <c r="L587" s="53"/>
      <c r="M587" s="71">
        <v>9</v>
      </c>
      <c r="N587" s="47"/>
      <c r="O587" s="47"/>
      <c r="P587" s="37"/>
      <c r="Q587" s="48"/>
      <c r="R587" s="46" t="s">
        <v>4469</v>
      </c>
      <c r="S587" s="47" t="s">
        <v>4470</v>
      </c>
      <c r="T587" s="40" t="s">
        <v>4471</v>
      </c>
      <c r="U587" s="47" t="s">
        <v>4472</v>
      </c>
      <c r="V587" s="63"/>
      <c r="W587" s="64" t="s">
        <v>4473</v>
      </c>
      <c r="X587" s="65" t="s">
        <v>4474</v>
      </c>
      <c r="Y587" s="55" t="s">
        <v>4475</v>
      </c>
      <c r="Z587" s="48" t="s">
        <v>4476</v>
      </c>
      <c r="AA587" s="51">
        <v>40947</v>
      </c>
      <c r="AB587" s="148" t="s">
        <v>4477</v>
      </c>
      <c r="AC587" s="53" t="str">
        <f>IF(COUNTIF($AD$2:AD587,AD587)&gt;1,"重複","")</f>
        <v/>
      </c>
      <c r="AD587" t="str">
        <f t="shared" si="9"/>
        <v>東広島市特別養護老人ホーム　大仙園</v>
      </c>
    </row>
    <row r="588" spans="1:30" ht="30" customHeight="1" x14ac:dyDescent="0.4">
      <c r="A588">
        <v>734</v>
      </c>
      <c r="B588" s="96">
        <v>50</v>
      </c>
      <c r="C588" s="54">
        <v>11</v>
      </c>
      <c r="D588" s="47" t="s">
        <v>4166</v>
      </c>
      <c r="E588" s="47" t="s">
        <v>685</v>
      </c>
      <c r="F588" s="38" t="s">
        <v>30</v>
      </c>
      <c r="G588" s="38">
        <v>1</v>
      </c>
      <c r="H588" s="38" t="s">
        <v>158</v>
      </c>
      <c r="I588" s="39" t="s">
        <v>4478</v>
      </c>
      <c r="J588" s="40" t="s">
        <v>4479</v>
      </c>
      <c r="K588" s="62" t="s">
        <v>4480</v>
      </c>
      <c r="L588" s="53" t="s">
        <v>4481</v>
      </c>
      <c r="M588" s="71">
        <v>9</v>
      </c>
      <c r="N588" s="47"/>
      <c r="O588" s="47"/>
      <c r="P588" s="37"/>
      <c r="Q588" s="48"/>
      <c r="R588" s="46" t="s">
        <v>4469</v>
      </c>
      <c r="S588" s="47" t="s">
        <v>4268</v>
      </c>
      <c r="T588" s="40" t="s">
        <v>4471</v>
      </c>
      <c r="U588" s="47" t="s">
        <v>4482</v>
      </c>
      <c r="V588" s="63"/>
      <c r="W588" s="64" t="s">
        <v>4473</v>
      </c>
      <c r="X588" s="65" t="s">
        <v>4268</v>
      </c>
      <c r="Y588" s="55" t="s">
        <v>4475</v>
      </c>
      <c r="Z588" s="48" t="s">
        <v>4482</v>
      </c>
      <c r="AA588" s="51">
        <v>41689</v>
      </c>
      <c r="AB588" s="103"/>
      <c r="AC588" s="53" t="str">
        <f>IF(COUNTIF($AD$2:AD588,AD588)&gt;1,"重複","")</f>
        <v>重複</v>
      </c>
      <c r="AD588" t="str">
        <f t="shared" si="9"/>
        <v>東広島市特別養護老人ホーム　大仙園</v>
      </c>
    </row>
    <row r="589" spans="1:30" ht="30" customHeight="1" x14ac:dyDescent="0.4">
      <c r="A589">
        <v>735</v>
      </c>
      <c r="B589" s="96">
        <v>51</v>
      </c>
      <c r="C589" s="68">
        <v>11</v>
      </c>
      <c r="D589" s="37" t="s">
        <v>4166</v>
      </c>
      <c r="E589" s="37" t="s">
        <v>685</v>
      </c>
      <c r="F589" s="38" t="s">
        <v>30</v>
      </c>
      <c r="G589" s="38">
        <v>1</v>
      </c>
      <c r="H589" s="38" t="s">
        <v>762</v>
      </c>
      <c r="I589" s="44">
        <v>18030</v>
      </c>
      <c r="J589" s="69" t="s">
        <v>4483</v>
      </c>
      <c r="K589" s="70" t="s">
        <v>4484</v>
      </c>
      <c r="L589" s="42" t="s">
        <v>4485</v>
      </c>
      <c r="M589" s="50">
        <v>9</v>
      </c>
      <c r="N589" s="37"/>
      <c r="O589" s="37"/>
      <c r="P589" s="37"/>
      <c r="Q589" s="48"/>
      <c r="R589" s="46" t="s">
        <v>4469</v>
      </c>
      <c r="S589" s="47" t="s">
        <v>4268</v>
      </c>
      <c r="T589" s="40" t="s">
        <v>4486</v>
      </c>
      <c r="U589" s="37" t="s">
        <v>4482</v>
      </c>
      <c r="V589" s="63"/>
      <c r="W589" s="64" t="s">
        <v>4487</v>
      </c>
      <c r="X589" s="71" t="s">
        <v>4268</v>
      </c>
      <c r="Y589" s="72" t="s">
        <v>4475</v>
      </c>
      <c r="Z589" s="48" t="s">
        <v>4482</v>
      </c>
      <c r="AA589" s="66">
        <v>43389</v>
      </c>
      <c r="AB589" s="67"/>
      <c r="AC589" s="53" t="str">
        <f>IF(COUNTIF($AD$2:AD589,AD589)&gt;1,"重複","")</f>
        <v>重複</v>
      </c>
      <c r="AD589" t="str">
        <f t="shared" si="9"/>
        <v>東広島市特別養護老人ホーム　大仙園</v>
      </c>
    </row>
    <row r="590" spans="1:30" ht="30" customHeight="1" x14ac:dyDescent="0.4">
      <c r="A590">
        <v>736</v>
      </c>
      <c r="B590" s="96">
        <v>52</v>
      </c>
      <c r="C590" s="54">
        <v>11</v>
      </c>
      <c r="D590" s="37" t="s">
        <v>4166</v>
      </c>
      <c r="E590" s="37" t="s">
        <v>685</v>
      </c>
      <c r="F590" s="38" t="s">
        <v>30</v>
      </c>
      <c r="G590" s="38">
        <v>1</v>
      </c>
      <c r="H590" s="37" t="s">
        <v>280</v>
      </c>
      <c r="I590" s="39" t="s">
        <v>4488</v>
      </c>
      <c r="J590" s="55" t="s">
        <v>4489</v>
      </c>
      <c r="K590" s="56" t="s">
        <v>4490</v>
      </c>
      <c r="L590" s="42" t="s">
        <v>35</v>
      </c>
      <c r="M590" s="50">
        <v>9</v>
      </c>
      <c r="N590" s="37">
        <v>12</v>
      </c>
      <c r="O590" s="37">
        <v>13</v>
      </c>
      <c r="P590" s="37"/>
      <c r="Q590" s="48"/>
      <c r="R590" s="49" t="s">
        <v>4491</v>
      </c>
      <c r="S590" s="37" t="s">
        <v>4492</v>
      </c>
      <c r="T590" s="55" t="s">
        <v>4493</v>
      </c>
      <c r="U590" s="37" t="s">
        <v>4494</v>
      </c>
      <c r="V590" s="48" t="s">
        <v>4495</v>
      </c>
      <c r="W590" s="49" t="s">
        <v>4496</v>
      </c>
      <c r="X590" s="50" t="s">
        <v>4492</v>
      </c>
      <c r="Y590" s="58" t="s">
        <v>4493</v>
      </c>
      <c r="Z590" s="48" t="s">
        <v>4494</v>
      </c>
      <c r="AA590" s="226" t="s">
        <v>3955</v>
      </c>
      <c r="AB590" s="60" t="s">
        <v>340</v>
      </c>
      <c r="AC590" s="42" t="str">
        <f>IF(COUNTIF($AD$2:AD590,AD590)&gt;1,"重複","")</f>
        <v/>
      </c>
      <c r="AD590" t="str">
        <f t="shared" si="9"/>
        <v>東広島市特別養護老人ホーム　豊邑苑</v>
      </c>
    </row>
    <row r="591" spans="1:30" ht="30" customHeight="1" x14ac:dyDescent="0.4">
      <c r="A591">
        <v>738</v>
      </c>
      <c r="B591" s="96">
        <v>54</v>
      </c>
      <c r="C591" s="54">
        <v>11</v>
      </c>
      <c r="D591" s="37" t="s">
        <v>4166</v>
      </c>
      <c r="E591" s="37" t="s">
        <v>685</v>
      </c>
      <c r="F591" s="38" t="s">
        <v>30</v>
      </c>
      <c r="G591" s="38">
        <v>1</v>
      </c>
      <c r="H591" s="37" t="s">
        <v>31</v>
      </c>
      <c r="I591" s="39" t="s">
        <v>4497</v>
      </c>
      <c r="J591" s="40" t="s">
        <v>4498</v>
      </c>
      <c r="K591" s="62" t="s">
        <v>4499</v>
      </c>
      <c r="L591" s="42" t="s">
        <v>4500</v>
      </c>
      <c r="M591" s="71">
        <v>9</v>
      </c>
      <c r="N591" s="47"/>
      <c r="O591" s="47"/>
      <c r="P591" s="47"/>
      <c r="Q591" s="115"/>
      <c r="R591" s="46" t="s">
        <v>4501</v>
      </c>
      <c r="S591" s="47" t="s">
        <v>4502</v>
      </c>
      <c r="T591" s="40" t="s">
        <v>4503</v>
      </c>
      <c r="U591" s="47" t="s">
        <v>4504</v>
      </c>
      <c r="V591" s="48"/>
      <c r="W591" s="64" t="s">
        <v>4505</v>
      </c>
      <c r="X591" s="50" t="s">
        <v>4502</v>
      </c>
      <c r="Y591" s="58" t="s">
        <v>4506</v>
      </c>
      <c r="Z591" s="48" t="s">
        <v>4507</v>
      </c>
      <c r="AA591" s="51">
        <v>41246</v>
      </c>
      <c r="AB591" s="60"/>
      <c r="AC591" s="53" t="str">
        <f>IF(COUNTIF($AD$2:AD591,AD591)&gt;1,"重複","")</f>
        <v/>
      </c>
      <c r="AD591" t="str">
        <f t="shared" si="9"/>
        <v>東広島市認知症対応型通所介護いきいきデイもやい志和</v>
      </c>
    </row>
    <row r="592" spans="1:30" ht="30" customHeight="1" x14ac:dyDescent="0.4">
      <c r="A592">
        <v>739</v>
      </c>
      <c r="B592" s="96">
        <v>55</v>
      </c>
      <c r="C592" s="54">
        <v>11</v>
      </c>
      <c r="D592" s="37" t="s">
        <v>4166</v>
      </c>
      <c r="E592" s="37" t="s">
        <v>777</v>
      </c>
      <c r="F592" s="38" t="s">
        <v>30</v>
      </c>
      <c r="G592" s="38">
        <v>1</v>
      </c>
      <c r="H592" s="47" t="s">
        <v>99</v>
      </c>
      <c r="I592" s="44" t="s">
        <v>4508</v>
      </c>
      <c r="J592" s="40" t="s">
        <v>4509</v>
      </c>
      <c r="K592" s="102" t="s">
        <v>4510</v>
      </c>
      <c r="L592" s="53" t="s">
        <v>4511</v>
      </c>
      <c r="M592" s="71">
        <v>9</v>
      </c>
      <c r="N592" s="47">
        <v>12</v>
      </c>
      <c r="O592" s="47"/>
      <c r="P592" s="47"/>
      <c r="Q592" s="115"/>
      <c r="R592" s="49" t="s">
        <v>4512</v>
      </c>
      <c r="S592" s="37" t="s">
        <v>4348</v>
      </c>
      <c r="T592" s="55" t="s">
        <v>4513</v>
      </c>
      <c r="U592" s="37" t="s">
        <v>4514</v>
      </c>
      <c r="V592" s="48"/>
      <c r="W592" s="49" t="s">
        <v>4515</v>
      </c>
      <c r="X592" s="50" t="s">
        <v>4516</v>
      </c>
      <c r="Y592" s="58" t="s">
        <v>4517</v>
      </c>
      <c r="Z592" s="48" t="s">
        <v>4518</v>
      </c>
      <c r="AA592" s="51">
        <v>42305</v>
      </c>
      <c r="AB592" s="103" t="s">
        <v>4519</v>
      </c>
      <c r="AC592" s="42" t="str">
        <f>IF(COUNTIF($AD$2:AD592,AD592)&gt;1,"重複","")</f>
        <v/>
      </c>
      <c r="AD592" t="str">
        <f t="shared" si="9"/>
        <v>東広島市訪問マッサージKEiROW東広島中央ステーション</v>
      </c>
    </row>
    <row r="593" spans="1:30" ht="30" customHeight="1" x14ac:dyDescent="0.4">
      <c r="A593">
        <v>740</v>
      </c>
      <c r="B593" s="96">
        <v>1</v>
      </c>
      <c r="C593" s="54">
        <v>12</v>
      </c>
      <c r="D593" s="37" t="s">
        <v>4520</v>
      </c>
      <c r="E593" s="37" t="s">
        <v>4521</v>
      </c>
      <c r="F593" s="38" t="s">
        <v>30</v>
      </c>
      <c r="G593" s="38">
        <v>1</v>
      </c>
      <c r="H593" s="37" t="s">
        <v>803</v>
      </c>
      <c r="I593" s="39" t="s">
        <v>4522</v>
      </c>
      <c r="J593" s="58" t="s">
        <v>4523</v>
      </c>
      <c r="K593" s="56" t="s">
        <v>4524</v>
      </c>
      <c r="L593" s="337" t="s">
        <v>4525</v>
      </c>
      <c r="M593" s="117" t="s">
        <v>378</v>
      </c>
      <c r="N593" s="39"/>
      <c r="O593" s="39"/>
      <c r="P593" s="39"/>
      <c r="Q593" s="118"/>
      <c r="R593" s="49" t="s">
        <v>4526</v>
      </c>
      <c r="S593" s="37" t="s">
        <v>4527</v>
      </c>
      <c r="T593" s="55" t="s">
        <v>4528</v>
      </c>
      <c r="U593" s="37" t="s">
        <v>4529</v>
      </c>
      <c r="V593" s="48"/>
      <c r="W593" s="49" t="s">
        <v>4530</v>
      </c>
      <c r="X593" s="50"/>
      <c r="Y593" s="58"/>
      <c r="Z593" s="48"/>
      <c r="AA593" s="226" t="s">
        <v>4531</v>
      </c>
      <c r="AB593" s="60" t="s">
        <v>4532</v>
      </c>
      <c r="AC593" s="42" t="str">
        <f>IF(COUNTIF($AD$2:AD593,AD593)&gt;1,"重複","")</f>
        <v/>
      </c>
      <c r="AD593" t="str">
        <f t="shared" si="9"/>
        <v>廿日市市グループホーム　あおば</v>
      </c>
    </row>
    <row r="594" spans="1:30" ht="30" customHeight="1" x14ac:dyDescent="0.4">
      <c r="A594">
        <v>741</v>
      </c>
      <c r="B594" s="96">
        <v>2</v>
      </c>
      <c r="C594" s="36">
        <v>12</v>
      </c>
      <c r="D594" s="37" t="s">
        <v>4520</v>
      </c>
      <c r="E594" s="37" t="s">
        <v>4521</v>
      </c>
      <c r="F594" s="38" t="s">
        <v>30</v>
      </c>
      <c r="G594" s="38">
        <v>1</v>
      </c>
      <c r="H594" s="37" t="s">
        <v>453</v>
      </c>
      <c r="I594" s="39" t="s">
        <v>4533</v>
      </c>
      <c r="J594" s="104" t="s">
        <v>4534</v>
      </c>
      <c r="K594" s="105" t="s">
        <v>4535</v>
      </c>
      <c r="L594" s="42"/>
      <c r="M594" s="106" t="s">
        <v>123</v>
      </c>
      <c r="N594" s="107" t="s">
        <v>125</v>
      </c>
      <c r="O594" s="107"/>
      <c r="P594" s="107"/>
      <c r="Q594" s="108"/>
      <c r="R594" s="109" t="s">
        <v>4536</v>
      </c>
      <c r="S594" s="110" t="s">
        <v>4537</v>
      </c>
      <c r="T594" s="104" t="s">
        <v>4538</v>
      </c>
      <c r="U594" s="110" t="s">
        <v>4539</v>
      </c>
      <c r="V594" s="48"/>
      <c r="W594" s="49" t="s">
        <v>54</v>
      </c>
      <c r="X594" s="50" t="s">
        <v>55</v>
      </c>
      <c r="Y594" s="40" t="s">
        <v>56</v>
      </c>
      <c r="Z594" s="48" t="s">
        <v>57</v>
      </c>
      <c r="AA594" s="51">
        <v>42031</v>
      </c>
      <c r="AB594" s="59" t="s">
        <v>4540</v>
      </c>
      <c r="AC594" s="134" t="str">
        <f>IF(COUNTIF($AD$2:AD594,AD594)&gt;1,"重複","")</f>
        <v/>
      </c>
      <c r="AD594" t="str">
        <f t="shared" si="9"/>
        <v>廿日市市グループホーム　ひまわり</v>
      </c>
    </row>
    <row r="595" spans="1:30" ht="30" customHeight="1" x14ac:dyDescent="0.4">
      <c r="A595">
        <v>743</v>
      </c>
      <c r="B595" s="96">
        <v>4</v>
      </c>
      <c r="C595" s="54">
        <v>12</v>
      </c>
      <c r="D595" s="37" t="s">
        <v>4520</v>
      </c>
      <c r="E595" s="37" t="s">
        <v>4521</v>
      </c>
      <c r="F595" s="38" t="s">
        <v>30</v>
      </c>
      <c r="G595" s="38">
        <v>1</v>
      </c>
      <c r="H595" s="37" t="s">
        <v>4541</v>
      </c>
      <c r="I595" s="39" t="s">
        <v>4542</v>
      </c>
      <c r="J595" s="55" t="s">
        <v>4543</v>
      </c>
      <c r="K595" s="56" t="s">
        <v>4544</v>
      </c>
      <c r="L595" s="42"/>
      <c r="M595" s="50">
        <v>9</v>
      </c>
      <c r="N595" s="37"/>
      <c r="O595" s="37"/>
      <c r="P595" s="37"/>
      <c r="Q595" s="48"/>
      <c r="R595" s="49" t="s">
        <v>4545</v>
      </c>
      <c r="S595" s="37" t="s">
        <v>4537</v>
      </c>
      <c r="T595" s="55" t="s">
        <v>4546</v>
      </c>
      <c r="U595" s="37" t="s">
        <v>4547</v>
      </c>
      <c r="V595" s="48"/>
      <c r="W595" s="49" t="s">
        <v>4548</v>
      </c>
      <c r="X595" s="50" t="s">
        <v>55</v>
      </c>
      <c r="Y595" s="58" t="s">
        <v>4549</v>
      </c>
      <c r="Z595" s="48" t="s">
        <v>57</v>
      </c>
      <c r="AA595" s="51">
        <v>42746</v>
      </c>
      <c r="AB595" s="148" t="s">
        <v>4550</v>
      </c>
      <c r="AC595" s="42" t="str">
        <f>IF(COUNTIF($AD$2:AD595,AD595)&gt;1,"重複","")</f>
        <v/>
      </c>
      <c r="AD595" t="str">
        <f t="shared" si="9"/>
        <v>廿日市市グループホーム宮内温泉ひまわり</v>
      </c>
    </row>
    <row r="596" spans="1:30" ht="30" customHeight="1" x14ac:dyDescent="0.4">
      <c r="A596">
        <v>745</v>
      </c>
      <c r="B596" s="96">
        <v>6</v>
      </c>
      <c r="C596" s="54">
        <v>12</v>
      </c>
      <c r="D596" s="37" t="s">
        <v>4520</v>
      </c>
      <c r="E596" s="37" t="s">
        <v>4521</v>
      </c>
      <c r="F596" s="38" t="s">
        <v>30</v>
      </c>
      <c r="G596" s="38">
        <v>1</v>
      </c>
      <c r="H596" s="37" t="s">
        <v>31</v>
      </c>
      <c r="I596" s="39" t="s">
        <v>4551</v>
      </c>
      <c r="J596" s="40" t="s">
        <v>4552</v>
      </c>
      <c r="K596" s="62" t="s">
        <v>4553</v>
      </c>
      <c r="L596" s="42" t="s">
        <v>4554</v>
      </c>
      <c r="M596" s="71">
        <v>8</v>
      </c>
      <c r="N596" s="47">
        <v>11</v>
      </c>
      <c r="O596" s="47">
        <v>12</v>
      </c>
      <c r="P596" s="47"/>
      <c r="Q596" s="115"/>
      <c r="R596" s="46" t="s">
        <v>4555</v>
      </c>
      <c r="S596" s="47" t="s">
        <v>4556</v>
      </c>
      <c r="T596" s="40" t="s">
        <v>4557</v>
      </c>
      <c r="U596" s="47" t="s">
        <v>4558</v>
      </c>
      <c r="V596" s="48"/>
      <c r="W596" s="64" t="s">
        <v>4559</v>
      </c>
      <c r="X596" s="65" t="s">
        <v>4556</v>
      </c>
      <c r="Y596" s="58" t="s">
        <v>4560</v>
      </c>
      <c r="Z596" s="48" t="s">
        <v>4558</v>
      </c>
      <c r="AA596" s="51">
        <v>41246</v>
      </c>
      <c r="AB596" s="52" t="s">
        <v>4561</v>
      </c>
      <c r="AC596" s="53" t="str">
        <f>IF(COUNTIF($AD$2:AD596,AD596)&gt;1,"重複","")</f>
        <v/>
      </c>
      <c r="AD596" t="str">
        <f t="shared" si="9"/>
        <v>廿日市市さいきせせらぎ園</v>
      </c>
    </row>
    <row r="597" spans="1:30" ht="30" customHeight="1" x14ac:dyDescent="0.4">
      <c r="A597">
        <v>746</v>
      </c>
      <c r="B597" s="96">
        <v>7</v>
      </c>
      <c r="C597" s="54">
        <v>12</v>
      </c>
      <c r="D597" s="37" t="s">
        <v>4520</v>
      </c>
      <c r="E597" s="37" t="s">
        <v>4521</v>
      </c>
      <c r="F597" s="38" t="s">
        <v>30</v>
      </c>
      <c r="G597" s="38">
        <v>1</v>
      </c>
      <c r="H597" s="37" t="s">
        <v>453</v>
      </c>
      <c r="I597" s="39" t="s">
        <v>4562</v>
      </c>
      <c r="J597" s="40" t="s">
        <v>4563</v>
      </c>
      <c r="K597" s="62" t="s">
        <v>4564</v>
      </c>
      <c r="L597" s="42" t="s">
        <v>4565</v>
      </c>
      <c r="M597" s="71">
        <v>10</v>
      </c>
      <c r="N597" s="47">
        <v>12</v>
      </c>
      <c r="O597" s="47"/>
      <c r="P597" s="47"/>
      <c r="Q597" s="115"/>
      <c r="R597" s="46" t="s">
        <v>4566</v>
      </c>
      <c r="S597" s="47" t="s">
        <v>4556</v>
      </c>
      <c r="T597" s="40" t="s">
        <v>4560</v>
      </c>
      <c r="U597" s="47" t="s">
        <v>4558</v>
      </c>
      <c r="V597" s="48"/>
      <c r="W597" s="64" t="s">
        <v>4559</v>
      </c>
      <c r="X597" s="65" t="s">
        <v>4567</v>
      </c>
      <c r="Y597" s="58" t="s">
        <v>4560</v>
      </c>
      <c r="Z597" s="48" t="s">
        <v>4568</v>
      </c>
      <c r="AA597" s="51">
        <v>42031</v>
      </c>
      <c r="AB597" s="52" t="s">
        <v>4569</v>
      </c>
      <c r="AC597" s="53" t="str">
        <f>IF(COUNTIF($AD$2:AD597,AD597)&gt;1,"重複","")</f>
        <v>重複</v>
      </c>
      <c r="AD597" t="str">
        <f t="shared" si="9"/>
        <v>廿日市市さいきせせらぎ園</v>
      </c>
    </row>
    <row r="598" spans="1:30" ht="30" customHeight="1" x14ac:dyDescent="0.4">
      <c r="A598">
        <v>747</v>
      </c>
      <c r="B598" s="96">
        <v>8</v>
      </c>
      <c r="C598" s="54">
        <v>12</v>
      </c>
      <c r="D598" s="37" t="s">
        <v>4520</v>
      </c>
      <c r="E598" s="37" t="s">
        <v>4521</v>
      </c>
      <c r="F598" s="38" t="s">
        <v>30</v>
      </c>
      <c r="G598" s="38">
        <v>1</v>
      </c>
      <c r="H598" s="37" t="s">
        <v>99</v>
      </c>
      <c r="I598" s="39" t="s">
        <v>4570</v>
      </c>
      <c r="J598" s="40" t="s">
        <v>4571</v>
      </c>
      <c r="K598" s="62" t="s">
        <v>4572</v>
      </c>
      <c r="L598" s="42"/>
      <c r="M598" s="71">
        <v>9</v>
      </c>
      <c r="N598" s="47">
        <v>12</v>
      </c>
      <c r="O598" s="47"/>
      <c r="P598" s="47"/>
      <c r="Q598" s="115"/>
      <c r="R598" s="46" t="s">
        <v>4566</v>
      </c>
      <c r="S598" s="47" t="s">
        <v>4567</v>
      </c>
      <c r="T598" s="40" t="s">
        <v>4573</v>
      </c>
      <c r="U598" s="47" t="s">
        <v>4558</v>
      </c>
      <c r="V598" s="48"/>
      <c r="W598" s="64" t="s">
        <v>4574</v>
      </c>
      <c r="X598" s="65" t="s">
        <v>4567</v>
      </c>
      <c r="Y598" s="58" t="s">
        <v>4560</v>
      </c>
      <c r="Z598" s="48" t="s">
        <v>4568</v>
      </c>
      <c r="AA598" s="51">
        <v>42305</v>
      </c>
      <c r="AB598" s="52"/>
      <c r="AC598" s="53" t="str">
        <f>IF(COUNTIF($AD$2:AD598,AD598)&gt;1,"重複","")</f>
        <v>重複</v>
      </c>
      <c r="AD598" t="str">
        <f t="shared" si="9"/>
        <v>廿日市市さいきせせらぎ園</v>
      </c>
    </row>
    <row r="599" spans="1:30" ht="30" customHeight="1" x14ac:dyDescent="0.4">
      <c r="A599">
        <v>749</v>
      </c>
      <c r="B599" s="96">
        <v>10</v>
      </c>
      <c r="C599" s="36">
        <v>12</v>
      </c>
      <c r="D599" s="37" t="s">
        <v>4520</v>
      </c>
      <c r="E599" s="37" t="s">
        <v>4521</v>
      </c>
      <c r="F599" s="38" t="s">
        <v>30</v>
      </c>
      <c r="G599" s="38">
        <v>1</v>
      </c>
      <c r="H599" s="37" t="s">
        <v>46</v>
      </c>
      <c r="I599" s="39" t="s">
        <v>4575</v>
      </c>
      <c r="J599" s="104" t="s">
        <v>4576</v>
      </c>
      <c r="K599" s="105" t="s">
        <v>4577</v>
      </c>
      <c r="L599" s="42" t="s">
        <v>35</v>
      </c>
      <c r="M599" s="106" t="s">
        <v>496</v>
      </c>
      <c r="N599" s="107" t="s">
        <v>285</v>
      </c>
      <c r="O599" s="107"/>
      <c r="P599" s="107"/>
      <c r="Q599" s="108"/>
      <c r="R599" s="109" t="s">
        <v>4578</v>
      </c>
      <c r="S599" s="110" t="s">
        <v>4579</v>
      </c>
      <c r="T599" s="104" t="s">
        <v>4580</v>
      </c>
      <c r="U599" s="110" t="s">
        <v>4581</v>
      </c>
      <c r="V599" s="48"/>
      <c r="W599" s="49" t="s">
        <v>54</v>
      </c>
      <c r="X599" s="50" t="s">
        <v>55</v>
      </c>
      <c r="Y599" s="40" t="s">
        <v>56</v>
      </c>
      <c r="Z599" s="48" t="s">
        <v>57</v>
      </c>
      <c r="AA599" s="51">
        <v>40389</v>
      </c>
      <c r="AB599" s="124" t="s">
        <v>4582</v>
      </c>
      <c r="AC599" s="134" t="str">
        <f>IF(COUNTIF($AD$2:AD599,AD599)&gt;1,"重複","")</f>
        <v/>
      </c>
      <c r="AD599" t="str">
        <f t="shared" si="9"/>
        <v>廿日市市デイサービスセンター廿日市駅前ひまわり</v>
      </c>
    </row>
    <row r="600" spans="1:30" ht="30" customHeight="1" x14ac:dyDescent="0.4">
      <c r="A600">
        <v>750</v>
      </c>
      <c r="B600" s="96">
        <v>11</v>
      </c>
      <c r="C600" s="68">
        <v>12</v>
      </c>
      <c r="D600" s="37" t="s">
        <v>4520</v>
      </c>
      <c r="E600" s="37" t="s">
        <v>4521</v>
      </c>
      <c r="F600" s="38" t="s">
        <v>30</v>
      </c>
      <c r="G600" s="38">
        <v>1</v>
      </c>
      <c r="H600" s="38" t="s">
        <v>170</v>
      </c>
      <c r="I600" s="44" t="s">
        <v>4583</v>
      </c>
      <c r="J600" s="55" t="s">
        <v>4584</v>
      </c>
      <c r="K600" s="62" t="s">
        <v>4585</v>
      </c>
      <c r="L600" s="42" t="s">
        <v>35</v>
      </c>
      <c r="M600" s="50">
        <v>9</v>
      </c>
      <c r="N600" s="37">
        <v>12</v>
      </c>
      <c r="O600" s="37">
        <v>13</v>
      </c>
      <c r="P600" s="37"/>
      <c r="Q600" s="48"/>
      <c r="R600" s="49" t="s">
        <v>4586</v>
      </c>
      <c r="S600" s="37" t="s">
        <v>4587</v>
      </c>
      <c r="T600" s="55" t="s">
        <v>4588</v>
      </c>
      <c r="U600" s="37" t="s">
        <v>4589</v>
      </c>
      <c r="V600" s="63"/>
      <c r="W600" s="49" t="s">
        <v>4590</v>
      </c>
      <c r="X600" s="65" t="s">
        <v>4556</v>
      </c>
      <c r="Y600" s="58" t="s">
        <v>4560</v>
      </c>
      <c r="Z600" s="48" t="s">
        <v>4558</v>
      </c>
      <c r="AA600" s="66">
        <v>40555</v>
      </c>
      <c r="AB600" s="52" t="s">
        <v>4591</v>
      </c>
      <c r="AC600" s="42" t="str">
        <f>IF(COUNTIF($AD$2:AD600,AD600)&gt;1,"重複","")</f>
        <v/>
      </c>
      <c r="AD600" t="str">
        <f t="shared" si="9"/>
        <v>廿日市市ゆうわせせらぎ園</v>
      </c>
    </row>
    <row r="601" spans="1:30" ht="30" customHeight="1" x14ac:dyDescent="0.4">
      <c r="A601">
        <v>751</v>
      </c>
      <c r="B601" s="96">
        <v>12</v>
      </c>
      <c r="C601" s="54">
        <v>12</v>
      </c>
      <c r="D601" s="47" t="s">
        <v>4520</v>
      </c>
      <c r="E601" s="47" t="s">
        <v>4521</v>
      </c>
      <c r="F601" s="38" t="s">
        <v>30</v>
      </c>
      <c r="G601" s="38">
        <v>1</v>
      </c>
      <c r="H601" s="38" t="s">
        <v>145</v>
      </c>
      <c r="I601" s="39" t="s">
        <v>4592</v>
      </c>
      <c r="J601" s="40" t="s">
        <v>4593</v>
      </c>
      <c r="K601" s="62" t="s">
        <v>4594</v>
      </c>
      <c r="L601" s="53" t="s">
        <v>4595</v>
      </c>
      <c r="M601" s="71">
        <v>9</v>
      </c>
      <c r="N601" s="47"/>
      <c r="O601" s="47"/>
      <c r="P601" s="37"/>
      <c r="Q601" s="48"/>
      <c r="R601" s="49" t="s">
        <v>4586</v>
      </c>
      <c r="S601" s="47" t="s">
        <v>4587</v>
      </c>
      <c r="T601" s="55" t="s">
        <v>4588</v>
      </c>
      <c r="U601" s="47" t="s">
        <v>4589</v>
      </c>
      <c r="V601" s="63"/>
      <c r="W601" s="64" t="s">
        <v>4590</v>
      </c>
      <c r="X601" s="65" t="s">
        <v>4567</v>
      </c>
      <c r="Y601" s="58" t="s">
        <v>4560</v>
      </c>
      <c r="Z601" s="48" t="s">
        <v>4568</v>
      </c>
      <c r="AA601" s="51">
        <v>40947</v>
      </c>
      <c r="AB601" s="52" t="s">
        <v>4596</v>
      </c>
      <c r="AC601" s="42" t="str">
        <f>IF(COUNTIF($AD$2:AD601,AD601)&gt;1,"重複","")</f>
        <v>重複</v>
      </c>
      <c r="AD601" t="str">
        <f t="shared" si="9"/>
        <v>廿日市市ゆうわせせらぎ園</v>
      </c>
    </row>
    <row r="602" spans="1:30" ht="30" customHeight="1" x14ac:dyDescent="0.4">
      <c r="A602">
        <v>752</v>
      </c>
      <c r="B602" s="96">
        <v>13</v>
      </c>
      <c r="C602" s="54">
        <v>12</v>
      </c>
      <c r="D602" s="47" t="s">
        <v>4520</v>
      </c>
      <c r="E602" s="47" t="s">
        <v>4521</v>
      </c>
      <c r="F602" s="38" t="s">
        <v>30</v>
      </c>
      <c r="G602" s="38">
        <v>1</v>
      </c>
      <c r="H602" s="38" t="s">
        <v>31</v>
      </c>
      <c r="I602" s="39" t="s">
        <v>4597</v>
      </c>
      <c r="J602" s="40" t="s">
        <v>4598</v>
      </c>
      <c r="K602" s="62" t="s">
        <v>4599</v>
      </c>
      <c r="L602" s="53" t="s">
        <v>4600</v>
      </c>
      <c r="M602" s="71">
        <v>9</v>
      </c>
      <c r="N602" s="47"/>
      <c r="O602" s="47"/>
      <c r="P602" s="37"/>
      <c r="Q602" s="48"/>
      <c r="R602" s="49" t="s">
        <v>4586</v>
      </c>
      <c r="S602" s="47" t="s">
        <v>4587</v>
      </c>
      <c r="T602" s="40" t="s">
        <v>4588</v>
      </c>
      <c r="U602" s="47" t="s">
        <v>4601</v>
      </c>
      <c r="V602" s="63"/>
      <c r="W602" s="64" t="s">
        <v>4590</v>
      </c>
      <c r="X602" s="65" t="s">
        <v>4567</v>
      </c>
      <c r="Y602" s="58" t="s">
        <v>4560</v>
      </c>
      <c r="Z602" s="48" t="s">
        <v>4568</v>
      </c>
      <c r="AA602" s="51">
        <v>41354</v>
      </c>
      <c r="AB602" s="52" t="s">
        <v>4596</v>
      </c>
      <c r="AC602" s="53" t="str">
        <f>IF(COUNTIF($AD$2:AD602,AD602)&gt;1,"重複","")</f>
        <v>重複</v>
      </c>
      <c r="AD602" t="str">
        <f t="shared" si="9"/>
        <v>廿日市市ゆうわせせらぎ園</v>
      </c>
    </row>
    <row r="603" spans="1:30" ht="30" customHeight="1" x14ac:dyDescent="0.4">
      <c r="A603">
        <v>753</v>
      </c>
      <c r="B603" s="96">
        <v>14</v>
      </c>
      <c r="C603" s="54">
        <v>12</v>
      </c>
      <c r="D603" s="47" t="s">
        <v>4520</v>
      </c>
      <c r="E603" s="47" t="s">
        <v>4147</v>
      </c>
      <c r="F603" s="38" t="s">
        <v>30</v>
      </c>
      <c r="G603" s="38">
        <v>1</v>
      </c>
      <c r="H603" s="37" t="s">
        <v>99</v>
      </c>
      <c r="I603" s="39" t="s">
        <v>4602</v>
      </c>
      <c r="J603" s="101" t="s">
        <v>4603</v>
      </c>
      <c r="K603" s="102" t="s">
        <v>4604</v>
      </c>
      <c r="L603" s="42" t="s">
        <v>4605</v>
      </c>
      <c r="M603" s="71">
        <v>9</v>
      </c>
      <c r="N603" s="37">
        <v>12</v>
      </c>
      <c r="O603" s="37"/>
      <c r="P603" s="37"/>
      <c r="Q603" s="48"/>
      <c r="R603" s="49" t="s">
        <v>4586</v>
      </c>
      <c r="S603" s="47" t="s">
        <v>4587</v>
      </c>
      <c r="T603" s="101" t="s">
        <v>4588</v>
      </c>
      <c r="U603" s="37" t="s">
        <v>4606</v>
      </c>
      <c r="V603" s="48"/>
      <c r="W603" s="64" t="s">
        <v>4607</v>
      </c>
      <c r="X603" s="50" t="s">
        <v>4567</v>
      </c>
      <c r="Y603" s="58" t="s">
        <v>4560</v>
      </c>
      <c r="Z603" s="48" t="s">
        <v>4568</v>
      </c>
      <c r="AA603" s="51">
        <v>42389</v>
      </c>
      <c r="AB603" s="60"/>
      <c r="AC603" s="53" t="str">
        <f>IF(COUNTIF($AD$2:AD603,AD603)&gt;1,"重複","")</f>
        <v>重複</v>
      </c>
      <c r="AD603" t="str">
        <f t="shared" si="9"/>
        <v>廿日市市ゆうわせせらぎ園</v>
      </c>
    </row>
    <row r="604" spans="1:30" ht="30" customHeight="1" x14ac:dyDescent="0.4">
      <c r="A604">
        <v>754</v>
      </c>
      <c r="B604" s="96">
        <v>15</v>
      </c>
      <c r="C604" s="54">
        <v>12</v>
      </c>
      <c r="D604" s="37" t="s">
        <v>4520</v>
      </c>
      <c r="E604" s="37" t="s">
        <v>4521</v>
      </c>
      <c r="F604" s="38" t="s">
        <v>30</v>
      </c>
      <c r="G604" s="38">
        <v>1</v>
      </c>
      <c r="H604" s="37" t="s">
        <v>395</v>
      </c>
      <c r="I604" s="39">
        <v>1658</v>
      </c>
      <c r="J604" s="55" t="s">
        <v>4608</v>
      </c>
      <c r="K604" s="56" t="s">
        <v>4609</v>
      </c>
      <c r="L604" s="42" t="s">
        <v>4610</v>
      </c>
      <c r="M604" s="50">
        <v>9</v>
      </c>
      <c r="N604" s="37"/>
      <c r="O604" s="37"/>
      <c r="P604" s="37"/>
      <c r="Q604" s="48"/>
      <c r="R604" s="109" t="s">
        <v>4611</v>
      </c>
      <c r="S604" s="37" t="s">
        <v>4612</v>
      </c>
      <c r="T604" s="55" t="s">
        <v>4613</v>
      </c>
      <c r="U604" s="37" t="s">
        <v>4614</v>
      </c>
      <c r="V604" s="48"/>
      <c r="W604" s="49" t="s">
        <v>4615</v>
      </c>
      <c r="X604" s="57" t="s">
        <v>4616</v>
      </c>
      <c r="Y604" s="58" t="s">
        <v>4617</v>
      </c>
      <c r="Z604" s="48" t="s">
        <v>4618</v>
      </c>
      <c r="AA604" s="51">
        <v>43123</v>
      </c>
      <c r="AB604" s="124"/>
      <c r="AC604" s="42" t="str">
        <f>IF(COUNTIF($AD$2:AD604,AD604)&gt;1,"重複","")</f>
        <v/>
      </c>
      <c r="AD604" t="str">
        <f t="shared" si="9"/>
        <v>廿日市市医療法人ハートフル　廿日市在宅総合ケアセンターあまの　あまのクリニック</v>
      </c>
    </row>
    <row r="605" spans="1:30" ht="30" customHeight="1" x14ac:dyDescent="0.4">
      <c r="A605">
        <v>755</v>
      </c>
      <c r="B605" s="96">
        <v>16</v>
      </c>
      <c r="C605" s="36">
        <v>12</v>
      </c>
      <c r="D605" s="37" t="s">
        <v>4520</v>
      </c>
      <c r="E605" s="37" t="s">
        <v>4521</v>
      </c>
      <c r="F605" s="38" t="s">
        <v>30</v>
      </c>
      <c r="G605" s="38" t="s">
        <v>30</v>
      </c>
      <c r="H605" s="37" t="s">
        <v>228</v>
      </c>
      <c r="I605" s="39">
        <v>23056</v>
      </c>
      <c r="J605" s="40" t="s">
        <v>4619</v>
      </c>
      <c r="K605" s="62" t="s">
        <v>4620</v>
      </c>
      <c r="L605" s="42"/>
      <c r="M605" s="71"/>
      <c r="N605" s="47"/>
      <c r="O605" s="47"/>
      <c r="P605" s="47"/>
      <c r="Q605" s="115"/>
      <c r="R605" s="46" t="s">
        <v>4621</v>
      </c>
      <c r="S605" s="47" t="s">
        <v>4622</v>
      </c>
      <c r="T605" s="40" t="s">
        <v>4623</v>
      </c>
      <c r="U605" s="47" t="s">
        <v>4624</v>
      </c>
      <c r="V605" s="48"/>
      <c r="W605" s="64" t="s">
        <v>4625</v>
      </c>
      <c r="X605" s="50"/>
      <c r="Y605" s="58"/>
      <c r="Z605" s="48"/>
      <c r="AA605" s="51">
        <v>45282</v>
      </c>
      <c r="AB605" s="60"/>
      <c r="AC605" s="53" t="str">
        <f>IF(COUNTIF($AD$2:AD605,AD605)&gt;1,"重複","")</f>
        <v/>
      </c>
      <c r="AD605" t="str">
        <f t="shared" si="9"/>
        <v>廿日市市介護付有料老人ホーム　望海の里</v>
      </c>
    </row>
    <row r="606" spans="1:30" ht="30" customHeight="1" x14ac:dyDescent="0.4">
      <c r="A606">
        <v>756</v>
      </c>
      <c r="B606" s="96">
        <v>17</v>
      </c>
      <c r="C606" s="36">
        <v>12</v>
      </c>
      <c r="D606" s="37" t="s">
        <v>4520</v>
      </c>
      <c r="E606" s="37" t="s">
        <v>4521</v>
      </c>
      <c r="F606" s="38" t="s">
        <v>30</v>
      </c>
      <c r="G606" s="38">
        <v>1</v>
      </c>
      <c r="H606" s="37" t="s">
        <v>250</v>
      </c>
      <c r="I606" s="39" t="s">
        <v>4626</v>
      </c>
      <c r="J606" s="104" t="s">
        <v>4627</v>
      </c>
      <c r="K606" s="105" t="s">
        <v>4628</v>
      </c>
      <c r="L606" s="42" t="s">
        <v>4629</v>
      </c>
      <c r="M606" s="106" t="s">
        <v>123</v>
      </c>
      <c r="N606" s="107"/>
      <c r="O606" s="107"/>
      <c r="P606" s="107"/>
      <c r="Q606" s="108"/>
      <c r="R606" s="109" t="s">
        <v>4621</v>
      </c>
      <c r="S606" s="110" t="s">
        <v>4622</v>
      </c>
      <c r="T606" s="104" t="s">
        <v>4623</v>
      </c>
      <c r="U606" s="110" t="s">
        <v>4630</v>
      </c>
      <c r="V606" s="48"/>
      <c r="W606" s="154" t="s">
        <v>4631</v>
      </c>
      <c r="X606" s="112" t="s">
        <v>4632</v>
      </c>
      <c r="Y606" s="104" t="s">
        <v>4633</v>
      </c>
      <c r="Z606" s="113" t="s">
        <v>4634</v>
      </c>
      <c r="AA606" s="51">
        <v>42655</v>
      </c>
      <c r="AB606" s="60"/>
      <c r="AC606" s="134" t="str">
        <f>IF(COUNTIF($AD$2:AD606,AD606)&gt;1,"重複","")</f>
        <v>重複</v>
      </c>
      <c r="AD606" t="str">
        <f t="shared" si="9"/>
        <v>廿日市市介護付有料老人ホーム　望海の里</v>
      </c>
    </row>
    <row r="607" spans="1:30" ht="30" customHeight="1" x14ac:dyDescent="0.4">
      <c r="A607">
        <v>757</v>
      </c>
      <c r="B607" s="96">
        <v>18</v>
      </c>
      <c r="C607" s="36">
        <v>12</v>
      </c>
      <c r="D607" s="37" t="s">
        <v>4520</v>
      </c>
      <c r="E607" s="37" t="s">
        <v>4521</v>
      </c>
      <c r="F607" s="38" t="s">
        <v>30</v>
      </c>
      <c r="G607" s="38">
        <v>1</v>
      </c>
      <c r="H607" s="37" t="s">
        <v>348</v>
      </c>
      <c r="I607" s="39">
        <v>19022</v>
      </c>
      <c r="J607" s="55" t="s">
        <v>4635</v>
      </c>
      <c r="K607" s="56" t="s">
        <v>4636</v>
      </c>
      <c r="L607" s="42" t="s">
        <v>77</v>
      </c>
      <c r="M607" s="50">
        <v>9</v>
      </c>
      <c r="N607" s="37"/>
      <c r="O607" s="37"/>
      <c r="P607" s="37"/>
      <c r="Q607" s="48"/>
      <c r="R607" s="109" t="s">
        <v>4621</v>
      </c>
      <c r="S607" s="37" t="s">
        <v>4622</v>
      </c>
      <c r="T607" s="55" t="s">
        <v>4623</v>
      </c>
      <c r="U607" s="37" t="s">
        <v>4634</v>
      </c>
      <c r="V607" s="121"/>
      <c r="W607" s="49" t="s">
        <v>4637</v>
      </c>
      <c r="X607" s="112" t="s">
        <v>4632</v>
      </c>
      <c r="Y607" s="104" t="s">
        <v>4638</v>
      </c>
      <c r="Z607" s="48" t="s">
        <v>4630</v>
      </c>
      <c r="AA607" s="51">
        <v>43843</v>
      </c>
      <c r="AB607" s="60"/>
      <c r="AC607" s="42" t="str">
        <f>IF(COUNTIF($AD$2:AD607,AD607)&gt;1,"重複","")</f>
        <v>重複</v>
      </c>
      <c r="AD607" t="str">
        <f t="shared" si="9"/>
        <v>廿日市市介護付有料老人ホーム　望海の里</v>
      </c>
    </row>
    <row r="608" spans="1:30" ht="30" customHeight="1" x14ac:dyDescent="0.4">
      <c r="A608">
        <v>758</v>
      </c>
      <c r="B608" s="96">
        <v>19</v>
      </c>
      <c r="C608" s="36">
        <v>12</v>
      </c>
      <c r="D608" s="37" t="s">
        <v>4520</v>
      </c>
      <c r="E608" s="37" t="s">
        <v>4521</v>
      </c>
      <c r="F608" s="38" t="s">
        <v>30</v>
      </c>
      <c r="G608" s="38">
        <v>1</v>
      </c>
      <c r="H608" s="38" t="s">
        <v>183</v>
      </c>
      <c r="I608" s="39" t="s">
        <v>4639</v>
      </c>
      <c r="J608" s="104" t="s">
        <v>4640</v>
      </c>
      <c r="K608" s="105" t="s">
        <v>4641</v>
      </c>
      <c r="L608" s="42" t="s">
        <v>4642</v>
      </c>
      <c r="M608" s="106" t="s">
        <v>123</v>
      </c>
      <c r="N608" s="107" t="s">
        <v>125</v>
      </c>
      <c r="O608" s="107"/>
      <c r="P608" s="107"/>
      <c r="Q608" s="108"/>
      <c r="R608" s="109" t="s">
        <v>4643</v>
      </c>
      <c r="S608" s="110" t="s">
        <v>4644</v>
      </c>
      <c r="T608" s="104" t="s">
        <v>4645</v>
      </c>
      <c r="U608" s="110" t="s">
        <v>4646</v>
      </c>
      <c r="V608" s="48"/>
      <c r="W608" s="154" t="s">
        <v>4647</v>
      </c>
      <c r="X608" s="112" t="s">
        <v>4648</v>
      </c>
      <c r="Y608" s="104" t="s">
        <v>4649</v>
      </c>
      <c r="Z608" s="113" t="s">
        <v>4650</v>
      </c>
      <c r="AA608" s="51">
        <v>41943</v>
      </c>
      <c r="AB608" s="60"/>
      <c r="AC608" s="134" t="str">
        <f>IF(COUNTIF($AD$2:AD608,AD608)&gt;1,"重複","")</f>
        <v/>
      </c>
      <c r="AD608" t="str">
        <f t="shared" si="9"/>
        <v>廿日市市介護老人保健施設　シェスタ</v>
      </c>
    </row>
    <row r="609" spans="1:30" ht="30" customHeight="1" x14ac:dyDescent="0.4">
      <c r="A609">
        <v>759</v>
      </c>
      <c r="B609" s="96">
        <v>20</v>
      </c>
      <c r="C609" s="54">
        <v>12</v>
      </c>
      <c r="D609" s="37" t="s">
        <v>4520</v>
      </c>
      <c r="E609" s="37" t="s">
        <v>4521</v>
      </c>
      <c r="F609" s="38" t="s">
        <v>30</v>
      </c>
      <c r="G609" s="38">
        <v>1</v>
      </c>
      <c r="H609" s="38" t="s">
        <v>762</v>
      </c>
      <c r="I609" s="37">
        <v>18025</v>
      </c>
      <c r="J609" s="104" t="s">
        <v>4651</v>
      </c>
      <c r="K609" s="105" t="s">
        <v>4652</v>
      </c>
      <c r="L609" s="42"/>
      <c r="M609" s="106">
        <v>9</v>
      </c>
      <c r="N609" s="107"/>
      <c r="O609" s="107"/>
      <c r="P609" s="107"/>
      <c r="Q609" s="108"/>
      <c r="R609" s="109" t="s">
        <v>4643</v>
      </c>
      <c r="S609" s="110" t="s">
        <v>4653</v>
      </c>
      <c r="T609" s="55" t="s">
        <v>4645</v>
      </c>
      <c r="U609" s="37" t="s">
        <v>4654</v>
      </c>
      <c r="V609" s="48"/>
      <c r="W609" s="111" t="s">
        <v>4655</v>
      </c>
      <c r="X609" s="112" t="s">
        <v>4656</v>
      </c>
      <c r="Y609" s="104" t="s">
        <v>4657</v>
      </c>
      <c r="Z609" s="113" t="s">
        <v>4658</v>
      </c>
      <c r="AA609" s="51">
        <v>43389</v>
      </c>
      <c r="AB609" s="114"/>
      <c r="AC609" s="42" t="str">
        <f>IF(COUNTIF($AD$2:AD609,AD609)&gt;1,"重複","")</f>
        <v>重複</v>
      </c>
      <c r="AD609" t="str">
        <f t="shared" si="9"/>
        <v>廿日市市介護老人保健施設　シェスタ</v>
      </c>
    </row>
    <row r="610" spans="1:30" ht="30" customHeight="1" x14ac:dyDescent="0.4">
      <c r="A610">
        <v>760</v>
      </c>
      <c r="B610" s="96">
        <v>21</v>
      </c>
      <c r="C610" s="68">
        <v>12</v>
      </c>
      <c r="D610" s="37" t="s">
        <v>4520</v>
      </c>
      <c r="E610" s="37" t="s">
        <v>4521</v>
      </c>
      <c r="F610" s="38" t="s">
        <v>30</v>
      </c>
      <c r="G610" s="38">
        <v>1</v>
      </c>
      <c r="H610" s="37" t="s">
        <v>260</v>
      </c>
      <c r="I610" s="37">
        <v>18068</v>
      </c>
      <c r="J610" s="104" t="s">
        <v>4659</v>
      </c>
      <c r="K610" s="105" t="s">
        <v>4660</v>
      </c>
      <c r="L610" s="42"/>
      <c r="M610" s="106">
        <v>9</v>
      </c>
      <c r="N610" s="107"/>
      <c r="O610" s="107"/>
      <c r="P610" s="107"/>
      <c r="Q610" s="108"/>
      <c r="R610" s="109" t="s">
        <v>4643</v>
      </c>
      <c r="S610" s="110" t="s">
        <v>4653</v>
      </c>
      <c r="T610" s="55" t="s">
        <v>4645</v>
      </c>
      <c r="U610" s="120" t="s">
        <v>4661</v>
      </c>
      <c r="V610" s="48"/>
      <c r="W610" s="111" t="s">
        <v>4655</v>
      </c>
      <c r="X610" s="112" t="s">
        <v>4656</v>
      </c>
      <c r="Y610" s="104" t="s">
        <v>4657</v>
      </c>
      <c r="Z610" s="113" t="s">
        <v>4658</v>
      </c>
      <c r="AA610" s="51">
        <v>43475</v>
      </c>
      <c r="AB610" s="114"/>
      <c r="AC610" s="42" t="str">
        <f>IF(COUNTIF($AD$2:AD610,AD610)&gt;1,"重複","")</f>
        <v>重複</v>
      </c>
      <c r="AD610" t="str">
        <f t="shared" si="9"/>
        <v>廿日市市介護老人保健施設　シェスタ</v>
      </c>
    </row>
    <row r="611" spans="1:30" ht="30" customHeight="1" x14ac:dyDescent="0.4">
      <c r="A611">
        <v>761</v>
      </c>
      <c r="B611" s="96">
        <v>22</v>
      </c>
      <c r="C611" s="229">
        <v>12</v>
      </c>
      <c r="D611" s="186" t="s">
        <v>4520</v>
      </c>
      <c r="E611" s="186" t="s">
        <v>4521</v>
      </c>
      <c r="F611" s="38" t="s">
        <v>30</v>
      </c>
      <c r="G611" s="38">
        <v>1</v>
      </c>
      <c r="H611" s="187" t="s">
        <v>183</v>
      </c>
      <c r="I611" s="188">
        <v>1380</v>
      </c>
      <c r="J611" s="189" t="s">
        <v>4662</v>
      </c>
      <c r="K611" s="190" t="s">
        <v>4663</v>
      </c>
      <c r="L611" s="191"/>
      <c r="M611" s="192" t="s">
        <v>123</v>
      </c>
      <c r="N611" s="186"/>
      <c r="O611" s="186"/>
      <c r="P611" s="186"/>
      <c r="Q611" s="193"/>
      <c r="R611" s="184" t="s">
        <v>4664</v>
      </c>
      <c r="S611" s="186" t="s">
        <v>4665</v>
      </c>
      <c r="T611" s="189" t="s">
        <v>4666</v>
      </c>
      <c r="U611" s="186" t="s">
        <v>4667</v>
      </c>
      <c r="V611" s="193"/>
      <c r="W611" s="195" t="s">
        <v>54</v>
      </c>
      <c r="X611" s="192" t="s">
        <v>4537</v>
      </c>
      <c r="Y611" s="189" t="s">
        <v>56</v>
      </c>
      <c r="Z611" s="193" t="s">
        <v>4668</v>
      </c>
      <c r="AA611" s="230">
        <v>41943</v>
      </c>
      <c r="AB611" s="231" t="s">
        <v>4669</v>
      </c>
      <c r="AC611" s="191" t="str">
        <f>IF(COUNTIF($AD$2:AD611,AD611)&gt;1,"重複","")</f>
        <v/>
      </c>
      <c r="AD611" t="str">
        <f t="shared" si="9"/>
        <v>廿日市市介護老人保健施設　ひまわり</v>
      </c>
    </row>
    <row r="612" spans="1:30" ht="30" customHeight="1" x14ac:dyDescent="0.4">
      <c r="A612">
        <v>763</v>
      </c>
      <c r="B612" s="96">
        <v>24</v>
      </c>
      <c r="C612" s="54">
        <v>12</v>
      </c>
      <c r="D612" s="37" t="s">
        <v>4520</v>
      </c>
      <c r="E612" s="37" t="s">
        <v>4521</v>
      </c>
      <c r="F612" s="38" t="s">
        <v>30</v>
      </c>
      <c r="G612" s="38">
        <v>1</v>
      </c>
      <c r="H612" s="37" t="s">
        <v>348</v>
      </c>
      <c r="I612" s="39">
        <v>19044</v>
      </c>
      <c r="J612" s="55" t="s">
        <v>4670</v>
      </c>
      <c r="K612" s="56" t="s">
        <v>4671</v>
      </c>
      <c r="L612" s="42" t="s">
        <v>4672</v>
      </c>
      <c r="M612" s="50">
        <v>9</v>
      </c>
      <c r="N612" s="37"/>
      <c r="O612" s="37"/>
      <c r="P612" s="37"/>
      <c r="Q612" s="48"/>
      <c r="R612" s="49" t="s">
        <v>4673</v>
      </c>
      <c r="S612" s="37" t="s">
        <v>55</v>
      </c>
      <c r="T612" s="55" t="s">
        <v>4674</v>
      </c>
      <c r="U612" s="37" t="s">
        <v>4675</v>
      </c>
      <c r="V612" s="48"/>
      <c r="W612" s="49" t="s">
        <v>4676</v>
      </c>
      <c r="X612" s="50" t="s">
        <v>55</v>
      </c>
      <c r="Y612" s="58" t="s">
        <v>56</v>
      </c>
      <c r="Z612" s="48" t="s">
        <v>57</v>
      </c>
      <c r="AA612" s="51">
        <v>44110</v>
      </c>
      <c r="AB612" s="60"/>
      <c r="AC612" s="42" t="str">
        <f>IF(COUNTIF($AD$2:AD612,AD612)&gt;1,"重複","")</f>
        <v/>
      </c>
      <c r="AD612" t="str">
        <f t="shared" si="9"/>
        <v>廿日市市小規模多機能ホーム　宮内温泉湯治の館ひまわり</v>
      </c>
    </row>
    <row r="613" spans="1:30" ht="40.700000000000003" customHeight="1" x14ac:dyDescent="0.4">
      <c r="A613">
        <v>764</v>
      </c>
      <c r="B613" s="96">
        <v>25</v>
      </c>
      <c r="C613" s="54">
        <v>12</v>
      </c>
      <c r="D613" s="37" t="s">
        <v>4520</v>
      </c>
      <c r="E613" s="37" t="s">
        <v>4677</v>
      </c>
      <c r="F613" s="38" t="s">
        <v>30</v>
      </c>
      <c r="G613" s="38">
        <v>1</v>
      </c>
      <c r="H613" s="37" t="s">
        <v>578</v>
      </c>
      <c r="I613" s="39">
        <v>21030</v>
      </c>
      <c r="J613" s="55" t="s">
        <v>4678</v>
      </c>
      <c r="K613" s="56" t="s">
        <v>4679</v>
      </c>
      <c r="L613" s="42"/>
      <c r="M613" s="129">
        <v>9</v>
      </c>
      <c r="N613" s="125"/>
      <c r="O613" s="125"/>
      <c r="P613" s="125"/>
      <c r="Q613" s="130"/>
      <c r="R613" s="49" t="s">
        <v>4673</v>
      </c>
      <c r="S613" s="37" t="s">
        <v>55</v>
      </c>
      <c r="T613" s="55" t="s">
        <v>4680</v>
      </c>
      <c r="U613" s="37" t="s">
        <v>4675</v>
      </c>
      <c r="V613" s="48"/>
      <c r="W613" s="49" t="s">
        <v>4681</v>
      </c>
      <c r="X613" s="50" t="s">
        <v>55</v>
      </c>
      <c r="Y613" s="58" t="s">
        <v>56</v>
      </c>
      <c r="Z613" s="48" t="s">
        <v>57</v>
      </c>
      <c r="AA613" s="51">
        <v>44568</v>
      </c>
      <c r="AB613" s="60"/>
      <c r="AC613" s="42" t="str">
        <f>IF(COUNTIF($AD$2:AD613,AD613)&gt;1,"重複","")</f>
        <v>重複</v>
      </c>
      <c r="AD613" t="str">
        <f t="shared" si="9"/>
        <v>廿日市市小規模多機能ホーム　宮内温泉湯治の館ひまわり</v>
      </c>
    </row>
    <row r="614" spans="1:30" ht="34.5" customHeight="1" x14ac:dyDescent="0.4">
      <c r="A614">
        <v>766</v>
      </c>
      <c r="B614" s="96">
        <v>27</v>
      </c>
      <c r="C614" s="54">
        <v>12</v>
      </c>
      <c r="D614" s="47" t="s">
        <v>4520</v>
      </c>
      <c r="E614" s="47" t="s">
        <v>4521</v>
      </c>
      <c r="F614" s="38" t="s">
        <v>30</v>
      </c>
      <c r="G614" s="38">
        <v>1</v>
      </c>
      <c r="H614" s="37" t="s">
        <v>170</v>
      </c>
      <c r="I614" s="39" t="s">
        <v>4682</v>
      </c>
      <c r="J614" s="101" t="s">
        <v>4683</v>
      </c>
      <c r="K614" s="102" t="s">
        <v>4684</v>
      </c>
      <c r="L614" s="42" t="s">
        <v>35</v>
      </c>
      <c r="M614" s="71">
        <v>5</v>
      </c>
      <c r="N614" s="37"/>
      <c r="O614" s="37"/>
      <c r="P614" s="37"/>
      <c r="Q614" s="48"/>
      <c r="R614" s="64" t="s">
        <v>4685</v>
      </c>
      <c r="S614" s="47" t="s">
        <v>4686</v>
      </c>
      <c r="T614" s="101" t="s">
        <v>4687</v>
      </c>
      <c r="U614" s="37" t="s">
        <v>4688</v>
      </c>
      <c r="V614" s="48"/>
      <c r="W614" s="64" t="s">
        <v>4689</v>
      </c>
      <c r="X614" s="50" t="s">
        <v>4690</v>
      </c>
      <c r="Y614" s="58" t="s">
        <v>4691</v>
      </c>
      <c r="Z614" s="48" t="s">
        <v>4688</v>
      </c>
      <c r="AA614" s="51">
        <v>40511</v>
      </c>
      <c r="AB614" s="60" t="s">
        <v>4692</v>
      </c>
      <c r="AC614" s="53" t="str">
        <f>IF(COUNTIF($AD$2:AD614,AD614)&gt;1,"重複","")</f>
        <v/>
      </c>
      <c r="AD614" t="str">
        <f t="shared" si="9"/>
        <v>廿日市市双樹クリニック</v>
      </c>
    </row>
    <row r="615" spans="1:30" ht="30" customHeight="1" x14ac:dyDescent="0.4">
      <c r="A615">
        <v>767</v>
      </c>
      <c r="B615" s="96">
        <v>28</v>
      </c>
      <c r="C615" s="54">
        <v>12</v>
      </c>
      <c r="D615" s="37" t="s">
        <v>4520</v>
      </c>
      <c r="E615" s="37" t="s">
        <v>4693</v>
      </c>
      <c r="F615" s="38" t="s">
        <v>4694</v>
      </c>
      <c r="G615" s="38">
        <v>1</v>
      </c>
      <c r="H615" s="37" t="s">
        <v>228</v>
      </c>
      <c r="I615" s="39">
        <v>23004</v>
      </c>
      <c r="J615" s="55" t="s">
        <v>4695</v>
      </c>
      <c r="K615" s="56" t="s">
        <v>4696</v>
      </c>
      <c r="L615" s="42"/>
      <c r="M615" s="50"/>
      <c r="N615" s="37"/>
      <c r="O615" s="37"/>
      <c r="P615" s="37"/>
      <c r="Q615" s="48"/>
      <c r="R615" s="49" t="s">
        <v>4697</v>
      </c>
      <c r="S615" s="37" t="s">
        <v>4698</v>
      </c>
      <c r="T615" s="55" t="s">
        <v>4699</v>
      </c>
      <c r="U615" s="37" t="s">
        <v>4700</v>
      </c>
      <c r="V615" s="48"/>
      <c r="W615" s="49" t="s">
        <v>4701</v>
      </c>
      <c r="X615" s="50" t="s">
        <v>4702</v>
      </c>
      <c r="Y615" s="58" t="s">
        <v>4703</v>
      </c>
      <c r="Z615" s="48" t="s">
        <v>4704</v>
      </c>
      <c r="AA615" s="51">
        <v>45198</v>
      </c>
      <c r="AB615" s="60"/>
      <c r="AC615" s="42" t="str">
        <f>IF(COUNTIF($AD$2:AD615,AD615)&gt;1,"重複","")</f>
        <v/>
      </c>
      <c r="AD615" t="str">
        <f t="shared" si="9"/>
        <v>廿日市市大野浦病院ラ・メール大野</v>
      </c>
    </row>
    <row r="616" spans="1:30" ht="30" customHeight="1" x14ac:dyDescent="0.4">
      <c r="A616">
        <v>768</v>
      </c>
      <c r="B616" s="96">
        <v>29</v>
      </c>
      <c r="C616" s="68">
        <v>12</v>
      </c>
      <c r="D616" s="37" t="s">
        <v>4520</v>
      </c>
      <c r="E616" s="37" t="s">
        <v>4521</v>
      </c>
      <c r="F616" s="38" t="s">
        <v>30</v>
      </c>
      <c r="G616" s="38">
        <v>1</v>
      </c>
      <c r="H616" s="37" t="s">
        <v>260</v>
      </c>
      <c r="I616" s="37">
        <v>18069</v>
      </c>
      <c r="J616" s="55" t="s">
        <v>4705</v>
      </c>
      <c r="K616" s="56" t="s">
        <v>4706</v>
      </c>
      <c r="L616" s="42" t="s">
        <v>4707</v>
      </c>
      <c r="M616" s="50">
        <v>9</v>
      </c>
      <c r="N616" s="37"/>
      <c r="O616" s="37"/>
      <c r="P616" s="37"/>
      <c r="Q616" s="48"/>
      <c r="R616" s="49" t="s">
        <v>4708</v>
      </c>
      <c r="S616" s="37" t="s">
        <v>4567</v>
      </c>
      <c r="T616" s="55" t="s">
        <v>4709</v>
      </c>
      <c r="U616" s="37" t="s">
        <v>4710</v>
      </c>
      <c r="V616" s="48"/>
      <c r="W616" s="49" t="s">
        <v>4711</v>
      </c>
      <c r="X616" s="65" t="s">
        <v>4567</v>
      </c>
      <c r="Y616" s="58" t="s">
        <v>4560</v>
      </c>
      <c r="Z616" s="48" t="s">
        <v>4568</v>
      </c>
      <c r="AA616" s="51">
        <v>43475</v>
      </c>
      <c r="AB616" s="103"/>
      <c r="AC616" s="42" t="str">
        <f>IF(COUNTIF($AD$2:AD616,AD616)&gt;1,"重複","")</f>
        <v/>
      </c>
      <c r="AD616" t="str">
        <f t="shared" si="9"/>
        <v>廿日市市特別養護老人ホーム　さいきせせらぎ園</v>
      </c>
    </row>
    <row r="617" spans="1:30" ht="30" customHeight="1" x14ac:dyDescent="0.4">
      <c r="A617">
        <v>770</v>
      </c>
      <c r="B617" s="96">
        <v>31</v>
      </c>
      <c r="C617" s="54">
        <v>12</v>
      </c>
      <c r="D617" s="37" t="s">
        <v>4520</v>
      </c>
      <c r="E617" s="37" t="s">
        <v>4521</v>
      </c>
      <c r="F617" s="38" t="s">
        <v>30</v>
      </c>
      <c r="G617" s="38">
        <v>1</v>
      </c>
      <c r="H617" s="37" t="s">
        <v>348</v>
      </c>
      <c r="I617" s="39">
        <v>19063</v>
      </c>
      <c r="J617" s="55" t="s">
        <v>4712</v>
      </c>
      <c r="K617" s="56" t="s">
        <v>4713</v>
      </c>
      <c r="L617" s="42"/>
      <c r="M617" s="50">
        <v>9</v>
      </c>
      <c r="N617" s="37"/>
      <c r="O617" s="37"/>
      <c r="P617" s="37"/>
      <c r="Q617" s="48"/>
      <c r="R617" s="49" t="s">
        <v>4708</v>
      </c>
      <c r="S617" s="37" t="s">
        <v>4567</v>
      </c>
      <c r="T617" s="55" t="s">
        <v>4714</v>
      </c>
      <c r="U617" s="37" t="s">
        <v>4568</v>
      </c>
      <c r="V617" s="48"/>
      <c r="W617" s="49" t="s">
        <v>4715</v>
      </c>
      <c r="X617" s="50" t="s">
        <v>4567</v>
      </c>
      <c r="Y617" s="58" t="s">
        <v>4560</v>
      </c>
      <c r="Z617" s="48" t="s">
        <v>4568</v>
      </c>
      <c r="AA617" s="51">
        <v>44110</v>
      </c>
      <c r="AB617" s="60"/>
      <c r="AC617" s="42" t="str">
        <f>IF(COUNTIF($AD$2:AD617,AD617)&gt;1,"重複","")</f>
        <v>重複</v>
      </c>
      <c r="AD617" t="str">
        <f t="shared" si="9"/>
        <v>廿日市市特別養護老人ホーム　さいきせせらぎ園</v>
      </c>
    </row>
    <row r="618" spans="1:30" ht="30" customHeight="1" x14ac:dyDescent="0.4">
      <c r="A618">
        <v>773</v>
      </c>
      <c r="B618" s="96">
        <v>34</v>
      </c>
      <c r="C618" s="36">
        <v>12</v>
      </c>
      <c r="D618" s="37" t="s">
        <v>4520</v>
      </c>
      <c r="E618" s="37" t="s">
        <v>4521</v>
      </c>
      <c r="F618" s="38" t="s">
        <v>30</v>
      </c>
      <c r="G618" s="38" t="s">
        <v>30</v>
      </c>
      <c r="H618" s="37" t="s">
        <v>228</v>
      </c>
      <c r="I618" s="39">
        <v>23057</v>
      </c>
      <c r="J618" s="40" t="s">
        <v>4716</v>
      </c>
      <c r="K618" s="62" t="s">
        <v>4717</v>
      </c>
      <c r="L618" s="42"/>
      <c r="M618" s="71"/>
      <c r="N618" s="47"/>
      <c r="O618" s="47"/>
      <c r="P618" s="47"/>
      <c r="Q618" s="115"/>
      <c r="R618" s="46" t="s">
        <v>4718</v>
      </c>
      <c r="S618" s="47" t="s">
        <v>4702</v>
      </c>
      <c r="T618" s="40" t="s">
        <v>4719</v>
      </c>
      <c r="U618" s="47" t="s">
        <v>4720</v>
      </c>
      <c r="V618" s="48"/>
      <c r="W618" s="64" t="s">
        <v>4721</v>
      </c>
      <c r="X618" s="50"/>
      <c r="Y618" s="58"/>
      <c r="Z618" s="48"/>
      <c r="AA618" s="51">
        <v>45282</v>
      </c>
      <c r="AB618" s="60"/>
      <c r="AC618" s="53" t="str">
        <f>IF(COUNTIF($AD$2:AD618,AD618)&gt;1,"重複","")</f>
        <v/>
      </c>
      <c r="AD618" t="str">
        <f t="shared" si="9"/>
        <v>廿日市市特別養護老人ホーム　洗心園</v>
      </c>
    </row>
    <row r="619" spans="1:30" ht="30" customHeight="1" x14ac:dyDescent="0.4">
      <c r="A619">
        <v>774</v>
      </c>
      <c r="B619" s="96">
        <v>35</v>
      </c>
      <c r="C619" s="54">
        <v>12</v>
      </c>
      <c r="D619" s="47" t="s">
        <v>4520</v>
      </c>
      <c r="E619" s="47" t="s">
        <v>4521</v>
      </c>
      <c r="F619" s="38" t="s">
        <v>30</v>
      </c>
      <c r="G619" s="38">
        <v>1</v>
      </c>
      <c r="H619" s="38" t="s">
        <v>183</v>
      </c>
      <c r="I619" s="39" t="s">
        <v>4722</v>
      </c>
      <c r="J619" s="40" t="s">
        <v>4723</v>
      </c>
      <c r="K619" s="62" t="s">
        <v>4724</v>
      </c>
      <c r="L619" s="53" t="s">
        <v>4725</v>
      </c>
      <c r="M619" s="71">
        <v>9</v>
      </c>
      <c r="N619" s="47"/>
      <c r="O619" s="47"/>
      <c r="P619" s="37"/>
      <c r="Q619" s="48"/>
      <c r="R619" s="46" t="s">
        <v>4718</v>
      </c>
      <c r="S619" s="47" t="s">
        <v>4702</v>
      </c>
      <c r="T619" s="40" t="s">
        <v>4726</v>
      </c>
      <c r="U619" s="47" t="s">
        <v>4720</v>
      </c>
      <c r="V619" s="63"/>
      <c r="W619" s="64" t="s">
        <v>4727</v>
      </c>
      <c r="X619" s="65" t="s">
        <v>4728</v>
      </c>
      <c r="Y619" s="55" t="s">
        <v>4729</v>
      </c>
      <c r="Z619" s="48" t="s">
        <v>4730</v>
      </c>
      <c r="AA619" s="51">
        <v>41943</v>
      </c>
      <c r="AB619" s="103"/>
      <c r="AC619" s="53" t="str">
        <f>IF(COUNTIF($AD$2:AD619,AD619)&gt;1,"重複","")</f>
        <v>重複</v>
      </c>
      <c r="AD619" t="str">
        <f t="shared" si="9"/>
        <v>廿日市市特別養護老人ホーム　洗心園</v>
      </c>
    </row>
    <row r="620" spans="1:30" ht="30" customHeight="1" x14ac:dyDescent="0.4">
      <c r="A620">
        <v>775</v>
      </c>
      <c r="B620" s="96">
        <v>36</v>
      </c>
      <c r="C620" s="54">
        <v>12</v>
      </c>
      <c r="D620" s="47" t="s">
        <v>4520</v>
      </c>
      <c r="E620" s="47" t="s">
        <v>4147</v>
      </c>
      <c r="F620" s="38" t="s">
        <v>30</v>
      </c>
      <c r="G620" s="38">
        <v>1</v>
      </c>
      <c r="H620" s="38" t="s">
        <v>99</v>
      </c>
      <c r="I620" s="39" t="s">
        <v>4731</v>
      </c>
      <c r="J620" s="40" t="s">
        <v>4732</v>
      </c>
      <c r="K620" s="62" t="s">
        <v>4733</v>
      </c>
      <c r="L620" s="53" t="s">
        <v>4734</v>
      </c>
      <c r="M620" s="71">
        <v>9</v>
      </c>
      <c r="N620" s="47"/>
      <c r="O620" s="47"/>
      <c r="P620" s="37"/>
      <c r="Q620" s="48"/>
      <c r="R620" s="46" t="s">
        <v>4718</v>
      </c>
      <c r="S620" s="47" t="s">
        <v>4702</v>
      </c>
      <c r="T620" s="40" t="s">
        <v>4726</v>
      </c>
      <c r="U620" s="47" t="s">
        <v>4730</v>
      </c>
      <c r="V620" s="63"/>
      <c r="W620" s="64" t="s">
        <v>4735</v>
      </c>
      <c r="X620" s="65" t="s">
        <v>4736</v>
      </c>
      <c r="Y620" s="55" t="s">
        <v>4729</v>
      </c>
      <c r="Z620" s="48" t="s">
        <v>4737</v>
      </c>
      <c r="AA620" s="51">
        <v>42389</v>
      </c>
      <c r="AB620" s="103"/>
      <c r="AC620" s="53" t="str">
        <f>IF(COUNTIF($AD$2:AD620,AD620)&gt;1,"重複","")</f>
        <v>重複</v>
      </c>
      <c r="AD620" t="str">
        <f t="shared" si="9"/>
        <v>廿日市市特別養護老人ホーム　洗心園</v>
      </c>
    </row>
    <row r="621" spans="1:30" ht="30" customHeight="1" x14ac:dyDescent="0.4">
      <c r="A621">
        <v>776</v>
      </c>
      <c r="B621" s="96">
        <v>37</v>
      </c>
      <c r="C621" s="68">
        <v>12</v>
      </c>
      <c r="D621" s="37" t="s">
        <v>4520</v>
      </c>
      <c r="E621" s="37" t="s">
        <v>4521</v>
      </c>
      <c r="F621" s="38" t="s">
        <v>30</v>
      </c>
      <c r="G621" s="38">
        <v>1</v>
      </c>
      <c r="H621" s="38" t="s">
        <v>250</v>
      </c>
      <c r="I621" s="44" t="s">
        <v>4738</v>
      </c>
      <c r="J621" s="55" t="s">
        <v>4739</v>
      </c>
      <c r="K621" s="62" t="s">
        <v>4740</v>
      </c>
      <c r="L621" s="42" t="s">
        <v>4741</v>
      </c>
      <c r="M621" s="50">
        <v>9</v>
      </c>
      <c r="N621" s="37"/>
      <c r="O621" s="37"/>
      <c r="P621" s="37"/>
      <c r="Q621" s="48"/>
      <c r="R621" s="46" t="s">
        <v>4718</v>
      </c>
      <c r="S621" s="37" t="s">
        <v>4702</v>
      </c>
      <c r="T621" s="55" t="s">
        <v>4726</v>
      </c>
      <c r="U621" s="37" t="s">
        <v>4730</v>
      </c>
      <c r="V621" s="63"/>
      <c r="W621" s="49" t="s">
        <v>4727</v>
      </c>
      <c r="X621" s="65" t="s">
        <v>4736</v>
      </c>
      <c r="Y621" s="58" t="s">
        <v>4729</v>
      </c>
      <c r="Z621" s="48" t="s">
        <v>4737</v>
      </c>
      <c r="AA621" s="66">
        <v>42655</v>
      </c>
      <c r="AB621" s="52"/>
      <c r="AC621" s="42" t="str">
        <f>IF(COUNTIF($AD$2:AD621,AD621)&gt;1,"重複","")</f>
        <v>重複</v>
      </c>
      <c r="AD621" t="str">
        <f t="shared" si="9"/>
        <v>廿日市市特別養護老人ホーム　洗心園</v>
      </c>
    </row>
    <row r="622" spans="1:30" ht="30" customHeight="1" x14ac:dyDescent="0.4">
      <c r="A622">
        <v>777</v>
      </c>
      <c r="B622" s="96">
        <v>38</v>
      </c>
      <c r="C622" s="68">
        <v>12</v>
      </c>
      <c r="D622" s="37" t="s">
        <v>4520</v>
      </c>
      <c r="E622" s="37" t="s">
        <v>4521</v>
      </c>
      <c r="F622" s="38" t="s">
        <v>30</v>
      </c>
      <c r="G622" s="38">
        <v>1</v>
      </c>
      <c r="H622" s="37" t="s">
        <v>313</v>
      </c>
      <c r="I622" s="39">
        <v>1617</v>
      </c>
      <c r="J622" s="104" t="s">
        <v>4742</v>
      </c>
      <c r="K622" s="105" t="s">
        <v>4743</v>
      </c>
      <c r="L622" s="42"/>
      <c r="M622" s="106" t="s">
        <v>123</v>
      </c>
      <c r="N622" s="107"/>
      <c r="O622" s="107"/>
      <c r="P622" s="107"/>
      <c r="Q622" s="108"/>
      <c r="R622" s="46" t="s">
        <v>4718</v>
      </c>
      <c r="S622" s="110" t="s">
        <v>4702</v>
      </c>
      <c r="T622" s="55" t="s">
        <v>4726</v>
      </c>
      <c r="U622" s="37" t="s">
        <v>4720</v>
      </c>
      <c r="V622" s="48"/>
      <c r="W622" s="111" t="s">
        <v>4744</v>
      </c>
      <c r="X622" s="112" t="s">
        <v>4736</v>
      </c>
      <c r="Y622" s="104" t="s">
        <v>4729</v>
      </c>
      <c r="Z622" s="113" t="s">
        <v>4737</v>
      </c>
      <c r="AA622" s="51">
        <v>43021</v>
      </c>
      <c r="AB622" s="114"/>
      <c r="AC622" s="42" t="str">
        <f>IF(COUNTIF($AD$2:AD622,AD622)&gt;1,"重複","")</f>
        <v>重複</v>
      </c>
      <c r="AD622" t="str">
        <f t="shared" si="9"/>
        <v>廿日市市特別養護老人ホーム　洗心園</v>
      </c>
    </row>
    <row r="623" spans="1:30" ht="30" customHeight="1" x14ac:dyDescent="0.4">
      <c r="A623">
        <v>778</v>
      </c>
      <c r="B623" s="96">
        <v>39</v>
      </c>
      <c r="C623" s="54">
        <v>12</v>
      </c>
      <c r="D623" s="37" t="s">
        <v>4520</v>
      </c>
      <c r="E623" s="37" t="s">
        <v>4745</v>
      </c>
      <c r="F623" s="38" t="s">
        <v>30</v>
      </c>
      <c r="G623" s="38">
        <v>1</v>
      </c>
      <c r="H623" s="37" t="s">
        <v>395</v>
      </c>
      <c r="I623" s="39">
        <v>1659</v>
      </c>
      <c r="J623" s="55" t="s">
        <v>4746</v>
      </c>
      <c r="K623" s="56" t="s">
        <v>4747</v>
      </c>
      <c r="L623" s="42"/>
      <c r="M623" s="50">
        <v>9</v>
      </c>
      <c r="N623" s="37"/>
      <c r="O623" s="37"/>
      <c r="P623" s="37"/>
      <c r="Q623" s="48"/>
      <c r="R623" s="46" t="s">
        <v>4718</v>
      </c>
      <c r="S623" s="37" t="s">
        <v>4702</v>
      </c>
      <c r="T623" s="55" t="s">
        <v>4726</v>
      </c>
      <c r="U623" s="37" t="s">
        <v>4737</v>
      </c>
      <c r="V623" s="48"/>
      <c r="W623" s="49" t="s">
        <v>4748</v>
      </c>
      <c r="X623" s="57" t="s">
        <v>4736</v>
      </c>
      <c r="Y623" s="58" t="s">
        <v>4729</v>
      </c>
      <c r="Z623" s="48" t="s">
        <v>4737</v>
      </c>
      <c r="AA623" s="51">
        <v>43123</v>
      </c>
      <c r="AB623" s="124"/>
      <c r="AC623" s="42" t="str">
        <f>IF(COUNTIF($AD$2:AD623,AD623)&gt;1,"重複","")</f>
        <v>重複</v>
      </c>
      <c r="AD623" t="str">
        <f t="shared" si="9"/>
        <v>廿日市市特別養護老人ホーム　洗心園</v>
      </c>
    </row>
    <row r="624" spans="1:30" ht="30" customHeight="1" x14ac:dyDescent="0.4">
      <c r="A624">
        <v>779</v>
      </c>
      <c r="B624" s="96">
        <v>40</v>
      </c>
      <c r="C624" s="54">
        <v>12</v>
      </c>
      <c r="D624" s="37" t="s">
        <v>4520</v>
      </c>
      <c r="E624" s="37" t="s">
        <v>4521</v>
      </c>
      <c r="F624" s="38" t="s">
        <v>30</v>
      </c>
      <c r="G624" s="38">
        <v>1</v>
      </c>
      <c r="H624" s="38" t="s">
        <v>762</v>
      </c>
      <c r="I624" s="37">
        <v>18026</v>
      </c>
      <c r="J624" s="55" t="s">
        <v>4749</v>
      </c>
      <c r="K624" s="56" t="s">
        <v>4750</v>
      </c>
      <c r="L624" s="42"/>
      <c r="M624" s="50">
        <v>9</v>
      </c>
      <c r="N624" s="37">
        <v>12</v>
      </c>
      <c r="O624" s="37">
        <v>14</v>
      </c>
      <c r="P624" s="37"/>
      <c r="Q624" s="48"/>
      <c r="R624" s="46" t="s">
        <v>4718</v>
      </c>
      <c r="S624" s="37" t="s">
        <v>4702</v>
      </c>
      <c r="T624" s="55" t="s">
        <v>4726</v>
      </c>
      <c r="U624" s="37" t="s">
        <v>4737</v>
      </c>
      <c r="V624" s="48"/>
      <c r="W624" s="49" t="s">
        <v>4751</v>
      </c>
      <c r="X624" s="65" t="s">
        <v>4736</v>
      </c>
      <c r="Y624" s="58" t="s">
        <v>4729</v>
      </c>
      <c r="Z624" s="48" t="s">
        <v>4737</v>
      </c>
      <c r="AA624" s="51">
        <v>43389</v>
      </c>
      <c r="AB624" s="67"/>
      <c r="AC624" s="42" t="str">
        <f>IF(COUNTIF($AD$2:AD624,AD624)&gt;1,"重複","")</f>
        <v>重複</v>
      </c>
      <c r="AD624" t="str">
        <f t="shared" si="9"/>
        <v>廿日市市特別養護老人ホーム　洗心園</v>
      </c>
    </row>
    <row r="625" spans="1:30" ht="30" customHeight="1" x14ac:dyDescent="0.4">
      <c r="A625">
        <v>780</v>
      </c>
      <c r="B625" s="96">
        <v>41</v>
      </c>
      <c r="C625" s="54">
        <v>12</v>
      </c>
      <c r="D625" s="37" t="s">
        <v>4520</v>
      </c>
      <c r="E625" s="37" t="s">
        <v>4521</v>
      </c>
      <c r="F625" s="38" t="s">
        <v>30</v>
      </c>
      <c r="G625" s="38">
        <v>1</v>
      </c>
      <c r="H625" s="37" t="s">
        <v>348</v>
      </c>
      <c r="I625" s="39">
        <v>19023</v>
      </c>
      <c r="J625" s="55" t="s">
        <v>4752</v>
      </c>
      <c r="K625" s="56" t="s">
        <v>4753</v>
      </c>
      <c r="L625" s="42" t="s">
        <v>77</v>
      </c>
      <c r="M625" s="50">
        <v>9</v>
      </c>
      <c r="N625" s="37"/>
      <c r="O625" s="37"/>
      <c r="P625" s="37"/>
      <c r="Q625" s="48"/>
      <c r="R625" s="46" t="s">
        <v>4718</v>
      </c>
      <c r="S625" s="37" t="s">
        <v>4702</v>
      </c>
      <c r="T625" s="55" t="s">
        <v>4726</v>
      </c>
      <c r="U625" s="37" t="s">
        <v>4737</v>
      </c>
      <c r="V625" s="121"/>
      <c r="W625" s="49" t="s">
        <v>4754</v>
      </c>
      <c r="X625" s="50" t="s">
        <v>4736</v>
      </c>
      <c r="Y625" s="58" t="s">
        <v>4729</v>
      </c>
      <c r="Z625" s="48" t="s">
        <v>4737</v>
      </c>
      <c r="AA625" s="51">
        <v>43843</v>
      </c>
      <c r="AB625" s="60"/>
      <c r="AC625" s="42" t="str">
        <f>IF(COUNTIF($AD$2:AD625,AD625)&gt;1,"重複","")</f>
        <v>重複</v>
      </c>
      <c r="AD625" t="str">
        <f t="shared" si="9"/>
        <v>廿日市市特別養護老人ホーム　洗心園</v>
      </c>
    </row>
    <row r="626" spans="1:30" ht="30" customHeight="1" x14ac:dyDescent="0.4">
      <c r="A626">
        <v>781</v>
      </c>
      <c r="B626" s="96">
        <v>42</v>
      </c>
      <c r="C626" s="54">
        <v>12</v>
      </c>
      <c r="D626" s="37" t="s">
        <v>4520</v>
      </c>
      <c r="E626" s="37" t="s">
        <v>4521</v>
      </c>
      <c r="F626" s="38" t="s">
        <v>30</v>
      </c>
      <c r="G626" s="38">
        <v>1</v>
      </c>
      <c r="H626" s="37" t="s">
        <v>348</v>
      </c>
      <c r="I626" s="39">
        <v>19064</v>
      </c>
      <c r="J626" s="55" t="s">
        <v>4755</v>
      </c>
      <c r="K626" s="56" t="s">
        <v>4756</v>
      </c>
      <c r="L626" s="42"/>
      <c r="M626" s="50">
        <v>9</v>
      </c>
      <c r="N626" s="37">
        <v>12</v>
      </c>
      <c r="O626" s="37"/>
      <c r="P626" s="37"/>
      <c r="Q626" s="48"/>
      <c r="R626" s="46" t="s">
        <v>4718</v>
      </c>
      <c r="S626" s="37" t="s">
        <v>4698</v>
      </c>
      <c r="T626" s="55" t="s">
        <v>4726</v>
      </c>
      <c r="U626" s="37" t="s">
        <v>4737</v>
      </c>
      <c r="V626" s="48"/>
      <c r="W626" s="49" t="s">
        <v>4757</v>
      </c>
      <c r="X626" s="50" t="s">
        <v>4736</v>
      </c>
      <c r="Y626" s="58" t="s">
        <v>4729</v>
      </c>
      <c r="Z626" s="48" t="s">
        <v>4737</v>
      </c>
      <c r="AA626" s="51">
        <v>44110</v>
      </c>
      <c r="AB626" s="60"/>
      <c r="AC626" s="42" t="str">
        <f>IF(COUNTIF($AD$2:AD626,AD626)&gt;1,"重複","")</f>
        <v>重複</v>
      </c>
      <c r="AD626" t="str">
        <f t="shared" si="9"/>
        <v>廿日市市特別養護老人ホーム　洗心園</v>
      </c>
    </row>
    <row r="627" spans="1:30" ht="33.75" customHeight="1" x14ac:dyDescent="0.4">
      <c r="A627">
        <v>782</v>
      </c>
      <c r="B627" s="96">
        <v>43</v>
      </c>
      <c r="C627" s="54">
        <v>12</v>
      </c>
      <c r="D627" s="37" t="s">
        <v>4520</v>
      </c>
      <c r="E627" s="37" t="s">
        <v>4677</v>
      </c>
      <c r="F627" s="38" t="s">
        <v>30</v>
      </c>
      <c r="G627" s="38">
        <v>1</v>
      </c>
      <c r="H627" s="37" t="s">
        <v>74</v>
      </c>
      <c r="I627" s="39">
        <v>20019</v>
      </c>
      <c r="J627" s="55" t="s">
        <v>4758</v>
      </c>
      <c r="K627" s="56" t="s">
        <v>4759</v>
      </c>
      <c r="L627" s="42" t="s">
        <v>77</v>
      </c>
      <c r="M627" s="50">
        <v>9</v>
      </c>
      <c r="N627" s="37">
        <v>12</v>
      </c>
      <c r="O627" s="37">
        <v>14</v>
      </c>
      <c r="P627" s="37"/>
      <c r="Q627" s="48"/>
      <c r="R627" s="46" t="s">
        <v>4718</v>
      </c>
      <c r="S627" s="37" t="s">
        <v>4698</v>
      </c>
      <c r="T627" s="55" t="s">
        <v>4726</v>
      </c>
      <c r="U627" s="37" t="s">
        <v>4737</v>
      </c>
      <c r="V627" s="48"/>
      <c r="W627" s="49" t="s">
        <v>4760</v>
      </c>
      <c r="X627" s="50" t="s">
        <v>4736</v>
      </c>
      <c r="Y627" s="58" t="s">
        <v>4729</v>
      </c>
      <c r="Z627" s="48" t="s">
        <v>4737</v>
      </c>
      <c r="AA627" s="51">
        <v>44251</v>
      </c>
      <c r="AB627" s="60"/>
      <c r="AC627" s="42" t="str">
        <f>IF(COUNTIF($AD$2:AD627,AD627)&gt;1,"重複","")</f>
        <v>重複</v>
      </c>
      <c r="AD627" t="str">
        <f t="shared" si="9"/>
        <v>廿日市市特別養護老人ホーム　洗心園</v>
      </c>
    </row>
    <row r="628" spans="1:30" ht="30" customHeight="1" x14ac:dyDescent="0.4">
      <c r="A628">
        <v>783</v>
      </c>
      <c r="B628" s="96">
        <v>44</v>
      </c>
      <c r="C628" s="54">
        <v>12</v>
      </c>
      <c r="D628" s="37" t="s">
        <v>4520</v>
      </c>
      <c r="E628" s="37" t="s">
        <v>4677</v>
      </c>
      <c r="F628" s="38" t="s">
        <v>30</v>
      </c>
      <c r="G628" s="38">
        <v>1</v>
      </c>
      <c r="H628" s="37" t="s">
        <v>578</v>
      </c>
      <c r="I628" s="39">
        <v>21018</v>
      </c>
      <c r="J628" s="55" t="s">
        <v>4761</v>
      </c>
      <c r="K628" s="56" t="s">
        <v>4762</v>
      </c>
      <c r="L628" s="42"/>
      <c r="M628" s="129">
        <v>9</v>
      </c>
      <c r="N628" s="125"/>
      <c r="O628" s="125"/>
      <c r="P628" s="125"/>
      <c r="Q628" s="130"/>
      <c r="R628" s="46" t="s">
        <v>4718</v>
      </c>
      <c r="S628" s="37" t="s">
        <v>4702</v>
      </c>
      <c r="T628" s="55" t="s">
        <v>4726</v>
      </c>
      <c r="U628" s="37" t="s">
        <v>4737</v>
      </c>
      <c r="V628" s="48"/>
      <c r="W628" s="49" t="s">
        <v>4760</v>
      </c>
      <c r="X628" s="50" t="s">
        <v>4736</v>
      </c>
      <c r="Y628" s="58" t="s">
        <v>4729</v>
      </c>
      <c r="Z628" s="48" t="s">
        <v>4737</v>
      </c>
      <c r="AA628" s="51">
        <v>44568</v>
      </c>
      <c r="AB628" s="60" t="s">
        <v>4763</v>
      </c>
      <c r="AC628" s="42" t="str">
        <f>IF(COUNTIF($AD$2:AD628,AD628)&gt;1,"重複","")</f>
        <v>重複</v>
      </c>
      <c r="AD628" t="str">
        <f t="shared" si="9"/>
        <v>廿日市市特別養護老人ホーム　洗心園</v>
      </c>
    </row>
    <row r="629" spans="1:30" ht="30" customHeight="1" x14ac:dyDescent="0.4">
      <c r="A629">
        <v>785</v>
      </c>
      <c r="B629" s="96">
        <v>46</v>
      </c>
      <c r="C629" s="36">
        <v>12</v>
      </c>
      <c r="D629" s="37" t="s">
        <v>4520</v>
      </c>
      <c r="E629" s="37" t="s">
        <v>4521</v>
      </c>
      <c r="F629" s="38" t="s">
        <v>30</v>
      </c>
      <c r="G629" s="38">
        <v>1</v>
      </c>
      <c r="H629" s="37" t="s">
        <v>803</v>
      </c>
      <c r="I629" s="39" t="s">
        <v>4764</v>
      </c>
      <c r="J629" s="58" t="s">
        <v>4765</v>
      </c>
      <c r="K629" s="56" t="s">
        <v>4766</v>
      </c>
      <c r="L629" s="42" t="s">
        <v>4767</v>
      </c>
      <c r="M629" s="50">
        <v>9</v>
      </c>
      <c r="N629" s="37">
        <v>12</v>
      </c>
      <c r="O629" s="37">
        <v>14</v>
      </c>
      <c r="P629" s="37"/>
      <c r="Q629" s="48"/>
      <c r="R629" s="176" t="s">
        <v>4768</v>
      </c>
      <c r="S629" s="37" t="s">
        <v>4653</v>
      </c>
      <c r="T629" s="55" t="s">
        <v>4769</v>
      </c>
      <c r="U629" s="37" t="s">
        <v>4770</v>
      </c>
      <c r="V629" s="48" t="s">
        <v>4771</v>
      </c>
      <c r="W629" s="232" t="s">
        <v>4772</v>
      </c>
      <c r="X629" s="50" t="s">
        <v>4773</v>
      </c>
      <c r="Y629" s="58" t="s">
        <v>4774</v>
      </c>
      <c r="Z629" s="48" t="s">
        <v>4775</v>
      </c>
      <c r="AA629" s="51">
        <v>40389</v>
      </c>
      <c r="AB629" s="60" t="s">
        <v>4118</v>
      </c>
      <c r="AC629" s="42" t="str">
        <f>IF(COUNTIF($AD$2:AD629,AD629)&gt;1,"重複","")</f>
        <v/>
      </c>
      <c r="AD629" t="str">
        <f t="shared" si="9"/>
        <v>廿日市市廿日市高齢者ケアセンター　デイサービスセンター　第２清鈴園</v>
      </c>
    </row>
    <row r="630" spans="1:30" ht="30" customHeight="1" x14ac:dyDescent="0.4">
      <c r="A630">
        <v>786</v>
      </c>
      <c r="B630" s="96">
        <v>47</v>
      </c>
      <c r="C630" s="68">
        <v>12</v>
      </c>
      <c r="D630" s="37" t="s">
        <v>4520</v>
      </c>
      <c r="E630" s="37" t="s">
        <v>4521</v>
      </c>
      <c r="F630" s="38" t="s">
        <v>30</v>
      </c>
      <c r="G630" s="38">
        <v>1</v>
      </c>
      <c r="H630" s="37" t="s">
        <v>313</v>
      </c>
      <c r="I630" s="39">
        <v>1618</v>
      </c>
      <c r="J630" s="55" t="s">
        <v>4776</v>
      </c>
      <c r="K630" s="56" t="s">
        <v>4777</v>
      </c>
      <c r="L630" s="42"/>
      <c r="M630" s="117" t="s">
        <v>123</v>
      </c>
      <c r="N630" s="39"/>
      <c r="O630" s="39"/>
      <c r="P630" s="39"/>
      <c r="Q630" s="118"/>
      <c r="R630" s="49" t="s">
        <v>4778</v>
      </c>
      <c r="S630" s="97" t="s">
        <v>4779</v>
      </c>
      <c r="T630" s="98" t="s">
        <v>4780</v>
      </c>
      <c r="U630" s="97" t="s">
        <v>4770</v>
      </c>
      <c r="V630" s="48"/>
      <c r="W630" s="49" t="s">
        <v>4781</v>
      </c>
      <c r="X630" s="65"/>
      <c r="Y630" s="58"/>
      <c r="Z630" s="48"/>
      <c r="AA630" s="51">
        <v>43021</v>
      </c>
      <c r="AB630" s="124"/>
      <c r="AC630" s="99" t="str">
        <f>IF(COUNTIF($AD$2:AD630,AD630)&gt;1,"重複","")</f>
        <v/>
      </c>
      <c r="AD630" t="str">
        <f t="shared" si="9"/>
        <v>廿日市市廿日市高齢者ケアセンター　特別養護老人ホーム　阿品清鈴</v>
      </c>
    </row>
    <row r="631" spans="1:30" ht="30" customHeight="1" x14ac:dyDescent="0.4">
      <c r="A631">
        <v>790</v>
      </c>
      <c r="B631" s="96">
        <v>51</v>
      </c>
      <c r="C631" s="54">
        <v>12</v>
      </c>
      <c r="D631" s="37" t="s">
        <v>4520</v>
      </c>
      <c r="E631" s="37" t="s">
        <v>4677</v>
      </c>
      <c r="F631" s="38" t="s">
        <v>30</v>
      </c>
      <c r="G631" s="38">
        <v>1</v>
      </c>
      <c r="H631" s="37" t="s">
        <v>112</v>
      </c>
      <c r="I631" s="39">
        <v>22057</v>
      </c>
      <c r="J631" s="55" t="s">
        <v>4782</v>
      </c>
      <c r="K631" s="56" t="s">
        <v>4783</v>
      </c>
      <c r="L631" s="42"/>
      <c r="M631" s="50"/>
      <c r="N631" s="37"/>
      <c r="O631" s="37"/>
      <c r="P631" s="37"/>
      <c r="Q631" s="48"/>
      <c r="R631" s="49" t="s">
        <v>4778</v>
      </c>
      <c r="S631" s="37" t="s">
        <v>4653</v>
      </c>
      <c r="T631" s="55" t="s">
        <v>4784</v>
      </c>
      <c r="U631" s="37" t="s">
        <v>4785</v>
      </c>
      <c r="V631" s="48"/>
      <c r="W631" s="49" t="s">
        <v>4786</v>
      </c>
      <c r="X631" s="57"/>
      <c r="Y631" s="58"/>
      <c r="Z631" s="48"/>
      <c r="AA631" s="51">
        <v>44985</v>
      </c>
      <c r="AB631" s="60"/>
      <c r="AC631" s="42" t="str">
        <f>IF(COUNTIF($AD$2:AD631,AD631)&gt;1,"重複","")</f>
        <v>重複</v>
      </c>
      <c r="AD631" t="str">
        <f t="shared" si="9"/>
        <v>廿日市市廿日市高齢者ケアセンター　特別養護老人ホーム　阿品清鈴</v>
      </c>
    </row>
    <row r="632" spans="1:30" ht="30" customHeight="1" x14ac:dyDescent="0.4">
      <c r="A632">
        <v>791</v>
      </c>
      <c r="B632" s="96">
        <v>52</v>
      </c>
      <c r="C632" s="54">
        <v>12</v>
      </c>
      <c r="D632" s="37" t="s">
        <v>4520</v>
      </c>
      <c r="E632" s="37" t="s">
        <v>4787</v>
      </c>
      <c r="F632" s="38" t="s">
        <v>30</v>
      </c>
      <c r="G632" s="38">
        <v>1</v>
      </c>
      <c r="H632" s="37" t="s">
        <v>74</v>
      </c>
      <c r="I632" s="39">
        <v>20007</v>
      </c>
      <c r="J632" s="55" t="s">
        <v>4788</v>
      </c>
      <c r="K632" s="56" t="s">
        <v>4789</v>
      </c>
      <c r="L632" s="42" t="s">
        <v>77</v>
      </c>
      <c r="M632" s="50">
        <v>15</v>
      </c>
      <c r="N632" s="37"/>
      <c r="O632" s="37"/>
      <c r="P632" s="37"/>
      <c r="Q632" s="48"/>
      <c r="R632" s="49" t="s">
        <v>4790</v>
      </c>
      <c r="S632" s="37" t="s">
        <v>4791</v>
      </c>
      <c r="T632" s="55" t="s">
        <v>4792</v>
      </c>
      <c r="U632" s="37" t="s">
        <v>4793</v>
      </c>
      <c r="V632" s="48"/>
      <c r="W632" s="49" t="s">
        <v>117</v>
      </c>
      <c r="X632" s="50" t="s">
        <v>109</v>
      </c>
      <c r="Y632" s="58" t="s">
        <v>110</v>
      </c>
      <c r="Z632" s="48" t="s">
        <v>111</v>
      </c>
      <c r="AA632" s="51">
        <v>44251</v>
      </c>
      <c r="AB632" s="60"/>
      <c r="AC632" s="42" t="str">
        <f>IF(COUNTIF($AD$2:AD632,AD632)&gt;1,"重複","")</f>
        <v/>
      </c>
      <c r="AD632" t="str">
        <f t="shared" si="9"/>
        <v>廿日市市認知症対応型共同生活介護事業所　佐方</v>
      </c>
    </row>
    <row r="633" spans="1:30" ht="30" customHeight="1" x14ac:dyDescent="0.4">
      <c r="A633">
        <v>793</v>
      </c>
      <c r="B633" s="96">
        <v>54</v>
      </c>
      <c r="C633" s="36">
        <v>12</v>
      </c>
      <c r="D633" s="37" t="s">
        <v>4520</v>
      </c>
      <c r="E633" s="37" t="s">
        <v>4521</v>
      </c>
      <c r="F633" s="38" t="s">
        <v>30</v>
      </c>
      <c r="G633" s="38">
        <v>1</v>
      </c>
      <c r="H633" s="37" t="s">
        <v>46</v>
      </c>
      <c r="I633" s="39" t="s">
        <v>4794</v>
      </c>
      <c r="J633" s="104" t="s">
        <v>4795</v>
      </c>
      <c r="K633" s="105" t="s">
        <v>4796</v>
      </c>
      <c r="L633" s="42" t="s">
        <v>4797</v>
      </c>
      <c r="M633" s="106" t="s">
        <v>496</v>
      </c>
      <c r="N633" s="107" t="s">
        <v>285</v>
      </c>
      <c r="O633" s="107"/>
      <c r="P633" s="107"/>
      <c r="Q633" s="108"/>
      <c r="R633" s="109" t="s">
        <v>4798</v>
      </c>
      <c r="S633" s="110" t="s">
        <v>4799</v>
      </c>
      <c r="T633" s="104" t="s">
        <v>4800</v>
      </c>
      <c r="U633" s="110" t="s">
        <v>4801</v>
      </c>
      <c r="V633" s="48" t="s">
        <v>4802</v>
      </c>
      <c r="W633" s="154" t="s">
        <v>4803</v>
      </c>
      <c r="X633" s="112" t="s">
        <v>4804</v>
      </c>
      <c r="Y633" s="104" t="s">
        <v>4805</v>
      </c>
      <c r="Z633" s="113" t="s">
        <v>4806</v>
      </c>
      <c r="AA633" s="51">
        <v>40389</v>
      </c>
      <c r="AB633" s="59" t="s">
        <v>4807</v>
      </c>
      <c r="AC633" s="134" t="str">
        <f>IF(COUNTIF($AD$2:AD633,AD633)&gt;1,"重複","")</f>
        <v/>
      </c>
      <c r="AD633" t="str">
        <f t="shared" si="9"/>
        <v>廿日市市老人保健施設　べにまんさくの里</v>
      </c>
    </row>
    <row r="634" spans="1:30" ht="30" customHeight="1" x14ac:dyDescent="0.4">
      <c r="A634">
        <v>794</v>
      </c>
      <c r="B634" s="96">
        <v>1</v>
      </c>
      <c r="C634" s="36">
        <v>13</v>
      </c>
      <c r="D634" s="37" t="s">
        <v>4808</v>
      </c>
      <c r="E634" s="37" t="s">
        <v>29</v>
      </c>
      <c r="F634" s="38" t="s">
        <v>30</v>
      </c>
      <c r="G634" s="38" t="s">
        <v>30</v>
      </c>
      <c r="H634" s="37" t="s">
        <v>4809</v>
      </c>
      <c r="I634" s="39">
        <v>23031</v>
      </c>
      <c r="J634" s="40" t="s">
        <v>4810</v>
      </c>
      <c r="K634" s="62" t="s">
        <v>4811</v>
      </c>
      <c r="L634" s="42"/>
      <c r="M634" s="71"/>
      <c r="N634" s="47"/>
      <c r="O634" s="47"/>
      <c r="P634" s="47"/>
      <c r="Q634" s="115"/>
      <c r="R634" s="46" t="s">
        <v>4812</v>
      </c>
      <c r="S634" s="47" t="s">
        <v>4813</v>
      </c>
      <c r="T634" s="40" t="s">
        <v>4814</v>
      </c>
      <c r="U634" s="47" t="s">
        <v>4815</v>
      </c>
      <c r="V634" s="48"/>
      <c r="W634" s="64" t="s">
        <v>4816</v>
      </c>
      <c r="X634" s="50"/>
      <c r="Y634" s="58"/>
      <c r="Z634" s="48"/>
      <c r="AA634" s="51">
        <v>45282</v>
      </c>
      <c r="AB634" s="60"/>
      <c r="AC634" s="53" t="str">
        <f>IF(COUNTIF($AD$2:AD634,AD634)&gt;1,"重複","")</f>
        <v/>
      </c>
      <c r="AD634" t="str">
        <f t="shared" si="9"/>
        <v>安芸高田市グループホーム　向原</v>
      </c>
    </row>
    <row r="635" spans="1:30" ht="30" customHeight="1" x14ac:dyDescent="0.4">
      <c r="A635">
        <v>795</v>
      </c>
      <c r="B635" s="96">
        <v>2</v>
      </c>
      <c r="C635" s="36">
        <v>13</v>
      </c>
      <c r="D635" s="37" t="s">
        <v>4808</v>
      </c>
      <c r="E635" s="37" t="s">
        <v>29</v>
      </c>
      <c r="F635" s="38" t="s">
        <v>30</v>
      </c>
      <c r="G635" s="38" t="s">
        <v>30</v>
      </c>
      <c r="H635" s="37" t="s">
        <v>228</v>
      </c>
      <c r="I635" s="39">
        <v>23032</v>
      </c>
      <c r="J635" s="40" t="s">
        <v>4817</v>
      </c>
      <c r="K635" s="62" t="s">
        <v>4818</v>
      </c>
      <c r="L635" s="42"/>
      <c r="M635" s="71"/>
      <c r="N635" s="47"/>
      <c r="O635" s="47"/>
      <c r="P635" s="47"/>
      <c r="Q635" s="115"/>
      <c r="R635" s="46" t="s">
        <v>4819</v>
      </c>
      <c r="S635" s="47" t="s">
        <v>4820</v>
      </c>
      <c r="T635" s="40" t="s">
        <v>4821</v>
      </c>
      <c r="U635" s="47" t="s">
        <v>4822</v>
      </c>
      <c r="V635" s="48"/>
      <c r="W635" s="64" t="s">
        <v>4816</v>
      </c>
      <c r="X635" s="50"/>
      <c r="Y635" s="58"/>
      <c r="Z635" s="48"/>
      <c r="AA635" s="51">
        <v>45282</v>
      </c>
      <c r="AB635" s="60"/>
      <c r="AC635" s="53" t="str">
        <f>IF(COUNTIF($AD$2:AD635,AD635)&gt;1,"重複","")</f>
        <v/>
      </c>
      <c r="AD635" t="str">
        <f t="shared" si="9"/>
        <v>安芸高田市グループホーム　甲田</v>
      </c>
    </row>
    <row r="636" spans="1:30" ht="30" customHeight="1" x14ac:dyDescent="0.4">
      <c r="A636">
        <v>796</v>
      </c>
      <c r="B636" s="96">
        <v>3</v>
      </c>
      <c r="C636" s="36">
        <v>13</v>
      </c>
      <c r="D636" s="37" t="s">
        <v>4808</v>
      </c>
      <c r="E636" s="37" t="s">
        <v>29</v>
      </c>
      <c r="F636" s="38" t="s">
        <v>30</v>
      </c>
      <c r="G636" s="38">
        <v>1</v>
      </c>
      <c r="H636" s="37" t="s">
        <v>313</v>
      </c>
      <c r="I636" s="39">
        <v>1598</v>
      </c>
      <c r="J636" s="40" t="s">
        <v>4823</v>
      </c>
      <c r="K636" s="41" t="s">
        <v>4824</v>
      </c>
      <c r="L636" s="42"/>
      <c r="M636" s="43" t="s">
        <v>123</v>
      </c>
      <c r="N636" s="44">
        <v>12</v>
      </c>
      <c r="O636" s="44">
        <v>14</v>
      </c>
      <c r="P636" s="44"/>
      <c r="Q636" s="45"/>
      <c r="R636" s="49" t="s">
        <v>4825</v>
      </c>
      <c r="S636" s="47" t="s">
        <v>4820</v>
      </c>
      <c r="T636" s="40" t="s">
        <v>4826</v>
      </c>
      <c r="U636" s="47" t="s">
        <v>4822</v>
      </c>
      <c r="V636" s="48"/>
      <c r="W636" s="49" t="s">
        <v>4827</v>
      </c>
      <c r="X636" s="50" t="s">
        <v>2980</v>
      </c>
      <c r="Y636" s="40" t="s">
        <v>2981</v>
      </c>
      <c r="Z636" s="48" t="s">
        <v>2982</v>
      </c>
      <c r="AA636" s="51">
        <v>43021</v>
      </c>
      <c r="AB636" s="52"/>
      <c r="AC636" s="53" t="str">
        <f>IF(COUNTIF($AD$2:AD636,AD636)&gt;1,"重複","")</f>
        <v>重複</v>
      </c>
      <c r="AD636" t="str">
        <f t="shared" si="9"/>
        <v>安芸高田市グループホーム　甲田</v>
      </c>
    </row>
    <row r="637" spans="1:30" ht="28.5" customHeight="1" x14ac:dyDescent="0.4">
      <c r="A637">
        <v>799</v>
      </c>
      <c r="B637" s="96">
        <v>6</v>
      </c>
      <c r="C637" s="54">
        <v>13</v>
      </c>
      <c r="D637" s="37" t="s">
        <v>4808</v>
      </c>
      <c r="E637" s="37" t="s">
        <v>29</v>
      </c>
      <c r="F637" s="38" t="s">
        <v>30</v>
      </c>
      <c r="G637" s="38">
        <v>1</v>
      </c>
      <c r="H637" s="37" t="s">
        <v>348</v>
      </c>
      <c r="I637" s="39">
        <v>19057</v>
      </c>
      <c r="J637" s="55" t="s">
        <v>4828</v>
      </c>
      <c r="K637" s="56" t="s">
        <v>4829</v>
      </c>
      <c r="L637" s="42" t="s">
        <v>4830</v>
      </c>
      <c r="M637" s="50">
        <v>9</v>
      </c>
      <c r="N637" s="37"/>
      <c r="O637" s="37"/>
      <c r="P637" s="37"/>
      <c r="Q637" s="48"/>
      <c r="R637" s="49" t="s">
        <v>4831</v>
      </c>
      <c r="S637" s="37" t="s">
        <v>4813</v>
      </c>
      <c r="T637" s="55" t="s">
        <v>4832</v>
      </c>
      <c r="U637" s="37" t="s">
        <v>4833</v>
      </c>
      <c r="V637" s="48"/>
      <c r="W637" s="49" t="s">
        <v>4834</v>
      </c>
      <c r="X637" s="50"/>
      <c r="Y637" s="58"/>
      <c r="Z637" s="48"/>
      <c r="AA637" s="51">
        <v>44110</v>
      </c>
      <c r="AB637" s="60"/>
      <c r="AC637" s="42" t="str">
        <f>IF(COUNTIF($AD$2:AD637,AD637)&gt;1,"重複","")</f>
        <v/>
      </c>
      <c r="AD637" t="str">
        <f t="shared" si="9"/>
        <v>安芸高田市デイサービスむかいはら</v>
      </c>
    </row>
    <row r="638" spans="1:30" ht="30" customHeight="1" x14ac:dyDescent="0.4">
      <c r="A638">
        <v>800</v>
      </c>
      <c r="B638" s="96">
        <v>7</v>
      </c>
      <c r="C638" s="54">
        <v>13</v>
      </c>
      <c r="D638" s="37" t="s">
        <v>4808</v>
      </c>
      <c r="E638" s="37" t="s">
        <v>4835</v>
      </c>
      <c r="F638" s="38" t="s">
        <v>30</v>
      </c>
      <c r="G638" s="38">
        <v>1</v>
      </c>
      <c r="H638" s="37" t="s">
        <v>395</v>
      </c>
      <c r="I638" s="39">
        <v>1653</v>
      </c>
      <c r="J638" s="55" t="s">
        <v>4836</v>
      </c>
      <c r="K638" s="56" t="s">
        <v>4837</v>
      </c>
      <c r="L638" s="42" t="s">
        <v>4838</v>
      </c>
      <c r="M638" s="50">
        <v>9</v>
      </c>
      <c r="N638" s="37">
        <v>12</v>
      </c>
      <c r="O638" s="37"/>
      <c r="P638" s="37"/>
      <c r="Q638" s="48"/>
      <c r="R638" s="46" t="s">
        <v>4839</v>
      </c>
      <c r="S638" s="37" t="s">
        <v>4813</v>
      </c>
      <c r="T638" s="55" t="s">
        <v>4840</v>
      </c>
      <c r="U638" s="37" t="s">
        <v>4841</v>
      </c>
      <c r="V638" s="48"/>
      <c r="W638" s="49" t="s">
        <v>4842</v>
      </c>
      <c r="X638" s="57"/>
      <c r="Y638" s="58"/>
      <c r="Z638" s="48"/>
      <c r="AA638" s="51">
        <v>43123</v>
      </c>
      <c r="AB638" s="103" t="s">
        <v>4843</v>
      </c>
      <c r="AC638" s="42" t="str">
        <f>IF(COUNTIF($AD$2:AD638,AD638)&gt;1,"重複","")</f>
        <v/>
      </c>
      <c r="AD638" t="str">
        <f t="shared" si="9"/>
        <v>安芸高田市居宅介護支援事業所　かがやき</v>
      </c>
    </row>
    <row r="639" spans="1:30" ht="28.5" customHeight="1" x14ac:dyDescent="0.4">
      <c r="A639">
        <v>801</v>
      </c>
      <c r="B639" s="96">
        <v>8</v>
      </c>
      <c r="C639" s="54">
        <v>13</v>
      </c>
      <c r="D639" s="37" t="s">
        <v>4808</v>
      </c>
      <c r="E639" s="37" t="s">
        <v>45</v>
      </c>
      <c r="F639" s="38" t="s">
        <v>30</v>
      </c>
      <c r="G639" s="38">
        <v>1</v>
      </c>
      <c r="H639" s="38" t="s">
        <v>158</v>
      </c>
      <c r="I639" s="153" t="s">
        <v>4844</v>
      </c>
      <c r="J639" s="40" t="s">
        <v>4845</v>
      </c>
      <c r="K639" s="62" t="s">
        <v>4846</v>
      </c>
      <c r="L639" s="42" t="s">
        <v>4847</v>
      </c>
      <c r="M639" s="50">
        <v>9</v>
      </c>
      <c r="N639" s="37">
        <v>12</v>
      </c>
      <c r="O639" s="37"/>
      <c r="P639" s="37"/>
      <c r="Q639" s="48"/>
      <c r="R639" s="46" t="s">
        <v>4839</v>
      </c>
      <c r="S639" s="47" t="s">
        <v>4813</v>
      </c>
      <c r="T639" s="40" t="s">
        <v>4840</v>
      </c>
      <c r="U639" s="37" t="s">
        <v>4841</v>
      </c>
      <c r="V639" s="48"/>
      <c r="W639" s="64" t="s">
        <v>4848</v>
      </c>
      <c r="X639" s="50"/>
      <c r="Y639" s="58"/>
      <c r="Z639" s="48"/>
      <c r="AA639" s="66">
        <v>41584</v>
      </c>
      <c r="AB639" s="103" t="s">
        <v>4849</v>
      </c>
      <c r="AC639" s="53" t="str">
        <f>IF(COUNTIF($AD$2:AD639,AD639)&gt;1,"重複","")</f>
        <v>重複</v>
      </c>
      <c r="AD639" t="str">
        <f t="shared" si="9"/>
        <v>安芸高田市居宅介護支援事業所　かがやき</v>
      </c>
    </row>
    <row r="640" spans="1:30" ht="30" customHeight="1" x14ac:dyDescent="0.4">
      <c r="A640">
        <v>802</v>
      </c>
      <c r="B640" s="96">
        <v>9</v>
      </c>
      <c r="C640" s="54">
        <v>13</v>
      </c>
      <c r="D640" s="37" t="s">
        <v>4808</v>
      </c>
      <c r="E640" s="37" t="s">
        <v>29</v>
      </c>
      <c r="F640" s="38" t="s">
        <v>30</v>
      </c>
      <c r="G640" s="38">
        <v>1</v>
      </c>
      <c r="H640" s="37" t="s">
        <v>223</v>
      </c>
      <c r="I640" s="39" t="s">
        <v>4850</v>
      </c>
      <c r="J640" s="58" t="s">
        <v>4851</v>
      </c>
      <c r="K640" s="56" t="s">
        <v>4852</v>
      </c>
      <c r="L640" s="42" t="s">
        <v>4853</v>
      </c>
      <c r="M640" s="117" t="s">
        <v>496</v>
      </c>
      <c r="N640" s="39" t="s">
        <v>285</v>
      </c>
      <c r="O640" s="39" t="s">
        <v>2908</v>
      </c>
      <c r="P640" s="39"/>
      <c r="Q640" s="118"/>
      <c r="R640" s="49" t="s">
        <v>4854</v>
      </c>
      <c r="S640" s="37" t="s">
        <v>4855</v>
      </c>
      <c r="T640" s="55" t="s">
        <v>4856</v>
      </c>
      <c r="U640" s="37" t="s">
        <v>4857</v>
      </c>
      <c r="V640" s="48" t="s">
        <v>4858</v>
      </c>
      <c r="W640" s="49" t="s">
        <v>4859</v>
      </c>
      <c r="X640" s="50" t="s">
        <v>3574</v>
      </c>
      <c r="Y640" s="58" t="s">
        <v>4860</v>
      </c>
      <c r="Z640" s="48" t="s">
        <v>4857</v>
      </c>
      <c r="AA640" s="51">
        <v>40389</v>
      </c>
      <c r="AB640" s="60" t="s">
        <v>4861</v>
      </c>
      <c r="AC640" s="42" t="str">
        <f>IF(COUNTIF($AD$2:AD640,AD640)&gt;1,"重複","")</f>
        <v/>
      </c>
      <c r="AD640" t="str">
        <f t="shared" si="9"/>
        <v>安芸高田市小規模多機能型居宅介護　ケアホーム匠</v>
      </c>
    </row>
    <row r="641" spans="1:30" ht="30" customHeight="1" thickBot="1" x14ac:dyDescent="0.45">
      <c r="A641">
        <v>803</v>
      </c>
      <c r="B641" s="136">
        <v>10</v>
      </c>
      <c r="C641" s="74">
        <v>13</v>
      </c>
      <c r="D641" s="75" t="s">
        <v>4808</v>
      </c>
      <c r="E641" s="75" t="s">
        <v>29</v>
      </c>
      <c r="F641" s="76" t="s">
        <v>30</v>
      </c>
      <c r="G641" s="76">
        <v>1</v>
      </c>
      <c r="H641" s="75" t="s">
        <v>803</v>
      </c>
      <c r="I641" s="77" t="s">
        <v>4862</v>
      </c>
      <c r="J641" s="86" t="s">
        <v>4863</v>
      </c>
      <c r="K641" s="79" t="s">
        <v>4864</v>
      </c>
      <c r="L641" s="80" t="s">
        <v>35</v>
      </c>
      <c r="M641" s="137" t="s">
        <v>496</v>
      </c>
      <c r="N641" s="77" t="s">
        <v>285</v>
      </c>
      <c r="O641" s="77"/>
      <c r="P641" s="77"/>
      <c r="Q641" s="138"/>
      <c r="R641" s="84" t="s">
        <v>4865</v>
      </c>
      <c r="S641" s="75" t="s">
        <v>4820</v>
      </c>
      <c r="T641" s="78" t="s">
        <v>4866</v>
      </c>
      <c r="U641" s="75" t="s">
        <v>4822</v>
      </c>
      <c r="V641" s="82" t="s">
        <v>4867</v>
      </c>
      <c r="W641" s="84" t="s">
        <v>4868</v>
      </c>
      <c r="X641" s="81" t="s">
        <v>4869</v>
      </c>
      <c r="Y641" s="86" t="s">
        <v>2981</v>
      </c>
      <c r="Z641" s="82" t="s">
        <v>4870</v>
      </c>
      <c r="AA641" s="87">
        <v>40389</v>
      </c>
      <c r="AB641" s="235" t="s">
        <v>4871</v>
      </c>
      <c r="AC641" s="80" t="str">
        <f>IF(COUNTIF($AD$2:AD641,AD641)&gt;1,"重複","")</f>
        <v/>
      </c>
      <c r="AD641" t="str">
        <f t="shared" si="9"/>
        <v>安芸高田市地域密着型ユニット型特別養護老人ホーム　甲田</v>
      </c>
    </row>
    <row r="642" spans="1:30" ht="30" customHeight="1" x14ac:dyDescent="0.4">
      <c r="A642">
        <v>804</v>
      </c>
      <c r="B642" s="89">
        <v>11</v>
      </c>
      <c r="C642" s="90">
        <v>13</v>
      </c>
      <c r="D642" s="18" t="s">
        <v>4808</v>
      </c>
      <c r="E642" s="19" t="s">
        <v>29</v>
      </c>
      <c r="F642" s="19" t="s">
        <v>30</v>
      </c>
      <c r="G642" s="19">
        <v>1</v>
      </c>
      <c r="H642" s="18" t="s">
        <v>803</v>
      </c>
      <c r="I642" s="141" t="s">
        <v>4872</v>
      </c>
      <c r="J642" s="94" t="s">
        <v>4873</v>
      </c>
      <c r="K642" s="146" t="s">
        <v>4874</v>
      </c>
      <c r="L642" s="23" t="s">
        <v>4875</v>
      </c>
      <c r="M642" s="24">
        <v>5</v>
      </c>
      <c r="N642" s="18"/>
      <c r="O642" s="18"/>
      <c r="P642" s="18"/>
      <c r="Q642" s="25"/>
      <c r="R642" s="92" t="s">
        <v>4876</v>
      </c>
      <c r="S642" s="18" t="s">
        <v>4877</v>
      </c>
      <c r="T642" s="145" t="s">
        <v>4878</v>
      </c>
      <c r="U642" s="18" t="s">
        <v>4879</v>
      </c>
      <c r="V642" s="25"/>
      <c r="W642" s="92" t="s">
        <v>4880</v>
      </c>
      <c r="X642" s="24"/>
      <c r="Y642" s="94"/>
      <c r="Z642" s="25"/>
      <c r="AA642" s="142">
        <v>40389</v>
      </c>
      <c r="AB642" s="350" t="s">
        <v>4881</v>
      </c>
      <c r="AC642" s="23" t="str">
        <f>IF(COUNTIF($AD$2:AD642,AD642)&gt;1,"重複","")</f>
        <v/>
      </c>
      <c r="AD642" t="str">
        <f t="shared" ref="AD642:AD705" si="10">_xlfn.CONCAT(D642,R642)</f>
        <v>安芸高田市通所介護事業所　吉田</v>
      </c>
    </row>
    <row r="643" spans="1:30" ht="30" customHeight="1" x14ac:dyDescent="0.4">
      <c r="A643">
        <v>805</v>
      </c>
      <c r="B643" s="96">
        <v>12</v>
      </c>
      <c r="C643" s="54">
        <v>13</v>
      </c>
      <c r="D643" s="37" t="s">
        <v>4808</v>
      </c>
      <c r="E643" s="37" t="s">
        <v>29</v>
      </c>
      <c r="F643" s="38" t="s">
        <v>30</v>
      </c>
      <c r="G643" s="38">
        <v>1</v>
      </c>
      <c r="H643" s="37" t="s">
        <v>74</v>
      </c>
      <c r="I643" s="39">
        <v>20001</v>
      </c>
      <c r="J643" s="55" t="s">
        <v>4882</v>
      </c>
      <c r="K643" s="56" t="s">
        <v>4883</v>
      </c>
      <c r="L643" s="42" t="s">
        <v>77</v>
      </c>
      <c r="M643" s="50">
        <v>4</v>
      </c>
      <c r="N643" s="37"/>
      <c r="O643" s="37"/>
      <c r="P643" s="37"/>
      <c r="Q643" s="48"/>
      <c r="R643" s="49" t="s">
        <v>4884</v>
      </c>
      <c r="S643" s="37" t="s">
        <v>4855</v>
      </c>
      <c r="T643" s="55" t="s">
        <v>4885</v>
      </c>
      <c r="U643" s="37" t="s">
        <v>4886</v>
      </c>
      <c r="V643" s="48"/>
      <c r="W643" s="49" t="s">
        <v>4887</v>
      </c>
      <c r="X643" s="50" t="s">
        <v>4888</v>
      </c>
      <c r="Y643" s="58" t="s">
        <v>4860</v>
      </c>
      <c r="Z643" s="48" t="s">
        <v>4886</v>
      </c>
      <c r="AA643" s="51">
        <v>44251</v>
      </c>
      <c r="AB643" s="60"/>
      <c r="AC643" s="42" t="str">
        <f>IF(COUNTIF($AD$2:AD643,AD643)&gt;1,"重複","")</f>
        <v/>
      </c>
      <c r="AD643" t="str">
        <f t="shared" si="10"/>
        <v>安芸高田市特定非営利活動法人　匠の家</v>
      </c>
    </row>
    <row r="644" spans="1:30" ht="30" customHeight="1" x14ac:dyDescent="0.4">
      <c r="A644">
        <v>806</v>
      </c>
      <c r="B644" s="96">
        <v>13</v>
      </c>
      <c r="C644" s="54">
        <v>13</v>
      </c>
      <c r="D644" s="37" t="s">
        <v>4808</v>
      </c>
      <c r="E644" s="37" t="s">
        <v>29</v>
      </c>
      <c r="F644" s="38" t="s">
        <v>30</v>
      </c>
      <c r="G644" s="38">
        <v>1</v>
      </c>
      <c r="H644" s="37" t="s">
        <v>158</v>
      </c>
      <c r="I644" s="39" t="s">
        <v>4889</v>
      </c>
      <c r="J644" s="58" t="s">
        <v>4890</v>
      </c>
      <c r="K644" s="56" t="s">
        <v>4891</v>
      </c>
      <c r="L644" s="42" t="s">
        <v>4892</v>
      </c>
      <c r="M644" s="117" t="s">
        <v>123</v>
      </c>
      <c r="N644" s="39"/>
      <c r="O644" s="39"/>
      <c r="P644" s="39"/>
      <c r="Q644" s="118"/>
      <c r="R644" s="49" t="s">
        <v>4893</v>
      </c>
      <c r="S644" s="37" t="s">
        <v>4813</v>
      </c>
      <c r="T644" s="55" t="s">
        <v>4894</v>
      </c>
      <c r="U644" s="37" t="s">
        <v>4841</v>
      </c>
      <c r="V644" s="48"/>
      <c r="W644" s="49" t="s">
        <v>4895</v>
      </c>
      <c r="X644" s="50"/>
      <c r="Y644" s="58"/>
      <c r="Z644" s="48"/>
      <c r="AA644" s="51">
        <v>41689</v>
      </c>
      <c r="AB644" s="60"/>
      <c r="AC644" s="42" t="str">
        <f>IF(COUNTIF($AD$2:AD644,AD644)&gt;1,"重複","")</f>
        <v/>
      </c>
      <c r="AD644" t="str">
        <f t="shared" si="10"/>
        <v>安芸高田市特別養護老人ホーム　かがやき</v>
      </c>
    </row>
    <row r="645" spans="1:30" ht="30" customHeight="1" x14ac:dyDescent="0.4">
      <c r="A645">
        <v>807</v>
      </c>
      <c r="B645" s="96">
        <v>14</v>
      </c>
      <c r="C645" s="54">
        <v>13</v>
      </c>
      <c r="D645" s="37" t="s">
        <v>4808</v>
      </c>
      <c r="E645" s="37" t="s">
        <v>29</v>
      </c>
      <c r="F645" s="38" t="s">
        <v>30</v>
      </c>
      <c r="G645" s="38">
        <v>1</v>
      </c>
      <c r="H645" s="37" t="s">
        <v>453</v>
      </c>
      <c r="I645" s="39" t="s">
        <v>4896</v>
      </c>
      <c r="J645" s="58" t="s">
        <v>4897</v>
      </c>
      <c r="K645" s="56" t="s">
        <v>4898</v>
      </c>
      <c r="L645" s="42"/>
      <c r="M645" s="117" t="s">
        <v>123</v>
      </c>
      <c r="N645" s="39"/>
      <c r="O645" s="39"/>
      <c r="P645" s="39"/>
      <c r="Q645" s="118"/>
      <c r="R645" s="49" t="s">
        <v>4893</v>
      </c>
      <c r="S645" s="37" t="s">
        <v>4813</v>
      </c>
      <c r="T645" s="55" t="s">
        <v>4894</v>
      </c>
      <c r="U645" s="37" t="s">
        <v>4899</v>
      </c>
      <c r="V645" s="48"/>
      <c r="W645" s="49" t="s">
        <v>4895</v>
      </c>
      <c r="X645" s="50"/>
      <c r="Y645" s="58"/>
      <c r="Z645" s="48"/>
      <c r="AA645" s="51">
        <v>42031</v>
      </c>
      <c r="AB645" s="60"/>
      <c r="AC645" s="42" t="str">
        <f>IF(COUNTIF($AD$2:AD645,AD645)&gt;1,"重複","")</f>
        <v>重複</v>
      </c>
      <c r="AD645" t="str">
        <f t="shared" si="10"/>
        <v>安芸高田市特別養護老人ホーム　かがやき</v>
      </c>
    </row>
    <row r="646" spans="1:30" ht="30" customHeight="1" x14ac:dyDescent="0.4">
      <c r="A646">
        <v>808</v>
      </c>
      <c r="B646" s="96">
        <v>15</v>
      </c>
      <c r="C646" s="54">
        <v>13</v>
      </c>
      <c r="D646" s="37" t="s">
        <v>4808</v>
      </c>
      <c r="E646" s="37" t="s">
        <v>45</v>
      </c>
      <c r="F646" s="38" t="s">
        <v>30</v>
      </c>
      <c r="G646" s="38">
        <v>1</v>
      </c>
      <c r="H646" s="37" t="s">
        <v>99</v>
      </c>
      <c r="I646" s="39" t="s">
        <v>4900</v>
      </c>
      <c r="J646" s="58" t="s">
        <v>4901</v>
      </c>
      <c r="K646" s="56" t="s">
        <v>4902</v>
      </c>
      <c r="L646" s="42" t="s">
        <v>4903</v>
      </c>
      <c r="M646" s="117" t="s">
        <v>123</v>
      </c>
      <c r="N646" s="39" t="s">
        <v>125</v>
      </c>
      <c r="O646" s="39"/>
      <c r="P646" s="39"/>
      <c r="Q646" s="118"/>
      <c r="R646" s="49" t="s">
        <v>4904</v>
      </c>
      <c r="S646" s="37" t="s">
        <v>4905</v>
      </c>
      <c r="T646" s="55" t="s">
        <v>4906</v>
      </c>
      <c r="U646" s="37" t="s">
        <v>4907</v>
      </c>
      <c r="V646" s="48"/>
      <c r="W646" s="49" t="s">
        <v>4908</v>
      </c>
      <c r="X646" s="50"/>
      <c r="Y646" s="58"/>
      <c r="Z646" s="48"/>
      <c r="AA646" s="51">
        <v>42389</v>
      </c>
      <c r="AB646" s="60"/>
      <c r="AC646" s="42" t="str">
        <f>IF(COUNTIF($AD$2:AD646,AD646)&gt;1,"重複","")</f>
        <v/>
      </c>
      <c r="AD646" t="str">
        <f t="shared" si="10"/>
        <v>安芸高田市特別養護老人ホーム　清風会さくら</v>
      </c>
    </row>
    <row r="647" spans="1:30" ht="30" customHeight="1" x14ac:dyDescent="0.4">
      <c r="A647">
        <v>809</v>
      </c>
      <c r="B647" s="96">
        <v>16</v>
      </c>
      <c r="C647" s="54">
        <v>13</v>
      </c>
      <c r="D647" s="37" t="s">
        <v>4808</v>
      </c>
      <c r="E647" s="37" t="s">
        <v>29</v>
      </c>
      <c r="F647" s="38" t="s">
        <v>30</v>
      </c>
      <c r="G647" s="38">
        <v>1</v>
      </c>
      <c r="H647" s="37" t="s">
        <v>209</v>
      </c>
      <c r="I647" s="39" t="s">
        <v>4909</v>
      </c>
      <c r="J647" s="58" t="s">
        <v>4910</v>
      </c>
      <c r="K647" s="56" t="s">
        <v>4911</v>
      </c>
      <c r="L647" s="42" t="s">
        <v>35</v>
      </c>
      <c r="M647" s="117" t="s">
        <v>285</v>
      </c>
      <c r="N647" s="39" t="s">
        <v>2908</v>
      </c>
      <c r="O647" s="39"/>
      <c r="P647" s="39"/>
      <c r="Q647" s="118"/>
      <c r="R647" s="49" t="s">
        <v>4912</v>
      </c>
      <c r="S647" s="37" t="s">
        <v>4855</v>
      </c>
      <c r="T647" s="55" t="s">
        <v>4856</v>
      </c>
      <c r="U647" s="37" t="s">
        <v>4857</v>
      </c>
      <c r="V647" s="48" t="s">
        <v>4858</v>
      </c>
      <c r="W647" s="49" t="s">
        <v>4859</v>
      </c>
      <c r="X647" s="50" t="s">
        <v>3574</v>
      </c>
      <c r="Y647" s="58" t="s">
        <v>4860</v>
      </c>
      <c r="Z647" s="48" t="s">
        <v>4857</v>
      </c>
      <c r="AA647" s="51">
        <v>40389</v>
      </c>
      <c r="AB647" s="60" t="s">
        <v>4118</v>
      </c>
      <c r="AC647" s="42" t="str">
        <f>IF(COUNTIF($AD$2:AD647,AD647)&gt;1,"重複","")</f>
        <v/>
      </c>
      <c r="AD647" t="str">
        <f t="shared" si="10"/>
        <v>安芸高田市認知症対応型共同生活介護　ケアホーム匠</v>
      </c>
    </row>
    <row r="648" spans="1:30" ht="30" customHeight="1" x14ac:dyDescent="0.4">
      <c r="A648">
        <v>810</v>
      </c>
      <c r="B648" s="96">
        <v>17</v>
      </c>
      <c r="C648" s="54">
        <v>13</v>
      </c>
      <c r="D648" s="37" t="s">
        <v>4808</v>
      </c>
      <c r="E648" s="37" t="s">
        <v>29</v>
      </c>
      <c r="F648" s="38" t="s">
        <v>30</v>
      </c>
      <c r="G648" s="38">
        <v>1</v>
      </c>
      <c r="H648" s="37" t="s">
        <v>453</v>
      </c>
      <c r="I648" s="39" t="s">
        <v>4913</v>
      </c>
      <c r="J648" s="58" t="s">
        <v>4914</v>
      </c>
      <c r="K648" s="56" t="s">
        <v>4915</v>
      </c>
      <c r="L648" s="42" t="s">
        <v>4916</v>
      </c>
      <c r="M648" s="117" t="s">
        <v>123</v>
      </c>
      <c r="N648" s="39"/>
      <c r="O648" s="39"/>
      <c r="P648" s="39"/>
      <c r="Q648" s="118"/>
      <c r="R648" s="49" t="s">
        <v>4912</v>
      </c>
      <c r="S648" s="37" t="s">
        <v>4855</v>
      </c>
      <c r="T648" s="55" t="s">
        <v>4856</v>
      </c>
      <c r="U648" s="37" t="s">
        <v>4886</v>
      </c>
      <c r="V648" s="48"/>
      <c r="W648" s="49" t="s">
        <v>4859</v>
      </c>
      <c r="X648" s="50" t="s">
        <v>4888</v>
      </c>
      <c r="Y648" s="58" t="s">
        <v>4860</v>
      </c>
      <c r="Z648" s="48" t="s">
        <v>4886</v>
      </c>
      <c r="AA648" s="51">
        <v>42031</v>
      </c>
      <c r="AB648" s="60"/>
      <c r="AC648" s="42" t="str">
        <f>IF(COUNTIF($AD$2:AD648,AD648)&gt;1,"重複","")</f>
        <v>重複</v>
      </c>
      <c r="AD648" t="str">
        <f t="shared" si="10"/>
        <v>安芸高田市認知症対応型共同生活介護　ケアホーム匠</v>
      </c>
    </row>
    <row r="649" spans="1:30" ht="30" customHeight="1" x14ac:dyDescent="0.4">
      <c r="A649">
        <v>811</v>
      </c>
      <c r="B649" s="96">
        <v>18</v>
      </c>
      <c r="C649" s="54">
        <v>13</v>
      </c>
      <c r="D649" s="37" t="s">
        <v>4808</v>
      </c>
      <c r="E649" s="37" t="s">
        <v>29</v>
      </c>
      <c r="F649" s="38" t="s">
        <v>30</v>
      </c>
      <c r="G649" s="38">
        <v>1</v>
      </c>
      <c r="H649" s="37" t="s">
        <v>74</v>
      </c>
      <c r="I649" s="39">
        <v>20002</v>
      </c>
      <c r="J649" s="55" t="s">
        <v>4917</v>
      </c>
      <c r="K649" s="56" t="s">
        <v>4918</v>
      </c>
      <c r="L649" s="42" t="s">
        <v>4919</v>
      </c>
      <c r="M649" s="50">
        <v>9</v>
      </c>
      <c r="N649" s="37"/>
      <c r="O649" s="37"/>
      <c r="P649" s="37"/>
      <c r="Q649" s="48"/>
      <c r="R649" s="49" t="s">
        <v>4920</v>
      </c>
      <c r="S649" s="37" t="s">
        <v>4855</v>
      </c>
      <c r="T649" s="55" t="s">
        <v>4885</v>
      </c>
      <c r="U649" s="37" t="s">
        <v>4886</v>
      </c>
      <c r="V649" s="48"/>
      <c r="W649" s="49" t="s">
        <v>4887</v>
      </c>
      <c r="X649" s="50" t="s">
        <v>4888</v>
      </c>
      <c r="Y649" s="58" t="s">
        <v>4860</v>
      </c>
      <c r="Z649" s="48" t="s">
        <v>4886</v>
      </c>
      <c r="AA649" s="51">
        <v>44251</v>
      </c>
      <c r="AB649" s="60"/>
      <c r="AC649" s="42" t="str">
        <f>IF(COUNTIF($AD$2:AD649,AD649)&gt;1,"重複","")</f>
        <v>重複</v>
      </c>
      <c r="AD649" t="str">
        <f t="shared" si="10"/>
        <v>安芸高田市認知症対応型共同生活介護　ケアホーム匠</v>
      </c>
    </row>
    <row r="650" spans="1:30" ht="30" customHeight="1" x14ac:dyDescent="0.4">
      <c r="A650">
        <v>814</v>
      </c>
      <c r="B650" s="96">
        <v>21</v>
      </c>
      <c r="C650" s="54">
        <v>13</v>
      </c>
      <c r="D650" s="37" t="s">
        <v>4808</v>
      </c>
      <c r="E650" s="37" t="s">
        <v>45</v>
      </c>
      <c r="F650" s="38" t="s">
        <v>30</v>
      </c>
      <c r="G650" s="38">
        <v>1</v>
      </c>
      <c r="H650" s="38" t="s">
        <v>145</v>
      </c>
      <c r="I650" s="127">
        <v>1220</v>
      </c>
      <c r="J650" s="40" t="s">
        <v>4921</v>
      </c>
      <c r="K650" s="62" t="s">
        <v>4922</v>
      </c>
      <c r="L650" s="42" t="s">
        <v>4923</v>
      </c>
      <c r="M650" s="50">
        <v>9</v>
      </c>
      <c r="N650" s="37">
        <v>12</v>
      </c>
      <c r="O650" s="37"/>
      <c r="P650" s="37"/>
      <c r="Q650" s="48"/>
      <c r="R650" s="46" t="s">
        <v>4924</v>
      </c>
      <c r="S650" s="47" t="s">
        <v>4925</v>
      </c>
      <c r="T650" s="40" t="s">
        <v>4926</v>
      </c>
      <c r="U650" s="37" t="s">
        <v>4927</v>
      </c>
      <c r="V650" s="63"/>
      <c r="W650" s="64" t="s">
        <v>4928</v>
      </c>
      <c r="X650" s="65" t="s">
        <v>4925</v>
      </c>
      <c r="Y650" s="55" t="s">
        <v>4929</v>
      </c>
      <c r="Z650" s="48" t="s">
        <v>4930</v>
      </c>
      <c r="AA650" s="66">
        <v>40833</v>
      </c>
      <c r="AB650" s="103"/>
      <c r="AC650" s="53" t="str">
        <f>IF(COUNTIF($AD$2:AD650,AD650)&gt;1,"重複","")</f>
        <v/>
      </c>
      <c r="AD650" t="str">
        <f t="shared" si="10"/>
        <v>安芸高田市八千代病院　介護医療院</v>
      </c>
    </row>
    <row r="651" spans="1:30" ht="30" customHeight="1" x14ac:dyDescent="0.4">
      <c r="A651">
        <v>815</v>
      </c>
      <c r="B651" s="96">
        <v>22</v>
      </c>
      <c r="C651" s="54">
        <v>13</v>
      </c>
      <c r="D651" s="37" t="s">
        <v>4808</v>
      </c>
      <c r="E651" s="37" t="s">
        <v>4835</v>
      </c>
      <c r="F651" s="38" t="s">
        <v>30</v>
      </c>
      <c r="G651" s="38">
        <v>1</v>
      </c>
      <c r="H651" s="37" t="s">
        <v>395</v>
      </c>
      <c r="I651" s="39">
        <v>1650</v>
      </c>
      <c r="J651" s="55" t="s">
        <v>4931</v>
      </c>
      <c r="K651" s="56" t="s">
        <v>4932</v>
      </c>
      <c r="L651" s="42" t="s">
        <v>4933</v>
      </c>
      <c r="M651" s="50">
        <v>9</v>
      </c>
      <c r="N651" s="37"/>
      <c r="O651" s="37"/>
      <c r="P651" s="37"/>
      <c r="Q651" s="48"/>
      <c r="R651" s="46" t="s">
        <v>4924</v>
      </c>
      <c r="S651" s="37" t="s">
        <v>4925</v>
      </c>
      <c r="T651" s="55" t="s">
        <v>4926</v>
      </c>
      <c r="U651" s="37" t="s">
        <v>4930</v>
      </c>
      <c r="V651" s="48"/>
      <c r="W651" s="49" t="s">
        <v>4934</v>
      </c>
      <c r="X651" s="57" t="s">
        <v>4925</v>
      </c>
      <c r="Y651" s="58" t="s">
        <v>4929</v>
      </c>
      <c r="Z651" s="48" t="s">
        <v>4930</v>
      </c>
      <c r="AA651" s="51">
        <v>43123</v>
      </c>
      <c r="AB651" s="124"/>
      <c r="AC651" s="42" t="str">
        <f>IF(COUNTIF($AD$2:AD651,AD651)&gt;1,"重複","")</f>
        <v>重複</v>
      </c>
      <c r="AD651" t="str">
        <f t="shared" si="10"/>
        <v>安芸高田市八千代病院　介護医療院</v>
      </c>
    </row>
    <row r="652" spans="1:30" ht="30" customHeight="1" x14ac:dyDescent="0.4">
      <c r="A652">
        <v>816</v>
      </c>
      <c r="B652" s="96">
        <v>23</v>
      </c>
      <c r="C652" s="54">
        <v>13</v>
      </c>
      <c r="D652" s="37" t="s">
        <v>4808</v>
      </c>
      <c r="E652" s="37" t="s">
        <v>4835</v>
      </c>
      <c r="F652" s="38" t="s">
        <v>30</v>
      </c>
      <c r="G652" s="38">
        <v>1</v>
      </c>
      <c r="H652" s="37" t="s">
        <v>395</v>
      </c>
      <c r="I652" s="39">
        <v>1652</v>
      </c>
      <c r="J652" s="55" t="s">
        <v>4935</v>
      </c>
      <c r="K652" s="56" t="s">
        <v>4936</v>
      </c>
      <c r="L652" s="42" t="s">
        <v>4937</v>
      </c>
      <c r="M652" s="50">
        <v>9</v>
      </c>
      <c r="N652" s="37"/>
      <c r="O652" s="37"/>
      <c r="P652" s="37"/>
      <c r="Q652" s="48"/>
      <c r="R652" s="46" t="s">
        <v>4924</v>
      </c>
      <c r="S652" s="37" t="s">
        <v>4925</v>
      </c>
      <c r="T652" s="55" t="s">
        <v>4926</v>
      </c>
      <c r="U652" s="37" t="s">
        <v>4930</v>
      </c>
      <c r="V652" s="48"/>
      <c r="W652" s="49" t="s">
        <v>4934</v>
      </c>
      <c r="X652" s="57" t="s">
        <v>4925</v>
      </c>
      <c r="Y652" s="58" t="s">
        <v>4929</v>
      </c>
      <c r="Z652" s="48" t="s">
        <v>4930</v>
      </c>
      <c r="AA652" s="51">
        <v>43123</v>
      </c>
      <c r="AB652" s="124"/>
      <c r="AC652" s="42" t="str">
        <f>IF(COUNTIF($AD$2:AD652,AD652)&gt;1,"重複","")</f>
        <v>重複</v>
      </c>
      <c r="AD652" t="str">
        <f t="shared" si="10"/>
        <v>安芸高田市八千代病院　介護医療院</v>
      </c>
    </row>
    <row r="653" spans="1:30" ht="30" customHeight="1" x14ac:dyDescent="0.4">
      <c r="A653">
        <v>817</v>
      </c>
      <c r="B653" s="96">
        <v>24</v>
      </c>
      <c r="C653" s="54">
        <v>13</v>
      </c>
      <c r="D653" s="37" t="s">
        <v>4808</v>
      </c>
      <c r="E653" s="37" t="s">
        <v>29</v>
      </c>
      <c r="F653" s="38" t="s">
        <v>30</v>
      </c>
      <c r="G653" s="38">
        <v>1</v>
      </c>
      <c r="H653" s="37" t="s">
        <v>348</v>
      </c>
      <c r="I653" s="39">
        <v>19058</v>
      </c>
      <c r="J653" s="55" t="s">
        <v>4938</v>
      </c>
      <c r="K653" s="56" t="s">
        <v>4939</v>
      </c>
      <c r="L653" s="42"/>
      <c r="M653" s="50">
        <v>9</v>
      </c>
      <c r="N653" s="37"/>
      <c r="O653" s="37"/>
      <c r="P653" s="37"/>
      <c r="Q653" s="48"/>
      <c r="R653" s="109" t="s">
        <v>4924</v>
      </c>
      <c r="S653" s="37" t="s">
        <v>4925</v>
      </c>
      <c r="T653" s="55" t="s">
        <v>4940</v>
      </c>
      <c r="U653" s="37" t="s">
        <v>4930</v>
      </c>
      <c r="V653" s="48"/>
      <c r="W653" s="49" t="s">
        <v>4941</v>
      </c>
      <c r="X653" s="50" t="s">
        <v>4925</v>
      </c>
      <c r="Y653" s="58" t="s">
        <v>4929</v>
      </c>
      <c r="Z653" s="48" t="s">
        <v>4930</v>
      </c>
      <c r="AA653" s="51">
        <v>44110</v>
      </c>
      <c r="AB653" s="60"/>
      <c r="AC653" s="42" t="str">
        <f>IF(COUNTIF($AD$2:AD653,AD653)&gt;1,"重複","")</f>
        <v>重複</v>
      </c>
      <c r="AD653" t="str">
        <f t="shared" si="10"/>
        <v>安芸高田市八千代病院　介護医療院</v>
      </c>
    </row>
    <row r="654" spans="1:30" ht="30" customHeight="1" x14ac:dyDescent="0.4">
      <c r="A654">
        <v>818</v>
      </c>
      <c r="B654" s="96">
        <v>25</v>
      </c>
      <c r="C654" s="54">
        <v>13</v>
      </c>
      <c r="D654" s="37" t="s">
        <v>4808</v>
      </c>
      <c r="E654" s="37" t="s">
        <v>45</v>
      </c>
      <c r="F654" s="38" t="s">
        <v>30</v>
      </c>
      <c r="G654" s="38">
        <v>1</v>
      </c>
      <c r="H654" s="37" t="s">
        <v>99</v>
      </c>
      <c r="I654" s="39" t="s">
        <v>4942</v>
      </c>
      <c r="J654" s="58" t="s">
        <v>4943</v>
      </c>
      <c r="K654" s="56" t="s">
        <v>4944</v>
      </c>
      <c r="L654" s="42" t="s">
        <v>4945</v>
      </c>
      <c r="M654" s="117" t="s">
        <v>123</v>
      </c>
      <c r="N654" s="39" t="s">
        <v>1529</v>
      </c>
      <c r="O654" s="39"/>
      <c r="P654" s="39"/>
      <c r="Q654" s="118"/>
      <c r="R654" s="49" t="s">
        <v>4946</v>
      </c>
      <c r="S654" s="37" t="s">
        <v>4813</v>
      </c>
      <c r="T654" s="55" t="s">
        <v>4947</v>
      </c>
      <c r="U654" s="37" t="s">
        <v>4841</v>
      </c>
      <c r="V654" s="48"/>
      <c r="W654" s="49" t="s">
        <v>4948</v>
      </c>
      <c r="X654" s="50"/>
      <c r="Y654" s="58"/>
      <c r="Z654" s="48"/>
      <c r="AA654" s="51">
        <v>42389</v>
      </c>
      <c r="AB654" s="103" t="s">
        <v>4949</v>
      </c>
      <c r="AC654" s="42" t="str">
        <f>IF(COUNTIF($AD$2:AD654,AD654)&gt;1,"重複","")</f>
        <v/>
      </c>
      <c r="AD654" t="str">
        <f t="shared" si="10"/>
        <v>安芸高田市訪問介護事業所　かがやき</v>
      </c>
    </row>
    <row r="655" spans="1:30" ht="30" customHeight="1" x14ac:dyDescent="0.4">
      <c r="A655">
        <v>819</v>
      </c>
      <c r="B655" s="96">
        <v>1</v>
      </c>
      <c r="C655" s="54">
        <v>14</v>
      </c>
      <c r="D655" s="37" t="s">
        <v>4950</v>
      </c>
      <c r="E655" s="37" t="s">
        <v>169</v>
      </c>
      <c r="F655" s="38" t="s">
        <v>30</v>
      </c>
      <c r="G655" s="38">
        <v>1</v>
      </c>
      <c r="H655" s="37" t="s">
        <v>250</v>
      </c>
      <c r="I655" s="39" t="s">
        <v>4951</v>
      </c>
      <c r="J655" s="40" t="s">
        <v>4952</v>
      </c>
      <c r="K655" s="62" t="s">
        <v>4953</v>
      </c>
      <c r="L655" s="42" t="s">
        <v>4954</v>
      </c>
      <c r="M655" s="71">
        <v>9</v>
      </c>
      <c r="N655" s="47">
        <v>13</v>
      </c>
      <c r="O655" s="47"/>
      <c r="P655" s="47"/>
      <c r="Q655" s="115"/>
      <c r="R655" s="46" t="s">
        <v>4955</v>
      </c>
      <c r="S655" s="47" t="s">
        <v>4956</v>
      </c>
      <c r="T655" s="40" t="s">
        <v>4957</v>
      </c>
      <c r="U655" s="47" t="s">
        <v>4958</v>
      </c>
      <c r="V655" s="48"/>
      <c r="W655" s="64" t="s">
        <v>4959</v>
      </c>
      <c r="X655" s="50"/>
      <c r="Y655" s="58"/>
      <c r="Z655" s="48"/>
      <c r="AA655" s="51">
        <v>42655</v>
      </c>
      <c r="AB655" s="60"/>
      <c r="AC655" s="53" t="str">
        <f>IF(COUNTIF($AD$2:AD655,AD655)&gt;1,"重複","")</f>
        <v/>
      </c>
      <c r="AD655" t="str">
        <f t="shared" si="10"/>
        <v>江田島市グループホーム　能美いこいの里</v>
      </c>
    </row>
    <row r="656" spans="1:30" ht="30" customHeight="1" x14ac:dyDescent="0.4">
      <c r="A656">
        <v>820</v>
      </c>
      <c r="B656" s="96">
        <v>2</v>
      </c>
      <c r="C656" s="100">
        <v>14</v>
      </c>
      <c r="D656" s="37" t="s">
        <v>4950</v>
      </c>
      <c r="E656" s="37" t="s">
        <v>169</v>
      </c>
      <c r="F656" s="38" t="s">
        <v>30</v>
      </c>
      <c r="G656" s="38">
        <v>1</v>
      </c>
      <c r="H656" s="37" t="s">
        <v>59</v>
      </c>
      <c r="I656" s="39" t="s">
        <v>4960</v>
      </c>
      <c r="J656" s="55" t="s">
        <v>4961</v>
      </c>
      <c r="K656" s="56" t="s">
        <v>4962</v>
      </c>
      <c r="L656" s="42" t="s">
        <v>4963</v>
      </c>
      <c r="M656" s="50">
        <v>8</v>
      </c>
      <c r="N656" s="37">
        <v>9</v>
      </c>
      <c r="O656" s="37"/>
      <c r="P656" s="37"/>
      <c r="Q656" s="48"/>
      <c r="R656" s="49" t="s">
        <v>4964</v>
      </c>
      <c r="S656" s="37" t="s">
        <v>4965</v>
      </c>
      <c r="T656" s="55" t="s">
        <v>4966</v>
      </c>
      <c r="U656" s="37" t="s">
        <v>4967</v>
      </c>
      <c r="V656" s="48" t="s">
        <v>4968</v>
      </c>
      <c r="W656" s="49" t="s">
        <v>4969</v>
      </c>
      <c r="X656" s="50" t="s">
        <v>4970</v>
      </c>
      <c r="Y656" s="58" t="s">
        <v>4966</v>
      </c>
      <c r="Z656" s="48" t="s">
        <v>4967</v>
      </c>
      <c r="AA656" s="51">
        <v>40389</v>
      </c>
      <c r="AB656" s="60" t="s">
        <v>4971</v>
      </c>
      <c r="AC656" s="42" t="str">
        <f>IF(COUNTIF($AD$2:AD656,AD656)&gt;1,"重複","")</f>
        <v/>
      </c>
      <c r="AD656" t="str">
        <f t="shared" si="10"/>
        <v>江田島市ケアハウス　江能</v>
      </c>
    </row>
    <row r="657" spans="1:30" ht="30" customHeight="1" x14ac:dyDescent="0.4">
      <c r="A657">
        <v>824</v>
      </c>
      <c r="B657" s="96">
        <v>6</v>
      </c>
      <c r="C657" s="54">
        <v>14</v>
      </c>
      <c r="D657" s="37" t="s">
        <v>4950</v>
      </c>
      <c r="E657" s="37" t="s">
        <v>169</v>
      </c>
      <c r="F657" s="38" t="s">
        <v>30</v>
      </c>
      <c r="G657" s="38">
        <v>1</v>
      </c>
      <c r="H657" s="37" t="s">
        <v>99</v>
      </c>
      <c r="I657" s="39" t="s">
        <v>4972</v>
      </c>
      <c r="J657" s="40" t="s">
        <v>4973</v>
      </c>
      <c r="K657" s="62" t="s">
        <v>4974</v>
      </c>
      <c r="L657" s="42" t="s">
        <v>4975</v>
      </c>
      <c r="M657" s="71">
        <v>9</v>
      </c>
      <c r="N657" s="47"/>
      <c r="O657" s="47"/>
      <c r="P657" s="47"/>
      <c r="Q657" s="115"/>
      <c r="R657" s="49" t="s">
        <v>4976</v>
      </c>
      <c r="S657" s="47" t="s">
        <v>4977</v>
      </c>
      <c r="T657" s="40" t="s">
        <v>4978</v>
      </c>
      <c r="U657" s="47" t="s">
        <v>4979</v>
      </c>
      <c r="V657" s="48"/>
      <c r="W657" s="64" t="s">
        <v>4980</v>
      </c>
      <c r="X657" s="50" t="s">
        <v>4981</v>
      </c>
      <c r="Y657" s="58" t="s">
        <v>4982</v>
      </c>
      <c r="Z657" s="48" t="s">
        <v>4983</v>
      </c>
      <c r="AA657" s="51">
        <v>42305</v>
      </c>
      <c r="AB657" s="60"/>
      <c r="AC657" s="53" t="str">
        <f>IF(COUNTIF($AD$2:AD657,AD657)&gt;1,"重複","")</f>
        <v/>
      </c>
      <c r="AD657" t="str">
        <f t="shared" si="10"/>
        <v>江田島市介護老人保健施設　あすなろ</v>
      </c>
    </row>
    <row r="658" spans="1:30" ht="30" customHeight="1" x14ac:dyDescent="0.4">
      <c r="A658">
        <v>826</v>
      </c>
      <c r="B658" s="96">
        <v>8</v>
      </c>
      <c r="C658" s="54">
        <v>14</v>
      </c>
      <c r="D658" s="37" t="s">
        <v>4950</v>
      </c>
      <c r="E658" s="37" t="s">
        <v>169</v>
      </c>
      <c r="F658" s="38" t="s">
        <v>30</v>
      </c>
      <c r="G658" s="38"/>
      <c r="H658" s="37" t="s">
        <v>228</v>
      </c>
      <c r="I658" s="39">
        <v>23038</v>
      </c>
      <c r="J658" s="40" t="s">
        <v>4984</v>
      </c>
      <c r="K658" s="62" t="s">
        <v>4985</v>
      </c>
      <c r="L658" s="42"/>
      <c r="M658" s="71"/>
      <c r="N658" s="47"/>
      <c r="O658" s="47"/>
      <c r="P658" s="47"/>
      <c r="Q658" s="115"/>
      <c r="R658" s="46" t="s">
        <v>4986</v>
      </c>
      <c r="S658" s="47" t="s">
        <v>4987</v>
      </c>
      <c r="T658" s="40" t="s">
        <v>4988</v>
      </c>
      <c r="U658" s="47" t="s">
        <v>4989</v>
      </c>
      <c r="V658" s="48"/>
      <c r="W658" s="64" t="s">
        <v>4990</v>
      </c>
      <c r="X658" s="50"/>
      <c r="Y658" s="58"/>
      <c r="Z658" s="48"/>
      <c r="AA658" s="51">
        <v>45282</v>
      </c>
      <c r="AB658" s="60"/>
      <c r="AC658" s="53" t="str">
        <f>IF(COUNTIF($AD$2:AD658,AD658)&gt;1,"重複","")</f>
        <v/>
      </c>
      <c r="AD658" t="str">
        <f t="shared" si="10"/>
        <v>江田島市誠心園　グループホーム</v>
      </c>
    </row>
    <row r="659" spans="1:30" ht="30" customHeight="1" x14ac:dyDescent="0.4">
      <c r="A659">
        <v>827</v>
      </c>
      <c r="B659" s="96">
        <v>9</v>
      </c>
      <c r="C659" s="54">
        <v>14</v>
      </c>
      <c r="D659" s="37" t="s">
        <v>4950</v>
      </c>
      <c r="E659" s="37" t="s">
        <v>4991</v>
      </c>
      <c r="F659" s="38" t="s">
        <v>30</v>
      </c>
      <c r="G659" s="38">
        <v>1</v>
      </c>
      <c r="H659" s="37" t="s">
        <v>395</v>
      </c>
      <c r="I659" s="39">
        <v>1639</v>
      </c>
      <c r="J659" s="55" t="s">
        <v>4992</v>
      </c>
      <c r="K659" s="56" t="s">
        <v>4993</v>
      </c>
      <c r="L659" s="42"/>
      <c r="M659" s="50">
        <v>9</v>
      </c>
      <c r="N659" s="37"/>
      <c r="O659" s="37"/>
      <c r="P659" s="37"/>
      <c r="Q659" s="48"/>
      <c r="R659" s="109" t="s">
        <v>4986</v>
      </c>
      <c r="S659" s="37" t="s">
        <v>4987</v>
      </c>
      <c r="T659" s="55" t="s">
        <v>4994</v>
      </c>
      <c r="U659" s="37" t="s">
        <v>4995</v>
      </c>
      <c r="V659" s="48"/>
      <c r="W659" s="49" t="s">
        <v>4996</v>
      </c>
      <c r="X659" s="57" t="s">
        <v>4987</v>
      </c>
      <c r="Y659" s="58" t="s">
        <v>4997</v>
      </c>
      <c r="Z659" s="48" t="s">
        <v>4998</v>
      </c>
      <c r="AA659" s="51">
        <v>43123</v>
      </c>
      <c r="AB659" s="124"/>
      <c r="AC659" s="42" t="str">
        <f>IF(COUNTIF($AD$2:AD659,AD659)&gt;1,"重複","")</f>
        <v>重複</v>
      </c>
      <c r="AD659" t="str">
        <f t="shared" si="10"/>
        <v>江田島市誠心園　グループホーム</v>
      </c>
    </row>
    <row r="660" spans="1:30" ht="30" customHeight="1" x14ac:dyDescent="0.4">
      <c r="A660">
        <v>828</v>
      </c>
      <c r="B660" s="96">
        <v>10</v>
      </c>
      <c r="C660" s="54">
        <v>14</v>
      </c>
      <c r="D660" s="37" t="s">
        <v>4950</v>
      </c>
      <c r="E660" s="37" t="s">
        <v>169</v>
      </c>
      <c r="F660" s="38" t="s">
        <v>30</v>
      </c>
      <c r="G660" s="38">
        <v>1</v>
      </c>
      <c r="H660" s="37" t="s">
        <v>112</v>
      </c>
      <c r="I660" s="39">
        <v>22052</v>
      </c>
      <c r="J660" s="55" t="s">
        <v>4999</v>
      </c>
      <c r="K660" s="56" t="s">
        <v>5000</v>
      </c>
      <c r="L660" s="42"/>
      <c r="M660" s="50"/>
      <c r="N660" s="37"/>
      <c r="O660" s="37"/>
      <c r="P660" s="37"/>
      <c r="Q660" s="48"/>
      <c r="R660" s="109" t="s">
        <v>4986</v>
      </c>
      <c r="S660" s="37" t="s">
        <v>4987</v>
      </c>
      <c r="T660" s="55" t="s">
        <v>4994</v>
      </c>
      <c r="U660" s="37" t="s">
        <v>5001</v>
      </c>
      <c r="V660" s="48"/>
      <c r="W660" s="49" t="s">
        <v>5002</v>
      </c>
      <c r="X660" s="57" t="s">
        <v>4987</v>
      </c>
      <c r="Y660" s="58" t="s">
        <v>4997</v>
      </c>
      <c r="Z660" s="48" t="s">
        <v>4998</v>
      </c>
      <c r="AA660" s="51">
        <v>44985</v>
      </c>
      <c r="AB660" s="60"/>
      <c r="AC660" s="42" t="str">
        <f>IF(COUNTIF($AD$2:AD660,AD660)&gt;1,"重複","")</f>
        <v>重複</v>
      </c>
      <c r="AD660" t="str">
        <f t="shared" si="10"/>
        <v>江田島市誠心園　グループホーム</v>
      </c>
    </row>
    <row r="661" spans="1:30" ht="30" customHeight="1" x14ac:dyDescent="0.4">
      <c r="A661">
        <v>829</v>
      </c>
      <c r="B661" s="96">
        <v>11</v>
      </c>
      <c r="C661" s="100">
        <v>14</v>
      </c>
      <c r="D661" s="37" t="s">
        <v>4950</v>
      </c>
      <c r="E661" s="37" t="s">
        <v>169</v>
      </c>
      <c r="F661" s="38" t="s">
        <v>30</v>
      </c>
      <c r="G661" s="38">
        <v>1</v>
      </c>
      <c r="H661" s="37" t="s">
        <v>99</v>
      </c>
      <c r="I661" s="39" t="s">
        <v>5003</v>
      </c>
      <c r="J661" s="55" t="s">
        <v>5004</v>
      </c>
      <c r="K661" s="56" t="s">
        <v>5005</v>
      </c>
      <c r="L661" s="42" t="s">
        <v>5006</v>
      </c>
      <c r="M661" s="50">
        <v>8</v>
      </c>
      <c r="N661" s="37">
        <v>12</v>
      </c>
      <c r="O661" s="37"/>
      <c r="P661" s="37"/>
      <c r="Q661" s="48"/>
      <c r="R661" s="49" t="s">
        <v>5007</v>
      </c>
      <c r="S661" s="37" t="s">
        <v>4987</v>
      </c>
      <c r="T661" s="55" t="s">
        <v>5008</v>
      </c>
      <c r="U661" s="37" t="s">
        <v>5009</v>
      </c>
      <c r="V661" s="48"/>
      <c r="W661" s="49" t="s">
        <v>5010</v>
      </c>
      <c r="X661" s="50" t="s">
        <v>4987</v>
      </c>
      <c r="Y661" s="58" t="s">
        <v>4997</v>
      </c>
      <c r="Z661" s="48" t="s">
        <v>4998</v>
      </c>
      <c r="AA661" s="51">
        <v>42389</v>
      </c>
      <c r="AB661" s="60"/>
      <c r="AC661" s="42" t="str">
        <f>IF(COUNTIF($AD$2:AD661,AD661)&gt;1,"重複","")</f>
        <v/>
      </c>
      <c r="AD661" t="str">
        <f t="shared" si="10"/>
        <v>江田島市誠心園　居宅介護支援事業所</v>
      </c>
    </row>
    <row r="662" spans="1:30" ht="30" customHeight="1" x14ac:dyDescent="0.4">
      <c r="A662">
        <v>830</v>
      </c>
      <c r="B662" s="96">
        <v>12</v>
      </c>
      <c r="C662" s="100">
        <v>14</v>
      </c>
      <c r="D662" s="37" t="s">
        <v>4950</v>
      </c>
      <c r="E662" s="37" t="s">
        <v>169</v>
      </c>
      <c r="F662" s="38" t="s">
        <v>30</v>
      </c>
      <c r="G662" s="38">
        <v>1</v>
      </c>
      <c r="H662" s="37" t="s">
        <v>236</v>
      </c>
      <c r="I662" s="39" t="s">
        <v>5011</v>
      </c>
      <c r="J662" s="55" t="s">
        <v>5012</v>
      </c>
      <c r="K662" s="56" t="s">
        <v>5013</v>
      </c>
      <c r="L662" s="42" t="s">
        <v>5014</v>
      </c>
      <c r="M662" s="50">
        <v>9</v>
      </c>
      <c r="N662" s="37"/>
      <c r="O662" s="37"/>
      <c r="P662" s="37"/>
      <c r="Q662" s="48"/>
      <c r="R662" s="49" t="s">
        <v>5015</v>
      </c>
      <c r="S662" s="37" t="s">
        <v>4965</v>
      </c>
      <c r="T662" s="58" t="s">
        <v>5016</v>
      </c>
      <c r="U662" s="37" t="s">
        <v>4967</v>
      </c>
      <c r="V662" s="48" t="s">
        <v>4968</v>
      </c>
      <c r="W662" s="49" t="s">
        <v>4969</v>
      </c>
      <c r="X662" s="50" t="s">
        <v>4970</v>
      </c>
      <c r="Y662" s="58" t="s">
        <v>4966</v>
      </c>
      <c r="Z662" s="48" t="s">
        <v>4967</v>
      </c>
      <c r="AA662" s="51">
        <v>40389</v>
      </c>
      <c r="AB662" s="60" t="s">
        <v>683</v>
      </c>
      <c r="AC662" s="42" t="str">
        <f>IF(COUNTIF($AD$2:AD662,AD662)&gt;1,"重複","")</f>
        <v/>
      </c>
      <c r="AD662" t="str">
        <f t="shared" si="10"/>
        <v>江田島市特別養護老人ホーム　江能</v>
      </c>
    </row>
    <row r="663" spans="1:30" ht="30" customHeight="1" x14ac:dyDescent="0.4">
      <c r="A663">
        <v>831</v>
      </c>
      <c r="B663" s="96">
        <v>13</v>
      </c>
      <c r="C663" s="54">
        <v>14</v>
      </c>
      <c r="D663" s="37" t="s">
        <v>4950</v>
      </c>
      <c r="E663" s="37" t="s">
        <v>144</v>
      </c>
      <c r="F663" s="38" t="s">
        <v>30</v>
      </c>
      <c r="G663" s="38">
        <v>1</v>
      </c>
      <c r="H663" s="38" t="s">
        <v>145</v>
      </c>
      <c r="I663" s="127">
        <v>1211</v>
      </c>
      <c r="J663" s="40" t="s">
        <v>5017</v>
      </c>
      <c r="K663" s="62" t="s">
        <v>5018</v>
      </c>
      <c r="L663" s="42" t="s">
        <v>5019</v>
      </c>
      <c r="M663" s="50">
        <v>9</v>
      </c>
      <c r="N663" s="37"/>
      <c r="O663" s="37"/>
      <c r="P663" s="37"/>
      <c r="Q663" s="48"/>
      <c r="R663" s="49" t="s">
        <v>5015</v>
      </c>
      <c r="S663" s="47" t="s">
        <v>4965</v>
      </c>
      <c r="T663" s="40" t="s">
        <v>5016</v>
      </c>
      <c r="U663" s="37" t="s">
        <v>5020</v>
      </c>
      <c r="V663" s="63" t="s">
        <v>5021</v>
      </c>
      <c r="W663" s="64" t="s">
        <v>4969</v>
      </c>
      <c r="X663" s="50" t="s">
        <v>4970</v>
      </c>
      <c r="Y663" s="58" t="s">
        <v>4966</v>
      </c>
      <c r="Z663" s="48" t="s">
        <v>4967</v>
      </c>
      <c r="AA663" s="66">
        <v>40833</v>
      </c>
      <c r="AB663" s="103"/>
      <c r="AC663" s="53" t="str">
        <f>IF(COUNTIF($AD$2:AD663,AD663)&gt;1,"重複","")</f>
        <v>重複</v>
      </c>
      <c r="AD663" t="str">
        <f t="shared" si="10"/>
        <v>江田島市特別養護老人ホーム　江能</v>
      </c>
    </row>
    <row r="664" spans="1:30" ht="30" customHeight="1" x14ac:dyDescent="0.4">
      <c r="A664">
        <v>832</v>
      </c>
      <c r="B664" s="96">
        <v>14</v>
      </c>
      <c r="C664" s="100">
        <v>14</v>
      </c>
      <c r="D664" s="37" t="s">
        <v>4950</v>
      </c>
      <c r="E664" s="37" t="s">
        <v>169</v>
      </c>
      <c r="F664" s="38" t="s">
        <v>30</v>
      </c>
      <c r="G664" s="38">
        <v>1</v>
      </c>
      <c r="H664" s="37" t="s">
        <v>223</v>
      </c>
      <c r="I664" s="39" t="s">
        <v>5022</v>
      </c>
      <c r="J664" s="55" t="s">
        <v>5023</v>
      </c>
      <c r="K664" s="56" t="s">
        <v>5024</v>
      </c>
      <c r="L664" s="42" t="s">
        <v>35</v>
      </c>
      <c r="M664" s="50">
        <v>9</v>
      </c>
      <c r="N664" s="37"/>
      <c r="O664" s="37"/>
      <c r="P664" s="37"/>
      <c r="Q664" s="48"/>
      <c r="R664" s="49" t="s">
        <v>5025</v>
      </c>
      <c r="S664" s="37" t="s">
        <v>4987</v>
      </c>
      <c r="T664" s="55" t="s">
        <v>5008</v>
      </c>
      <c r="U664" s="37" t="s">
        <v>5026</v>
      </c>
      <c r="V664" s="48" t="s">
        <v>5027</v>
      </c>
      <c r="W664" s="49" t="s">
        <v>5028</v>
      </c>
      <c r="X664" s="50" t="s">
        <v>5029</v>
      </c>
      <c r="Y664" s="55" t="s">
        <v>4997</v>
      </c>
      <c r="Z664" s="48" t="s">
        <v>4989</v>
      </c>
      <c r="AA664" s="51">
        <v>40389</v>
      </c>
      <c r="AB664" s="59" t="s">
        <v>5030</v>
      </c>
      <c r="AC664" s="42" t="str">
        <f>IF(COUNTIF($AD$2:AD664,AD664)&gt;1,"重複","")</f>
        <v/>
      </c>
      <c r="AD664" t="str">
        <f t="shared" si="10"/>
        <v>江田島市特別養護老人ホーム　誠心園</v>
      </c>
    </row>
    <row r="665" spans="1:30" ht="30" customHeight="1" x14ac:dyDescent="0.4">
      <c r="A665">
        <v>833</v>
      </c>
      <c r="B665" s="96">
        <v>15</v>
      </c>
      <c r="C665" s="100">
        <v>14</v>
      </c>
      <c r="D665" s="37" t="s">
        <v>4950</v>
      </c>
      <c r="E665" s="37" t="s">
        <v>169</v>
      </c>
      <c r="F665" s="38" t="s">
        <v>30</v>
      </c>
      <c r="G665" s="38">
        <v>1</v>
      </c>
      <c r="H665" s="38" t="s">
        <v>170</v>
      </c>
      <c r="I665" s="44" t="s">
        <v>5031</v>
      </c>
      <c r="J665" s="55" t="s">
        <v>5032</v>
      </c>
      <c r="K665" s="123" t="s">
        <v>5033</v>
      </c>
      <c r="L665" s="42" t="s">
        <v>5034</v>
      </c>
      <c r="M665" s="50">
        <v>9</v>
      </c>
      <c r="N665" s="37"/>
      <c r="O665" s="37"/>
      <c r="P665" s="37"/>
      <c r="Q665" s="48"/>
      <c r="R665" s="49" t="s">
        <v>5025</v>
      </c>
      <c r="S665" s="37" t="s">
        <v>4987</v>
      </c>
      <c r="T665" s="55" t="s">
        <v>5008</v>
      </c>
      <c r="U665" s="37" t="s">
        <v>4989</v>
      </c>
      <c r="V665" s="63"/>
      <c r="W665" s="49" t="s">
        <v>5028</v>
      </c>
      <c r="X665" s="50" t="s">
        <v>4987</v>
      </c>
      <c r="Y665" s="55" t="s">
        <v>4997</v>
      </c>
      <c r="Z665" s="48" t="s">
        <v>4998</v>
      </c>
      <c r="AA665" s="66">
        <v>40555</v>
      </c>
      <c r="AB665" s="103" t="s">
        <v>1711</v>
      </c>
      <c r="AC665" s="42" t="str">
        <f>IF(COUNTIF($AD$2:AD665,AD665)&gt;1,"重複","")</f>
        <v>重複</v>
      </c>
      <c r="AD665" t="str">
        <f t="shared" si="10"/>
        <v>江田島市特別養護老人ホーム　誠心園</v>
      </c>
    </row>
    <row r="666" spans="1:30" ht="30" customHeight="1" x14ac:dyDescent="0.4">
      <c r="A666">
        <v>834</v>
      </c>
      <c r="B666" s="96">
        <v>16</v>
      </c>
      <c r="C666" s="54">
        <v>14</v>
      </c>
      <c r="D666" s="37" t="s">
        <v>4950</v>
      </c>
      <c r="E666" s="37" t="s">
        <v>144</v>
      </c>
      <c r="F666" s="38" t="s">
        <v>30</v>
      </c>
      <c r="G666" s="38">
        <v>1</v>
      </c>
      <c r="H666" s="38" t="s">
        <v>453</v>
      </c>
      <c r="I666" s="127">
        <v>1427</v>
      </c>
      <c r="J666" s="40" t="s">
        <v>5035</v>
      </c>
      <c r="K666" s="62" t="s">
        <v>5036</v>
      </c>
      <c r="L666" s="42" t="s">
        <v>5037</v>
      </c>
      <c r="M666" s="50">
        <v>9</v>
      </c>
      <c r="N666" s="37"/>
      <c r="O666" s="37"/>
      <c r="P666" s="37"/>
      <c r="Q666" s="48"/>
      <c r="R666" s="49" t="s">
        <v>5025</v>
      </c>
      <c r="S666" s="47" t="s">
        <v>4987</v>
      </c>
      <c r="T666" s="40" t="s">
        <v>5008</v>
      </c>
      <c r="U666" s="37" t="s">
        <v>4998</v>
      </c>
      <c r="V666" s="63"/>
      <c r="W666" s="64" t="s">
        <v>5028</v>
      </c>
      <c r="X666" s="50" t="s">
        <v>4987</v>
      </c>
      <c r="Y666" s="58" t="s">
        <v>4997</v>
      </c>
      <c r="Z666" s="48" t="s">
        <v>4998</v>
      </c>
      <c r="AA666" s="66">
        <v>42031</v>
      </c>
      <c r="AB666" s="103"/>
      <c r="AC666" s="53" t="str">
        <f>IF(COUNTIF($AD$2:AD666,AD666)&gt;1,"重複","")</f>
        <v>重複</v>
      </c>
      <c r="AD666" t="str">
        <f t="shared" si="10"/>
        <v>江田島市特別養護老人ホーム　誠心園</v>
      </c>
    </row>
    <row r="667" spans="1:30" ht="30" customHeight="1" x14ac:dyDescent="0.4">
      <c r="A667">
        <v>835</v>
      </c>
      <c r="B667" s="96">
        <v>17</v>
      </c>
      <c r="C667" s="54">
        <v>14</v>
      </c>
      <c r="D667" s="37" t="s">
        <v>4950</v>
      </c>
      <c r="E667" s="37" t="s">
        <v>169</v>
      </c>
      <c r="F667" s="38" t="s">
        <v>30</v>
      </c>
      <c r="G667" s="38">
        <v>1</v>
      </c>
      <c r="H667" s="37" t="s">
        <v>313</v>
      </c>
      <c r="I667" s="39">
        <v>1622</v>
      </c>
      <c r="J667" s="58" t="s">
        <v>5038</v>
      </c>
      <c r="K667" s="56" t="s">
        <v>5039</v>
      </c>
      <c r="L667" s="42"/>
      <c r="M667" s="50">
        <v>9</v>
      </c>
      <c r="N667" s="37"/>
      <c r="O667" s="37"/>
      <c r="P667" s="37"/>
      <c r="Q667" s="48"/>
      <c r="R667" s="49" t="s">
        <v>5025</v>
      </c>
      <c r="S667" s="37" t="s">
        <v>4987</v>
      </c>
      <c r="T667" s="55" t="s">
        <v>5008</v>
      </c>
      <c r="U667" s="37" t="s">
        <v>4989</v>
      </c>
      <c r="V667" s="48"/>
      <c r="W667" s="49" t="s">
        <v>5040</v>
      </c>
      <c r="X667" s="65" t="s">
        <v>4987</v>
      </c>
      <c r="Y667" s="58" t="s">
        <v>4997</v>
      </c>
      <c r="Z667" s="48" t="s">
        <v>4998</v>
      </c>
      <c r="AA667" s="51">
        <v>43021</v>
      </c>
      <c r="AB667" s="60"/>
      <c r="AC667" s="42" t="str">
        <f>IF(COUNTIF($AD$2:AD667,AD667)&gt;1,"重複","")</f>
        <v>重複</v>
      </c>
      <c r="AD667" t="str">
        <f t="shared" si="10"/>
        <v>江田島市特別養護老人ホーム　誠心園</v>
      </c>
    </row>
    <row r="668" spans="1:30" ht="30" customHeight="1" x14ac:dyDescent="0.4">
      <c r="A668">
        <v>836</v>
      </c>
      <c r="B668" s="96">
        <v>1</v>
      </c>
      <c r="C668" s="54">
        <v>15</v>
      </c>
      <c r="D668" s="37" t="s">
        <v>5041</v>
      </c>
      <c r="E668" s="37" t="s">
        <v>29</v>
      </c>
      <c r="F668" s="38" t="s">
        <v>30</v>
      </c>
      <c r="G668" s="38">
        <v>1</v>
      </c>
      <c r="H668" s="37" t="s">
        <v>31</v>
      </c>
      <c r="I668" s="39" t="s">
        <v>4592</v>
      </c>
      <c r="J668" s="40" t="s">
        <v>5042</v>
      </c>
      <c r="K668" s="62" t="s">
        <v>5043</v>
      </c>
      <c r="L668" s="42" t="s">
        <v>5044</v>
      </c>
      <c r="M668" s="71">
        <v>9</v>
      </c>
      <c r="N668" s="47">
        <v>12</v>
      </c>
      <c r="O668" s="340"/>
      <c r="P668" s="340"/>
      <c r="Q668" s="342"/>
      <c r="R668" s="46" t="s">
        <v>5045</v>
      </c>
      <c r="S668" s="47" t="s">
        <v>5046</v>
      </c>
      <c r="T668" s="40" t="s">
        <v>5047</v>
      </c>
      <c r="U668" s="47" t="s">
        <v>5048</v>
      </c>
      <c r="V668" s="48" t="s">
        <v>5049</v>
      </c>
      <c r="W668" s="49" t="s">
        <v>5050</v>
      </c>
      <c r="X668" s="50" t="s">
        <v>5051</v>
      </c>
      <c r="Y668" s="58" t="s">
        <v>5052</v>
      </c>
      <c r="Z668" s="48" t="s">
        <v>5053</v>
      </c>
      <c r="AA668" s="51">
        <v>41354</v>
      </c>
      <c r="AB668" s="60"/>
      <c r="AC668" s="53" t="str">
        <f>IF(COUNTIF($AD$2:AD668,AD668)&gt;1,"重複","")</f>
        <v/>
      </c>
      <c r="AD668" t="str">
        <f t="shared" si="10"/>
        <v>府中町グループホーム　チェリーゴード</v>
      </c>
    </row>
    <row r="669" spans="1:30" ht="30" customHeight="1" x14ac:dyDescent="0.4">
      <c r="A669">
        <v>837</v>
      </c>
      <c r="B669" s="96">
        <v>2</v>
      </c>
      <c r="C669" s="100">
        <v>15</v>
      </c>
      <c r="D669" s="37" t="s">
        <v>5054</v>
      </c>
      <c r="E669" s="37" t="s">
        <v>29</v>
      </c>
      <c r="F669" s="38" t="s">
        <v>30</v>
      </c>
      <c r="G669" s="38">
        <v>1</v>
      </c>
      <c r="H669" s="38" t="s">
        <v>183</v>
      </c>
      <c r="I669" s="44" t="s">
        <v>5055</v>
      </c>
      <c r="J669" s="55" t="s">
        <v>5056</v>
      </c>
      <c r="K669" s="123" t="s">
        <v>5057</v>
      </c>
      <c r="L669" s="42" t="s">
        <v>5058</v>
      </c>
      <c r="M669" s="50">
        <v>9</v>
      </c>
      <c r="N669" s="37">
        <v>12</v>
      </c>
      <c r="O669" s="37"/>
      <c r="P669" s="37"/>
      <c r="Q669" s="48"/>
      <c r="R669" s="46" t="s">
        <v>5045</v>
      </c>
      <c r="S669" s="37" t="s">
        <v>5046</v>
      </c>
      <c r="T669" s="55" t="s">
        <v>5047</v>
      </c>
      <c r="U669" s="37" t="s">
        <v>5059</v>
      </c>
      <c r="V669" s="63"/>
      <c r="W669" s="49" t="s">
        <v>5050</v>
      </c>
      <c r="X669" s="50" t="s">
        <v>5046</v>
      </c>
      <c r="Y669" s="55" t="s">
        <v>5052</v>
      </c>
      <c r="Z669" s="48" t="s">
        <v>5060</v>
      </c>
      <c r="AA669" s="66">
        <v>41943</v>
      </c>
      <c r="AB669" s="103"/>
      <c r="AC669" s="42" t="str">
        <f>IF(COUNTIF($AD$2:AD669,AD669)&gt;1,"重複","")</f>
        <v>重複</v>
      </c>
      <c r="AD669" t="str">
        <f t="shared" si="10"/>
        <v>府中町グループホーム　チェリーゴード</v>
      </c>
    </row>
    <row r="670" spans="1:30" ht="30" customHeight="1" x14ac:dyDescent="0.4">
      <c r="A670">
        <v>839</v>
      </c>
      <c r="B670" s="96">
        <v>4</v>
      </c>
      <c r="C670" s="100">
        <v>15</v>
      </c>
      <c r="D670" s="37" t="s">
        <v>5054</v>
      </c>
      <c r="E670" s="37" t="s">
        <v>45</v>
      </c>
      <c r="F670" s="38" t="s">
        <v>30</v>
      </c>
      <c r="G670" s="38">
        <v>1</v>
      </c>
      <c r="H670" s="38" t="s">
        <v>250</v>
      </c>
      <c r="I670" s="44" t="s">
        <v>5061</v>
      </c>
      <c r="J670" s="55" t="s">
        <v>5062</v>
      </c>
      <c r="K670" s="123" t="s">
        <v>5063</v>
      </c>
      <c r="L670" s="42" t="s">
        <v>5064</v>
      </c>
      <c r="M670" s="50">
        <v>9</v>
      </c>
      <c r="N670" s="37"/>
      <c r="O670" s="37"/>
      <c r="P670" s="37"/>
      <c r="Q670" s="48"/>
      <c r="R670" s="46" t="s">
        <v>5045</v>
      </c>
      <c r="S670" s="37" t="s">
        <v>5046</v>
      </c>
      <c r="T670" s="55" t="s">
        <v>5047</v>
      </c>
      <c r="U670" s="37" t="s">
        <v>5065</v>
      </c>
      <c r="V670" s="63"/>
      <c r="W670" s="49" t="s">
        <v>5066</v>
      </c>
      <c r="X670" s="50" t="s">
        <v>5046</v>
      </c>
      <c r="Y670" s="55" t="s">
        <v>5052</v>
      </c>
      <c r="Z670" s="48" t="s">
        <v>5060</v>
      </c>
      <c r="AA670" s="66">
        <v>42746</v>
      </c>
      <c r="AB670" s="103"/>
      <c r="AC670" s="42" t="str">
        <f>IF(COUNTIF($AD$2:AD670,AD670)&gt;1,"重複","")</f>
        <v>重複</v>
      </c>
      <c r="AD670" t="str">
        <f t="shared" si="10"/>
        <v>府中町グループホーム　チェリーゴード</v>
      </c>
    </row>
    <row r="671" spans="1:30" ht="30" customHeight="1" x14ac:dyDescent="0.4">
      <c r="A671">
        <v>840</v>
      </c>
      <c r="B671" s="96">
        <v>5</v>
      </c>
      <c r="C671" s="54">
        <v>15</v>
      </c>
      <c r="D671" s="37" t="s">
        <v>5067</v>
      </c>
      <c r="E671" s="37" t="s">
        <v>29</v>
      </c>
      <c r="F671" s="38" t="s">
        <v>30</v>
      </c>
      <c r="G671" s="38">
        <v>1</v>
      </c>
      <c r="H671" s="38" t="s">
        <v>762</v>
      </c>
      <c r="I671" s="39">
        <v>18001</v>
      </c>
      <c r="J671" s="40" t="s">
        <v>5068</v>
      </c>
      <c r="K671" s="62" t="s">
        <v>5069</v>
      </c>
      <c r="L671" s="42" t="s">
        <v>5070</v>
      </c>
      <c r="M671" s="71">
        <v>9</v>
      </c>
      <c r="N671" s="47"/>
      <c r="O671" s="47"/>
      <c r="P671" s="47"/>
      <c r="Q671" s="115"/>
      <c r="R671" s="46" t="s">
        <v>5045</v>
      </c>
      <c r="S671" s="47" t="s">
        <v>5046</v>
      </c>
      <c r="T671" s="40" t="s">
        <v>5047</v>
      </c>
      <c r="U671" s="47" t="s">
        <v>5065</v>
      </c>
      <c r="V671" s="48"/>
      <c r="W671" s="64" t="s">
        <v>5071</v>
      </c>
      <c r="X671" s="65" t="s">
        <v>5046</v>
      </c>
      <c r="Y671" s="55" t="s">
        <v>5052</v>
      </c>
      <c r="Z671" s="48" t="s">
        <v>5060</v>
      </c>
      <c r="AA671" s="51">
        <v>43389</v>
      </c>
      <c r="AB671" s="59"/>
      <c r="AC671" s="53" t="str">
        <f>IF(COUNTIF($AD$2:AD671,AD671)&gt;1,"重複","")</f>
        <v>重複</v>
      </c>
      <c r="AD671" t="str">
        <f t="shared" si="10"/>
        <v>府中町グループホーム　チェリーゴード</v>
      </c>
    </row>
    <row r="672" spans="1:30" ht="30" customHeight="1" x14ac:dyDescent="0.4">
      <c r="A672">
        <v>841</v>
      </c>
      <c r="B672" s="96">
        <v>6</v>
      </c>
      <c r="C672" s="54">
        <v>15</v>
      </c>
      <c r="D672" s="37" t="s">
        <v>5072</v>
      </c>
      <c r="E672" s="37" t="s">
        <v>5073</v>
      </c>
      <c r="F672" s="38" t="s">
        <v>30</v>
      </c>
      <c r="G672" s="38">
        <v>1</v>
      </c>
      <c r="H672" s="37" t="s">
        <v>578</v>
      </c>
      <c r="I672" s="39">
        <v>21003</v>
      </c>
      <c r="J672" s="55" t="s">
        <v>5074</v>
      </c>
      <c r="K672" s="56" t="s">
        <v>5075</v>
      </c>
      <c r="L672" s="42"/>
      <c r="M672" s="129">
        <v>9</v>
      </c>
      <c r="N672" s="125">
        <v>12</v>
      </c>
      <c r="O672" s="125"/>
      <c r="P672" s="125"/>
      <c r="Q672" s="130"/>
      <c r="R672" s="46" t="s">
        <v>5045</v>
      </c>
      <c r="S672" s="37" t="s">
        <v>5046</v>
      </c>
      <c r="T672" s="55" t="s">
        <v>5076</v>
      </c>
      <c r="U672" s="37" t="s">
        <v>5048</v>
      </c>
      <c r="V672" s="48"/>
      <c r="W672" s="49" t="s">
        <v>5050</v>
      </c>
      <c r="X672" s="50" t="s">
        <v>5046</v>
      </c>
      <c r="Y672" s="58" t="s">
        <v>5052</v>
      </c>
      <c r="Z672" s="48" t="s">
        <v>5060</v>
      </c>
      <c r="AA672" s="51">
        <v>44568</v>
      </c>
      <c r="AB672" s="60"/>
      <c r="AC672" s="42" t="str">
        <f>IF(COUNTIF($AD$2:AD672,AD672)&gt;1,"重複","")</f>
        <v>重複</v>
      </c>
      <c r="AD672" t="str">
        <f t="shared" si="10"/>
        <v>府中町グループホーム　チェリーゴード</v>
      </c>
    </row>
    <row r="673" spans="1:30" ht="30" customHeight="1" x14ac:dyDescent="0.4">
      <c r="A673">
        <v>848</v>
      </c>
      <c r="B673" s="96">
        <v>13</v>
      </c>
      <c r="C673" s="54">
        <v>15</v>
      </c>
      <c r="D673" s="37" t="s">
        <v>5054</v>
      </c>
      <c r="E673" s="37" t="s">
        <v>29</v>
      </c>
      <c r="F673" s="38" t="s">
        <v>30</v>
      </c>
      <c r="G673" s="38">
        <v>1</v>
      </c>
      <c r="H673" s="37" t="s">
        <v>158</v>
      </c>
      <c r="I673" s="39" t="s">
        <v>5077</v>
      </c>
      <c r="J673" s="122" t="s">
        <v>5078</v>
      </c>
      <c r="K673" s="123" t="s">
        <v>5079</v>
      </c>
      <c r="L673" s="42"/>
      <c r="M673" s="50">
        <v>12</v>
      </c>
      <c r="N673" s="37"/>
      <c r="O673" s="37"/>
      <c r="P673" s="37"/>
      <c r="Q673" s="48"/>
      <c r="R673" s="109" t="s">
        <v>5080</v>
      </c>
      <c r="S673" s="37" t="s">
        <v>5081</v>
      </c>
      <c r="T673" s="55" t="s">
        <v>5082</v>
      </c>
      <c r="U673" s="37" t="s">
        <v>5083</v>
      </c>
      <c r="V673" s="48" t="s">
        <v>5084</v>
      </c>
      <c r="W673" s="49" t="s">
        <v>68</v>
      </c>
      <c r="X673" s="57" t="s">
        <v>4170</v>
      </c>
      <c r="Y673" s="58" t="s">
        <v>70</v>
      </c>
      <c r="Z673" s="48" t="s">
        <v>4173</v>
      </c>
      <c r="AA673" s="51">
        <v>41689</v>
      </c>
      <c r="AB673" s="60"/>
      <c r="AC673" s="42" t="str">
        <f>IF(COUNTIF($AD$2:AD673,AD673)&gt;1,"重複","")</f>
        <v/>
      </c>
      <c r="AD673" t="str">
        <f t="shared" si="10"/>
        <v>府中町グループホーム　ふれあい大須</v>
      </c>
    </row>
    <row r="674" spans="1:30" ht="27.4" customHeight="1" x14ac:dyDescent="0.4">
      <c r="A674">
        <v>849</v>
      </c>
      <c r="B674" s="96">
        <v>14</v>
      </c>
      <c r="C674" s="54">
        <v>15</v>
      </c>
      <c r="D674" s="37" t="s">
        <v>5072</v>
      </c>
      <c r="E674" s="37" t="s">
        <v>5073</v>
      </c>
      <c r="F674" s="38" t="s">
        <v>30</v>
      </c>
      <c r="G674" s="38">
        <v>1</v>
      </c>
      <c r="H674" s="37" t="s">
        <v>578</v>
      </c>
      <c r="I674" s="39">
        <v>21002</v>
      </c>
      <c r="J674" s="55" t="s">
        <v>5085</v>
      </c>
      <c r="K674" s="56" t="s">
        <v>5086</v>
      </c>
      <c r="L674" s="42"/>
      <c r="M674" s="129">
        <v>9</v>
      </c>
      <c r="N674" s="125"/>
      <c r="O674" s="125"/>
      <c r="P674" s="125"/>
      <c r="Q674" s="130"/>
      <c r="R674" s="109" t="s">
        <v>5080</v>
      </c>
      <c r="S674" s="37" t="s">
        <v>5087</v>
      </c>
      <c r="T674" s="55" t="s">
        <v>5082</v>
      </c>
      <c r="U674" s="37" t="s">
        <v>5083</v>
      </c>
      <c r="V674" s="48"/>
      <c r="W674" s="49" t="s">
        <v>68</v>
      </c>
      <c r="X674" s="50" t="s">
        <v>4170</v>
      </c>
      <c r="Y674" s="58" t="s">
        <v>70</v>
      </c>
      <c r="Z674" s="48" t="s">
        <v>4173</v>
      </c>
      <c r="AA674" s="51">
        <v>44568</v>
      </c>
      <c r="AB674" s="60" t="s">
        <v>5088</v>
      </c>
      <c r="AC674" s="42" t="str">
        <f>IF(COUNTIF($AD$2:AD674,AD674)&gt;1,"重複","")</f>
        <v>重複</v>
      </c>
      <c r="AD674" t="str">
        <f t="shared" si="10"/>
        <v>府中町グループホーム　ふれあい大須</v>
      </c>
    </row>
    <row r="675" spans="1:30" ht="30" customHeight="1" x14ac:dyDescent="0.4">
      <c r="A675">
        <v>850</v>
      </c>
      <c r="B675" s="96">
        <v>15</v>
      </c>
      <c r="C675" s="54">
        <v>15</v>
      </c>
      <c r="D675" s="37" t="s">
        <v>5089</v>
      </c>
      <c r="E675" s="37" t="s">
        <v>5073</v>
      </c>
      <c r="F675" s="38" t="s">
        <v>30</v>
      </c>
      <c r="G675" s="38">
        <v>1</v>
      </c>
      <c r="H675" s="37" t="s">
        <v>112</v>
      </c>
      <c r="I675" s="39">
        <v>22004</v>
      </c>
      <c r="J675" s="55" t="s">
        <v>5090</v>
      </c>
      <c r="K675" s="56" t="s">
        <v>5091</v>
      </c>
      <c r="L675" s="42"/>
      <c r="M675" s="50"/>
      <c r="N675" s="37"/>
      <c r="O675" s="37"/>
      <c r="P675" s="37"/>
      <c r="Q675" s="48"/>
      <c r="R675" s="109" t="s">
        <v>5080</v>
      </c>
      <c r="S675" s="37" t="s">
        <v>5087</v>
      </c>
      <c r="T675" s="55" t="s">
        <v>5092</v>
      </c>
      <c r="U675" s="37" t="s">
        <v>5083</v>
      </c>
      <c r="V675" s="48"/>
      <c r="W675" s="49" t="s">
        <v>68</v>
      </c>
      <c r="X675" s="57" t="s">
        <v>4170</v>
      </c>
      <c r="Y675" s="58" t="s">
        <v>70</v>
      </c>
      <c r="Z675" s="48" t="s">
        <v>4173</v>
      </c>
      <c r="AA675" s="51">
        <v>44915</v>
      </c>
      <c r="AB675" s="60"/>
      <c r="AC675" s="42" t="str">
        <f>IF(COUNTIF($AD$2:AD675,AD675)&gt;1,"重複","")</f>
        <v>重複</v>
      </c>
      <c r="AD675" t="str">
        <f t="shared" si="10"/>
        <v>府中町グループホーム　ふれあい大須</v>
      </c>
    </row>
    <row r="676" spans="1:30" ht="30" customHeight="1" x14ac:dyDescent="0.4">
      <c r="A676">
        <v>852</v>
      </c>
      <c r="B676" s="96">
        <v>17</v>
      </c>
      <c r="C676" s="54">
        <v>15</v>
      </c>
      <c r="D676" s="37" t="s">
        <v>5041</v>
      </c>
      <c r="E676" s="37" t="s">
        <v>45</v>
      </c>
      <c r="F676" s="38" t="s">
        <v>30</v>
      </c>
      <c r="G676" s="38">
        <v>1</v>
      </c>
      <c r="H676" s="38" t="s">
        <v>145</v>
      </c>
      <c r="I676" s="127">
        <v>1228</v>
      </c>
      <c r="J676" s="40" t="s">
        <v>5093</v>
      </c>
      <c r="K676" s="62" t="s">
        <v>5094</v>
      </c>
      <c r="L676" s="42" t="s">
        <v>5095</v>
      </c>
      <c r="M676" s="50">
        <v>9</v>
      </c>
      <c r="N676" s="37">
        <v>12</v>
      </c>
      <c r="O676" s="37"/>
      <c r="P676" s="37"/>
      <c r="Q676" s="48"/>
      <c r="R676" s="46" t="s">
        <v>5096</v>
      </c>
      <c r="S676" s="47" t="s">
        <v>5097</v>
      </c>
      <c r="T676" s="40" t="s">
        <v>5098</v>
      </c>
      <c r="U676" s="37" t="s">
        <v>5099</v>
      </c>
      <c r="V676" s="63"/>
      <c r="W676" s="64" t="s">
        <v>5100</v>
      </c>
      <c r="X676" s="65" t="s">
        <v>5097</v>
      </c>
      <c r="Y676" s="55" t="s">
        <v>5101</v>
      </c>
      <c r="Z676" s="48" t="s">
        <v>5102</v>
      </c>
      <c r="AA676" s="66">
        <v>40833</v>
      </c>
      <c r="AB676" s="103"/>
      <c r="AC676" s="53" t="str">
        <f>IF(COUNTIF($AD$2:AD676,AD676)&gt;1,"重複","")</f>
        <v/>
      </c>
      <c r="AD676" t="str">
        <f t="shared" si="10"/>
        <v>府中町グループホーム　府中みどり園</v>
      </c>
    </row>
    <row r="677" spans="1:30" ht="30" customHeight="1" x14ac:dyDescent="0.4">
      <c r="A677">
        <v>854</v>
      </c>
      <c r="B677" s="96">
        <v>19</v>
      </c>
      <c r="C677" s="54">
        <v>15</v>
      </c>
      <c r="D677" s="37" t="s">
        <v>5089</v>
      </c>
      <c r="E677" s="37" t="s">
        <v>5073</v>
      </c>
      <c r="F677" s="38" t="s">
        <v>30</v>
      </c>
      <c r="G677" s="38">
        <v>1</v>
      </c>
      <c r="H677" s="37" t="s">
        <v>578</v>
      </c>
      <c r="I677" s="39">
        <v>21042</v>
      </c>
      <c r="J677" s="55" t="s">
        <v>5103</v>
      </c>
      <c r="K677" s="56" t="s">
        <v>5104</v>
      </c>
      <c r="L677" s="42"/>
      <c r="M677" s="129">
        <v>9</v>
      </c>
      <c r="N677" s="125"/>
      <c r="O677" s="125"/>
      <c r="P677" s="125"/>
      <c r="Q677" s="130"/>
      <c r="R677" s="46" t="s">
        <v>5096</v>
      </c>
      <c r="S677" s="37" t="s">
        <v>5097</v>
      </c>
      <c r="T677" s="55" t="s">
        <v>5105</v>
      </c>
      <c r="U677" s="37" t="s">
        <v>5102</v>
      </c>
      <c r="V677" s="48"/>
      <c r="W677" s="49" t="s">
        <v>5106</v>
      </c>
      <c r="X677" s="50" t="s">
        <v>5097</v>
      </c>
      <c r="Y677" s="58" t="s">
        <v>5101</v>
      </c>
      <c r="Z677" s="48" t="s">
        <v>5102</v>
      </c>
      <c r="AA677" s="51">
        <v>44568</v>
      </c>
      <c r="AB677" s="60"/>
      <c r="AC677" s="42" t="str">
        <f>IF(COUNTIF($AD$2:AD677,AD677)&gt;1,"重複","")</f>
        <v>重複</v>
      </c>
      <c r="AD677" t="str">
        <f t="shared" si="10"/>
        <v>府中町グループホーム　府中みどり園</v>
      </c>
    </row>
    <row r="678" spans="1:30" ht="30" customHeight="1" x14ac:dyDescent="0.4">
      <c r="A678">
        <v>855</v>
      </c>
      <c r="B678" s="96">
        <v>20</v>
      </c>
      <c r="C678" s="54">
        <v>15</v>
      </c>
      <c r="D678" s="37" t="s">
        <v>5089</v>
      </c>
      <c r="E678" s="37" t="s">
        <v>5073</v>
      </c>
      <c r="F678" s="38" t="s">
        <v>30</v>
      </c>
      <c r="G678" s="38">
        <v>1</v>
      </c>
      <c r="H678" s="37" t="s">
        <v>112</v>
      </c>
      <c r="I678" s="39">
        <v>22002</v>
      </c>
      <c r="J678" s="55" t="s">
        <v>5107</v>
      </c>
      <c r="K678" s="56" t="s">
        <v>5108</v>
      </c>
      <c r="L678" s="42"/>
      <c r="M678" s="50"/>
      <c r="N678" s="37"/>
      <c r="O678" s="37"/>
      <c r="P678" s="37"/>
      <c r="Q678" s="48"/>
      <c r="R678" s="46" t="s">
        <v>5096</v>
      </c>
      <c r="S678" s="37" t="s">
        <v>5097</v>
      </c>
      <c r="T678" s="55" t="s">
        <v>5109</v>
      </c>
      <c r="U678" s="37" t="s">
        <v>5102</v>
      </c>
      <c r="V678" s="48"/>
      <c r="W678" s="49" t="s">
        <v>5106</v>
      </c>
      <c r="X678" s="57" t="s">
        <v>5097</v>
      </c>
      <c r="Y678" s="58" t="s">
        <v>5101</v>
      </c>
      <c r="Z678" s="48" t="s">
        <v>5102</v>
      </c>
      <c r="AA678" s="51">
        <v>44915</v>
      </c>
      <c r="AB678" s="60"/>
      <c r="AC678" s="42" t="str">
        <f>IF(COUNTIF($AD$2:AD678,AD678)&gt;1,"重複","")</f>
        <v>重複</v>
      </c>
      <c r="AD678" t="str">
        <f t="shared" si="10"/>
        <v>府中町グループホーム　府中みどり園</v>
      </c>
    </row>
    <row r="679" spans="1:30" ht="30" customHeight="1" x14ac:dyDescent="0.4">
      <c r="A679">
        <v>856</v>
      </c>
      <c r="B679" s="96">
        <v>21</v>
      </c>
      <c r="C679" s="54">
        <v>15</v>
      </c>
      <c r="D679" s="37" t="s">
        <v>5072</v>
      </c>
      <c r="E679" s="37" t="s">
        <v>5073</v>
      </c>
      <c r="F679" s="38" t="s">
        <v>30</v>
      </c>
      <c r="G679" s="38">
        <v>1</v>
      </c>
      <c r="H679" s="37" t="s">
        <v>228</v>
      </c>
      <c r="I679" s="39">
        <v>23001</v>
      </c>
      <c r="J679" s="55" t="s">
        <v>5110</v>
      </c>
      <c r="K679" s="56" t="s">
        <v>5111</v>
      </c>
      <c r="L679" s="42"/>
      <c r="M679" s="50"/>
      <c r="N679" s="37"/>
      <c r="O679" s="37"/>
      <c r="P679" s="37"/>
      <c r="Q679" s="48"/>
      <c r="R679" s="49" t="s">
        <v>5112</v>
      </c>
      <c r="S679" s="37" t="s">
        <v>5113</v>
      </c>
      <c r="T679" s="55" t="s">
        <v>5114</v>
      </c>
      <c r="U679" s="37" t="s">
        <v>5099</v>
      </c>
      <c r="V679" s="48"/>
      <c r="W679" s="49" t="s">
        <v>5100</v>
      </c>
      <c r="X679" s="50" t="s">
        <v>5097</v>
      </c>
      <c r="Y679" s="58" t="s">
        <v>5101</v>
      </c>
      <c r="Z679" s="48" t="s">
        <v>5102</v>
      </c>
      <c r="AA679" s="51">
        <v>45198</v>
      </c>
      <c r="AB679" s="60"/>
      <c r="AC679" s="42" t="str">
        <f>IF(COUNTIF($AD$2:AD679,AD679)&gt;1,"重複","")</f>
        <v/>
      </c>
      <c r="AD679" t="str">
        <f t="shared" si="10"/>
        <v>府中町デイサービス府中みどり園</v>
      </c>
    </row>
    <row r="680" spans="1:30" ht="30" customHeight="1" x14ac:dyDescent="0.4">
      <c r="A680">
        <v>857</v>
      </c>
      <c r="B680" s="96">
        <v>22</v>
      </c>
      <c r="C680" s="54">
        <v>15</v>
      </c>
      <c r="D680" s="37" t="s">
        <v>5054</v>
      </c>
      <c r="E680" s="37" t="s">
        <v>29</v>
      </c>
      <c r="F680" s="38" t="s">
        <v>30</v>
      </c>
      <c r="G680" s="38">
        <v>1</v>
      </c>
      <c r="H680" s="37" t="s">
        <v>280</v>
      </c>
      <c r="I680" s="39" t="s">
        <v>5115</v>
      </c>
      <c r="J680" s="55" t="s">
        <v>5116</v>
      </c>
      <c r="K680" s="56" t="s">
        <v>5117</v>
      </c>
      <c r="L680" s="42" t="s">
        <v>187</v>
      </c>
      <c r="M680" s="50">
        <v>12</v>
      </c>
      <c r="N680" s="37"/>
      <c r="O680" s="37"/>
      <c r="P680" s="37"/>
      <c r="Q680" s="48"/>
      <c r="R680" s="176" t="s">
        <v>5118</v>
      </c>
      <c r="S680" s="37" t="s">
        <v>5046</v>
      </c>
      <c r="T680" s="55" t="s">
        <v>5052</v>
      </c>
      <c r="U680" s="37" t="s">
        <v>5053</v>
      </c>
      <c r="V680" s="48" t="s">
        <v>5119</v>
      </c>
      <c r="W680" s="49" t="s">
        <v>5050</v>
      </c>
      <c r="X680" s="50" t="s">
        <v>5051</v>
      </c>
      <c r="Y680" s="58" t="s">
        <v>5052</v>
      </c>
      <c r="Z680" s="48" t="s">
        <v>5053</v>
      </c>
      <c r="AA680" s="51">
        <v>40389</v>
      </c>
      <c r="AB680" s="60" t="s">
        <v>5120</v>
      </c>
      <c r="AC680" s="42" t="str">
        <f>IF(COUNTIF($AD$2:AD680,AD680)&gt;1,"重複","")</f>
        <v/>
      </c>
      <c r="AD680" t="str">
        <f t="shared" si="10"/>
        <v>府中町社会福祉法人FIG福祉会　高齢者総合ｻｰﾋﾞｽｾﾝﾀｰ　ﾁｪﾘｰｺﾞｰﾄﾞご利用者総合相談室</v>
      </c>
    </row>
    <row r="681" spans="1:30" ht="30" customHeight="1" x14ac:dyDescent="0.4">
      <c r="A681">
        <v>858</v>
      </c>
      <c r="B681" s="96">
        <v>23</v>
      </c>
      <c r="C681" s="54">
        <v>15</v>
      </c>
      <c r="D681" s="37" t="s">
        <v>5054</v>
      </c>
      <c r="E681" s="37" t="s">
        <v>45</v>
      </c>
      <c r="F681" s="38" t="s">
        <v>30</v>
      </c>
      <c r="G681" s="38">
        <v>1</v>
      </c>
      <c r="H681" s="38" t="s">
        <v>250</v>
      </c>
      <c r="I681" s="61">
        <v>1520</v>
      </c>
      <c r="J681" s="40" t="s">
        <v>5121</v>
      </c>
      <c r="K681" s="62" t="s">
        <v>5122</v>
      </c>
      <c r="L681" s="42" t="s">
        <v>5123</v>
      </c>
      <c r="M681" s="50">
        <v>9</v>
      </c>
      <c r="N681" s="37"/>
      <c r="O681" s="37"/>
      <c r="P681" s="37"/>
      <c r="Q681" s="48"/>
      <c r="R681" s="49" t="s">
        <v>5124</v>
      </c>
      <c r="S681" s="47" t="s">
        <v>5125</v>
      </c>
      <c r="T681" s="40" t="s">
        <v>5126</v>
      </c>
      <c r="U681" s="37" t="s">
        <v>5127</v>
      </c>
      <c r="V681" s="63"/>
      <c r="W681" s="64" t="s">
        <v>5128</v>
      </c>
      <c r="X681" s="65" t="s">
        <v>5129</v>
      </c>
      <c r="Y681" s="55" t="s">
        <v>96</v>
      </c>
      <c r="Z681" s="48" t="s">
        <v>5130</v>
      </c>
      <c r="AA681" s="66">
        <v>42655</v>
      </c>
      <c r="AB681" s="67"/>
      <c r="AC681" s="53" t="str">
        <f>IF(COUNTIF($AD$2:AD681,AD681)&gt;1,"重複","")</f>
        <v/>
      </c>
      <c r="AD681" t="str">
        <f t="shared" si="10"/>
        <v>府中町地域密着型特別養護老人ホーム　府中福寿苑</v>
      </c>
    </row>
    <row r="682" spans="1:30" ht="30" customHeight="1" thickBot="1" x14ac:dyDescent="0.45">
      <c r="A682">
        <v>860</v>
      </c>
      <c r="B682" s="136">
        <v>25</v>
      </c>
      <c r="C682" s="74">
        <v>15</v>
      </c>
      <c r="D682" s="75" t="s">
        <v>5072</v>
      </c>
      <c r="E682" s="75" t="s">
        <v>5073</v>
      </c>
      <c r="F682" s="76" t="s">
        <v>30</v>
      </c>
      <c r="G682" s="76">
        <v>1</v>
      </c>
      <c r="H682" s="75" t="s">
        <v>31</v>
      </c>
      <c r="I682" s="77" t="s">
        <v>5131</v>
      </c>
      <c r="J682" s="160" t="s">
        <v>5132</v>
      </c>
      <c r="K682" s="161" t="s">
        <v>5133</v>
      </c>
      <c r="L682" s="80" t="s">
        <v>5134</v>
      </c>
      <c r="M682" s="227">
        <v>8</v>
      </c>
      <c r="N682" s="163">
        <v>9</v>
      </c>
      <c r="O682" s="163">
        <v>12</v>
      </c>
      <c r="P682" s="163"/>
      <c r="Q682" s="228"/>
      <c r="R682" s="162" t="s">
        <v>6570</v>
      </c>
      <c r="S682" s="163" t="s">
        <v>5097</v>
      </c>
      <c r="T682" s="160" t="s">
        <v>5098</v>
      </c>
      <c r="U682" s="163" t="s">
        <v>5136</v>
      </c>
      <c r="V682" s="82"/>
      <c r="W682" s="165" t="s">
        <v>5137</v>
      </c>
      <c r="X682" s="139" t="s">
        <v>5097</v>
      </c>
      <c r="Y682" s="78" t="s">
        <v>5101</v>
      </c>
      <c r="Z682" s="82" t="s">
        <v>5102</v>
      </c>
      <c r="AA682" s="87">
        <v>41246</v>
      </c>
      <c r="AB682" s="167" t="s">
        <v>5138</v>
      </c>
      <c r="AC682" s="168" t="str">
        <f>IF(COUNTIF($AD$2:AD682,AD682)&gt;1,"重複","")</f>
        <v/>
      </c>
      <c r="AD682" t="str">
        <f t="shared" si="10"/>
        <v>府中町府中みどり園</v>
      </c>
    </row>
    <row r="683" spans="1:30" ht="30" customHeight="1" x14ac:dyDescent="0.4">
      <c r="A683">
        <v>861</v>
      </c>
      <c r="B683" s="89">
        <v>26</v>
      </c>
      <c r="C683" s="90">
        <v>15</v>
      </c>
      <c r="D683" s="18" t="s">
        <v>5054</v>
      </c>
      <c r="E683" s="18" t="s">
        <v>29</v>
      </c>
      <c r="F683" s="19" t="s">
        <v>30</v>
      </c>
      <c r="G683" s="19">
        <v>1</v>
      </c>
      <c r="H683" s="18" t="s">
        <v>313</v>
      </c>
      <c r="I683" s="141">
        <v>1599</v>
      </c>
      <c r="J683" s="145" t="s">
        <v>5139</v>
      </c>
      <c r="K683" s="146" t="s">
        <v>5140</v>
      </c>
      <c r="L683" s="23" t="s">
        <v>5141</v>
      </c>
      <c r="M683" s="24">
        <v>9</v>
      </c>
      <c r="N683" s="18"/>
      <c r="O683" s="18"/>
      <c r="P683" s="18"/>
      <c r="Q683" s="25"/>
      <c r="R683" s="26" t="s">
        <v>6570</v>
      </c>
      <c r="S683" s="18" t="s">
        <v>5097</v>
      </c>
      <c r="T683" s="145" t="s">
        <v>5098</v>
      </c>
      <c r="U683" s="18" t="s">
        <v>5136</v>
      </c>
      <c r="V683" s="25"/>
      <c r="W683" s="92" t="s">
        <v>5142</v>
      </c>
      <c r="X683" s="219" t="s">
        <v>5097</v>
      </c>
      <c r="Y683" s="94" t="s">
        <v>5101</v>
      </c>
      <c r="Z683" s="25" t="s">
        <v>5102</v>
      </c>
      <c r="AA683" s="142">
        <v>43021</v>
      </c>
      <c r="AB683" s="350"/>
      <c r="AC683" s="23" t="str">
        <f>IF(COUNTIF($AD$2:AD683,AD683)&gt;1,"重複","")</f>
        <v>重複</v>
      </c>
      <c r="AD683" t="str">
        <f t="shared" si="10"/>
        <v>府中町府中みどり園</v>
      </c>
    </row>
    <row r="684" spans="1:30" ht="30" customHeight="1" x14ac:dyDescent="0.4">
      <c r="A684">
        <v>862</v>
      </c>
      <c r="B684" s="96">
        <v>27</v>
      </c>
      <c r="C684" s="36">
        <v>15</v>
      </c>
      <c r="D684" s="37" t="s">
        <v>5067</v>
      </c>
      <c r="E684" s="37" t="s">
        <v>29</v>
      </c>
      <c r="F684" s="38" t="s">
        <v>30</v>
      </c>
      <c r="G684" s="38">
        <v>1</v>
      </c>
      <c r="H684" s="38" t="s">
        <v>762</v>
      </c>
      <c r="I684" s="39">
        <v>18002</v>
      </c>
      <c r="J684" s="40" t="s">
        <v>5143</v>
      </c>
      <c r="K684" s="41" t="s">
        <v>5144</v>
      </c>
      <c r="L684" s="42" t="s">
        <v>5145</v>
      </c>
      <c r="M684" s="43">
        <v>9</v>
      </c>
      <c r="N684" s="44"/>
      <c r="O684" s="44"/>
      <c r="P684" s="44"/>
      <c r="Q684" s="45"/>
      <c r="R684" s="46" t="s">
        <v>6570</v>
      </c>
      <c r="S684" s="47" t="s">
        <v>5097</v>
      </c>
      <c r="T684" s="40" t="s">
        <v>5098</v>
      </c>
      <c r="U684" s="47" t="s">
        <v>5102</v>
      </c>
      <c r="V684" s="48"/>
      <c r="W684" s="49" t="s">
        <v>5146</v>
      </c>
      <c r="X684" s="50" t="s">
        <v>5097</v>
      </c>
      <c r="Y684" s="40" t="s">
        <v>5101</v>
      </c>
      <c r="Z684" s="48" t="s">
        <v>5102</v>
      </c>
      <c r="AA684" s="51">
        <v>43389</v>
      </c>
      <c r="AB684" s="52"/>
      <c r="AC684" s="53" t="str">
        <f>IF(COUNTIF($AD$2:AD684,AD684)&gt;1,"重複","")</f>
        <v>重複</v>
      </c>
      <c r="AD684" t="str">
        <f t="shared" si="10"/>
        <v>府中町府中みどり園</v>
      </c>
    </row>
    <row r="685" spans="1:30" ht="30" customHeight="1" thickBot="1" x14ac:dyDescent="0.45">
      <c r="A685">
        <v>863</v>
      </c>
      <c r="B685" s="136">
        <v>28</v>
      </c>
      <c r="C685" s="74">
        <v>15</v>
      </c>
      <c r="D685" s="75" t="s">
        <v>5054</v>
      </c>
      <c r="E685" s="75" t="s">
        <v>45</v>
      </c>
      <c r="F685" s="76" t="s">
        <v>30</v>
      </c>
      <c r="G685" s="76">
        <v>1</v>
      </c>
      <c r="H685" s="76" t="s">
        <v>99</v>
      </c>
      <c r="I685" s="333">
        <v>1481</v>
      </c>
      <c r="J685" s="160" t="s">
        <v>5147</v>
      </c>
      <c r="K685" s="161" t="s">
        <v>5148</v>
      </c>
      <c r="L685" s="80" t="s">
        <v>5149</v>
      </c>
      <c r="M685" s="81">
        <v>9</v>
      </c>
      <c r="N685" s="75"/>
      <c r="O685" s="75"/>
      <c r="P685" s="75"/>
      <c r="Q685" s="82"/>
      <c r="R685" s="162" t="s">
        <v>5135</v>
      </c>
      <c r="S685" s="163" t="s">
        <v>5097</v>
      </c>
      <c r="T685" s="160" t="s">
        <v>5098</v>
      </c>
      <c r="U685" s="75" t="s">
        <v>5099</v>
      </c>
      <c r="V685" s="164"/>
      <c r="W685" s="165" t="s">
        <v>5150</v>
      </c>
      <c r="X685" s="139" t="s">
        <v>5097</v>
      </c>
      <c r="Y685" s="78" t="s">
        <v>5101</v>
      </c>
      <c r="Z685" s="82" t="s">
        <v>5102</v>
      </c>
      <c r="AA685" s="166">
        <v>42389</v>
      </c>
      <c r="AB685" s="167"/>
      <c r="AC685" s="168" t="str">
        <f>IF(COUNTIF($AD$2:AD685,AD685)&gt;1,"重複","")</f>
        <v/>
      </c>
      <c r="AD685" t="str">
        <f t="shared" si="10"/>
        <v>府中町特別養護老人ホーム　府中みどり園</v>
      </c>
    </row>
    <row r="686" spans="1:30" ht="30" customHeight="1" x14ac:dyDescent="0.4">
      <c r="A686">
        <v>864</v>
      </c>
      <c r="B686" s="89">
        <v>29</v>
      </c>
      <c r="C686" s="90">
        <v>15</v>
      </c>
      <c r="D686" s="18" t="s">
        <v>5151</v>
      </c>
      <c r="E686" s="18" t="s">
        <v>45</v>
      </c>
      <c r="F686" s="19" t="s">
        <v>30</v>
      </c>
      <c r="G686" s="19">
        <v>1</v>
      </c>
      <c r="H686" s="18" t="s">
        <v>395</v>
      </c>
      <c r="I686" s="141">
        <v>1656</v>
      </c>
      <c r="J686" s="145" t="s">
        <v>5152</v>
      </c>
      <c r="K686" s="146" t="s">
        <v>5153</v>
      </c>
      <c r="L686" s="23" t="s">
        <v>5154</v>
      </c>
      <c r="M686" s="24">
        <v>9</v>
      </c>
      <c r="N686" s="18"/>
      <c r="O686" s="18"/>
      <c r="P686" s="18"/>
      <c r="Q686" s="25"/>
      <c r="R686" s="26" t="s">
        <v>5135</v>
      </c>
      <c r="S686" s="18" t="s">
        <v>5097</v>
      </c>
      <c r="T686" s="145" t="s">
        <v>5098</v>
      </c>
      <c r="U686" s="18" t="s">
        <v>5102</v>
      </c>
      <c r="V686" s="25"/>
      <c r="W686" s="92" t="s">
        <v>5155</v>
      </c>
      <c r="X686" s="219" t="s">
        <v>5097</v>
      </c>
      <c r="Y686" s="94" t="s">
        <v>5101</v>
      </c>
      <c r="Z686" s="25" t="s">
        <v>5102</v>
      </c>
      <c r="AA686" s="142">
        <v>43123</v>
      </c>
      <c r="AB686" s="220"/>
      <c r="AC686" s="23" t="str">
        <f>IF(COUNTIF($AD$2:AD686,AD686)&gt;1,"重複","")</f>
        <v>重複</v>
      </c>
      <c r="AD686" t="str">
        <f t="shared" si="10"/>
        <v>府中町特別養護老人ホーム　府中みどり園</v>
      </c>
    </row>
    <row r="687" spans="1:30" ht="30" customHeight="1" x14ac:dyDescent="0.4">
      <c r="A687">
        <v>865</v>
      </c>
      <c r="B687" s="96">
        <v>30</v>
      </c>
      <c r="C687" s="100">
        <v>15</v>
      </c>
      <c r="D687" s="37" t="s">
        <v>5067</v>
      </c>
      <c r="E687" s="37" t="s">
        <v>29</v>
      </c>
      <c r="F687" s="38" t="s">
        <v>30</v>
      </c>
      <c r="G687" s="38">
        <v>1</v>
      </c>
      <c r="H687" s="38" t="s">
        <v>762</v>
      </c>
      <c r="I687" s="39">
        <v>18022</v>
      </c>
      <c r="J687" s="122" t="s">
        <v>5156</v>
      </c>
      <c r="K687" s="123" t="s">
        <v>5157</v>
      </c>
      <c r="L687" s="42" t="s">
        <v>5158</v>
      </c>
      <c r="M687" s="117">
        <v>9</v>
      </c>
      <c r="N687" s="39"/>
      <c r="O687" s="39"/>
      <c r="P687" s="39"/>
      <c r="Q687" s="118"/>
      <c r="R687" s="46" t="s">
        <v>5135</v>
      </c>
      <c r="S687" s="37" t="s">
        <v>5097</v>
      </c>
      <c r="T687" s="55" t="s">
        <v>5098</v>
      </c>
      <c r="U687" s="37" t="s">
        <v>5099</v>
      </c>
      <c r="V687" s="48"/>
      <c r="W687" s="111" t="s">
        <v>5159</v>
      </c>
      <c r="X687" s="112" t="s">
        <v>5097</v>
      </c>
      <c r="Y687" s="104" t="s">
        <v>5101</v>
      </c>
      <c r="Z687" s="113" t="s">
        <v>5102</v>
      </c>
      <c r="AA687" s="51">
        <v>43389</v>
      </c>
      <c r="AB687" s="114"/>
      <c r="AC687" s="42" t="str">
        <f>IF(COUNTIF($AD$2:AD687,AD687)&gt;1,"重複","")</f>
        <v>重複</v>
      </c>
      <c r="AD687" t="str">
        <f t="shared" si="10"/>
        <v>府中町特別養護老人ホーム　府中みどり園</v>
      </c>
    </row>
    <row r="688" spans="1:30" ht="30" customHeight="1" x14ac:dyDescent="0.4">
      <c r="A688">
        <v>866</v>
      </c>
      <c r="B688" s="96">
        <v>31</v>
      </c>
      <c r="C688" s="36">
        <v>15</v>
      </c>
      <c r="D688" s="37" t="s">
        <v>5160</v>
      </c>
      <c r="E688" s="37" t="s">
        <v>29</v>
      </c>
      <c r="F688" s="38" t="s">
        <v>30</v>
      </c>
      <c r="G688" s="38">
        <v>1</v>
      </c>
      <c r="H688" s="37" t="s">
        <v>260</v>
      </c>
      <c r="I688" s="39">
        <v>18045</v>
      </c>
      <c r="J688" s="40" t="s">
        <v>5161</v>
      </c>
      <c r="K688" s="41" t="s">
        <v>5162</v>
      </c>
      <c r="L688" s="42" t="s">
        <v>5163</v>
      </c>
      <c r="M688" s="43">
        <v>8</v>
      </c>
      <c r="N688" s="44">
        <v>9</v>
      </c>
      <c r="O688" s="44"/>
      <c r="P688" s="44"/>
      <c r="Q688" s="45"/>
      <c r="R688" s="46" t="s">
        <v>5135</v>
      </c>
      <c r="S688" s="47" t="s">
        <v>5097</v>
      </c>
      <c r="T688" s="40" t="s">
        <v>5098</v>
      </c>
      <c r="U688" s="37" t="s">
        <v>5136</v>
      </c>
      <c r="V688" s="48"/>
      <c r="W688" s="49" t="s">
        <v>5164</v>
      </c>
      <c r="X688" s="50" t="s">
        <v>5097</v>
      </c>
      <c r="Y688" s="40" t="s">
        <v>5101</v>
      </c>
      <c r="Z688" s="48" t="s">
        <v>5102</v>
      </c>
      <c r="AA688" s="51">
        <v>43475</v>
      </c>
      <c r="AB688" s="103"/>
      <c r="AC688" s="53" t="str">
        <f>IF(COUNTIF($AD$2:AD688,AD688)&gt;1,"重複","")</f>
        <v>重複</v>
      </c>
      <c r="AD688" t="str">
        <f t="shared" si="10"/>
        <v>府中町特別養護老人ホーム　府中みどり園</v>
      </c>
    </row>
    <row r="689" spans="1:30" ht="34.5" customHeight="1" x14ac:dyDescent="0.4">
      <c r="A689">
        <v>867</v>
      </c>
      <c r="B689" s="96">
        <v>32</v>
      </c>
      <c r="C689" s="54">
        <v>15</v>
      </c>
      <c r="D689" s="37" t="s">
        <v>5165</v>
      </c>
      <c r="E689" s="37" t="s">
        <v>5073</v>
      </c>
      <c r="F689" s="38" t="s">
        <v>30</v>
      </c>
      <c r="G689" s="38">
        <v>1</v>
      </c>
      <c r="H689" s="37" t="s">
        <v>74</v>
      </c>
      <c r="I689" s="39">
        <v>20005</v>
      </c>
      <c r="J689" s="55" t="s">
        <v>5166</v>
      </c>
      <c r="K689" s="56" t="s">
        <v>5167</v>
      </c>
      <c r="L689" s="42" t="s">
        <v>77</v>
      </c>
      <c r="M689" s="50">
        <v>9</v>
      </c>
      <c r="N689" s="37">
        <v>12</v>
      </c>
      <c r="O689" s="37">
        <v>13</v>
      </c>
      <c r="P689" s="37"/>
      <c r="Q689" s="48"/>
      <c r="R689" s="46" t="s">
        <v>5135</v>
      </c>
      <c r="S689" s="37" t="s">
        <v>5097</v>
      </c>
      <c r="T689" s="55" t="s">
        <v>5168</v>
      </c>
      <c r="U689" s="37" t="s">
        <v>5102</v>
      </c>
      <c r="V689" s="48"/>
      <c r="W689" s="49" t="s">
        <v>5150</v>
      </c>
      <c r="X689" s="50" t="s">
        <v>5097</v>
      </c>
      <c r="Y689" s="58" t="s">
        <v>5101</v>
      </c>
      <c r="Z689" s="48" t="s">
        <v>5102</v>
      </c>
      <c r="AA689" s="51">
        <v>44251</v>
      </c>
      <c r="AB689" s="60"/>
      <c r="AC689" s="42" t="str">
        <f>IF(COUNTIF($AD$2:AD689,AD689)&gt;1,"重複","")</f>
        <v>重複</v>
      </c>
      <c r="AD689" t="str">
        <f t="shared" si="10"/>
        <v>府中町特別養護老人ホーム　府中みどり園</v>
      </c>
    </row>
    <row r="690" spans="1:30" ht="30" customHeight="1" x14ac:dyDescent="0.4">
      <c r="A690">
        <v>868</v>
      </c>
      <c r="B690" s="96">
        <v>33</v>
      </c>
      <c r="C690" s="54">
        <v>15</v>
      </c>
      <c r="D690" s="37" t="s">
        <v>5165</v>
      </c>
      <c r="E690" s="37" t="s">
        <v>5073</v>
      </c>
      <c r="F690" s="38" t="s">
        <v>30</v>
      </c>
      <c r="G690" s="38">
        <v>1</v>
      </c>
      <c r="H690" s="37" t="s">
        <v>74</v>
      </c>
      <c r="I690" s="39">
        <v>20006</v>
      </c>
      <c r="J690" s="55" t="s">
        <v>5169</v>
      </c>
      <c r="K690" s="56" t="s">
        <v>5170</v>
      </c>
      <c r="L690" s="42" t="s">
        <v>77</v>
      </c>
      <c r="M690" s="50">
        <v>8</v>
      </c>
      <c r="N690" s="37">
        <v>9</v>
      </c>
      <c r="O690" s="37">
        <v>12</v>
      </c>
      <c r="P690" s="37">
        <v>13</v>
      </c>
      <c r="Q690" s="48"/>
      <c r="R690" s="46" t="s">
        <v>5135</v>
      </c>
      <c r="S690" s="37" t="s">
        <v>5097</v>
      </c>
      <c r="T690" s="55" t="s">
        <v>5168</v>
      </c>
      <c r="U690" s="37" t="s">
        <v>5102</v>
      </c>
      <c r="V690" s="48"/>
      <c r="W690" s="49" t="s">
        <v>5150</v>
      </c>
      <c r="X690" s="50" t="s">
        <v>5097</v>
      </c>
      <c r="Y690" s="58" t="s">
        <v>5101</v>
      </c>
      <c r="Z690" s="48" t="s">
        <v>5102</v>
      </c>
      <c r="AA690" s="51">
        <v>44251</v>
      </c>
      <c r="AB690" s="60"/>
      <c r="AC690" s="42" t="str">
        <f>IF(COUNTIF($AD$2:AD690,AD690)&gt;1,"重複","")</f>
        <v>重複</v>
      </c>
      <c r="AD690" t="str">
        <f t="shared" si="10"/>
        <v>府中町特別養護老人ホーム　府中みどり園</v>
      </c>
    </row>
    <row r="691" spans="1:30" ht="30" customHeight="1" x14ac:dyDescent="0.4">
      <c r="A691">
        <v>869</v>
      </c>
      <c r="B691" s="96">
        <v>34</v>
      </c>
      <c r="C691" s="54">
        <v>15</v>
      </c>
      <c r="D691" s="37" t="s">
        <v>5041</v>
      </c>
      <c r="E691" s="37" t="s">
        <v>45</v>
      </c>
      <c r="F691" s="38" t="s">
        <v>30</v>
      </c>
      <c r="G691" s="38">
        <v>1</v>
      </c>
      <c r="H691" s="37" t="s">
        <v>31</v>
      </c>
      <c r="I691" s="39" t="s">
        <v>5171</v>
      </c>
      <c r="J691" s="40" t="s">
        <v>5172</v>
      </c>
      <c r="K691" s="62" t="s">
        <v>5173</v>
      </c>
      <c r="L691" s="42" t="s">
        <v>5174</v>
      </c>
      <c r="M691" s="71">
        <v>9</v>
      </c>
      <c r="N691" s="47">
        <v>12</v>
      </c>
      <c r="O691" s="47"/>
      <c r="P691" s="47"/>
      <c r="Q691" s="115"/>
      <c r="R691" s="46" t="s">
        <v>5175</v>
      </c>
      <c r="S691" s="47" t="s">
        <v>5046</v>
      </c>
      <c r="T691" s="40" t="s">
        <v>5176</v>
      </c>
      <c r="U691" s="47" t="s">
        <v>5177</v>
      </c>
      <c r="V691" s="48" t="s">
        <v>5178</v>
      </c>
      <c r="W691" s="64" t="s">
        <v>5050</v>
      </c>
      <c r="X691" s="50" t="s">
        <v>5051</v>
      </c>
      <c r="Y691" s="58" t="s">
        <v>5052</v>
      </c>
      <c r="Z691" s="48" t="s">
        <v>5053</v>
      </c>
      <c r="AA691" s="51">
        <v>41246</v>
      </c>
      <c r="AB691" s="52" t="s">
        <v>5179</v>
      </c>
      <c r="AC691" s="53" t="str">
        <f>IF(COUNTIF($AD$2:AD691,AD691)&gt;1,"重複","")</f>
        <v/>
      </c>
      <c r="AD691" t="str">
        <f t="shared" si="10"/>
        <v>府中町老人保健施設　チェリーゴード</v>
      </c>
    </row>
    <row r="692" spans="1:30" ht="30" customHeight="1" x14ac:dyDescent="0.4">
      <c r="A692">
        <v>870</v>
      </c>
      <c r="B692" s="96">
        <v>1</v>
      </c>
      <c r="C692" s="100">
        <v>16</v>
      </c>
      <c r="D692" s="37" t="s">
        <v>5180</v>
      </c>
      <c r="E692" s="37" t="s">
        <v>29</v>
      </c>
      <c r="F692" s="38" t="s">
        <v>30</v>
      </c>
      <c r="G692" s="38">
        <v>1</v>
      </c>
      <c r="H692" s="37" t="s">
        <v>260</v>
      </c>
      <c r="I692" s="39">
        <v>18065</v>
      </c>
      <c r="J692" s="122" t="s">
        <v>5181</v>
      </c>
      <c r="K692" s="123" t="s">
        <v>5182</v>
      </c>
      <c r="L692" s="42" t="s">
        <v>5183</v>
      </c>
      <c r="M692" s="117">
        <v>6</v>
      </c>
      <c r="N692" s="39"/>
      <c r="O692" s="39"/>
      <c r="P692" s="39"/>
      <c r="Q692" s="118"/>
      <c r="R692" s="109" t="s">
        <v>5184</v>
      </c>
      <c r="S692" s="37" t="s">
        <v>5185</v>
      </c>
      <c r="T692" s="55" t="s">
        <v>5186</v>
      </c>
      <c r="U692" s="37" t="s">
        <v>5187</v>
      </c>
      <c r="V692" s="48"/>
      <c r="W692" s="111" t="s">
        <v>5188</v>
      </c>
      <c r="X692" s="112"/>
      <c r="Y692" s="104"/>
      <c r="Z692" s="113"/>
      <c r="AA692" s="51">
        <v>43475</v>
      </c>
      <c r="AB692" s="114"/>
      <c r="AC692" s="42" t="str">
        <f>IF(COUNTIF($AD$2:AD692,AD692)&gt;1,"重複","")</f>
        <v/>
      </c>
      <c r="AD692" t="str">
        <f t="shared" si="10"/>
        <v>海田町デイサービスアイビーロード</v>
      </c>
    </row>
    <row r="693" spans="1:30" ht="30" customHeight="1" x14ac:dyDescent="0.4">
      <c r="A693">
        <v>871</v>
      </c>
      <c r="B693" s="96">
        <v>2</v>
      </c>
      <c r="C693" s="54">
        <v>16</v>
      </c>
      <c r="D693" s="37" t="s">
        <v>5180</v>
      </c>
      <c r="E693" s="37" t="s">
        <v>29</v>
      </c>
      <c r="F693" s="38" t="s">
        <v>30</v>
      </c>
      <c r="G693" s="38">
        <v>1</v>
      </c>
      <c r="H693" s="37" t="s">
        <v>228</v>
      </c>
      <c r="I693" s="39">
        <v>23018</v>
      </c>
      <c r="J693" s="55" t="s">
        <v>5189</v>
      </c>
      <c r="K693" s="56" t="s">
        <v>5190</v>
      </c>
      <c r="L693" s="42"/>
      <c r="M693" s="50"/>
      <c r="N693" s="37"/>
      <c r="O693" s="37"/>
      <c r="P693" s="37"/>
      <c r="Q693" s="48"/>
      <c r="R693" s="49" t="s">
        <v>5191</v>
      </c>
      <c r="S693" s="37" t="s">
        <v>5192</v>
      </c>
      <c r="T693" s="55" t="s">
        <v>5193</v>
      </c>
      <c r="U693" s="37" t="s">
        <v>5194</v>
      </c>
      <c r="V693" s="48"/>
      <c r="W693" s="49" t="s">
        <v>5195</v>
      </c>
      <c r="X693" s="50"/>
      <c r="Y693" s="58"/>
      <c r="Z693" s="48"/>
      <c r="AA693" s="51">
        <v>45198</v>
      </c>
      <c r="AB693" s="60"/>
      <c r="AC693" s="42" t="str">
        <f>IF(COUNTIF($AD$2:AD693,AD693)&gt;1,"重複","")</f>
        <v/>
      </c>
      <c r="AD693" t="str">
        <f t="shared" si="10"/>
        <v>海田町デイサービスセンター　げんきサポート</v>
      </c>
    </row>
    <row r="694" spans="1:30" ht="30" customHeight="1" x14ac:dyDescent="0.4">
      <c r="A694">
        <v>872</v>
      </c>
      <c r="B694" s="96">
        <v>3</v>
      </c>
      <c r="C694" s="54">
        <v>16</v>
      </c>
      <c r="D694" s="37" t="s">
        <v>5180</v>
      </c>
      <c r="E694" s="37" t="s">
        <v>45</v>
      </c>
      <c r="F694" s="38" t="s">
        <v>30</v>
      </c>
      <c r="G694" s="38">
        <v>1</v>
      </c>
      <c r="H694" s="37" t="s">
        <v>99</v>
      </c>
      <c r="I694" s="39" t="s">
        <v>5196</v>
      </c>
      <c r="J694" s="40" t="s">
        <v>5197</v>
      </c>
      <c r="K694" s="62" t="s">
        <v>5198</v>
      </c>
      <c r="L694" s="42" t="s">
        <v>5199</v>
      </c>
      <c r="M694" s="71">
        <v>9</v>
      </c>
      <c r="N694" s="47">
        <v>13</v>
      </c>
      <c r="O694" s="47"/>
      <c r="P694" s="47"/>
      <c r="Q694" s="115"/>
      <c r="R694" s="46" t="s">
        <v>5200</v>
      </c>
      <c r="S694" s="47" t="s">
        <v>5201</v>
      </c>
      <c r="T694" s="40" t="s">
        <v>5202</v>
      </c>
      <c r="U694" s="47" t="s">
        <v>5203</v>
      </c>
      <c r="V694" s="48"/>
      <c r="W694" s="64" t="s">
        <v>5204</v>
      </c>
      <c r="X694" s="50"/>
      <c r="Y694" s="58"/>
      <c r="Z694" s="48"/>
      <c r="AA694" s="51">
        <v>42389</v>
      </c>
      <c r="AB694" s="52"/>
      <c r="AC694" s="53" t="str">
        <f>IF(COUNTIF($AD$2:AD694,AD694)&gt;1,"重複","")</f>
        <v/>
      </c>
      <c r="AD694" t="str">
        <f t="shared" si="10"/>
        <v>海田町株式会社明浩　ヘルパーステーション　お陽さま</v>
      </c>
    </row>
    <row r="695" spans="1:30" ht="30" customHeight="1" x14ac:dyDescent="0.4">
      <c r="A695">
        <v>873</v>
      </c>
      <c r="B695" s="96">
        <v>4</v>
      </c>
      <c r="C695" s="54">
        <v>16</v>
      </c>
      <c r="D695" s="37" t="s">
        <v>5180</v>
      </c>
      <c r="E695" s="37" t="s">
        <v>45</v>
      </c>
      <c r="F695" s="38" t="s">
        <v>30</v>
      </c>
      <c r="G695" s="38">
        <v>1</v>
      </c>
      <c r="H695" s="37" t="s">
        <v>280</v>
      </c>
      <c r="I695" s="39" t="s">
        <v>5205</v>
      </c>
      <c r="J695" s="55" t="s">
        <v>5206</v>
      </c>
      <c r="K695" s="56" t="s">
        <v>5207</v>
      </c>
      <c r="L695" s="42" t="s">
        <v>5208</v>
      </c>
      <c r="M695" s="50">
        <v>9</v>
      </c>
      <c r="N695" s="37">
        <v>12</v>
      </c>
      <c r="O695" s="37"/>
      <c r="P695" s="37"/>
      <c r="Q695" s="48"/>
      <c r="R695" s="237" t="s">
        <v>5209</v>
      </c>
      <c r="S695" s="37" t="s">
        <v>5210</v>
      </c>
      <c r="T695" s="55" t="s">
        <v>5211</v>
      </c>
      <c r="U695" s="37" t="s">
        <v>5212</v>
      </c>
      <c r="V695" s="48"/>
      <c r="W695" s="49" t="s">
        <v>5213</v>
      </c>
      <c r="X695" s="50" t="s">
        <v>5210</v>
      </c>
      <c r="Y695" s="55" t="s">
        <v>5211</v>
      </c>
      <c r="Z695" s="48" t="s">
        <v>5212</v>
      </c>
      <c r="AA695" s="51">
        <v>40389</v>
      </c>
      <c r="AB695" s="124" t="s">
        <v>5214</v>
      </c>
      <c r="AC695" s="42" t="str">
        <f>IF(COUNTIF($AD$2:AD695,AD695)&gt;1,"重複","")</f>
        <v/>
      </c>
      <c r="AD695" t="str">
        <f t="shared" si="10"/>
        <v>海田町特別養護老人ホーム　花みずき</v>
      </c>
    </row>
    <row r="696" spans="1:30" ht="30" customHeight="1" x14ac:dyDescent="0.4">
      <c r="A696">
        <v>875</v>
      </c>
      <c r="B696" s="96">
        <v>6</v>
      </c>
      <c r="C696" s="54">
        <v>16</v>
      </c>
      <c r="D696" s="37" t="s">
        <v>5180</v>
      </c>
      <c r="E696" s="37" t="s">
        <v>45</v>
      </c>
      <c r="F696" s="38" t="s">
        <v>30</v>
      </c>
      <c r="G696" s="38">
        <v>1</v>
      </c>
      <c r="H696" s="37" t="s">
        <v>112</v>
      </c>
      <c r="I696" s="39">
        <v>22036</v>
      </c>
      <c r="J696" s="55" t="s">
        <v>5215</v>
      </c>
      <c r="K696" s="56" t="s">
        <v>5216</v>
      </c>
      <c r="L696" s="42"/>
      <c r="M696" s="50"/>
      <c r="N696" s="37"/>
      <c r="O696" s="37"/>
      <c r="P696" s="37"/>
      <c r="Q696" s="48"/>
      <c r="R696" s="237" t="s">
        <v>5209</v>
      </c>
      <c r="S696" s="37" t="s">
        <v>5210</v>
      </c>
      <c r="T696" s="55" t="s">
        <v>5211</v>
      </c>
      <c r="U696" s="37" t="s">
        <v>5217</v>
      </c>
      <c r="V696" s="48"/>
      <c r="W696" s="49" t="s">
        <v>5213</v>
      </c>
      <c r="X696" s="57" t="s">
        <v>5210</v>
      </c>
      <c r="Y696" s="58" t="s">
        <v>5211</v>
      </c>
      <c r="Z696" s="48" t="s">
        <v>5217</v>
      </c>
      <c r="AA696" s="51">
        <v>44915</v>
      </c>
      <c r="AB696" s="60"/>
      <c r="AC696" s="42" t="str">
        <f>IF(COUNTIF($AD$2:AD696,AD696)&gt;1,"重複","")</f>
        <v>重複</v>
      </c>
      <c r="AD696" t="str">
        <f t="shared" si="10"/>
        <v>海田町特別養護老人ホーム　花みずき</v>
      </c>
    </row>
    <row r="697" spans="1:30" ht="30" customHeight="1" x14ac:dyDescent="0.4">
      <c r="A697">
        <v>876</v>
      </c>
      <c r="B697" s="96">
        <v>7</v>
      </c>
      <c r="C697" s="100">
        <v>16</v>
      </c>
      <c r="D697" s="332" t="s">
        <v>5180</v>
      </c>
      <c r="E697" s="332" t="s">
        <v>45</v>
      </c>
      <c r="F697" s="38" t="s">
        <v>30</v>
      </c>
      <c r="G697" s="38">
        <v>1</v>
      </c>
      <c r="H697" s="332" t="s">
        <v>5218</v>
      </c>
      <c r="I697" s="332" t="s">
        <v>5219</v>
      </c>
      <c r="J697" s="335" t="s">
        <v>5220</v>
      </c>
      <c r="K697" s="336" t="s">
        <v>5221</v>
      </c>
      <c r="L697" s="338" t="s">
        <v>5222</v>
      </c>
      <c r="M697" s="339"/>
      <c r="N697" s="332"/>
      <c r="O697" s="332"/>
      <c r="P697" s="332"/>
      <c r="Q697" s="341"/>
      <c r="R697" s="237" t="s">
        <v>5209</v>
      </c>
      <c r="S697" s="332" t="s">
        <v>5210</v>
      </c>
      <c r="T697" s="346" t="s">
        <v>5211</v>
      </c>
      <c r="U697" s="332" t="s">
        <v>5212</v>
      </c>
      <c r="V697" s="341"/>
      <c r="W697" s="347"/>
      <c r="X697" s="339"/>
      <c r="Y697" s="349"/>
      <c r="Z697" s="341"/>
      <c r="AA697" s="51">
        <v>40389</v>
      </c>
      <c r="AB697" s="351" t="s">
        <v>5223</v>
      </c>
      <c r="AC697" s="338" t="str">
        <f>IF(COUNTIF($AD$2:AD697,AD697)&gt;1,"重複","")</f>
        <v>重複</v>
      </c>
      <c r="AD697" t="str">
        <f t="shared" si="10"/>
        <v>海田町特別養護老人ホーム　花みずき</v>
      </c>
    </row>
    <row r="698" spans="1:30" ht="30" customHeight="1" x14ac:dyDescent="0.4">
      <c r="A698">
        <v>877</v>
      </c>
      <c r="B698" s="96">
        <v>1</v>
      </c>
      <c r="C698" s="54">
        <v>17</v>
      </c>
      <c r="D698" s="47" t="s">
        <v>5224</v>
      </c>
      <c r="E698" s="47" t="s">
        <v>29</v>
      </c>
      <c r="F698" s="38" t="s">
        <v>30</v>
      </c>
      <c r="G698" s="38" t="s">
        <v>30</v>
      </c>
      <c r="H698" s="37" t="s">
        <v>228</v>
      </c>
      <c r="I698" s="39">
        <v>23035</v>
      </c>
      <c r="J698" s="40" t="s">
        <v>5225</v>
      </c>
      <c r="K698" s="62" t="s">
        <v>5226</v>
      </c>
      <c r="L698" s="42"/>
      <c r="M698" s="71"/>
      <c r="N698" s="47"/>
      <c r="O698" s="47"/>
      <c r="P698" s="47"/>
      <c r="Q698" s="115"/>
      <c r="R698" s="46" t="s">
        <v>5227</v>
      </c>
      <c r="S698" s="47" t="s">
        <v>5228</v>
      </c>
      <c r="T698" s="40" t="s">
        <v>5229</v>
      </c>
      <c r="U698" s="47" t="s">
        <v>5230</v>
      </c>
      <c r="V698" s="48"/>
      <c r="W698" s="64" t="s">
        <v>5231</v>
      </c>
      <c r="X698" s="50"/>
      <c r="Y698" s="58"/>
      <c r="Z698" s="48"/>
      <c r="AA698" s="51">
        <v>45282</v>
      </c>
      <c r="AB698" s="60"/>
      <c r="AC698" s="53" t="str">
        <f>IF(COUNTIF($AD$2:AD698,AD698)&gt;1,"重複","")</f>
        <v/>
      </c>
      <c r="AD698" t="str">
        <f t="shared" si="10"/>
        <v>熊野町グループホーム　くまの</v>
      </c>
    </row>
    <row r="699" spans="1:30" ht="30" customHeight="1" x14ac:dyDescent="0.4">
      <c r="A699">
        <v>878</v>
      </c>
      <c r="B699" s="96">
        <v>2</v>
      </c>
      <c r="C699" s="54">
        <v>17</v>
      </c>
      <c r="D699" s="37" t="s">
        <v>5224</v>
      </c>
      <c r="E699" s="37" t="s">
        <v>5232</v>
      </c>
      <c r="F699" s="38" t="s">
        <v>30</v>
      </c>
      <c r="G699" s="38">
        <v>1</v>
      </c>
      <c r="H699" s="37" t="s">
        <v>228</v>
      </c>
      <c r="I699" s="39">
        <v>23003</v>
      </c>
      <c r="J699" s="55" t="s">
        <v>5233</v>
      </c>
      <c r="K699" s="56" t="s">
        <v>5234</v>
      </c>
      <c r="L699" s="42"/>
      <c r="M699" s="50"/>
      <c r="N699" s="37"/>
      <c r="O699" s="37"/>
      <c r="P699" s="37"/>
      <c r="Q699" s="48"/>
      <c r="R699" s="46" t="s">
        <v>5235</v>
      </c>
      <c r="S699" s="37" t="s">
        <v>5236</v>
      </c>
      <c r="T699" s="55" t="s">
        <v>5237</v>
      </c>
      <c r="U699" s="37" t="s">
        <v>5238</v>
      </c>
      <c r="V699" s="48"/>
      <c r="W699" s="49" t="s">
        <v>5239</v>
      </c>
      <c r="X699" s="50"/>
      <c r="Y699" s="58"/>
      <c r="Z699" s="48"/>
      <c r="AA699" s="51">
        <v>45198</v>
      </c>
      <c r="AB699" s="60"/>
      <c r="AC699" s="42" t="str">
        <f>IF(COUNTIF($AD$2:AD699,AD699)&gt;1,"重複","")</f>
        <v>重複</v>
      </c>
      <c r="AD699" t="str">
        <f t="shared" si="10"/>
        <v>熊野町グループホーム　くまの</v>
      </c>
    </row>
    <row r="700" spans="1:30" ht="30" customHeight="1" x14ac:dyDescent="0.4">
      <c r="A700">
        <v>879</v>
      </c>
      <c r="B700" s="96">
        <v>3</v>
      </c>
      <c r="C700" s="54">
        <v>17</v>
      </c>
      <c r="D700" s="37" t="s">
        <v>5224</v>
      </c>
      <c r="E700" s="37" t="s">
        <v>29</v>
      </c>
      <c r="F700" s="38" t="s">
        <v>30</v>
      </c>
      <c r="G700" s="38">
        <v>1</v>
      </c>
      <c r="H700" s="37" t="s">
        <v>250</v>
      </c>
      <c r="I700" s="39" t="s">
        <v>5240</v>
      </c>
      <c r="J700" s="40" t="s">
        <v>5241</v>
      </c>
      <c r="K700" s="62" t="s">
        <v>5242</v>
      </c>
      <c r="L700" s="42" t="s">
        <v>5243</v>
      </c>
      <c r="M700" s="71">
        <v>5</v>
      </c>
      <c r="N700" s="47">
        <v>9</v>
      </c>
      <c r="O700" s="47">
        <v>12</v>
      </c>
      <c r="P700" s="47"/>
      <c r="Q700" s="115"/>
      <c r="R700" s="46" t="s">
        <v>5235</v>
      </c>
      <c r="S700" s="47" t="s">
        <v>5228</v>
      </c>
      <c r="T700" s="40" t="s">
        <v>5244</v>
      </c>
      <c r="U700" s="47" t="s">
        <v>5238</v>
      </c>
      <c r="V700" s="48"/>
      <c r="W700" s="64" t="s">
        <v>5245</v>
      </c>
      <c r="X700" s="50"/>
      <c r="Y700" s="58"/>
      <c r="Z700" s="48"/>
      <c r="AA700" s="51">
        <v>42655</v>
      </c>
      <c r="AB700" s="52"/>
      <c r="AC700" s="53" t="str">
        <f>IF(COUNTIF($AD$2:AD700,AD700)&gt;1,"重複","")</f>
        <v>重複</v>
      </c>
      <c r="AD700" t="str">
        <f t="shared" si="10"/>
        <v>熊野町グループホーム　くまの</v>
      </c>
    </row>
    <row r="701" spans="1:30" ht="30" customHeight="1" x14ac:dyDescent="0.4">
      <c r="A701">
        <v>880</v>
      </c>
      <c r="B701" s="96">
        <v>4</v>
      </c>
      <c r="C701" s="54">
        <v>17</v>
      </c>
      <c r="D701" s="37" t="s">
        <v>5224</v>
      </c>
      <c r="E701" s="37" t="s">
        <v>29</v>
      </c>
      <c r="F701" s="38" t="s">
        <v>30</v>
      </c>
      <c r="G701" s="38">
        <v>1</v>
      </c>
      <c r="H701" s="37" t="s">
        <v>578</v>
      </c>
      <c r="I701" s="39">
        <v>21004</v>
      </c>
      <c r="J701" s="55" t="s">
        <v>5246</v>
      </c>
      <c r="K701" s="56" t="s">
        <v>5247</v>
      </c>
      <c r="L701" s="42"/>
      <c r="M701" s="129">
        <v>4</v>
      </c>
      <c r="N701" s="125">
        <v>12</v>
      </c>
      <c r="O701" s="125"/>
      <c r="P701" s="125"/>
      <c r="Q701" s="130"/>
      <c r="R701" s="46" t="s">
        <v>5235</v>
      </c>
      <c r="S701" s="37" t="s">
        <v>5228</v>
      </c>
      <c r="T701" s="55" t="s">
        <v>5248</v>
      </c>
      <c r="U701" s="37" t="s">
        <v>5249</v>
      </c>
      <c r="V701" s="48"/>
      <c r="W701" s="49" t="s">
        <v>5245</v>
      </c>
      <c r="X701" s="50"/>
      <c r="Y701" s="58"/>
      <c r="Z701" s="48"/>
      <c r="AA701" s="51">
        <v>44568</v>
      </c>
      <c r="AB701" s="60"/>
      <c r="AC701" s="42" t="str">
        <f>IF(COUNTIF($AD$2:AD701,AD701)&gt;1,"重複","")</f>
        <v>重複</v>
      </c>
      <c r="AD701" t="str">
        <f t="shared" si="10"/>
        <v>熊野町グループホーム　くまの</v>
      </c>
    </row>
    <row r="702" spans="1:30" ht="30" customHeight="1" x14ac:dyDescent="0.4">
      <c r="A702">
        <v>881</v>
      </c>
      <c r="B702" s="96">
        <v>5</v>
      </c>
      <c r="C702" s="54">
        <v>17</v>
      </c>
      <c r="D702" s="37" t="s">
        <v>5224</v>
      </c>
      <c r="E702" s="37" t="s">
        <v>29</v>
      </c>
      <c r="F702" s="38" t="s">
        <v>30</v>
      </c>
      <c r="G702" s="38">
        <v>1</v>
      </c>
      <c r="H702" s="38" t="s">
        <v>762</v>
      </c>
      <c r="I702" s="39">
        <v>18023</v>
      </c>
      <c r="J702" s="55" t="s">
        <v>5250</v>
      </c>
      <c r="K702" s="56" t="s">
        <v>5251</v>
      </c>
      <c r="L702" s="42" t="s">
        <v>5252</v>
      </c>
      <c r="M702" s="50">
        <v>9</v>
      </c>
      <c r="N702" s="37">
        <v>12</v>
      </c>
      <c r="O702" s="37"/>
      <c r="P702" s="37"/>
      <c r="Q702" s="48"/>
      <c r="R702" s="109" t="s">
        <v>5253</v>
      </c>
      <c r="S702" s="37" t="s">
        <v>5254</v>
      </c>
      <c r="T702" s="55" t="s">
        <v>5255</v>
      </c>
      <c r="U702" s="37" t="s">
        <v>5256</v>
      </c>
      <c r="V702" s="48"/>
      <c r="W702" s="49" t="s">
        <v>5257</v>
      </c>
      <c r="X702" s="57"/>
      <c r="Y702" s="58"/>
      <c r="Z702" s="48"/>
      <c r="AA702" s="51">
        <v>43389</v>
      </c>
      <c r="AB702" s="124"/>
      <c r="AC702" s="42" t="str">
        <f>IF(COUNTIF($AD$2:AD702,AD702)&gt;1,"重複","")</f>
        <v/>
      </c>
      <c r="AD702" t="str">
        <f t="shared" si="10"/>
        <v>熊野町ヒロエの杜　デイサービス</v>
      </c>
    </row>
    <row r="703" spans="1:30" ht="30" customHeight="1" x14ac:dyDescent="0.4">
      <c r="A703">
        <v>885</v>
      </c>
      <c r="B703" s="96">
        <v>9</v>
      </c>
      <c r="C703" s="54">
        <v>17</v>
      </c>
      <c r="D703" s="37" t="s">
        <v>5224</v>
      </c>
      <c r="E703" s="37" t="s">
        <v>29</v>
      </c>
      <c r="F703" s="38" t="s">
        <v>30</v>
      </c>
      <c r="G703" s="38">
        <v>1</v>
      </c>
      <c r="H703" s="38" t="s">
        <v>762</v>
      </c>
      <c r="I703" s="39">
        <v>18003</v>
      </c>
      <c r="J703" s="55" t="s">
        <v>5258</v>
      </c>
      <c r="K703" s="56" t="s">
        <v>5259</v>
      </c>
      <c r="L703" s="42"/>
      <c r="M703" s="50">
        <v>9</v>
      </c>
      <c r="N703" s="37"/>
      <c r="O703" s="37"/>
      <c r="P703" s="37"/>
      <c r="Q703" s="48"/>
      <c r="R703" s="49" t="s">
        <v>5260</v>
      </c>
      <c r="S703" s="37" t="s">
        <v>5261</v>
      </c>
      <c r="T703" s="55" t="s">
        <v>5262</v>
      </c>
      <c r="U703" s="37"/>
      <c r="V703" s="48"/>
      <c r="W703" s="49" t="s">
        <v>5263</v>
      </c>
      <c r="X703" s="57" t="s">
        <v>5261</v>
      </c>
      <c r="Y703" s="58" t="s">
        <v>5264</v>
      </c>
      <c r="Z703" s="48" t="s">
        <v>5265</v>
      </c>
      <c r="AA703" s="51">
        <v>43389</v>
      </c>
      <c r="AB703" s="59"/>
      <c r="AC703" s="42" t="str">
        <f>IF(COUNTIF($AD$2:AD703,AD703)&gt;1,"重複","")</f>
        <v/>
      </c>
      <c r="AD703" t="str">
        <f t="shared" si="10"/>
        <v>熊野町高齢者グループホーム　瓢箪家</v>
      </c>
    </row>
    <row r="704" spans="1:30" ht="30" customHeight="1" x14ac:dyDescent="0.4">
      <c r="A704">
        <v>886</v>
      </c>
      <c r="B704" s="96">
        <v>10</v>
      </c>
      <c r="C704" s="100">
        <v>17</v>
      </c>
      <c r="D704" s="37" t="s">
        <v>5224</v>
      </c>
      <c r="E704" s="37" t="s">
        <v>29</v>
      </c>
      <c r="F704" s="38" t="s">
        <v>30</v>
      </c>
      <c r="G704" s="38">
        <v>1</v>
      </c>
      <c r="H704" s="37" t="s">
        <v>59</v>
      </c>
      <c r="I704" s="39" t="s">
        <v>5266</v>
      </c>
      <c r="J704" s="55" t="s">
        <v>5267</v>
      </c>
      <c r="K704" s="56" t="s">
        <v>5268</v>
      </c>
      <c r="L704" s="42" t="s">
        <v>5269</v>
      </c>
      <c r="M704" s="50">
        <v>8</v>
      </c>
      <c r="N704" s="37">
        <v>9</v>
      </c>
      <c r="O704" s="37">
        <v>11</v>
      </c>
      <c r="P704" s="37">
        <v>12</v>
      </c>
      <c r="Q704" s="48"/>
      <c r="R704" s="49" t="s">
        <v>5270</v>
      </c>
      <c r="S704" s="97" t="s">
        <v>5261</v>
      </c>
      <c r="T704" s="98" t="s">
        <v>5271</v>
      </c>
      <c r="U704" s="97" t="s">
        <v>5272</v>
      </c>
      <c r="V704" s="48"/>
      <c r="W704" s="49" t="s">
        <v>5273</v>
      </c>
      <c r="X704" s="50" t="s">
        <v>5274</v>
      </c>
      <c r="Y704" s="58" t="s">
        <v>5264</v>
      </c>
      <c r="Z704" s="48" t="s">
        <v>5275</v>
      </c>
      <c r="AA704" s="51">
        <v>40389</v>
      </c>
      <c r="AB704" s="60"/>
      <c r="AC704" s="99" t="str">
        <f>IF(COUNTIF($AD$2:AD704,AD704)&gt;1,"重複","")</f>
        <v/>
      </c>
      <c r="AD704" t="str">
        <f t="shared" si="10"/>
        <v>熊野町小規模多機能ホーム　舞良戸</v>
      </c>
    </row>
    <row r="705" spans="1:39" ht="30" customHeight="1" x14ac:dyDescent="0.4">
      <c r="A705">
        <v>888</v>
      </c>
      <c r="B705" s="96">
        <v>12</v>
      </c>
      <c r="C705" s="54">
        <v>17</v>
      </c>
      <c r="D705" s="47" t="s">
        <v>5224</v>
      </c>
      <c r="E705" s="47" t="s">
        <v>29</v>
      </c>
      <c r="F705" s="38" t="s">
        <v>30</v>
      </c>
      <c r="G705" s="38">
        <v>1</v>
      </c>
      <c r="H705" s="37" t="s">
        <v>158</v>
      </c>
      <c r="I705" s="39" t="s">
        <v>5276</v>
      </c>
      <c r="J705" s="55" t="s">
        <v>5277</v>
      </c>
      <c r="K705" s="56" t="s">
        <v>5278</v>
      </c>
      <c r="L705" s="42" t="s">
        <v>5279</v>
      </c>
      <c r="M705" s="117" t="s">
        <v>1529</v>
      </c>
      <c r="N705" s="39"/>
      <c r="O705" s="39"/>
      <c r="P705" s="39"/>
      <c r="Q705" s="118"/>
      <c r="R705" s="49" t="s">
        <v>5280</v>
      </c>
      <c r="S705" s="37" t="s">
        <v>5281</v>
      </c>
      <c r="T705" s="58" t="s">
        <v>5282</v>
      </c>
      <c r="U705" s="37" t="s">
        <v>5283</v>
      </c>
      <c r="V705" s="48"/>
      <c r="W705" s="49" t="s">
        <v>5284</v>
      </c>
      <c r="X705" s="65"/>
      <c r="Y705" s="58"/>
      <c r="Z705" s="48"/>
      <c r="AA705" s="51">
        <v>41584</v>
      </c>
      <c r="AB705" s="52" t="s">
        <v>5285</v>
      </c>
      <c r="AC705" s="42" t="str">
        <f>IF(COUNTIF($AD$2:AD705,AD705)&gt;1,"重複","")</f>
        <v/>
      </c>
      <c r="AD705" t="str">
        <f t="shared" si="10"/>
        <v>熊野町特定非営利活動法人　芸南たすけあい　熊野事務所</v>
      </c>
    </row>
    <row r="706" spans="1:39" ht="30" customHeight="1" x14ac:dyDescent="0.4">
      <c r="A706">
        <v>889</v>
      </c>
      <c r="B706" s="96">
        <v>13</v>
      </c>
      <c r="C706" s="54">
        <v>17</v>
      </c>
      <c r="D706" s="37" t="s">
        <v>5224</v>
      </c>
      <c r="E706" s="37" t="s">
        <v>29</v>
      </c>
      <c r="F706" s="38" t="s">
        <v>30</v>
      </c>
      <c r="G706" s="38">
        <v>1</v>
      </c>
      <c r="H706" s="37" t="s">
        <v>578</v>
      </c>
      <c r="I706" s="39">
        <v>21035</v>
      </c>
      <c r="J706" s="55" t="s">
        <v>5286</v>
      </c>
      <c r="K706" s="56" t="s">
        <v>5287</v>
      </c>
      <c r="L706" s="42"/>
      <c r="M706" s="129">
        <v>9</v>
      </c>
      <c r="N706" s="125">
        <v>12</v>
      </c>
      <c r="O706" s="125"/>
      <c r="P706" s="125"/>
      <c r="Q706" s="130"/>
      <c r="R706" s="49" t="s">
        <v>5288</v>
      </c>
      <c r="S706" s="37" t="s">
        <v>5261</v>
      </c>
      <c r="T706" s="55" t="s">
        <v>5289</v>
      </c>
      <c r="U706" s="37" t="s">
        <v>5265</v>
      </c>
      <c r="V706" s="48"/>
      <c r="W706" s="49" t="s">
        <v>5290</v>
      </c>
      <c r="X706" s="50" t="s">
        <v>5261</v>
      </c>
      <c r="Y706" s="58" t="s">
        <v>5264</v>
      </c>
      <c r="Z706" s="48" t="s">
        <v>5265</v>
      </c>
      <c r="AA706" s="51">
        <v>44568</v>
      </c>
      <c r="AB706" s="60"/>
      <c r="AC706" s="42" t="str">
        <f>IF(COUNTIF($AD$2:AD706,AD706)&gt;1,"重複","")</f>
        <v/>
      </c>
      <c r="AD706" t="str">
        <f t="shared" ref="AD706:AD769" si="11">_xlfn.CONCAT(D706,R706)</f>
        <v>熊野町特別養護老人ホーム　誠和園</v>
      </c>
    </row>
    <row r="707" spans="1:39" ht="30" customHeight="1" x14ac:dyDescent="0.4">
      <c r="A707">
        <v>890</v>
      </c>
      <c r="B707" s="96">
        <v>14</v>
      </c>
      <c r="C707" s="68">
        <v>17</v>
      </c>
      <c r="D707" s="37" t="s">
        <v>5224</v>
      </c>
      <c r="E707" s="37" t="s">
        <v>29</v>
      </c>
      <c r="F707" s="38" t="s">
        <v>30</v>
      </c>
      <c r="G707" s="38">
        <v>1</v>
      </c>
      <c r="H707" s="38" t="s">
        <v>762</v>
      </c>
      <c r="I707" s="44">
        <v>18024</v>
      </c>
      <c r="J707" s="101" t="s">
        <v>5291</v>
      </c>
      <c r="K707" s="102" t="s">
        <v>5292</v>
      </c>
      <c r="L707" s="42"/>
      <c r="M707" s="50">
        <v>9</v>
      </c>
      <c r="N707" s="37">
        <v>14</v>
      </c>
      <c r="O707" s="37"/>
      <c r="P707" s="37"/>
      <c r="Q707" s="48"/>
      <c r="R707" s="64" t="s">
        <v>5293</v>
      </c>
      <c r="S707" s="47" t="s">
        <v>5261</v>
      </c>
      <c r="T707" s="101" t="s">
        <v>5294</v>
      </c>
      <c r="U707" s="37" t="s">
        <v>5295</v>
      </c>
      <c r="V707" s="63"/>
      <c r="W707" s="49" t="s">
        <v>5296</v>
      </c>
      <c r="X707" s="65" t="s">
        <v>5261</v>
      </c>
      <c r="Y707" s="58" t="s">
        <v>5264</v>
      </c>
      <c r="Z707" s="48" t="s">
        <v>5265</v>
      </c>
      <c r="AA707" s="66">
        <v>43389</v>
      </c>
      <c r="AB707" s="103"/>
      <c r="AC707" s="53" t="str">
        <f>IF(COUNTIF($AD$2:AD707,AD707)&gt;1,"重複","")</f>
        <v/>
      </c>
      <c r="AD707" t="str">
        <f t="shared" si="11"/>
        <v>熊野町養護老人ホーム　和楽園</v>
      </c>
    </row>
    <row r="708" spans="1:39" ht="30" customHeight="1" x14ac:dyDescent="0.4">
      <c r="A708">
        <v>891</v>
      </c>
      <c r="B708" s="96">
        <v>1</v>
      </c>
      <c r="C708" s="54">
        <v>18</v>
      </c>
      <c r="D708" s="37" t="s">
        <v>5297</v>
      </c>
      <c r="E708" s="37" t="s">
        <v>5073</v>
      </c>
      <c r="F708" s="38" t="s">
        <v>30</v>
      </c>
      <c r="G708" s="38">
        <v>1</v>
      </c>
      <c r="H708" s="37" t="s">
        <v>348</v>
      </c>
      <c r="I708" s="39" t="s">
        <v>5298</v>
      </c>
      <c r="J708" s="55" t="s">
        <v>5299</v>
      </c>
      <c r="K708" s="56" t="s">
        <v>5300</v>
      </c>
      <c r="L708" s="42" t="s">
        <v>77</v>
      </c>
      <c r="M708" s="50">
        <v>9</v>
      </c>
      <c r="N708" s="37">
        <v>12</v>
      </c>
      <c r="O708" s="37"/>
      <c r="P708" s="37"/>
      <c r="Q708" s="48"/>
      <c r="R708" s="49" t="s">
        <v>5301</v>
      </c>
      <c r="S708" s="37" t="s">
        <v>5302</v>
      </c>
      <c r="T708" s="55" t="s">
        <v>5303</v>
      </c>
      <c r="U708" s="37" t="s">
        <v>5304</v>
      </c>
      <c r="V708" s="121"/>
      <c r="W708" s="49" t="s">
        <v>5305</v>
      </c>
      <c r="X708" s="50"/>
      <c r="Y708" s="58"/>
      <c r="Z708" s="48"/>
      <c r="AA708" s="51">
        <v>43843</v>
      </c>
      <c r="AB708" s="60"/>
      <c r="AC708" s="42" t="str">
        <f>IF(COUNTIF($AD$2:AD708,AD708)&gt;1,"重複","")</f>
        <v/>
      </c>
      <c r="AD708" t="str">
        <f t="shared" si="11"/>
        <v>坂町サンキ・ウエルビィ　グループホーム坂</v>
      </c>
    </row>
    <row r="709" spans="1:39" ht="30" customHeight="1" x14ac:dyDescent="0.4">
      <c r="A709">
        <v>892</v>
      </c>
      <c r="B709" s="96">
        <v>2</v>
      </c>
      <c r="C709" s="54">
        <v>18</v>
      </c>
      <c r="D709" s="47" t="s">
        <v>5297</v>
      </c>
      <c r="E709" s="47" t="s">
        <v>45</v>
      </c>
      <c r="F709" s="38" t="s">
        <v>30</v>
      </c>
      <c r="G709" s="38">
        <v>1</v>
      </c>
      <c r="H709" s="38" t="s">
        <v>99</v>
      </c>
      <c r="I709" s="39" t="s">
        <v>5306</v>
      </c>
      <c r="J709" s="69" t="s">
        <v>5307</v>
      </c>
      <c r="K709" s="70" t="s">
        <v>5308</v>
      </c>
      <c r="L709" s="53" t="s">
        <v>5309</v>
      </c>
      <c r="M709" s="71">
        <v>9</v>
      </c>
      <c r="N709" s="47"/>
      <c r="O709" s="47"/>
      <c r="P709" s="37"/>
      <c r="Q709" s="48"/>
      <c r="R709" s="238" t="s">
        <v>5310</v>
      </c>
      <c r="S709" s="47" t="s">
        <v>5311</v>
      </c>
      <c r="T709" s="40" t="s">
        <v>5312</v>
      </c>
      <c r="U709" s="47" t="s">
        <v>5313</v>
      </c>
      <c r="V709" s="63"/>
      <c r="W709" s="64" t="s">
        <v>5314</v>
      </c>
      <c r="X709" s="65"/>
      <c r="Y709" s="55"/>
      <c r="Z709" s="48"/>
      <c r="AA709" s="51">
        <v>42389</v>
      </c>
      <c r="AB709" s="103"/>
      <c r="AC709" s="53" t="str">
        <f>IF(COUNTIF($AD$2:AD709,AD709)&gt;1,"重複","")</f>
        <v/>
      </c>
      <c r="AD709" t="str">
        <f t="shared" si="11"/>
        <v>坂町介護老人保健施設　はまな荘</v>
      </c>
    </row>
    <row r="710" spans="1:39" ht="30" customHeight="1" x14ac:dyDescent="0.4">
      <c r="A710">
        <v>894</v>
      </c>
      <c r="B710" s="96">
        <v>4</v>
      </c>
      <c r="C710" s="68">
        <v>18</v>
      </c>
      <c r="D710" s="37" t="s">
        <v>5297</v>
      </c>
      <c r="E710" s="37" t="s">
        <v>29</v>
      </c>
      <c r="F710" s="38" t="s">
        <v>30</v>
      </c>
      <c r="G710" s="38">
        <v>1</v>
      </c>
      <c r="H710" s="38" t="s">
        <v>183</v>
      </c>
      <c r="I710" s="44" t="s">
        <v>5315</v>
      </c>
      <c r="J710" s="101" t="s">
        <v>5316</v>
      </c>
      <c r="K710" s="102" t="s">
        <v>5317</v>
      </c>
      <c r="L710" s="42"/>
      <c r="M710" s="50">
        <v>9</v>
      </c>
      <c r="N710" s="37"/>
      <c r="O710" s="37"/>
      <c r="P710" s="37"/>
      <c r="Q710" s="48"/>
      <c r="R710" s="238" t="s">
        <v>5310</v>
      </c>
      <c r="S710" s="47" t="s">
        <v>5311</v>
      </c>
      <c r="T710" s="72" t="s">
        <v>5312</v>
      </c>
      <c r="U710" s="37" t="s">
        <v>5318</v>
      </c>
      <c r="V710" s="63"/>
      <c r="W710" s="49" t="s">
        <v>5319</v>
      </c>
      <c r="X710" s="71"/>
      <c r="Y710" s="72"/>
      <c r="Z710" s="48"/>
      <c r="AA710" s="66">
        <v>41943</v>
      </c>
      <c r="AB710" s="103"/>
      <c r="AC710" s="225" t="str">
        <f>IF(COUNTIF($AD$2:AD710,AD710)&gt;1,"重複","")</f>
        <v>重複</v>
      </c>
      <c r="AD710" t="str">
        <f t="shared" si="11"/>
        <v>坂町介護老人保健施設　はまな荘</v>
      </c>
    </row>
    <row r="711" spans="1:39" ht="30" customHeight="1" x14ac:dyDescent="0.4">
      <c r="A711">
        <v>895</v>
      </c>
      <c r="B711" s="96">
        <v>5</v>
      </c>
      <c r="C711" s="100">
        <v>18</v>
      </c>
      <c r="D711" s="38" t="s">
        <v>5297</v>
      </c>
      <c r="E711" s="37" t="s">
        <v>29</v>
      </c>
      <c r="F711" s="38" t="s">
        <v>30</v>
      </c>
      <c r="G711" s="38">
        <v>1</v>
      </c>
      <c r="H711" s="37" t="s">
        <v>313</v>
      </c>
      <c r="I711" s="39">
        <v>1616</v>
      </c>
      <c r="J711" s="122" t="s">
        <v>5320</v>
      </c>
      <c r="K711" s="123" t="s">
        <v>5321</v>
      </c>
      <c r="L711" s="42"/>
      <c r="M711" s="117">
        <v>9</v>
      </c>
      <c r="N711" s="39">
        <v>13</v>
      </c>
      <c r="O711" s="39"/>
      <c r="P711" s="39"/>
      <c r="Q711" s="118"/>
      <c r="R711" s="238" t="s">
        <v>5310</v>
      </c>
      <c r="S711" s="37" t="s">
        <v>5311</v>
      </c>
      <c r="T711" s="55" t="s">
        <v>5312</v>
      </c>
      <c r="U711" s="37" t="s">
        <v>5322</v>
      </c>
      <c r="V711" s="48"/>
      <c r="W711" s="111" t="s">
        <v>5323</v>
      </c>
      <c r="X711" s="112"/>
      <c r="Y711" s="104"/>
      <c r="Z711" s="113"/>
      <c r="AA711" s="51">
        <v>43021</v>
      </c>
      <c r="AB711" s="114"/>
      <c r="AC711" s="42" t="str">
        <f>IF(COUNTIF($AD$2:AD711,AD711)&gt;1,"重複","")</f>
        <v>重複</v>
      </c>
      <c r="AD711" t="str">
        <f t="shared" si="11"/>
        <v>坂町介護老人保健施設　はまな荘</v>
      </c>
    </row>
    <row r="712" spans="1:39" s="15" customFormat="1" ht="30" customHeight="1" x14ac:dyDescent="0.4">
      <c r="A712">
        <v>896</v>
      </c>
      <c r="B712" s="96">
        <v>6</v>
      </c>
      <c r="C712" s="54">
        <v>18</v>
      </c>
      <c r="D712" s="37" t="s">
        <v>5297</v>
      </c>
      <c r="E712" s="37" t="s">
        <v>29</v>
      </c>
      <c r="F712" s="38" t="s">
        <v>30</v>
      </c>
      <c r="G712" s="38">
        <v>1</v>
      </c>
      <c r="H712" s="37" t="s">
        <v>228</v>
      </c>
      <c r="I712" s="39">
        <v>23020</v>
      </c>
      <c r="J712" s="55" t="s">
        <v>5324</v>
      </c>
      <c r="K712" s="56" t="s">
        <v>5325</v>
      </c>
      <c r="L712" s="42"/>
      <c r="M712" s="50"/>
      <c r="N712" s="37"/>
      <c r="O712" s="37"/>
      <c r="P712" s="37"/>
      <c r="Q712" s="48"/>
      <c r="R712" s="109" t="s">
        <v>5326</v>
      </c>
      <c r="S712" s="37" t="s">
        <v>5327</v>
      </c>
      <c r="T712" s="55" t="s">
        <v>5328</v>
      </c>
      <c r="U712" s="37" t="s">
        <v>5329</v>
      </c>
      <c r="V712" s="48"/>
      <c r="W712" s="49" t="s">
        <v>5330</v>
      </c>
      <c r="X712" s="50"/>
      <c r="Y712" s="58"/>
      <c r="Z712" s="48"/>
      <c r="AA712" s="51">
        <v>45198</v>
      </c>
      <c r="AB712" s="60"/>
      <c r="AC712" s="42" t="str">
        <f>IF(COUNTIF($AD$2:AD712,AD712)&gt;1,"重複","")</f>
        <v/>
      </c>
      <c r="AD712" t="str">
        <f t="shared" si="11"/>
        <v>坂町特別養護老人ホーム　たかね荘</v>
      </c>
      <c r="AE712"/>
      <c r="AF712"/>
      <c r="AG712"/>
      <c r="AH712"/>
      <c r="AI712"/>
      <c r="AJ712"/>
      <c r="AK712"/>
      <c r="AL712"/>
      <c r="AM712"/>
    </row>
    <row r="713" spans="1:39" s="15" customFormat="1" ht="30" customHeight="1" x14ac:dyDescent="0.4">
      <c r="A713">
        <v>897</v>
      </c>
      <c r="B713" s="96">
        <v>7</v>
      </c>
      <c r="C713" s="68">
        <v>18</v>
      </c>
      <c r="D713" s="37" t="s">
        <v>5297</v>
      </c>
      <c r="E713" s="37" t="s">
        <v>29</v>
      </c>
      <c r="F713" s="38" t="s">
        <v>30</v>
      </c>
      <c r="G713" s="38">
        <v>1</v>
      </c>
      <c r="H713" s="38" t="s">
        <v>250</v>
      </c>
      <c r="I713" s="44" t="s">
        <v>5331</v>
      </c>
      <c r="J713" s="40" t="s">
        <v>5332</v>
      </c>
      <c r="K713" s="62" t="s">
        <v>5333</v>
      </c>
      <c r="L713" s="42" t="s">
        <v>5334</v>
      </c>
      <c r="M713" s="50">
        <v>9</v>
      </c>
      <c r="N713" s="37"/>
      <c r="O713" s="37"/>
      <c r="P713" s="37"/>
      <c r="Q713" s="48"/>
      <c r="R713" s="109" t="s">
        <v>5326</v>
      </c>
      <c r="S713" s="47" t="s">
        <v>5311</v>
      </c>
      <c r="T713" s="40" t="s">
        <v>5335</v>
      </c>
      <c r="U713" s="37" t="s">
        <v>5329</v>
      </c>
      <c r="V713" s="63"/>
      <c r="W713" s="64" t="s">
        <v>5336</v>
      </c>
      <c r="X713" s="71"/>
      <c r="Y713" s="72"/>
      <c r="Z713" s="48"/>
      <c r="AA713" s="66">
        <v>42655</v>
      </c>
      <c r="AB713" s="103"/>
      <c r="AC713" s="53" t="str">
        <f>IF(COUNTIF($AD$2:AD713,AD713)&gt;1,"重複","")</f>
        <v>重複</v>
      </c>
      <c r="AD713" t="str">
        <f t="shared" si="11"/>
        <v>坂町特別養護老人ホーム　たかね荘</v>
      </c>
      <c r="AE713"/>
      <c r="AF713"/>
      <c r="AG713"/>
      <c r="AH713"/>
      <c r="AI713"/>
      <c r="AJ713"/>
      <c r="AK713"/>
      <c r="AL713"/>
      <c r="AM713"/>
    </row>
    <row r="714" spans="1:39" s="15" customFormat="1" ht="30" customHeight="1" x14ac:dyDescent="0.4">
      <c r="A714">
        <v>898</v>
      </c>
      <c r="B714" s="96">
        <v>8</v>
      </c>
      <c r="C714" s="68">
        <v>18</v>
      </c>
      <c r="D714" s="37" t="s">
        <v>5297</v>
      </c>
      <c r="E714" s="37" t="s">
        <v>29</v>
      </c>
      <c r="F714" s="38" t="s">
        <v>30</v>
      </c>
      <c r="G714" s="38">
        <v>1</v>
      </c>
      <c r="H714" s="38" t="s">
        <v>158</v>
      </c>
      <c r="I714" s="44" t="s">
        <v>5337</v>
      </c>
      <c r="J714" s="40" t="s">
        <v>5338</v>
      </c>
      <c r="K714" s="62" t="s">
        <v>5339</v>
      </c>
      <c r="L714" s="42" t="s">
        <v>5340</v>
      </c>
      <c r="M714" s="50">
        <v>8</v>
      </c>
      <c r="N714" s="37">
        <v>9</v>
      </c>
      <c r="O714" s="37"/>
      <c r="P714" s="37"/>
      <c r="Q714" s="48"/>
      <c r="R714" s="109" t="s">
        <v>5326</v>
      </c>
      <c r="S714" s="47" t="s">
        <v>5311</v>
      </c>
      <c r="T714" s="40" t="s">
        <v>5335</v>
      </c>
      <c r="U714" s="37" t="s">
        <v>5329</v>
      </c>
      <c r="V714" s="63"/>
      <c r="W714" s="64" t="s">
        <v>5341</v>
      </c>
      <c r="X714" s="71"/>
      <c r="Y714" s="72"/>
      <c r="Z714" s="48"/>
      <c r="AA714" s="66">
        <v>41584</v>
      </c>
      <c r="AB714" s="103"/>
      <c r="AC714" s="53" t="str">
        <f>IF(COUNTIF($AD$2:AD714,AD714)&gt;1,"重複","")</f>
        <v>重複</v>
      </c>
      <c r="AD714" t="str">
        <f t="shared" si="11"/>
        <v>坂町特別養護老人ホーム　たかね荘</v>
      </c>
      <c r="AE714"/>
      <c r="AF714"/>
      <c r="AG714"/>
      <c r="AH714"/>
      <c r="AI714"/>
      <c r="AJ714"/>
      <c r="AK714"/>
      <c r="AL714"/>
      <c r="AM714"/>
    </row>
    <row r="715" spans="1:39" s="15" customFormat="1" ht="30" customHeight="1" x14ac:dyDescent="0.4">
      <c r="A715">
        <v>899</v>
      </c>
      <c r="B715" s="96">
        <v>9</v>
      </c>
      <c r="C715" s="54">
        <v>18</v>
      </c>
      <c r="D715" s="37" t="s">
        <v>5297</v>
      </c>
      <c r="E715" s="37" t="s">
        <v>29</v>
      </c>
      <c r="F715" s="38" t="s">
        <v>30</v>
      </c>
      <c r="G715" s="38">
        <v>1</v>
      </c>
      <c r="H715" s="37" t="s">
        <v>260</v>
      </c>
      <c r="I715" s="39">
        <v>18066</v>
      </c>
      <c r="J715" s="55" t="s">
        <v>5342</v>
      </c>
      <c r="K715" s="56" t="s">
        <v>5343</v>
      </c>
      <c r="L715" s="42" t="s">
        <v>5344</v>
      </c>
      <c r="M715" s="50">
        <v>9</v>
      </c>
      <c r="N715" s="37"/>
      <c r="O715" s="37"/>
      <c r="P715" s="37"/>
      <c r="Q715" s="48"/>
      <c r="R715" s="109" t="s">
        <v>5326</v>
      </c>
      <c r="S715" s="37" t="s">
        <v>5311</v>
      </c>
      <c r="T715" s="55" t="s">
        <v>5335</v>
      </c>
      <c r="U715" s="37" t="s">
        <v>5345</v>
      </c>
      <c r="V715" s="48"/>
      <c r="W715" s="49" t="s">
        <v>5341</v>
      </c>
      <c r="X715" s="57"/>
      <c r="Y715" s="58"/>
      <c r="Z715" s="48"/>
      <c r="AA715" s="51">
        <v>43475</v>
      </c>
      <c r="AB715" s="60"/>
      <c r="AC715" s="42" t="str">
        <f>IF(COUNTIF($AD$2:AD715,AD715)&gt;1,"重複","")</f>
        <v>重複</v>
      </c>
      <c r="AD715" t="str">
        <f t="shared" si="11"/>
        <v>坂町特別養護老人ホーム　たかね荘</v>
      </c>
      <c r="AE715"/>
      <c r="AF715"/>
      <c r="AG715"/>
      <c r="AH715"/>
      <c r="AI715"/>
      <c r="AJ715"/>
      <c r="AK715"/>
      <c r="AL715"/>
      <c r="AM715"/>
    </row>
    <row r="716" spans="1:39" s="15" customFormat="1" ht="30" customHeight="1" x14ac:dyDescent="0.4">
      <c r="A716">
        <v>903</v>
      </c>
      <c r="B716" s="96">
        <v>13</v>
      </c>
      <c r="C716" s="54">
        <v>18</v>
      </c>
      <c r="D716" s="37" t="s">
        <v>5297</v>
      </c>
      <c r="E716" s="37" t="s">
        <v>45</v>
      </c>
      <c r="F716" s="38" t="s">
        <v>30</v>
      </c>
      <c r="G716" s="38">
        <v>1</v>
      </c>
      <c r="H716" s="37" t="s">
        <v>112</v>
      </c>
      <c r="I716" s="39">
        <v>22048</v>
      </c>
      <c r="J716" s="55" t="s">
        <v>5346</v>
      </c>
      <c r="K716" s="56" t="s">
        <v>5347</v>
      </c>
      <c r="L716" s="42"/>
      <c r="M716" s="50"/>
      <c r="N716" s="37"/>
      <c r="O716" s="37"/>
      <c r="P716" s="37"/>
      <c r="Q716" s="48"/>
      <c r="R716" s="109" t="s">
        <v>5348</v>
      </c>
      <c r="S716" s="37" t="s">
        <v>5349</v>
      </c>
      <c r="T716" s="55" t="s">
        <v>5350</v>
      </c>
      <c r="U716" s="37" t="s">
        <v>5351</v>
      </c>
      <c r="V716" s="48"/>
      <c r="W716" s="49" t="s">
        <v>5352</v>
      </c>
      <c r="X716" s="57"/>
      <c r="Y716" s="58"/>
      <c r="Z716" s="48"/>
      <c r="AA716" s="51">
        <v>44985</v>
      </c>
      <c r="AB716" s="60"/>
      <c r="AC716" s="42" t="str">
        <f>IF(COUNTIF($AD$2:AD716,AD716)&gt;1,"重複","")</f>
        <v/>
      </c>
      <c r="AD716" t="str">
        <f t="shared" si="11"/>
        <v>坂町特別養護老人ホーム　たかね荘こやうら</v>
      </c>
      <c r="AE716"/>
      <c r="AF716"/>
      <c r="AG716"/>
      <c r="AH716"/>
      <c r="AI716"/>
      <c r="AJ716"/>
      <c r="AK716"/>
      <c r="AL716"/>
      <c r="AM716"/>
    </row>
    <row r="717" spans="1:39" s="15" customFormat="1" ht="30" customHeight="1" x14ac:dyDescent="0.4">
      <c r="A717">
        <v>904</v>
      </c>
      <c r="B717" s="96">
        <v>14</v>
      </c>
      <c r="C717" s="54">
        <v>18</v>
      </c>
      <c r="D717" s="37" t="s">
        <v>5297</v>
      </c>
      <c r="E717" s="37" t="s">
        <v>45</v>
      </c>
      <c r="F717" s="38" t="s">
        <v>30</v>
      </c>
      <c r="G717" s="38">
        <v>1</v>
      </c>
      <c r="H717" s="37" t="s">
        <v>395</v>
      </c>
      <c r="I717" s="39">
        <v>1683</v>
      </c>
      <c r="J717" s="55" t="s">
        <v>5353</v>
      </c>
      <c r="K717" s="56" t="s">
        <v>5354</v>
      </c>
      <c r="L717" s="42"/>
      <c r="M717" s="50">
        <v>9</v>
      </c>
      <c r="N717" s="37"/>
      <c r="O717" s="37"/>
      <c r="P717" s="37"/>
      <c r="Q717" s="48"/>
      <c r="R717" s="109" t="s">
        <v>5348</v>
      </c>
      <c r="S717" s="37" t="s">
        <v>5349</v>
      </c>
      <c r="T717" s="55" t="s">
        <v>5350</v>
      </c>
      <c r="U717" s="37" t="s">
        <v>5351</v>
      </c>
      <c r="V717" s="48"/>
      <c r="W717" s="49" t="s">
        <v>5355</v>
      </c>
      <c r="X717" s="57"/>
      <c r="Y717" s="58"/>
      <c r="Z717" s="48"/>
      <c r="AA717" s="51">
        <v>43123</v>
      </c>
      <c r="AB717" s="124"/>
      <c r="AC717" s="42" t="str">
        <f>IF(COUNTIF($AD$2:AD717,AD717)&gt;1,"重複","")</f>
        <v>重複</v>
      </c>
      <c r="AD717" t="str">
        <f t="shared" si="11"/>
        <v>坂町特別養護老人ホーム　たかね荘こやうら</v>
      </c>
      <c r="AE717"/>
      <c r="AF717"/>
      <c r="AG717"/>
      <c r="AH717"/>
      <c r="AI717"/>
      <c r="AJ717"/>
      <c r="AK717"/>
      <c r="AL717"/>
      <c r="AM717"/>
    </row>
    <row r="718" spans="1:39" s="15" customFormat="1" ht="30" customHeight="1" x14ac:dyDescent="0.4">
      <c r="A718">
        <v>905</v>
      </c>
      <c r="B718" s="96">
        <v>1</v>
      </c>
      <c r="C718" s="54">
        <v>19</v>
      </c>
      <c r="D718" s="37" t="s">
        <v>5356</v>
      </c>
      <c r="E718" s="37" t="s">
        <v>29</v>
      </c>
      <c r="F718" s="38" t="s">
        <v>30</v>
      </c>
      <c r="G718" s="38">
        <v>1</v>
      </c>
      <c r="H718" s="38" t="s">
        <v>170</v>
      </c>
      <c r="I718" s="44" t="s">
        <v>5357</v>
      </c>
      <c r="J718" s="101" t="s">
        <v>5358</v>
      </c>
      <c r="K718" s="102" t="s">
        <v>5359</v>
      </c>
      <c r="L718" s="42" t="s">
        <v>5360</v>
      </c>
      <c r="M718" s="50">
        <v>4</v>
      </c>
      <c r="N718" s="37"/>
      <c r="O718" s="37"/>
      <c r="P718" s="37"/>
      <c r="Q718" s="48"/>
      <c r="R718" s="238" t="s">
        <v>5361</v>
      </c>
      <c r="S718" s="47" t="s">
        <v>5362</v>
      </c>
      <c r="T718" s="72" t="s">
        <v>5363</v>
      </c>
      <c r="U718" s="37" t="s">
        <v>5364</v>
      </c>
      <c r="V718" s="63"/>
      <c r="W718" s="49" t="s">
        <v>5365</v>
      </c>
      <c r="X718" s="71" t="s">
        <v>5366</v>
      </c>
      <c r="Y718" s="72" t="s">
        <v>5367</v>
      </c>
      <c r="Z718" s="48" t="s">
        <v>5364</v>
      </c>
      <c r="AA718" s="66">
        <v>40588</v>
      </c>
      <c r="AB718" s="103"/>
      <c r="AC718" s="225" t="str">
        <f>IF(COUNTIF($AD$2:AD718,AD718)&gt;1,"重複","")</f>
        <v/>
      </c>
      <c r="AD718" t="str">
        <f t="shared" si="11"/>
        <v>安芸太田町グループホーム　なごみの里</v>
      </c>
      <c r="AE718"/>
      <c r="AF718"/>
      <c r="AG718"/>
      <c r="AH718"/>
      <c r="AI718"/>
      <c r="AJ718"/>
      <c r="AK718"/>
      <c r="AL718"/>
      <c r="AM718"/>
    </row>
    <row r="719" spans="1:39" s="15" customFormat="1" ht="30" customHeight="1" x14ac:dyDescent="0.4">
      <c r="A719">
        <v>907</v>
      </c>
      <c r="B719" s="96">
        <v>3</v>
      </c>
      <c r="C719" s="54">
        <v>19</v>
      </c>
      <c r="D719" s="37" t="s">
        <v>5356</v>
      </c>
      <c r="E719" s="37" t="s">
        <v>29</v>
      </c>
      <c r="F719" s="38" t="s">
        <v>30</v>
      </c>
      <c r="G719" s="38">
        <v>1</v>
      </c>
      <c r="H719" s="37" t="s">
        <v>348</v>
      </c>
      <c r="I719" s="39">
        <v>19060</v>
      </c>
      <c r="J719" s="55" t="s">
        <v>5368</v>
      </c>
      <c r="K719" s="56" t="s">
        <v>5369</v>
      </c>
      <c r="L719" s="42"/>
      <c r="M719" s="50">
        <v>9</v>
      </c>
      <c r="N719" s="37"/>
      <c r="O719" s="37"/>
      <c r="P719" s="37"/>
      <c r="Q719" s="48"/>
      <c r="R719" s="109" t="s">
        <v>5370</v>
      </c>
      <c r="S719" s="37" t="s">
        <v>5371</v>
      </c>
      <c r="T719" s="55" t="s">
        <v>5372</v>
      </c>
      <c r="U719" s="37" t="s">
        <v>5373</v>
      </c>
      <c r="V719" s="48"/>
      <c r="W719" s="49" t="s">
        <v>5374</v>
      </c>
      <c r="X719" s="50"/>
      <c r="Y719" s="58"/>
      <c r="Z719" s="48"/>
      <c r="AA719" s="51">
        <v>44110</v>
      </c>
      <c r="AB719" s="60"/>
      <c r="AC719" s="42" t="str">
        <f>IF(COUNTIF($AD$2:AD719,AD719)&gt;1,"重複","")</f>
        <v/>
      </c>
      <c r="AD719" t="str">
        <f t="shared" si="11"/>
        <v>安芸太田町特別養護老人ホーム　寿光園</v>
      </c>
      <c r="AE719"/>
      <c r="AF719"/>
      <c r="AG719"/>
      <c r="AH719"/>
      <c r="AI719"/>
      <c r="AJ719"/>
      <c r="AK719"/>
      <c r="AL719"/>
      <c r="AM719"/>
    </row>
    <row r="720" spans="1:39" s="15" customFormat="1" ht="30" customHeight="1" x14ac:dyDescent="0.4">
      <c r="A720">
        <v>908</v>
      </c>
      <c r="B720" s="96">
        <v>4</v>
      </c>
      <c r="C720" s="100">
        <v>19</v>
      </c>
      <c r="D720" s="37" t="s">
        <v>5356</v>
      </c>
      <c r="E720" s="37" t="s">
        <v>29</v>
      </c>
      <c r="F720" s="38" t="s">
        <v>30</v>
      </c>
      <c r="G720" s="38">
        <v>1</v>
      </c>
      <c r="H720" s="38" t="s">
        <v>762</v>
      </c>
      <c r="I720" s="39">
        <v>18019</v>
      </c>
      <c r="J720" s="122" t="s">
        <v>5375</v>
      </c>
      <c r="K720" s="123" t="s">
        <v>5376</v>
      </c>
      <c r="L720" s="42" t="s">
        <v>5377</v>
      </c>
      <c r="M720" s="117">
        <v>9</v>
      </c>
      <c r="N720" s="39"/>
      <c r="O720" s="39"/>
      <c r="P720" s="39"/>
      <c r="Q720" s="118"/>
      <c r="R720" s="109" t="s">
        <v>5370</v>
      </c>
      <c r="S720" s="37" t="s">
        <v>5371</v>
      </c>
      <c r="T720" s="55" t="s">
        <v>5378</v>
      </c>
      <c r="U720" s="37" t="s">
        <v>5379</v>
      </c>
      <c r="V720" s="48"/>
      <c r="W720" s="111" t="s">
        <v>5380</v>
      </c>
      <c r="X720" s="112"/>
      <c r="Y720" s="104"/>
      <c r="Z720" s="113"/>
      <c r="AA720" s="51">
        <v>43389</v>
      </c>
      <c r="AB720" s="114"/>
      <c r="AC720" s="42" t="str">
        <f>IF(COUNTIF($AD$2:AD720,AD720)&gt;1,"重複","")</f>
        <v>重複</v>
      </c>
      <c r="AD720" t="str">
        <f t="shared" si="11"/>
        <v>安芸太田町特別養護老人ホーム　寿光園</v>
      </c>
      <c r="AE720"/>
      <c r="AF720"/>
      <c r="AG720"/>
      <c r="AH720"/>
      <c r="AI720"/>
      <c r="AJ720"/>
      <c r="AK720"/>
      <c r="AL720"/>
      <c r="AM720"/>
    </row>
    <row r="721" spans="1:39" s="15" customFormat="1" ht="30" customHeight="1" x14ac:dyDescent="0.4">
      <c r="A721">
        <v>909</v>
      </c>
      <c r="B721" s="96">
        <v>5</v>
      </c>
      <c r="C721" s="54">
        <v>19</v>
      </c>
      <c r="D721" s="37" t="s">
        <v>5356</v>
      </c>
      <c r="E721" s="37" t="s">
        <v>29</v>
      </c>
      <c r="F721" s="38" t="s">
        <v>30</v>
      </c>
      <c r="G721" s="38">
        <v>1</v>
      </c>
      <c r="H721" s="37" t="s">
        <v>74</v>
      </c>
      <c r="I721" s="39">
        <v>20031</v>
      </c>
      <c r="J721" s="55" t="s">
        <v>5381</v>
      </c>
      <c r="K721" s="56" t="s">
        <v>5382</v>
      </c>
      <c r="L721" s="42" t="s">
        <v>77</v>
      </c>
      <c r="M721" s="50">
        <v>9</v>
      </c>
      <c r="N721" s="37"/>
      <c r="O721" s="37"/>
      <c r="P721" s="37"/>
      <c r="Q721" s="48"/>
      <c r="R721" s="109" t="s">
        <v>5370</v>
      </c>
      <c r="S721" s="37" t="s">
        <v>5371</v>
      </c>
      <c r="T721" s="55" t="s">
        <v>5383</v>
      </c>
      <c r="U721" s="37" t="s">
        <v>5373</v>
      </c>
      <c r="V721" s="48"/>
      <c r="W721" s="49" t="s">
        <v>5384</v>
      </c>
      <c r="X721" s="50"/>
      <c r="Y721" s="58"/>
      <c r="Z721" s="48"/>
      <c r="AA721" s="51">
        <v>44251</v>
      </c>
      <c r="AB721" s="60"/>
      <c r="AC721" s="42" t="str">
        <f>IF(COUNTIF($AD$2:AD721,AD721)&gt;1,"重複","")</f>
        <v>重複</v>
      </c>
      <c r="AD721" t="str">
        <f t="shared" si="11"/>
        <v>安芸太田町特別養護老人ホーム　寿光園</v>
      </c>
      <c r="AE721"/>
      <c r="AF721"/>
      <c r="AG721"/>
      <c r="AH721"/>
      <c r="AI721"/>
      <c r="AJ721"/>
      <c r="AK721"/>
      <c r="AL721"/>
      <c r="AM721"/>
    </row>
    <row r="722" spans="1:39" s="15" customFormat="1" ht="30" customHeight="1" x14ac:dyDescent="0.4">
      <c r="A722">
        <v>910</v>
      </c>
      <c r="B722" s="96">
        <v>6</v>
      </c>
      <c r="C722" s="54">
        <v>19</v>
      </c>
      <c r="D722" s="37" t="s">
        <v>5356</v>
      </c>
      <c r="E722" s="37" t="s">
        <v>29</v>
      </c>
      <c r="F722" s="38" t="s">
        <v>30</v>
      </c>
      <c r="G722" s="38">
        <v>1</v>
      </c>
      <c r="H722" s="37" t="s">
        <v>31</v>
      </c>
      <c r="I722" s="44" t="s">
        <v>5385</v>
      </c>
      <c r="J722" s="40" t="s">
        <v>5386</v>
      </c>
      <c r="K722" s="62" t="s">
        <v>5387</v>
      </c>
      <c r="L722" s="42" t="s">
        <v>5388</v>
      </c>
      <c r="M722" s="50">
        <v>9</v>
      </c>
      <c r="N722" s="37"/>
      <c r="O722" s="37"/>
      <c r="P722" s="37"/>
      <c r="Q722" s="48"/>
      <c r="R722" s="46" t="s">
        <v>5389</v>
      </c>
      <c r="S722" s="47" t="s">
        <v>5362</v>
      </c>
      <c r="T722" s="40" t="s">
        <v>5390</v>
      </c>
      <c r="U722" s="37" t="s">
        <v>5391</v>
      </c>
      <c r="V722" s="63"/>
      <c r="W722" s="64" t="s">
        <v>5392</v>
      </c>
      <c r="X722" s="65"/>
      <c r="Y722" s="55"/>
      <c r="Z722" s="48"/>
      <c r="AA722" s="66">
        <v>41354</v>
      </c>
      <c r="AB722" s="103"/>
      <c r="AC722" s="53" t="str">
        <f>IF(COUNTIF($AD$2:AD722,AD722)&gt;1,"重複","")</f>
        <v/>
      </c>
      <c r="AD722" t="str">
        <f t="shared" si="11"/>
        <v>安芸太田町老人保健施設ひこばえ</v>
      </c>
      <c r="AE722"/>
      <c r="AF722"/>
      <c r="AG722"/>
      <c r="AH722"/>
      <c r="AI722"/>
      <c r="AJ722"/>
      <c r="AK722"/>
      <c r="AL722"/>
      <c r="AM722"/>
    </row>
    <row r="723" spans="1:39" s="15" customFormat="1" ht="30" customHeight="1" x14ac:dyDescent="0.4">
      <c r="A723">
        <v>911</v>
      </c>
      <c r="B723" s="96">
        <v>7</v>
      </c>
      <c r="C723" s="54">
        <v>19</v>
      </c>
      <c r="D723" s="37" t="s">
        <v>5356</v>
      </c>
      <c r="E723" s="37" t="s">
        <v>29</v>
      </c>
      <c r="F723" s="38" t="s">
        <v>30</v>
      </c>
      <c r="G723" s="38">
        <v>1</v>
      </c>
      <c r="H723" s="37" t="s">
        <v>158</v>
      </c>
      <c r="I723" s="44" t="s">
        <v>5393</v>
      </c>
      <c r="J723" s="40" t="s">
        <v>5394</v>
      </c>
      <c r="K723" s="62" t="s">
        <v>5395</v>
      </c>
      <c r="L723" s="42" t="s">
        <v>5396</v>
      </c>
      <c r="M723" s="50">
        <v>9</v>
      </c>
      <c r="N723" s="37"/>
      <c r="O723" s="37"/>
      <c r="P723" s="37"/>
      <c r="Q723" s="48"/>
      <c r="R723" s="46" t="s">
        <v>5389</v>
      </c>
      <c r="S723" s="47" t="s">
        <v>5362</v>
      </c>
      <c r="T723" s="40" t="s">
        <v>5390</v>
      </c>
      <c r="U723" s="37" t="s">
        <v>5391</v>
      </c>
      <c r="V723" s="63"/>
      <c r="W723" s="64" t="s">
        <v>5392</v>
      </c>
      <c r="X723" s="65"/>
      <c r="Y723" s="55"/>
      <c r="Z723" s="48"/>
      <c r="AA723" s="66">
        <v>41584</v>
      </c>
      <c r="AB723" s="103"/>
      <c r="AC723" s="53" t="str">
        <f>IF(COUNTIF($AD$2:AD723,AD723)&gt;1,"重複","")</f>
        <v>重複</v>
      </c>
      <c r="AD723" t="str">
        <f t="shared" si="11"/>
        <v>安芸太田町老人保健施設ひこばえ</v>
      </c>
      <c r="AE723"/>
      <c r="AF723"/>
      <c r="AG723"/>
      <c r="AH723"/>
      <c r="AI723"/>
      <c r="AJ723"/>
      <c r="AK723"/>
      <c r="AL723"/>
      <c r="AM723"/>
    </row>
    <row r="724" spans="1:39" s="15" customFormat="1" ht="30" customHeight="1" x14ac:dyDescent="0.4">
      <c r="A724">
        <v>912</v>
      </c>
      <c r="B724" s="96">
        <v>1</v>
      </c>
      <c r="C724" s="54">
        <v>20</v>
      </c>
      <c r="D724" s="37" t="s">
        <v>5397</v>
      </c>
      <c r="E724" s="37" t="s">
        <v>45</v>
      </c>
      <c r="F724" s="38" t="s">
        <v>30</v>
      </c>
      <c r="G724" s="38">
        <v>1</v>
      </c>
      <c r="H724" s="38" t="s">
        <v>145</v>
      </c>
      <c r="I724" s="127">
        <v>1227</v>
      </c>
      <c r="J724" s="40" t="s">
        <v>5398</v>
      </c>
      <c r="K724" s="62" t="s">
        <v>5399</v>
      </c>
      <c r="L724" s="42" t="s">
        <v>5400</v>
      </c>
      <c r="M724" s="50">
        <v>9</v>
      </c>
      <c r="N724" s="37">
        <v>12</v>
      </c>
      <c r="O724" s="37"/>
      <c r="P724" s="37"/>
      <c r="Q724" s="48"/>
      <c r="R724" s="109" t="s">
        <v>1127</v>
      </c>
      <c r="S724" s="47" t="s">
        <v>5401</v>
      </c>
      <c r="T724" s="40" t="s">
        <v>5402</v>
      </c>
      <c r="U724" s="37" t="s">
        <v>5403</v>
      </c>
      <c r="V724" s="63"/>
      <c r="W724" s="64" t="s">
        <v>5404</v>
      </c>
      <c r="X724" s="50" t="s">
        <v>5405</v>
      </c>
      <c r="Y724" s="58" t="s">
        <v>5406</v>
      </c>
      <c r="Z724" s="48" t="s">
        <v>5407</v>
      </c>
      <c r="AA724" s="66">
        <v>40833</v>
      </c>
      <c r="AB724" s="67" t="s">
        <v>5408</v>
      </c>
      <c r="AC724" s="53" t="str">
        <f>IF(COUNTIF($AD$2:AD724,AD724)&gt;1,"重複","")</f>
        <v/>
      </c>
      <c r="AD724" t="str">
        <f t="shared" si="11"/>
        <v>北広島町あけぼの居宅介護支援事業所</v>
      </c>
      <c r="AE724"/>
      <c r="AF724"/>
      <c r="AG724"/>
      <c r="AH724"/>
      <c r="AI724"/>
      <c r="AJ724"/>
      <c r="AK724"/>
      <c r="AL724"/>
      <c r="AM724"/>
    </row>
    <row r="725" spans="1:39" s="15" customFormat="1" ht="30" customHeight="1" x14ac:dyDescent="0.4">
      <c r="A725">
        <v>913</v>
      </c>
      <c r="B725" s="96">
        <v>2</v>
      </c>
      <c r="C725" s="54">
        <v>20</v>
      </c>
      <c r="D725" s="37" t="s">
        <v>5397</v>
      </c>
      <c r="E725" s="37" t="s">
        <v>29</v>
      </c>
      <c r="F725" s="38" t="s">
        <v>30</v>
      </c>
      <c r="G725" s="38">
        <v>1</v>
      </c>
      <c r="H725" s="37" t="s">
        <v>280</v>
      </c>
      <c r="I725" s="39" t="s">
        <v>5409</v>
      </c>
      <c r="J725" s="55" t="s">
        <v>5410</v>
      </c>
      <c r="K725" s="56" t="s">
        <v>5411</v>
      </c>
      <c r="L725" s="42" t="s">
        <v>5412</v>
      </c>
      <c r="M725" s="50">
        <v>9</v>
      </c>
      <c r="N725" s="37">
        <v>12</v>
      </c>
      <c r="O725" s="37"/>
      <c r="P725" s="37"/>
      <c r="Q725" s="48"/>
      <c r="R725" s="109" t="s">
        <v>1127</v>
      </c>
      <c r="S725" s="110" t="s">
        <v>5401</v>
      </c>
      <c r="T725" s="104" t="s">
        <v>5402</v>
      </c>
      <c r="U725" s="110" t="s">
        <v>5413</v>
      </c>
      <c r="V725" s="48"/>
      <c r="W725" s="49" t="s">
        <v>5414</v>
      </c>
      <c r="X725" s="50" t="s">
        <v>5401</v>
      </c>
      <c r="Y725" s="58" t="s">
        <v>5415</v>
      </c>
      <c r="Z725" s="48" t="s">
        <v>5416</v>
      </c>
      <c r="AA725" s="51">
        <v>40389</v>
      </c>
      <c r="AB725" s="124" t="s">
        <v>5417</v>
      </c>
      <c r="AC725" s="134" t="str">
        <f>IF(COUNTIF($AD$2:AD725,AD725)&gt;1,"重複","")</f>
        <v>重複</v>
      </c>
      <c r="AD725" t="str">
        <f t="shared" si="11"/>
        <v>北広島町あけぼの居宅介護支援事業所</v>
      </c>
      <c r="AE725"/>
      <c r="AF725"/>
      <c r="AG725"/>
      <c r="AH725"/>
      <c r="AI725"/>
      <c r="AJ725"/>
      <c r="AK725"/>
      <c r="AL725"/>
      <c r="AM725"/>
    </row>
    <row r="726" spans="1:39" s="15" customFormat="1" ht="30" customHeight="1" x14ac:dyDescent="0.4">
      <c r="A726">
        <v>914</v>
      </c>
      <c r="B726" s="96">
        <v>3</v>
      </c>
      <c r="C726" s="54">
        <v>20</v>
      </c>
      <c r="D726" s="47" t="s">
        <v>5397</v>
      </c>
      <c r="E726" s="47" t="s">
        <v>29</v>
      </c>
      <c r="F726" s="38" t="s">
        <v>30</v>
      </c>
      <c r="G726" s="38">
        <v>1</v>
      </c>
      <c r="H726" s="38" t="s">
        <v>170</v>
      </c>
      <c r="I726" s="44" t="s">
        <v>5418</v>
      </c>
      <c r="J726" s="55" t="s">
        <v>5419</v>
      </c>
      <c r="K726" s="62" t="s">
        <v>5420</v>
      </c>
      <c r="L726" s="42" t="s">
        <v>35</v>
      </c>
      <c r="M726" s="50">
        <v>9</v>
      </c>
      <c r="N726" s="37"/>
      <c r="O726" s="37"/>
      <c r="P726" s="37"/>
      <c r="Q726" s="48"/>
      <c r="R726" s="49" t="s">
        <v>5421</v>
      </c>
      <c r="S726" s="37" t="s">
        <v>5401</v>
      </c>
      <c r="T726" s="55" t="s">
        <v>5422</v>
      </c>
      <c r="U726" s="37" t="s">
        <v>5423</v>
      </c>
      <c r="V726" s="63"/>
      <c r="W726" s="49" t="s">
        <v>5424</v>
      </c>
      <c r="X726" s="50" t="s">
        <v>5405</v>
      </c>
      <c r="Y726" s="58" t="s">
        <v>5425</v>
      </c>
      <c r="Z726" s="48" t="s">
        <v>5426</v>
      </c>
      <c r="AA726" s="66">
        <v>40555</v>
      </c>
      <c r="AB726" s="52" t="s">
        <v>5427</v>
      </c>
      <c r="AC726" s="42" t="str">
        <f>IF(COUNTIF($AD$2:AD726,AD726)&gt;1,"重複","")</f>
        <v/>
      </c>
      <c r="AD726" t="str">
        <f t="shared" si="11"/>
        <v>北広島町あけぼの通所リハビリテーション</v>
      </c>
      <c r="AE726"/>
      <c r="AF726"/>
      <c r="AG726"/>
      <c r="AH726"/>
      <c r="AI726"/>
      <c r="AJ726"/>
      <c r="AK726"/>
      <c r="AL726"/>
      <c r="AM726"/>
    </row>
    <row r="727" spans="1:39" s="15" customFormat="1" ht="30" customHeight="1" x14ac:dyDescent="0.4">
      <c r="A727">
        <v>915</v>
      </c>
      <c r="B727" s="96">
        <v>4</v>
      </c>
      <c r="C727" s="54">
        <v>20</v>
      </c>
      <c r="D727" s="37" t="s">
        <v>5397</v>
      </c>
      <c r="E727" s="37" t="s">
        <v>29</v>
      </c>
      <c r="F727" s="38" t="s">
        <v>30</v>
      </c>
      <c r="G727" s="38">
        <v>1</v>
      </c>
      <c r="H727" s="37" t="s">
        <v>170</v>
      </c>
      <c r="I727" s="39" t="s">
        <v>5428</v>
      </c>
      <c r="J727" s="101" t="s">
        <v>5429</v>
      </c>
      <c r="K727" s="102" t="s">
        <v>5430</v>
      </c>
      <c r="L727" s="42" t="s">
        <v>35</v>
      </c>
      <c r="M727" s="71">
        <v>9</v>
      </c>
      <c r="N727" s="37"/>
      <c r="O727" s="37"/>
      <c r="P727" s="37"/>
      <c r="Q727" s="48"/>
      <c r="R727" s="64" t="s">
        <v>5431</v>
      </c>
      <c r="S727" s="47" t="s">
        <v>5401</v>
      </c>
      <c r="T727" s="101" t="s">
        <v>5432</v>
      </c>
      <c r="U727" s="37" t="s">
        <v>5403</v>
      </c>
      <c r="V727" s="48"/>
      <c r="W727" s="64"/>
      <c r="X727" s="50"/>
      <c r="Y727" s="58"/>
      <c r="Z727" s="48"/>
      <c r="AA727" s="51">
        <v>40511</v>
      </c>
      <c r="AB727" s="67" t="s">
        <v>5433</v>
      </c>
      <c r="AC727" s="53" t="str">
        <f>IF(COUNTIF($AD$2:AD727,AD727)&gt;1,"重複","")</f>
        <v/>
      </c>
      <c r="AD727" t="str">
        <f t="shared" si="11"/>
        <v>北広島町あけぼの訪問介護事業所</v>
      </c>
      <c r="AE727"/>
      <c r="AF727"/>
      <c r="AG727"/>
      <c r="AH727"/>
      <c r="AI727"/>
      <c r="AJ727"/>
      <c r="AK727"/>
      <c r="AL727"/>
      <c r="AM727"/>
    </row>
    <row r="728" spans="1:39" s="15" customFormat="1" ht="30" customHeight="1" x14ac:dyDescent="0.4">
      <c r="A728">
        <v>916</v>
      </c>
      <c r="B728" s="96">
        <v>5</v>
      </c>
      <c r="C728" s="54">
        <v>20</v>
      </c>
      <c r="D728" s="37" t="s">
        <v>5397</v>
      </c>
      <c r="E728" s="37" t="s">
        <v>29</v>
      </c>
      <c r="F728" s="38" t="s">
        <v>30</v>
      </c>
      <c r="G728" s="38">
        <v>1</v>
      </c>
      <c r="H728" s="37" t="s">
        <v>99</v>
      </c>
      <c r="I728" s="39" t="s">
        <v>5434</v>
      </c>
      <c r="J728" s="58" t="s">
        <v>5435</v>
      </c>
      <c r="K728" s="56" t="s">
        <v>5436</v>
      </c>
      <c r="L728" s="42" t="s">
        <v>5437</v>
      </c>
      <c r="M728" s="50">
        <v>9</v>
      </c>
      <c r="N728" s="37"/>
      <c r="O728" s="37"/>
      <c r="P728" s="37"/>
      <c r="Q728" s="48"/>
      <c r="R728" s="49" t="s">
        <v>5438</v>
      </c>
      <c r="S728" s="37" t="s">
        <v>5439</v>
      </c>
      <c r="T728" s="55" t="s">
        <v>5440</v>
      </c>
      <c r="U728" s="37" t="s">
        <v>5441</v>
      </c>
      <c r="V728" s="48"/>
      <c r="W728" s="49" t="s">
        <v>5442</v>
      </c>
      <c r="X728" s="50"/>
      <c r="Y728" s="58"/>
      <c r="Z728" s="48"/>
      <c r="AA728" s="51">
        <v>42305</v>
      </c>
      <c r="AB728" s="59"/>
      <c r="AC728" s="42" t="str">
        <f>IF(COUNTIF($AD$2:AD728,AD728)&gt;1,"重複","")</f>
        <v/>
      </c>
      <c r="AD728" t="str">
        <f t="shared" si="11"/>
        <v>北広島町グループホーム　きららの星</v>
      </c>
      <c r="AE728"/>
      <c r="AF728"/>
      <c r="AG728"/>
      <c r="AH728"/>
      <c r="AI728"/>
      <c r="AJ728"/>
      <c r="AK728"/>
      <c r="AL728"/>
      <c r="AM728"/>
    </row>
    <row r="729" spans="1:39" s="15" customFormat="1" ht="30" customHeight="1" x14ac:dyDescent="0.4">
      <c r="A729">
        <v>919</v>
      </c>
      <c r="B729" s="96">
        <v>8</v>
      </c>
      <c r="C729" s="54">
        <v>20</v>
      </c>
      <c r="D729" s="37" t="s">
        <v>5397</v>
      </c>
      <c r="E729" s="37" t="s">
        <v>5232</v>
      </c>
      <c r="F729" s="38" t="s">
        <v>30</v>
      </c>
      <c r="G729" s="38">
        <v>1</v>
      </c>
      <c r="H729" s="37" t="s">
        <v>5443</v>
      </c>
      <c r="I729" s="39">
        <v>22001</v>
      </c>
      <c r="J729" s="55" t="s">
        <v>5444</v>
      </c>
      <c r="K729" s="56" t="s">
        <v>5445</v>
      </c>
      <c r="L729" s="42"/>
      <c r="M729" s="50"/>
      <c r="N729" s="37"/>
      <c r="O729" s="37"/>
      <c r="P729" s="37"/>
      <c r="Q729" s="48"/>
      <c r="R729" s="109" t="s">
        <v>5446</v>
      </c>
      <c r="S729" s="37" t="s">
        <v>5401</v>
      </c>
      <c r="T729" s="55" t="s">
        <v>5447</v>
      </c>
      <c r="U729" s="37" t="s">
        <v>5448</v>
      </c>
      <c r="V729" s="48"/>
      <c r="W729" s="49" t="s">
        <v>5414</v>
      </c>
      <c r="X729" s="57" t="s">
        <v>5401</v>
      </c>
      <c r="Y729" s="58" t="s">
        <v>5415</v>
      </c>
      <c r="Z729" s="48" t="s">
        <v>5416</v>
      </c>
      <c r="AA729" s="51">
        <v>44915</v>
      </c>
      <c r="AB729" s="60"/>
      <c r="AC729" s="42" t="str">
        <f>IF(COUNTIF($AD$2:AD729,AD729)&gt;1,"重複","")</f>
        <v/>
      </c>
      <c r="AD729" t="str">
        <f t="shared" si="11"/>
        <v>北広島町グループホーム　つつじの家</v>
      </c>
      <c r="AE729"/>
      <c r="AF729"/>
      <c r="AG729"/>
      <c r="AH729"/>
      <c r="AI729"/>
      <c r="AJ729"/>
      <c r="AK729"/>
      <c r="AL729"/>
      <c r="AM729"/>
    </row>
    <row r="730" spans="1:39" s="15" customFormat="1" ht="30" customHeight="1" x14ac:dyDescent="0.4">
      <c r="A730">
        <v>921</v>
      </c>
      <c r="B730" s="96">
        <v>10</v>
      </c>
      <c r="C730" s="54">
        <v>20</v>
      </c>
      <c r="D730" s="47" t="s">
        <v>5397</v>
      </c>
      <c r="E730" s="47" t="s">
        <v>29</v>
      </c>
      <c r="F730" s="38" t="s">
        <v>30</v>
      </c>
      <c r="G730" s="38">
        <v>1</v>
      </c>
      <c r="H730" s="38" t="s">
        <v>236</v>
      </c>
      <c r="I730" s="44" t="s">
        <v>5449</v>
      </c>
      <c r="J730" s="101" t="s">
        <v>5450</v>
      </c>
      <c r="K730" s="102" t="s">
        <v>5451</v>
      </c>
      <c r="L730" s="42" t="s">
        <v>5452</v>
      </c>
      <c r="M730" s="50">
        <v>9</v>
      </c>
      <c r="N730" s="37">
        <v>12</v>
      </c>
      <c r="O730" s="37"/>
      <c r="P730" s="37"/>
      <c r="Q730" s="48"/>
      <c r="R730" s="64" t="s">
        <v>5453</v>
      </c>
      <c r="S730" s="47" t="s">
        <v>5454</v>
      </c>
      <c r="T730" s="101" t="s">
        <v>5455</v>
      </c>
      <c r="U730" s="37" t="s">
        <v>5456</v>
      </c>
      <c r="V730" s="63"/>
      <c r="W730" s="49" t="s">
        <v>5457</v>
      </c>
      <c r="X730" s="65" t="s">
        <v>5458</v>
      </c>
      <c r="Y730" s="58" t="s">
        <v>5459</v>
      </c>
      <c r="Z730" s="48" t="s">
        <v>5460</v>
      </c>
      <c r="AA730" s="66">
        <v>40214</v>
      </c>
      <c r="AB730" s="67" t="s">
        <v>5461</v>
      </c>
      <c r="AC730" s="53" t="str">
        <f>IF(COUNTIF($AD$2:AD730,AD730)&gt;1,"重複","")</f>
        <v/>
      </c>
      <c r="AD730" t="str">
        <f t="shared" si="11"/>
        <v>北広島町グループホーム　松藾荘</v>
      </c>
      <c r="AE730"/>
      <c r="AF730"/>
      <c r="AG730"/>
      <c r="AH730"/>
      <c r="AI730"/>
      <c r="AJ730"/>
      <c r="AK730"/>
      <c r="AL730"/>
      <c r="AM730"/>
    </row>
    <row r="731" spans="1:39" s="15" customFormat="1" ht="30" customHeight="1" x14ac:dyDescent="0.4">
      <c r="A731">
        <v>922</v>
      </c>
      <c r="B731" s="96">
        <v>11</v>
      </c>
      <c r="C731" s="54">
        <v>20</v>
      </c>
      <c r="D731" s="37" t="s">
        <v>5397</v>
      </c>
      <c r="E731" s="37" t="s">
        <v>29</v>
      </c>
      <c r="F731" s="38" t="s">
        <v>30</v>
      </c>
      <c r="G731" s="38">
        <v>1</v>
      </c>
      <c r="H731" s="37" t="s">
        <v>209</v>
      </c>
      <c r="I731" s="39" t="s">
        <v>5462</v>
      </c>
      <c r="J731" s="58" t="s">
        <v>5463</v>
      </c>
      <c r="K731" s="56" t="s">
        <v>5464</v>
      </c>
      <c r="L731" s="42" t="s">
        <v>5465</v>
      </c>
      <c r="M731" s="50">
        <v>9</v>
      </c>
      <c r="N731" s="37">
        <v>12</v>
      </c>
      <c r="O731" s="37"/>
      <c r="P731" s="37"/>
      <c r="Q731" s="48"/>
      <c r="R731" s="49" t="s">
        <v>5466</v>
      </c>
      <c r="S731" s="37" t="s">
        <v>5467</v>
      </c>
      <c r="T731" s="55" t="s">
        <v>5468</v>
      </c>
      <c r="U731" s="37" t="s">
        <v>5469</v>
      </c>
      <c r="V731" s="48"/>
      <c r="W731" s="49" t="s">
        <v>5470</v>
      </c>
      <c r="X731" s="50" t="s">
        <v>5405</v>
      </c>
      <c r="Y731" s="58" t="s">
        <v>5406</v>
      </c>
      <c r="Z731" s="48" t="s">
        <v>5407</v>
      </c>
      <c r="AA731" s="51">
        <v>40389</v>
      </c>
      <c r="AB731" s="59" t="s">
        <v>5471</v>
      </c>
      <c r="AC731" s="42" t="str">
        <f>IF(COUNTIF($AD$2:AD731,AD731)&gt;1,"重複","")</f>
        <v/>
      </c>
      <c r="AD731" t="str">
        <f t="shared" si="11"/>
        <v>北広島町グループホーム　新庄</v>
      </c>
      <c r="AE731"/>
      <c r="AF731"/>
      <c r="AG731"/>
      <c r="AH731"/>
      <c r="AI731"/>
      <c r="AJ731"/>
      <c r="AK731"/>
      <c r="AL731"/>
      <c r="AM731"/>
    </row>
    <row r="732" spans="1:39" s="15" customFormat="1" ht="30" customHeight="1" x14ac:dyDescent="0.4">
      <c r="A732">
        <v>923</v>
      </c>
      <c r="B732" s="96">
        <v>12</v>
      </c>
      <c r="C732" s="54">
        <v>20</v>
      </c>
      <c r="D732" s="37" t="s">
        <v>5397</v>
      </c>
      <c r="E732" s="37" t="s">
        <v>45</v>
      </c>
      <c r="F732" s="38" t="s">
        <v>30</v>
      </c>
      <c r="G732" s="38">
        <v>1</v>
      </c>
      <c r="H732" s="37" t="s">
        <v>99</v>
      </c>
      <c r="I732" s="39" t="s">
        <v>5472</v>
      </c>
      <c r="J732" s="58" t="s">
        <v>5473</v>
      </c>
      <c r="K732" s="56" t="s">
        <v>5474</v>
      </c>
      <c r="L732" s="42" t="s">
        <v>5475</v>
      </c>
      <c r="M732" s="50">
        <v>9</v>
      </c>
      <c r="N732" s="37">
        <v>12</v>
      </c>
      <c r="O732" s="37"/>
      <c r="P732" s="37"/>
      <c r="Q732" s="48"/>
      <c r="R732" s="49" t="s">
        <v>5466</v>
      </c>
      <c r="S732" s="37" t="s">
        <v>5467</v>
      </c>
      <c r="T732" s="55" t="s">
        <v>5468</v>
      </c>
      <c r="U732" s="37" t="s">
        <v>5476</v>
      </c>
      <c r="V732" s="48"/>
      <c r="W732" s="49" t="s">
        <v>5414</v>
      </c>
      <c r="X732" s="50" t="s">
        <v>5401</v>
      </c>
      <c r="Y732" s="58" t="s">
        <v>5415</v>
      </c>
      <c r="Z732" s="48" t="s">
        <v>5416</v>
      </c>
      <c r="AA732" s="51">
        <v>42389</v>
      </c>
      <c r="AB732" s="59"/>
      <c r="AC732" s="42" t="str">
        <f>IF(COUNTIF($AD$2:AD732,AD732)&gt;1,"重複","")</f>
        <v>重複</v>
      </c>
      <c r="AD732" t="str">
        <f t="shared" si="11"/>
        <v>北広島町グループホーム　新庄</v>
      </c>
      <c r="AE732"/>
      <c r="AF732"/>
      <c r="AG732"/>
      <c r="AH732"/>
      <c r="AI732"/>
      <c r="AJ732"/>
      <c r="AK732"/>
      <c r="AL732"/>
      <c r="AM732"/>
    </row>
    <row r="733" spans="1:39" s="15" customFormat="1" ht="30" customHeight="1" x14ac:dyDescent="0.4">
      <c r="A733">
        <v>925</v>
      </c>
      <c r="B733" s="96">
        <v>14</v>
      </c>
      <c r="C733" s="100">
        <v>20</v>
      </c>
      <c r="D733" s="37" t="s">
        <v>5397</v>
      </c>
      <c r="E733" s="37" t="s">
        <v>29</v>
      </c>
      <c r="F733" s="38" t="s">
        <v>30</v>
      </c>
      <c r="G733" s="38">
        <v>1</v>
      </c>
      <c r="H733" s="37" t="s">
        <v>260</v>
      </c>
      <c r="I733" s="39">
        <v>18064</v>
      </c>
      <c r="J733" s="69" t="s">
        <v>5477</v>
      </c>
      <c r="K733" s="70" t="s">
        <v>5478</v>
      </c>
      <c r="L733" s="42" t="s">
        <v>5479</v>
      </c>
      <c r="M733" s="117">
        <v>9</v>
      </c>
      <c r="N733" s="39"/>
      <c r="O733" s="39"/>
      <c r="P733" s="39"/>
      <c r="Q733" s="118"/>
      <c r="R733" s="116" t="s">
        <v>5480</v>
      </c>
      <c r="S733" s="125" t="s">
        <v>5481</v>
      </c>
      <c r="T733" s="69" t="s">
        <v>5482</v>
      </c>
      <c r="U733" s="37" t="s">
        <v>5483</v>
      </c>
      <c r="V733" s="48"/>
      <c r="W733" s="111" t="s">
        <v>5484</v>
      </c>
      <c r="X733" s="112" t="s">
        <v>5481</v>
      </c>
      <c r="Y733" s="104" t="s">
        <v>5485</v>
      </c>
      <c r="Z733" s="113" t="s">
        <v>5486</v>
      </c>
      <c r="AA733" s="51">
        <v>43475</v>
      </c>
      <c r="AB733" s="114"/>
      <c r="AC733" s="126" t="str">
        <f>IF(COUNTIF($AD$2:AD733,AD733)&gt;1,"重複","")</f>
        <v/>
      </c>
      <c r="AD733" t="str">
        <f t="shared" si="11"/>
        <v>北広島町ケアハウスゆりかご</v>
      </c>
      <c r="AE733"/>
      <c r="AF733"/>
      <c r="AG733"/>
      <c r="AH733"/>
      <c r="AI733"/>
      <c r="AJ733"/>
      <c r="AK733"/>
      <c r="AL733"/>
      <c r="AM733"/>
    </row>
    <row r="734" spans="1:39" s="15" customFormat="1" ht="30" customHeight="1" x14ac:dyDescent="0.4">
      <c r="A734">
        <v>926</v>
      </c>
      <c r="B734" s="96">
        <v>15</v>
      </c>
      <c r="C734" s="54">
        <v>20</v>
      </c>
      <c r="D734" s="37" t="s">
        <v>5397</v>
      </c>
      <c r="E734" s="37" t="s">
        <v>29</v>
      </c>
      <c r="F734" s="38" t="s">
        <v>30</v>
      </c>
      <c r="G734" s="38">
        <v>1</v>
      </c>
      <c r="H734" s="37" t="s">
        <v>112</v>
      </c>
      <c r="I734" s="39">
        <v>22038</v>
      </c>
      <c r="J734" s="55" t="s">
        <v>5487</v>
      </c>
      <c r="K734" s="56" t="s">
        <v>5488</v>
      </c>
      <c r="L734" s="42"/>
      <c r="M734" s="50"/>
      <c r="N734" s="37"/>
      <c r="O734" s="37"/>
      <c r="P734" s="37"/>
      <c r="Q734" s="48"/>
      <c r="R734" s="109" t="s">
        <v>5489</v>
      </c>
      <c r="S734" s="37" t="s">
        <v>5481</v>
      </c>
      <c r="T734" s="55" t="s">
        <v>5490</v>
      </c>
      <c r="U734" s="37" t="s">
        <v>5491</v>
      </c>
      <c r="V734" s="48"/>
      <c r="W734" s="49" t="s">
        <v>5492</v>
      </c>
      <c r="X734" s="57" t="s">
        <v>5401</v>
      </c>
      <c r="Y734" s="58" t="s">
        <v>5406</v>
      </c>
      <c r="Z734" s="48" t="s">
        <v>5416</v>
      </c>
      <c r="AA734" s="51">
        <v>44985</v>
      </c>
      <c r="AB734" s="60"/>
      <c r="AC734" s="42" t="str">
        <f>IF(COUNTIF($AD$2:AD734,AD734)&gt;1,"重複","")</f>
        <v/>
      </c>
      <c r="AD734" t="str">
        <f t="shared" si="11"/>
        <v>北広島町とよひら小規模多機能ホーム</v>
      </c>
      <c r="AE734"/>
      <c r="AF734"/>
      <c r="AG734"/>
      <c r="AH734"/>
      <c r="AI734"/>
      <c r="AJ734"/>
      <c r="AK734"/>
      <c r="AL734"/>
      <c r="AM734"/>
    </row>
    <row r="735" spans="1:39" s="15" customFormat="1" ht="30" customHeight="1" x14ac:dyDescent="0.4">
      <c r="A735">
        <v>927</v>
      </c>
      <c r="B735" s="96">
        <v>16</v>
      </c>
      <c r="C735" s="54">
        <v>20</v>
      </c>
      <c r="D735" s="37" t="s">
        <v>5397</v>
      </c>
      <c r="E735" s="37" t="s">
        <v>45</v>
      </c>
      <c r="F735" s="38" t="s">
        <v>30</v>
      </c>
      <c r="G735" s="38">
        <v>1</v>
      </c>
      <c r="H735" s="38" t="s">
        <v>183</v>
      </c>
      <c r="I735" s="127">
        <v>1391</v>
      </c>
      <c r="J735" s="40" t="s">
        <v>5493</v>
      </c>
      <c r="K735" s="62" t="s">
        <v>5494</v>
      </c>
      <c r="L735" s="42" t="s">
        <v>5495</v>
      </c>
      <c r="M735" s="50">
        <v>9</v>
      </c>
      <c r="N735" s="37">
        <v>14</v>
      </c>
      <c r="O735" s="37"/>
      <c r="P735" s="37"/>
      <c r="Q735" s="48"/>
      <c r="R735" s="46" t="s">
        <v>5496</v>
      </c>
      <c r="S735" s="47" t="s">
        <v>5481</v>
      </c>
      <c r="T735" s="40" t="s">
        <v>5497</v>
      </c>
      <c r="U735" s="37" t="s">
        <v>5498</v>
      </c>
      <c r="V735" s="63"/>
      <c r="W735" s="64" t="s">
        <v>5499</v>
      </c>
      <c r="X735" s="50" t="s">
        <v>5481</v>
      </c>
      <c r="Y735" s="58" t="s">
        <v>5485</v>
      </c>
      <c r="Z735" s="48" t="s">
        <v>5486</v>
      </c>
      <c r="AA735" s="66">
        <v>41943</v>
      </c>
      <c r="AB735" s="103"/>
      <c r="AC735" s="53" t="str">
        <f>IF(COUNTIF($AD$2:AD735,AD735)&gt;1,"重複","")</f>
        <v/>
      </c>
      <c r="AD735" t="str">
        <f t="shared" si="11"/>
        <v>北広島町ゆりかご荘　デイサービスセンター</v>
      </c>
      <c r="AE735"/>
      <c r="AF735"/>
      <c r="AG735"/>
      <c r="AH735"/>
      <c r="AI735"/>
      <c r="AJ735"/>
      <c r="AK735"/>
      <c r="AL735"/>
      <c r="AM735"/>
    </row>
    <row r="736" spans="1:39" s="15" customFormat="1" ht="30" customHeight="1" x14ac:dyDescent="0.4">
      <c r="A736">
        <v>928</v>
      </c>
      <c r="B736" s="96">
        <v>17</v>
      </c>
      <c r="C736" s="100">
        <v>20</v>
      </c>
      <c r="D736" s="37" t="s">
        <v>5397</v>
      </c>
      <c r="E736" s="37" t="s">
        <v>29</v>
      </c>
      <c r="F736" s="38" t="s">
        <v>30</v>
      </c>
      <c r="G736" s="38">
        <v>1</v>
      </c>
      <c r="H736" s="37" t="s">
        <v>313</v>
      </c>
      <c r="I736" s="39">
        <v>1615</v>
      </c>
      <c r="J736" s="69" t="s">
        <v>5500</v>
      </c>
      <c r="K736" s="70" t="s">
        <v>5501</v>
      </c>
      <c r="L736" s="42" t="s">
        <v>5502</v>
      </c>
      <c r="M736" s="117" t="s">
        <v>123</v>
      </c>
      <c r="N736" s="39"/>
      <c r="O736" s="39"/>
      <c r="P736" s="39"/>
      <c r="Q736" s="118"/>
      <c r="R736" s="46" t="s">
        <v>5496</v>
      </c>
      <c r="S736" s="125" t="s">
        <v>5481</v>
      </c>
      <c r="T736" s="69" t="s">
        <v>5497</v>
      </c>
      <c r="U736" s="37" t="s">
        <v>5483</v>
      </c>
      <c r="V736" s="48"/>
      <c r="W736" s="111" t="s">
        <v>5503</v>
      </c>
      <c r="X736" s="112" t="s">
        <v>5481</v>
      </c>
      <c r="Y736" s="104" t="s">
        <v>5485</v>
      </c>
      <c r="Z736" s="113" t="s">
        <v>5486</v>
      </c>
      <c r="AA736" s="51">
        <v>43021</v>
      </c>
      <c r="AB736" s="114"/>
      <c r="AC736" s="126" t="str">
        <f>IF(COUNTIF($AD$2:AD736,AD736)&gt;1,"重複","")</f>
        <v>重複</v>
      </c>
      <c r="AD736" t="str">
        <f t="shared" si="11"/>
        <v>北広島町ゆりかご荘　デイサービスセンター</v>
      </c>
      <c r="AE736"/>
      <c r="AF736"/>
      <c r="AG736"/>
      <c r="AH736"/>
      <c r="AI736"/>
      <c r="AJ736"/>
      <c r="AK736"/>
      <c r="AL736"/>
      <c r="AM736"/>
    </row>
    <row r="737" spans="1:39" s="15" customFormat="1" ht="30" customHeight="1" x14ac:dyDescent="0.4">
      <c r="A737">
        <v>929</v>
      </c>
      <c r="B737" s="96">
        <v>18</v>
      </c>
      <c r="C737" s="54">
        <v>20</v>
      </c>
      <c r="D737" s="37" t="s">
        <v>5397</v>
      </c>
      <c r="E737" s="37" t="s">
        <v>45</v>
      </c>
      <c r="F737" s="38" t="s">
        <v>30</v>
      </c>
      <c r="G737" s="38">
        <v>1</v>
      </c>
      <c r="H737" s="38" t="s">
        <v>453</v>
      </c>
      <c r="I737" s="127">
        <v>1423</v>
      </c>
      <c r="J737" s="40" t="s">
        <v>5504</v>
      </c>
      <c r="K737" s="62" t="s">
        <v>5505</v>
      </c>
      <c r="L737" s="42" t="s">
        <v>5506</v>
      </c>
      <c r="M737" s="50">
        <v>9</v>
      </c>
      <c r="N737" s="37"/>
      <c r="O737" s="37"/>
      <c r="P737" s="37"/>
      <c r="Q737" s="48"/>
      <c r="R737" s="109" t="s">
        <v>5507</v>
      </c>
      <c r="S737" s="47" t="s">
        <v>5481</v>
      </c>
      <c r="T737" s="40" t="s">
        <v>5508</v>
      </c>
      <c r="U737" s="37" t="s">
        <v>5486</v>
      </c>
      <c r="V737" s="63"/>
      <c r="W737" s="64" t="s">
        <v>5499</v>
      </c>
      <c r="X737" s="50" t="s">
        <v>5481</v>
      </c>
      <c r="Y737" s="58" t="s">
        <v>5485</v>
      </c>
      <c r="Z737" s="48" t="s">
        <v>5486</v>
      </c>
      <c r="AA737" s="66">
        <v>42031</v>
      </c>
      <c r="AB737" s="52" t="s">
        <v>5509</v>
      </c>
      <c r="AC737" s="53" t="str">
        <f>IF(COUNTIF($AD$2:AD737,AD737)&gt;1,"重複","")</f>
        <v/>
      </c>
      <c r="AD737" t="str">
        <f t="shared" si="11"/>
        <v>北広島町地域密着型特別養護老人ホーム　ユニットゆりかご荘</v>
      </c>
      <c r="AE737"/>
      <c r="AF737"/>
      <c r="AG737"/>
      <c r="AH737"/>
      <c r="AI737"/>
      <c r="AJ737"/>
      <c r="AK737"/>
      <c r="AL737"/>
      <c r="AM737"/>
    </row>
    <row r="738" spans="1:39" s="15" customFormat="1" ht="30" customHeight="1" x14ac:dyDescent="0.4">
      <c r="A738">
        <v>930</v>
      </c>
      <c r="B738" s="96">
        <v>19</v>
      </c>
      <c r="C738" s="54">
        <v>20</v>
      </c>
      <c r="D738" s="37" t="s">
        <v>5397</v>
      </c>
      <c r="E738" s="37" t="s">
        <v>45</v>
      </c>
      <c r="F738" s="38" t="s">
        <v>30</v>
      </c>
      <c r="G738" s="38">
        <v>1</v>
      </c>
      <c r="H738" s="38" t="s">
        <v>99</v>
      </c>
      <c r="I738" s="127">
        <v>1496</v>
      </c>
      <c r="J738" s="40" t="s">
        <v>5510</v>
      </c>
      <c r="K738" s="62" t="s">
        <v>5511</v>
      </c>
      <c r="L738" s="42" t="s">
        <v>5512</v>
      </c>
      <c r="M738" s="50">
        <v>9</v>
      </c>
      <c r="N738" s="37"/>
      <c r="O738" s="37"/>
      <c r="P738" s="37"/>
      <c r="Q738" s="48"/>
      <c r="R738" s="109" t="s">
        <v>5507</v>
      </c>
      <c r="S738" s="47" t="s">
        <v>5481</v>
      </c>
      <c r="T738" s="40" t="s">
        <v>5508</v>
      </c>
      <c r="U738" s="37" t="s">
        <v>5486</v>
      </c>
      <c r="V738" s="63"/>
      <c r="W738" s="64" t="s">
        <v>5513</v>
      </c>
      <c r="X738" s="50" t="s">
        <v>5481</v>
      </c>
      <c r="Y738" s="58" t="s">
        <v>5485</v>
      </c>
      <c r="Z738" s="48" t="s">
        <v>5486</v>
      </c>
      <c r="AA738" s="66">
        <v>42389</v>
      </c>
      <c r="AB738" s="52" t="s">
        <v>5509</v>
      </c>
      <c r="AC738" s="53" t="str">
        <f>IF(COUNTIF($AD$2:AD738,AD738)&gt;1,"重複","")</f>
        <v>重複</v>
      </c>
      <c r="AD738" t="str">
        <f t="shared" si="11"/>
        <v>北広島町地域密着型特別養護老人ホーム　ユニットゆりかご荘</v>
      </c>
      <c r="AE738"/>
      <c r="AF738"/>
      <c r="AG738"/>
      <c r="AH738"/>
      <c r="AI738"/>
      <c r="AJ738"/>
      <c r="AK738"/>
      <c r="AL738"/>
      <c r="AM738"/>
    </row>
    <row r="739" spans="1:39" s="15" customFormat="1" ht="30" customHeight="1" x14ac:dyDescent="0.4">
      <c r="A739">
        <v>931</v>
      </c>
      <c r="B739" s="96">
        <v>20</v>
      </c>
      <c r="C739" s="54">
        <v>20</v>
      </c>
      <c r="D739" s="37" t="s">
        <v>5397</v>
      </c>
      <c r="E739" s="37" t="s">
        <v>29</v>
      </c>
      <c r="F739" s="38" t="s">
        <v>30</v>
      </c>
      <c r="G739" s="38">
        <v>1</v>
      </c>
      <c r="H739" s="37" t="s">
        <v>74</v>
      </c>
      <c r="I739" s="39">
        <v>20004</v>
      </c>
      <c r="J739" s="55" t="s">
        <v>5514</v>
      </c>
      <c r="K739" s="56" t="s">
        <v>5515</v>
      </c>
      <c r="L739" s="42" t="s">
        <v>77</v>
      </c>
      <c r="M739" s="50">
        <v>9</v>
      </c>
      <c r="N739" s="37"/>
      <c r="O739" s="37"/>
      <c r="P739" s="37"/>
      <c r="Q739" s="48"/>
      <c r="R739" s="109" t="s">
        <v>5507</v>
      </c>
      <c r="S739" s="37" t="s">
        <v>5481</v>
      </c>
      <c r="T739" s="55" t="s">
        <v>5516</v>
      </c>
      <c r="U739" s="37" t="s">
        <v>5486</v>
      </c>
      <c r="V739" s="48"/>
      <c r="W739" s="49" t="s">
        <v>5517</v>
      </c>
      <c r="X739" s="50" t="s">
        <v>5481</v>
      </c>
      <c r="Y739" s="58" t="s">
        <v>5485</v>
      </c>
      <c r="Z739" s="48" t="s">
        <v>5486</v>
      </c>
      <c r="AA739" s="51">
        <v>44251</v>
      </c>
      <c r="AB739" s="60"/>
      <c r="AC739" s="42" t="str">
        <f>IF(COUNTIF($AD$2:AD739,AD739)&gt;1,"重複","")</f>
        <v>重複</v>
      </c>
      <c r="AD739" t="str">
        <f t="shared" si="11"/>
        <v>北広島町地域密着型特別養護老人ホーム　ユニットゆりかご荘</v>
      </c>
      <c r="AE739"/>
      <c r="AF739"/>
      <c r="AG739"/>
      <c r="AH739"/>
      <c r="AI739"/>
      <c r="AJ739"/>
      <c r="AK739"/>
      <c r="AL739"/>
      <c r="AM739"/>
    </row>
    <row r="740" spans="1:39" s="15" customFormat="1" ht="30" customHeight="1" thickBot="1" x14ac:dyDescent="0.45">
      <c r="A740">
        <v>932</v>
      </c>
      <c r="B740" s="136">
        <v>21</v>
      </c>
      <c r="C740" s="74">
        <v>20</v>
      </c>
      <c r="D740" s="75" t="s">
        <v>5397</v>
      </c>
      <c r="E740" s="75" t="s">
        <v>29</v>
      </c>
      <c r="F740" s="76" t="s">
        <v>30</v>
      </c>
      <c r="G740" s="76">
        <v>1</v>
      </c>
      <c r="H740" s="75" t="s">
        <v>112</v>
      </c>
      <c r="I740" s="77">
        <v>22037</v>
      </c>
      <c r="J740" s="78" t="s">
        <v>5518</v>
      </c>
      <c r="K740" s="79" t="s">
        <v>5519</v>
      </c>
      <c r="L740" s="80"/>
      <c r="M740" s="81"/>
      <c r="N740" s="75"/>
      <c r="O740" s="75"/>
      <c r="P740" s="75"/>
      <c r="Q740" s="82"/>
      <c r="R740" s="83" t="s">
        <v>5507</v>
      </c>
      <c r="S740" s="75" t="s">
        <v>5481</v>
      </c>
      <c r="T740" s="78" t="s">
        <v>5520</v>
      </c>
      <c r="U740" s="75" t="s">
        <v>5486</v>
      </c>
      <c r="V740" s="82"/>
      <c r="W740" s="84" t="s">
        <v>5521</v>
      </c>
      <c r="X740" s="85" t="s">
        <v>5481</v>
      </c>
      <c r="Y740" s="86" t="s">
        <v>5485</v>
      </c>
      <c r="Z740" s="82" t="s">
        <v>5486</v>
      </c>
      <c r="AA740" s="87">
        <v>44985</v>
      </c>
      <c r="AB740" s="88"/>
      <c r="AC740" s="80" t="str">
        <f>IF(COUNTIF($AD$2:AD740,AD740)&gt;1,"重複","")</f>
        <v>重複</v>
      </c>
      <c r="AD740" t="str">
        <f t="shared" si="11"/>
        <v>北広島町地域密着型特別養護老人ホーム　ユニットゆりかご荘</v>
      </c>
      <c r="AE740"/>
      <c r="AF740"/>
      <c r="AG740"/>
      <c r="AH740"/>
      <c r="AI740"/>
      <c r="AJ740"/>
      <c r="AK740"/>
      <c r="AL740"/>
      <c r="AM740"/>
    </row>
    <row r="741" spans="1:39" s="15" customFormat="1" ht="30" customHeight="1" x14ac:dyDescent="0.4">
      <c r="A741">
        <v>934</v>
      </c>
      <c r="B741" s="89">
        <v>23</v>
      </c>
      <c r="C741" s="90">
        <v>20</v>
      </c>
      <c r="D741" s="27" t="s">
        <v>5397</v>
      </c>
      <c r="E741" s="27" t="s">
        <v>29</v>
      </c>
      <c r="F741" s="19" t="s">
        <v>30</v>
      </c>
      <c r="G741" s="19">
        <v>1</v>
      </c>
      <c r="H741" s="18" t="s">
        <v>170</v>
      </c>
      <c r="I741" s="141" t="s">
        <v>5522</v>
      </c>
      <c r="J741" s="240" t="s">
        <v>5523</v>
      </c>
      <c r="K741" s="241" t="s">
        <v>5524</v>
      </c>
      <c r="L741" s="23" t="s">
        <v>35</v>
      </c>
      <c r="M741" s="30">
        <v>9</v>
      </c>
      <c r="N741" s="18">
        <v>12</v>
      </c>
      <c r="O741" s="18"/>
      <c r="P741" s="18"/>
      <c r="Q741" s="25"/>
      <c r="R741" s="29" t="s">
        <v>5525</v>
      </c>
      <c r="S741" s="27" t="s">
        <v>5526</v>
      </c>
      <c r="T741" s="240" t="s">
        <v>5527</v>
      </c>
      <c r="U741" s="18" t="s">
        <v>5528</v>
      </c>
      <c r="V741" s="25" t="s">
        <v>5529</v>
      </c>
      <c r="W741" s="29" t="s">
        <v>5530</v>
      </c>
      <c r="X741" s="24" t="s">
        <v>5481</v>
      </c>
      <c r="Y741" s="94" t="s">
        <v>5485</v>
      </c>
      <c r="Z741" s="25" t="s">
        <v>5486</v>
      </c>
      <c r="AA741" s="142">
        <v>40511</v>
      </c>
      <c r="AB741" s="147"/>
      <c r="AC741" s="34" t="str">
        <f>IF(COUNTIF($AD$2:AD741,AD741)&gt;1,"重複","")</f>
        <v/>
      </c>
      <c r="AD741" t="str">
        <f t="shared" si="11"/>
        <v>北広島町特別養護老人ホーム　やすらぎ</v>
      </c>
      <c r="AE741"/>
      <c r="AF741"/>
      <c r="AG741"/>
      <c r="AH741"/>
      <c r="AI741"/>
      <c r="AJ741"/>
      <c r="AK741"/>
      <c r="AL741"/>
      <c r="AM741"/>
    </row>
    <row r="742" spans="1:39" s="15" customFormat="1" ht="30" customHeight="1" x14ac:dyDescent="0.4">
      <c r="A742">
        <v>935</v>
      </c>
      <c r="B742" s="96">
        <v>24</v>
      </c>
      <c r="C742" s="54">
        <v>20</v>
      </c>
      <c r="D742" s="37" t="s">
        <v>5397</v>
      </c>
      <c r="E742" s="37" t="s">
        <v>29</v>
      </c>
      <c r="F742" s="38" t="s">
        <v>30</v>
      </c>
      <c r="G742" s="38">
        <v>1</v>
      </c>
      <c r="H742" s="37" t="s">
        <v>31</v>
      </c>
      <c r="I742" s="39" t="s">
        <v>5531</v>
      </c>
      <c r="J742" s="40" t="s">
        <v>5532</v>
      </c>
      <c r="K742" s="62" t="s">
        <v>5533</v>
      </c>
      <c r="L742" s="42" t="s">
        <v>187</v>
      </c>
      <c r="M742" s="71">
        <v>9</v>
      </c>
      <c r="N742" s="47"/>
      <c r="O742" s="47"/>
      <c r="P742" s="47"/>
      <c r="Q742" s="115"/>
      <c r="R742" s="46" t="s">
        <v>5525</v>
      </c>
      <c r="S742" s="47" t="s">
        <v>5526</v>
      </c>
      <c r="T742" s="40" t="s">
        <v>5527</v>
      </c>
      <c r="U742" s="47" t="s">
        <v>5534</v>
      </c>
      <c r="V742" s="48"/>
      <c r="W742" s="64" t="s">
        <v>5535</v>
      </c>
      <c r="X742" s="50" t="s">
        <v>5481</v>
      </c>
      <c r="Y742" s="58" t="s">
        <v>5485</v>
      </c>
      <c r="Z742" s="48" t="s">
        <v>5486</v>
      </c>
      <c r="AA742" s="51">
        <v>41246</v>
      </c>
      <c r="AB742" s="60"/>
      <c r="AC742" s="53" t="str">
        <f>IF(COUNTIF($AD$2:AD742,AD742)&gt;1,"重複","")</f>
        <v>重複</v>
      </c>
      <c r="AD742" t="str">
        <f t="shared" si="11"/>
        <v>北広島町特別養護老人ホーム　やすらぎ</v>
      </c>
      <c r="AE742"/>
      <c r="AF742"/>
      <c r="AG742"/>
      <c r="AH742"/>
      <c r="AI742"/>
      <c r="AJ742"/>
      <c r="AK742"/>
      <c r="AL742"/>
      <c r="AM742"/>
    </row>
    <row r="743" spans="1:39" s="15" customFormat="1" ht="30" customHeight="1" x14ac:dyDescent="0.4">
      <c r="A743">
        <v>936</v>
      </c>
      <c r="B743" s="96">
        <v>25</v>
      </c>
      <c r="C743" s="54">
        <v>20</v>
      </c>
      <c r="D743" s="37" t="s">
        <v>5397</v>
      </c>
      <c r="E743" s="37" t="s">
        <v>4835</v>
      </c>
      <c r="F743" s="38" t="s">
        <v>30</v>
      </c>
      <c r="G743" s="38">
        <v>1</v>
      </c>
      <c r="H743" s="37" t="s">
        <v>395</v>
      </c>
      <c r="I743" s="39">
        <v>1654</v>
      </c>
      <c r="J743" s="55" t="s">
        <v>5536</v>
      </c>
      <c r="K743" s="56" t="s">
        <v>5537</v>
      </c>
      <c r="L743" s="42"/>
      <c r="M743" s="50">
        <v>9</v>
      </c>
      <c r="N743" s="37"/>
      <c r="O743" s="37"/>
      <c r="P743" s="37"/>
      <c r="Q743" s="48"/>
      <c r="R743" s="109" t="s">
        <v>5525</v>
      </c>
      <c r="S743" s="37" t="s">
        <v>5526</v>
      </c>
      <c r="T743" s="55" t="s">
        <v>5527</v>
      </c>
      <c r="U743" s="37" t="s">
        <v>5528</v>
      </c>
      <c r="V743" s="48"/>
      <c r="W743" s="49" t="s">
        <v>5538</v>
      </c>
      <c r="X743" s="57" t="s">
        <v>5481</v>
      </c>
      <c r="Y743" s="58" t="s">
        <v>5485</v>
      </c>
      <c r="Z743" s="48" t="s">
        <v>5486</v>
      </c>
      <c r="AA743" s="51">
        <v>43123</v>
      </c>
      <c r="AB743" s="124"/>
      <c r="AC743" s="42" t="str">
        <f>IF(COUNTIF($AD$2:AD743,AD743)&gt;1,"重複","")</f>
        <v>重複</v>
      </c>
      <c r="AD743" t="str">
        <f t="shared" si="11"/>
        <v>北広島町特別養護老人ホーム　やすらぎ</v>
      </c>
      <c r="AE743"/>
      <c r="AF743"/>
      <c r="AG743"/>
      <c r="AH743"/>
      <c r="AI743"/>
      <c r="AJ743"/>
      <c r="AK743"/>
      <c r="AL743"/>
      <c r="AM743"/>
    </row>
    <row r="744" spans="1:39" s="15" customFormat="1" ht="30" customHeight="1" x14ac:dyDescent="0.4">
      <c r="A744">
        <v>937</v>
      </c>
      <c r="B744" s="96">
        <v>26</v>
      </c>
      <c r="C744" s="54">
        <v>20</v>
      </c>
      <c r="D744" s="37" t="s">
        <v>5397</v>
      </c>
      <c r="E744" s="37" t="s">
        <v>29</v>
      </c>
      <c r="F744" s="38" t="s">
        <v>30</v>
      </c>
      <c r="G744" s="38">
        <v>1</v>
      </c>
      <c r="H744" s="37" t="s">
        <v>348</v>
      </c>
      <c r="I744" s="39">
        <v>19061</v>
      </c>
      <c r="J744" s="55" t="s">
        <v>5539</v>
      </c>
      <c r="K744" s="56" t="s">
        <v>5540</v>
      </c>
      <c r="L744" s="42"/>
      <c r="M744" s="50">
        <v>9</v>
      </c>
      <c r="N744" s="37"/>
      <c r="O744" s="37"/>
      <c r="P744" s="37"/>
      <c r="Q744" s="48"/>
      <c r="R744" s="49" t="s">
        <v>5525</v>
      </c>
      <c r="S744" s="37" t="s">
        <v>5526</v>
      </c>
      <c r="T744" s="55" t="s">
        <v>5541</v>
      </c>
      <c r="U744" s="37" t="s">
        <v>5528</v>
      </c>
      <c r="V744" s="48"/>
      <c r="W744" s="49" t="s">
        <v>5542</v>
      </c>
      <c r="X744" s="50" t="s">
        <v>5481</v>
      </c>
      <c r="Y744" s="58" t="s">
        <v>5485</v>
      </c>
      <c r="Z744" s="48" t="s">
        <v>5486</v>
      </c>
      <c r="AA744" s="51">
        <v>44110</v>
      </c>
      <c r="AB744" s="60"/>
      <c r="AC744" s="42" t="str">
        <f>IF(COUNTIF($AD$2:AD744,AD744)&gt;1,"重複","")</f>
        <v>重複</v>
      </c>
      <c r="AD744" t="str">
        <f t="shared" si="11"/>
        <v>北広島町特別養護老人ホーム　やすらぎ</v>
      </c>
      <c r="AE744"/>
      <c r="AF744"/>
      <c r="AG744"/>
      <c r="AH744"/>
      <c r="AI744"/>
      <c r="AJ744"/>
      <c r="AK744"/>
      <c r="AL744"/>
      <c r="AM744"/>
    </row>
    <row r="745" spans="1:39" s="15" customFormat="1" ht="30" customHeight="1" x14ac:dyDescent="0.4">
      <c r="A745">
        <v>938</v>
      </c>
      <c r="B745" s="96">
        <v>27</v>
      </c>
      <c r="C745" s="54">
        <v>20</v>
      </c>
      <c r="D745" s="37" t="s">
        <v>5397</v>
      </c>
      <c r="E745" s="37" t="s">
        <v>45</v>
      </c>
      <c r="F745" s="38" t="s">
        <v>30</v>
      </c>
      <c r="G745" s="38">
        <v>1</v>
      </c>
      <c r="H745" s="37" t="s">
        <v>99</v>
      </c>
      <c r="I745" s="39" t="s">
        <v>5543</v>
      </c>
      <c r="J745" s="40" t="s">
        <v>5544</v>
      </c>
      <c r="K745" s="62" t="s">
        <v>5545</v>
      </c>
      <c r="L745" s="42" t="s">
        <v>5546</v>
      </c>
      <c r="M745" s="71">
        <v>9</v>
      </c>
      <c r="N745" s="47"/>
      <c r="O745" s="47"/>
      <c r="P745" s="47"/>
      <c r="Q745" s="115"/>
      <c r="R745" s="46" t="s">
        <v>5547</v>
      </c>
      <c r="S745" s="47" t="s">
        <v>5548</v>
      </c>
      <c r="T745" s="40" t="s">
        <v>5549</v>
      </c>
      <c r="U745" s="47" t="s">
        <v>5550</v>
      </c>
      <c r="V745" s="48"/>
      <c r="W745" s="64" t="s">
        <v>5551</v>
      </c>
      <c r="X745" s="50"/>
      <c r="Y745" s="58"/>
      <c r="Z745" s="48"/>
      <c r="AA745" s="51">
        <v>42305</v>
      </c>
      <c r="AB745" s="60"/>
      <c r="AC745" s="53" t="str">
        <f>IF(COUNTIF($AD$2:AD745,AD745)&gt;1,"重複","")</f>
        <v/>
      </c>
      <c r="AD745" t="str">
        <f t="shared" si="11"/>
        <v>北広島町特別養護老人ホーム　やまゆり</v>
      </c>
      <c r="AE745"/>
      <c r="AF745"/>
      <c r="AG745"/>
      <c r="AH745"/>
      <c r="AI745"/>
      <c r="AJ745"/>
      <c r="AK745"/>
      <c r="AL745"/>
      <c r="AM745"/>
    </row>
    <row r="746" spans="1:39" s="15" customFormat="1" ht="30" customHeight="1" x14ac:dyDescent="0.4">
      <c r="A746">
        <v>939</v>
      </c>
      <c r="B746" s="96">
        <v>28</v>
      </c>
      <c r="C746" s="100">
        <v>20</v>
      </c>
      <c r="D746" s="37" t="s">
        <v>5397</v>
      </c>
      <c r="E746" s="37" t="s">
        <v>29</v>
      </c>
      <c r="F746" s="38" t="s">
        <v>30</v>
      </c>
      <c r="G746" s="38">
        <v>1</v>
      </c>
      <c r="H746" s="38" t="s">
        <v>762</v>
      </c>
      <c r="I746" s="39">
        <v>18020</v>
      </c>
      <c r="J746" s="122" t="s">
        <v>5552</v>
      </c>
      <c r="K746" s="123" t="s">
        <v>5553</v>
      </c>
      <c r="L746" s="42" t="s">
        <v>5554</v>
      </c>
      <c r="M746" s="117">
        <v>9</v>
      </c>
      <c r="N746" s="39"/>
      <c r="O746" s="39"/>
      <c r="P746" s="39"/>
      <c r="Q746" s="118"/>
      <c r="R746" s="46" t="s">
        <v>5547</v>
      </c>
      <c r="S746" s="37" t="s">
        <v>5548</v>
      </c>
      <c r="T746" s="55" t="s">
        <v>5549</v>
      </c>
      <c r="U746" s="37" t="s">
        <v>5555</v>
      </c>
      <c r="V746" s="48"/>
      <c r="W746" s="111" t="s">
        <v>5380</v>
      </c>
      <c r="X746" s="112"/>
      <c r="Y746" s="104"/>
      <c r="Z746" s="113"/>
      <c r="AA746" s="51">
        <v>43389</v>
      </c>
      <c r="AB746" s="114"/>
      <c r="AC746" s="42" t="str">
        <f>IF(COUNTIF($AD$2:AD746,AD746)&gt;1,"重複","")</f>
        <v>重複</v>
      </c>
      <c r="AD746" t="str">
        <f t="shared" si="11"/>
        <v>北広島町特別養護老人ホーム　やまゆり</v>
      </c>
      <c r="AE746"/>
      <c r="AF746"/>
      <c r="AG746"/>
      <c r="AH746"/>
      <c r="AI746"/>
      <c r="AJ746"/>
      <c r="AK746"/>
      <c r="AL746"/>
      <c r="AM746"/>
    </row>
    <row r="747" spans="1:39" s="15" customFormat="1" ht="30" customHeight="1" x14ac:dyDescent="0.4">
      <c r="A747">
        <v>942</v>
      </c>
      <c r="B747" s="96">
        <v>31</v>
      </c>
      <c r="C747" s="54">
        <v>20</v>
      </c>
      <c r="D747" s="47" t="s">
        <v>5397</v>
      </c>
      <c r="E747" s="47" t="s">
        <v>29</v>
      </c>
      <c r="F747" s="38" t="s">
        <v>30</v>
      </c>
      <c r="G747" s="38">
        <v>1</v>
      </c>
      <c r="H747" s="38" t="s">
        <v>145</v>
      </c>
      <c r="I747" s="39" t="s">
        <v>5556</v>
      </c>
      <c r="J747" s="40" t="s">
        <v>5557</v>
      </c>
      <c r="K747" s="62" t="s">
        <v>5558</v>
      </c>
      <c r="L747" s="53" t="s">
        <v>187</v>
      </c>
      <c r="M747" s="71">
        <v>9</v>
      </c>
      <c r="N747" s="47">
        <v>12</v>
      </c>
      <c r="O747" s="47"/>
      <c r="P747" s="37"/>
      <c r="Q747" s="48"/>
      <c r="R747" s="49" t="s">
        <v>5559</v>
      </c>
      <c r="S747" s="47" t="s">
        <v>5481</v>
      </c>
      <c r="T747" s="40" t="s">
        <v>5560</v>
      </c>
      <c r="U747" s="47" t="s">
        <v>5486</v>
      </c>
      <c r="V747" s="48"/>
      <c r="W747" s="64" t="s">
        <v>5499</v>
      </c>
      <c r="X747" s="50" t="s">
        <v>5481</v>
      </c>
      <c r="Y747" s="58" t="s">
        <v>5485</v>
      </c>
      <c r="Z747" s="48" t="s">
        <v>5486</v>
      </c>
      <c r="AA747" s="51">
        <v>40947</v>
      </c>
      <c r="AB747" s="52" t="s">
        <v>5561</v>
      </c>
      <c r="AC747" s="53" t="str">
        <f>IF(COUNTIF($AD$2:AD747,AD747)&gt;1,"重複","")</f>
        <v/>
      </c>
      <c r="AD747" t="str">
        <f t="shared" si="11"/>
        <v>北広島町特別養護老人ホーム　ゆりかご荘</v>
      </c>
      <c r="AE747"/>
      <c r="AF747"/>
      <c r="AG747"/>
      <c r="AH747"/>
      <c r="AI747"/>
      <c r="AJ747"/>
      <c r="AK747"/>
      <c r="AL747"/>
      <c r="AM747"/>
    </row>
    <row r="748" spans="1:39" s="15" customFormat="1" ht="30" customHeight="1" x14ac:dyDescent="0.4">
      <c r="A748">
        <v>943</v>
      </c>
      <c r="B748" s="96">
        <v>32</v>
      </c>
      <c r="C748" s="54">
        <v>20</v>
      </c>
      <c r="D748" s="37" t="s">
        <v>5397</v>
      </c>
      <c r="E748" s="37" t="s">
        <v>45</v>
      </c>
      <c r="F748" s="38" t="s">
        <v>30</v>
      </c>
      <c r="G748" s="38">
        <v>1</v>
      </c>
      <c r="H748" s="38" t="s">
        <v>86</v>
      </c>
      <c r="I748" s="127">
        <v>1299</v>
      </c>
      <c r="J748" s="40" t="s">
        <v>5562</v>
      </c>
      <c r="K748" s="62" t="s">
        <v>5563</v>
      </c>
      <c r="L748" s="42" t="s">
        <v>5564</v>
      </c>
      <c r="M748" s="50">
        <v>9</v>
      </c>
      <c r="N748" s="37"/>
      <c r="O748" s="37"/>
      <c r="P748" s="37"/>
      <c r="Q748" s="48"/>
      <c r="R748" s="49" t="s">
        <v>5559</v>
      </c>
      <c r="S748" s="47" t="s">
        <v>5481</v>
      </c>
      <c r="T748" s="40" t="s">
        <v>5560</v>
      </c>
      <c r="U748" s="37" t="s">
        <v>5498</v>
      </c>
      <c r="V748" s="63"/>
      <c r="W748" s="64" t="s">
        <v>5499</v>
      </c>
      <c r="X748" s="50" t="s">
        <v>5481</v>
      </c>
      <c r="Y748" s="58" t="s">
        <v>5485</v>
      </c>
      <c r="Z748" s="48" t="s">
        <v>5486</v>
      </c>
      <c r="AA748" s="66">
        <v>41354</v>
      </c>
      <c r="AB748" s="103"/>
      <c r="AC748" s="53" t="str">
        <f>IF(COUNTIF($AD$2:AD748,AD748)&gt;1,"重複","")</f>
        <v>重複</v>
      </c>
      <c r="AD748" t="str">
        <f t="shared" si="11"/>
        <v>北広島町特別養護老人ホーム　ゆりかご荘</v>
      </c>
      <c r="AE748"/>
      <c r="AF748"/>
      <c r="AG748"/>
      <c r="AH748"/>
      <c r="AI748"/>
      <c r="AJ748"/>
      <c r="AK748"/>
      <c r="AL748"/>
      <c r="AM748"/>
    </row>
    <row r="749" spans="1:39" s="15" customFormat="1" ht="30" customHeight="1" x14ac:dyDescent="0.4">
      <c r="A749">
        <v>944</v>
      </c>
      <c r="B749" s="96">
        <v>33</v>
      </c>
      <c r="C749" s="54">
        <v>20</v>
      </c>
      <c r="D749" s="37" t="s">
        <v>5397</v>
      </c>
      <c r="E749" s="37" t="s">
        <v>45</v>
      </c>
      <c r="F749" s="38" t="s">
        <v>30</v>
      </c>
      <c r="G749" s="38">
        <v>1</v>
      </c>
      <c r="H749" s="38" t="s">
        <v>158</v>
      </c>
      <c r="I749" s="127">
        <v>1358</v>
      </c>
      <c r="J749" s="40" t="s">
        <v>5565</v>
      </c>
      <c r="K749" s="62" t="s">
        <v>5566</v>
      </c>
      <c r="L749" s="42" t="s">
        <v>5567</v>
      </c>
      <c r="M749" s="50">
        <v>9</v>
      </c>
      <c r="N749" s="37">
        <v>13</v>
      </c>
      <c r="O749" s="37"/>
      <c r="P749" s="37"/>
      <c r="Q749" s="48"/>
      <c r="R749" s="49" t="s">
        <v>5559</v>
      </c>
      <c r="S749" s="47" t="s">
        <v>5481</v>
      </c>
      <c r="T749" s="40" t="s">
        <v>5560</v>
      </c>
      <c r="U749" s="37" t="s">
        <v>5486</v>
      </c>
      <c r="V749" s="63"/>
      <c r="W749" s="64" t="s">
        <v>5499</v>
      </c>
      <c r="X749" s="50" t="s">
        <v>5481</v>
      </c>
      <c r="Y749" s="58" t="s">
        <v>5485</v>
      </c>
      <c r="Z749" s="48" t="s">
        <v>5486</v>
      </c>
      <c r="AA749" s="66">
        <v>41689</v>
      </c>
      <c r="AB749" s="103"/>
      <c r="AC749" s="53" t="str">
        <f>IF(COUNTIF($AD$2:AD749,AD749)&gt;1,"重複","")</f>
        <v>重複</v>
      </c>
      <c r="AD749" t="str">
        <f t="shared" si="11"/>
        <v>北広島町特別養護老人ホーム　ゆりかご荘</v>
      </c>
      <c r="AE749"/>
      <c r="AF749"/>
      <c r="AG749"/>
      <c r="AH749"/>
      <c r="AI749"/>
      <c r="AJ749"/>
      <c r="AK749"/>
      <c r="AL749"/>
      <c r="AM749"/>
    </row>
    <row r="750" spans="1:39" s="15" customFormat="1" ht="30" customHeight="1" x14ac:dyDescent="0.4">
      <c r="A750">
        <v>946</v>
      </c>
      <c r="B750" s="96">
        <v>35</v>
      </c>
      <c r="C750" s="100">
        <v>20</v>
      </c>
      <c r="D750" s="37" t="s">
        <v>5397</v>
      </c>
      <c r="E750" s="37" t="s">
        <v>29</v>
      </c>
      <c r="F750" s="38" t="s">
        <v>30</v>
      </c>
      <c r="G750" s="38">
        <v>1</v>
      </c>
      <c r="H750" s="38" t="s">
        <v>762</v>
      </c>
      <c r="I750" s="39">
        <v>18021</v>
      </c>
      <c r="J750" s="69" t="s">
        <v>5568</v>
      </c>
      <c r="K750" s="70" t="s">
        <v>5569</v>
      </c>
      <c r="L750" s="42" t="s">
        <v>5570</v>
      </c>
      <c r="M750" s="117">
        <v>9</v>
      </c>
      <c r="N750" s="39"/>
      <c r="O750" s="39"/>
      <c r="P750" s="39"/>
      <c r="Q750" s="118"/>
      <c r="R750" s="49" t="s">
        <v>5559</v>
      </c>
      <c r="S750" s="125" t="s">
        <v>5481</v>
      </c>
      <c r="T750" s="69" t="s">
        <v>5560</v>
      </c>
      <c r="U750" s="37" t="s">
        <v>5486</v>
      </c>
      <c r="V750" s="48"/>
      <c r="W750" s="111" t="s">
        <v>5571</v>
      </c>
      <c r="X750" s="112" t="s">
        <v>5481</v>
      </c>
      <c r="Y750" s="104" t="s">
        <v>5485</v>
      </c>
      <c r="Z750" s="113" t="s">
        <v>5486</v>
      </c>
      <c r="AA750" s="51">
        <v>43389</v>
      </c>
      <c r="AB750" s="114"/>
      <c r="AC750" s="126" t="str">
        <f>IF(COUNTIF($AD$2:AD750,AD750)&gt;1,"重複","")</f>
        <v>重複</v>
      </c>
      <c r="AD750" t="str">
        <f t="shared" si="11"/>
        <v>北広島町特別養護老人ホーム　ゆりかご荘</v>
      </c>
      <c r="AE750"/>
      <c r="AF750"/>
      <c r="AG750"/>
      <c r="AH750"/>
      <c r="AI750"/>
      <c r="AJ750"/>
      <c r="AK750"/>
      <c r="AL750"/>
      <c r="AM750"/>
    </row>
    <row r="751" spans="1:39" s="15" customFormat="1" ht="30" customHeight="1" x14ac:dyDescent="0.4">
      <c r="A751">
        <v>947</v>
      </c>
      <c r="B751" s="96">
        <v>36</v>
      </c>
      <c r="C751" s="54">
        <v>20</v>
      </c>
      <c r="D751" s="37" t="s">
        <v>5397</v>
      </c>
      <c r="E751" s="37" t="s">
        <v>29</v>
      </c>
      <c r="F751" s="38" t="s">
        <v>30</v>
      </c>
      <c r="G751" s="38">
        <v>1</v>
      </c>
      <c r="H751" s="37" t="s">
        <v>348</v>
      </c>
      <c r="I751" s="39">
        <v>19017</v>
      </c>
      <c r="J751" s="55" t="s">
        <v>5572</v>
      </c>
      <c r="K751" s="56" t="s">
        <v>5573</v>
      </c>
      <c r="L751" s="42" t="s">
        <v>77</v>
      </c>
      <c r="M751" s="50">
        <v>9</v>
      </c>
      <c r="N751" s="37">
        <v>14</v>
      </c>
      <c r="O751" s="37"/>
      <c r="P751" s="37"/>
      <c r="Q751" s="48"/>
      <c r="R751" s="49" t="s">
        <v>5559</v>
      </c>
      <c r="S751" s="37" t="s">
        <v>5481</v>
      </c>
      <c r="T751" s="55" t="s">
        <v>5560</v>
      </c>
      <c r="U751" s="37" t="s">
        <v>5486</v>
      </c>
      <c r="V751" s="121"/>
      <c r="W751" s="49" t="s">
        <v>5574</v>
      </c>
      <c r="X751" s="50" t="s">
        <v>5481</v>
      </c>
      <c r="Y751" s="58" t="s">
        <v>5485</v>
      </c>
      <c r="Z751" s="48" t="s">
        <v>5486</v>
      </c>
      <c r="AA751" s="51">
        <v>43843</v>
      </c>
      <c r="AB751" s="60"/>
      <c r="AC751" s="42" t="str">
        <f>IF(COUNTIF($AD$2:AD751,AD751)&gt;1,"重複","")</f>
        <v>重複</v>
      </c>
      <c r="AD751" t="str">
        <f t="shared" si="11"/>
        <v>北広島町特別養護老人ホーム　ゆりかご荘</v>
      </c>
      <c r="AE751"/>
      <c r="AF751"/>
      <c r="AG751"/>
      <c r="AH751"/>
      <c r="AI751"/>
      <c r="AJ751"/>
      <c r="AK751"/>
      <c r="AL751"/>
      <c r="AM751"/>
    </row>
    <row r="752" spans="1:39" s="15" customFormat="1" ht="30" customHeight="1" x14ac:dyDescent="0.4">
      <c r="A752">
        <v>948</v>
      </c>
      <c r="B752" s="96">
        <v>37</v>
      </c>
      <c r="C752" s="54">
        <v>20</v>
      </c>
      <c r="D752" s="37" t="s">
        <v>5397</v>
      </c>
      <c r="E752" s="37" t="s">
        <v>29</v>
      </c>
      <c r="F752" s="38" t="s">
        <v>30</v>
      </c>
      <c r="G752" s="38">
        <v>1</v>
      </c>
      <c r="H752" s="37" t="s">
        <v>578</v>
      </c>
      <c r="I752" s="39">
        <v>21015</v>
      </c>
      <c r="J752" s="55" t="s">
        <v>5575</v>
      </c>
      <c r="K752" s="56" t="s">
        <v>5576</v>
      </c>
      <c r="L752" s="42"/>
      <c r="M752" s="129">
        <v>9</v>
      </c>
      <c r="N752" s="125">
        <v>13</v>
      </c>
      <c r="O752" s="125"/>
      <c r="P752" s="125"/>
      <c r="Q752" s="130"/>
      <c r="R752" s="49" t="s">
        <v>5559</v>
      </c>
      <c r="S752" s="37" t="s">
        <v>5481</v>
      </c>
      <c r="T752" s="55" t="s">
        <v>5577</v>
      </c>
      <c r="U752" s="37" t="s">
        <v>5486</v>
      </c>
      <c r="V752" s="48"/>
      <c r="W752" s="49" t="s">
        <v>5578</v>
      </c>
      <c r="X752" s="50" t="s">
        <v>5481</v>
      </c>
      <c r="Y752" s="58" t="s">
        <v>5485</v>
      </c>
      <c r="Z752" s="48" t="s">
        <v>5486</v>
      </c>
      <c r="AA752" s="51">
        <v>44568</v>
      </c>
      <c r="AB752" s="60"/>
      <c r="AC752" s="42" t="str">
        <f>IF(COUNTIF($AD$2:AD752,AD752)&gt;1,"重複","")</f>
        <v>重複</v>
      </c>
      <c r="AD752" t="str">
        <f t="shared" si="11"/>
        <v>北広島町特別養護老人ホーム　ゆりかご荘</v>
      </c>
      <c r="AE752"/>
      <c r="AF752"/>
      <c r="AG752"/>
      <c r="AH752"/>
      <c r="AI752"/>
      <c r="AJ752"/>
      <c r="AK752"/>
      <c r="AL752"/>
      <c r="AM752"/>
    </row>
    <row r="753" spans="1:39" s="15" customFormat="1" ht="30" customHeight="1" x14ac:dyDescent="0.4">
      <c r="A753">
        <v>951</v>
      </c>
      <c r="B753" s="96">
        <v>1</v>
      </c>
      <c r="C753" s="54">
        <v>21</v>
      </c>
      <c r="D753" s="47" t="s">
        <v>5579</v>
      </c>
      <c r="E753" s="47" t="s">
        <v>685</v>
      </c>
      <c r="F753" s="38" t="s">
        <v>30</v>
      </c>
      <c r="G753" s="38">
        <v>1</v>
      </c>
      <c r="H753" s="37" t="s">
        <v>170</v>
      </c>
      <c r="I753" s="39" t="s">
        <v>5580</v>
      </c>
      <c r="J753" s="101" t="s">
        <v>5581</v>
      </c>
      <c r="K753" s="102" t="s">
        <v>5582</v>
      </c>
      <c r="L753" s="42" t="s">
        <v>5583</v>
      </c>
      <c r="M753" s="71">
        <v>9</v>
      </c>
      <c r="N753" s="37">
        <v>12</v>
      </c>
      <c r="O753" s="37"/>
      <c r="P753" s="37"/>
      <c r="Q753" s="48"/>
      <c r="R753" s="64" t="s">
        <v>5584</v>
      </c>
      <c r="S753" s="47" t="s">
        <v>5585</v>
      </c>
      <c r="T753" s="58" t="s">
        <v>5586</v>
      </c>
      <c r="U753" s="37" t="s">
        <v>5587</v>
      </c>
      <c r="V753" s="48" t="s">
        <v>5588</v>
      </c>
      <c r="W753" s="49" t="s">
        <v>5589</v>
      </c>
      <c r="X753" s="50" t="s">
        <v>5590</v>
      </c>
      <c r="Y753" s="58" t="s">
        <v>5591</v>
      </c>
      <c r="Z753" s="48" t="s">
        <v>5592</v>
      </c>
      <c r="AA753" s="51">
        <v>40511</v>
      </c>
      <c r="AB753" s="52" t="s">
        <v>5593</v>
      </c>
      <c r="AC753" s="42" t="str">
        <f>IF(COUNTIF($AD$2:AD753,AD753)&gt;1,"重複","")</f>
        <v/>
      </c>
      <c r="AD753" t="str">
        <f t="shared" si="11"/>
        <v>大崎上島町ふれあい工房</v>
      </c>
      <c r="AE753"/>
      <c r="AF753"/>
      <c r="AG753"/>
      <c r="AH753"/>
      <c r="AI753"/>
      <c r="AJ753"/>
      <c r="AK753"/>
      <c r="AL753"/>
      <c r="AM753"/>
    </row>
    <row r="754" spans="1:39" s="15" customFormat="1" ht="30" customHeight="1" x14ac:dyDescent="0.4">
      <c r="A754">
        <v>952</v>
      </c>
      <c r="B754" s="96">
        <v>2</v>
      </c>
      <c r="C754" s="100">
        <v>21</v>
      </c>
      <c r="D754" s="37" t="s">
        <v>5579</v>
      </c>
      <c r="E754" s="37" t="s">
        <v>685</v>
      </c>
      <c r="F754" s="38" t="s">
        <v>30</v>
      </c>
      <c r="G754" s="38">
        <v>1</v>
      </c>
      <c r="H754" s="37" t="s">
        <v>236</v>
      </c>
      <c r="I754" s="39" t="s">
        <v>5594</v>
      </c>
      <c r="J754" s="55" t="s">
        <v>5595</v>
      </c>
      <c r="K754" s="56" t="s">
        <v>5596</v>
      </c>
      <c r="L754" s="42" t="s">
        <v>5597</v>
      </c>
      <c r="M754" s="50">
        <v>9</v>
      </c>
      <c r="N754" s="37">
        <v>12</v>
      </c>
      <c r="O754" s="37"/>
      <c r="P754" s="37"/>
      <c r="Q754" s="48"/>
      <c r="R754" s="49" t="s">
        <v>5598</v>
      </c>
      <c r="S754" s="37" t="s">
        <v>5585</v>
      </c>
      <c r="T754" s="58" t="s">
        <v>5586</v>
      </c>
      <c r="U754" s="37" t="s">
        <v>5599</v>
      </c>
      <c r="V754" s="48" t="s">
        <v>5600</v>
      </c>
      <c r="W754" s="49" t="s">
        <v>5589</v>
      </c>
      <c r="X754" s="57" t="s">
        <v>5601</v>
      </c>
      <c r="Y754" s="58" t="s">
        <v>5591</v>
      </c>
      <c r="Z754" s="48" t="s">
        <v>5602</v>
      </c>
      <c r="AA754" s="51">
        <v>40389</v>
      </c>
      <c r="AB754" s="59" t="s">
        <v>5603</v>
      </c>
      <c r="AC754" s="42" t="str">
        <f>IF(COUNTIF($AD$2:AD754,AD754)&gt;1,"重複","")</f>
        <v/>
      </c>
      <c r="AD754" t="str">
        <f t="shared" si="11"/>
        <v>大崎上島町居宅介護支援事業所　おおさき</v>
      </c>
      <c r="AE754"/>
      <c r="AF754"/>
      <c r="AG754"/>
      <c r="AH754"/>
      <c r="AI754"/>
      <c r="AJ754"/>
      <c r="AK754"/>
      <c r="AL754"/>
      <c r="AM754"/>
    </row>
    <row r="755" spans="1:39" s="15" customFormat="1" ht="30" customHeight="1" x14ac:dyDescent="0.4">
      <c r="A755">
        <v>953</v>
      </c>
      <c r="B755" s="96">
        <v>3</v>
      </c>
      <c r="C755" s="100">
        <v>21</v>
      </c>
      <c r="D755" s="37" t="s">
        <v>5579</v>
      </c>
      <c r="E755" s="37" t="s">
        <v>685</v>
      </c>
      <c r="F755" s="38" t="s">
        <v>30</v>
      </c>
      <c r="G755" s="38">
        <v>1</v>
      </c>
      <c r="H755" s="37" t="s">
        <v>236</v>
      </c>
      <c r="I755" s="39" t="s">
        <v>5604</v>
      </c>
      <c r="J755" s="55" t="s">
        <v>5605</v>
      </c>
      <c r="K755" s="56" t="s">
        <v>5606</v>
      </c>
      <c r="L755" s="42" t="s">
        <v>5607</v>
      </c>
      <c r="M755" s="50">
        <v>9</v>
      </c>
      <c r="N755" s="37">
        <v>12</v>
      </c>
      <c r="O755" s="37"/>
      <c r="P755" s="37"/>
      <c r="Q755" s="48"/>
      <c r="R755" s="49" t="s">
        <v>5608</v>
      </c>
      <c r="S755" s="37" t="s">
        <v>5590</v>
      </c>
      <c r="T755" s="58" t="s">
        <v>5609</v>
      </c>
      <c r="U755" s="37" t="s">
        <v>5592</v>
      </c>
      <c r="V755" s="48"/>
      <c r="W755" s="49" t="s">
        <v>5589</v>
      </c>
      <c r="X755" s="57" t="s">
        <v>5601</v>
      </c>
      <c r="Y755" s="58" t="s">
        <v>5591</v>
      </c>
      <c r="Z755" s="48" t="s">
        <v>5602</v>
      </c>
      <c r="AA755" s="51">
        <v>40389</v>
      </c>
      <c r="AB755" s="59" t="s">
        <v>5610</v>
      </c>
      <c r="AC755" s="42" t="str">
        <f>IF(COUNTIF($AD$2:AD755,AD755)&gt;1,"重複","")</f>
        <v/>
      </c>
      <c r="AD755" t="str">
        <f t="shared" si="11"/>
        <v>大崎上島町大崎美浜荘デイサービスセンター</v>
      </c>
      <c r="AE755"/>
      <c r="AF755"/>
      <c r="AG755"/>
      <c r="AH755"/>
      <c r="AI755"/>
      <c r="AJ755"/>
      <c r="AK755"/>
      <c r="AL755"/>
      <c r="AM755"/>
    </row>
    <row r="756" spans="1:39" s="15" customFormat="1" ht="30" customHeight="1" x14ac:dyDescent="0.4">
      <c r="A756">
        <v>954</v>
      </c>
      <c r="B756" s="96">
        <v>4</v>
      </c>
      <c r="C756" s="54">
        <v>21</v>
      </c>
      <c r="D756" s="47" t="s">
        <v>5579</v>
      </c>
      <c r="E756" s="47" t="s">
        <v>685</v>
      </c>
      <c r="F756" s="38" t="s">
        <v>30</v>
      </c>
      <c r="G756" s="38">
        <v>1</v>
      </c>
      <c r="H756" s="38" t="s">
        <v>170</v>
      </c>
      <c r="I756" s="44" t="s">
        <v>5611</v>
      </c>
      <c r="J756" s="55" t="s">
        <v>5612</v>
      </c>
      <c r="K756" s="62" t="s">
        <v>5613</v>
      </c>
      <c r="L756" s="42" t="s">
        <v>5614</v>
      </c>
      <c r="M756" s="50">
        <v>8</v>
      </c>
      <c r="N756" s="37">
        <v>9</v>
      </c>
      <c r="O756" s="37">
        <v>12</v>
      </c>
      <c r="P756" s="37"/>
      <c r="Q756" s="48"/>
      <c r="R756" s="49" t="s">
        <v>5615</v>
      </c>
      <c r="S756" s="37" t="s">
        <v>5616</v>
      </c>
      <c r="T756" s="55" t="s">
        <v>5617</v>
      </c>
      <c r="U756" s="37" t="s">
        <v>5618</v>
      </c>
      <c r="V756" s="63"/>
      <c r="W756" s="49" t="s">
        <v>5589</v>
      </c>
      <c r="X756" s="65" t="s">
        <v>5590</v>
      </c>
      <c r="Y756" s="55" t="s">
        <v>5591</v>
      </c>
      <c r="Z756" s="48" t="s">
        <v>5592</v>
      </c>
      <c r="AA756" s="66">
        <v>40555</v>
      </c>
      <c r="AB756" s="103" t="s">
        <v>5619</v>
      </c>
      <c r="AC756" s="42" t="str">
        <f>IF(COUNTIF($AD$2:AD756,AD756)&gt;1,"重複","")</f>
        <v/>
      </c>
      <c r="AD756" t="str">
        <f t="shared" si="11"/>
        <v>大崎上島町特別養護老人ホーム　大崎荘</v>
      </c>
      <c r="AE756"/>
      <c r="AF756"/>
      <c r="AG756"/>
      <c r="AH756"/>
      <c r="AI756"/>
      <c r="AJ756"/>
      <c r="AK756"/>
      <c r="AL756"/>
      <c r="AM756"/>
    </row>
    <row r="757" spans="1:39" s="15" customFormat="1" ht="30" customHeight="1" x14ac:dyDescent="0.4">
      <c r="A757">
        <v>955</v>
      </c>
      <c r="B757" s="96">
        <v>5</v>
      </c>
      <c r="C757" s="54">
        <v>21</v>
      </c>
      <c r="D757" s="37" t="s">
        <v>5579</v>
      </c>
      <c r="E757" s="37" t="s">
        <v>685</v>
      </c>
      <c r="F757" s="38" t="s">
        <v>30</v>
      </c>
      <c r="G757" s="38">
        <v>1</v>
      </c>
      <c r="H757" s="37" t="s">
        <v>31</v>
      </c>
      <c r="I757" s="39" t="s">
        <v>5620</v>
      </c>
      <c r="J757" s="40" t="s">
        <v>5621</v>
      </c>
      <c r="K757" s="62" t="s">
        <v>5622</v>
      </c>
      <c r="L757" s="42" t="s">
        <v>187</v>
      </c>
      <c r="M757" s="71">
        <v>9</v>
      </c>
      <c r="N757" s="47"/>
      <c r="O757" s="47"/>
      <c r="P757" s="47"/>
      <c r="Q757" s="115"/>
      <c r="R757" s="49" t="s">
        <v>5615</v>
      </c>
      <c r="S757" s="47" t="s">
        <v>5616</v>
      </c>
      <c r="T757" s="40" t="s">
        <v>5617</v>
      </c>
      <c r="U757" s="47" t="s">
        <v>5623</v>
      </c>
      <c r="V757" s="48"/>
      <c r="W757" s="64" t="s">
        <v>5624</v>
      </c>
      <c r="X757" s="50" t="s">
        <v>5590</v>
      </c>
      <c r="Y757" s="58" t="s">
        <v>5591</v>
      </c>
      <c r="Z757" s="48" t="s">
        <v>5592</v>
      </c>
      <c r="AA757" s="51">
        <v>41246</v>
      </c>
      <c r="AB757" s="60"/>
      <c r="AC757" s="53" t="str">
        <f>IF(COUNTIF($AD$2:AD757,AD757)&gt;1,"重複","")</f>
        <v>重複</v>
      </c>
      <c r="AD757" t="str">
        <f t="shared" si="11"/>
        <v>大崎上島町特別養護老人ホーム　大崎荘</v>
      </c>
      <c r="AE757"/>
      <c r="AF757"/>
      <c r="AG757"/>
      <c r="AH757"/>
      <c r="AI757"/>
      <c r="AJ757"/>
      <c r="AK757"/>
      <c r="AL757"/>
      <c r="AM757"/>
    </row>
    <row r="758" spans="1:39" s="15" customFormat="1" ht="30" customHeight="1" x14ac:dyDescent="0.4">
      <c r="A758">
        <v>956</v>
      </c>
      <c r="B758" s="96">
        <v>6</v>
      </c>
      <c r="C758" s="54">
        <v>21</v>
      </c>
      <c r="D758" s="37" t="s">
        <v>5579</v>
      </c>
      <c r="E758" s="37" t="s">
        <v>685</v>
      </c>
      <c r="F758" s="38" t="s">
        <v>30</v>
      </c>
      <c r="G758" s="38">
        <v>1</v>
      </c>
      <c r="H758" s="37" t="s">
        <v>158</v>
      </c>
      <c r="I758" s="39" t="s">
        <v>5625</v>
      </c>
      <c r="J758" s="40" t="s">
        <v>5626</v>
      </c>
      <c r="K758" s="62" t="s">
        <v>5627</v>
      </c>
      <c r="L758" s="42"/>
      <c r="M758" s="71">
        <v>9</v>
      </c>
      <c r="N758" s="47">
        <v>12</v>
      </c>
      <c r="O758" s="47"/>
      <c r="P758" s="47"/>
      <c r="Q758" s="115"/>
      <c r="R758" s="49" t="s">
        <v>5615</v>
      </c>
      <c r="S758" s="47" t="s">
        <v>5616</v>
      </c>
      <c r="T758" s="40" t="s">
        <v>5617</v>
      </c>
      <c r="U758" s="47" t="s">
        <v>5628</v>
      </c>
      <c r="V758" s="48"/>
      <c r="W758" s="64" t="s">
        <v>5624</v>
      </c>
      <c r="X758" s="50" t="s">
        <v>5590</v>
      </c>
      <c r="Y758" s="58" t="s">
        <v>5591</v>
      </c>
      <c r="Z758" s="48" t="s">
        <v>5592</v>
      </c>
      <c r="AA758" s="51">
        <v>41689</v>
      </c>
      <c r="AB758" s="60"/>
      <c r="AC758" s="53" t="str">
        <f>IF(COUNTIF($AD$2:AD758,AD758)&gt;1,"重複","")</f>
        <v>重複</v>
      </c>
      <c r="AD758" t="str">
        <f t="shared" si="11"/>
        <v>大崎上島町特別養護老人ホーム　大崎荘</v>
      </c>
      <c r="AE758"/>
      <c r="AF758"/>
      <c r="AG758"/>
      <c r="AH758"/>
      <c r="AI758"/>
      <c r="AJ758"/>
      <c r="AK758"/>
      <c r="AL758"/>
      <c r="AM758"/>
    </row>
    <row r="759" spans="1:39" s="15" customFormat="1" ht="30" customHeight="1" x14ac:dyDescent="0.4">
      <c r="A759">
        <v>957</v>
      </c>
      <c r="B759" s="96">
        <v>7</v>
      </c>
      <c r="C759" s="54">
        <v>21</v>
      </c>
      <c r="D759" s="37" t="s">
        <v>5579</v>
      </c>
      <c r="E759" s="37" t="s">
        <v>685</v>
      </c>
      <c r="F759" s="38" t="s">
        <v>30</v>
      </c>
      <c r="G759" s="38">
        <v>1</v>
      </c>
      <c r="H759" s="38" t="s">
        <v>99</v>
      </c>
      <c r="I759" s="153" t="s">
        <v>5629</v>
      </c>
      <c r="J759" s="40" t="s">
        <v>5630</v>
      </c>
      <c r="K759" s="62" t="s">
        <v>5631</v>
      </c>
      <c r="L759" s="42" t="s">
        <v>5632</v>
      </c>
      <c r="M759" s="50">
        <v>9</v>
      </c>
      <c r="N759" s="37"/>
      <c r="O759" s="37"/>
      <c r="P759" s="37"/>
      <c r="Q759" s="48"/>
      <c r="R759" s="49" t="s">
        <v>5615</v>
      </c>
      <c r="S759" s="47" t="s">
        <v>5616</v>
      </c>
      <c r="T759" s="40" t="s">
        <v>5617</v>
      </c>
      <c r="U759" s="37" t="s">
        <v>5618</v>
      </c>
      <c r="V759" s="63"/>
      <c r="W759" s="64" t="s">
        <v>5589</v>
      </c>
      <c r="X759" s="50" t="s">
        <v>5590</v>
      </c>
      <c r="Y759" s="58" t="s">
        <v>5591</v>
      </c>
      <c r="Z759" s="48" t="s">
        <v>5592</v>
      </c>
      <c r="AA759" s="66">
        <v>42305</v>
      </c>
      <c r="AB759" s="244" t="s">
        <v>5633</v>
      </c>
      <c r="AC759" s="53" t="str">
        <f>IF(COUNTIF($AD$2:AD759,AD759)&gt;1,"重複","")</f>
        <v>重複</v>
      </c>
      <c r="AD759" t="str">
        <f t="shared" si="11"/>
        <v>大崎上島町特別養護老人ホーム　大崎荘</v>
      </c>
      <c r="AE759"/>
      <c r="AF759"/>
      <c r="AG759"/>
      <c r="AH759"/>
      <c r="AI759"/>
      <c r="AJ759"/>
      <c r="AK759"/>
      <c r="AL759"/>
      <c r="AM759"/>
    </row>
    <row r="760" spans="1:39" s="15" customFormat="1" ht="30" customHeight="1" x14ac:dyDescent="0.4">
      <c r="A760">
        <v>959</v>
      </c>
      <c r="B760" s="96">
        <v>9</v>
      </c>
      <c r="C760" s="54">
        <v>21</v>
      </c>
      <c r="D760" s="37" t="s">
        <v>5579</v>
      </c>
      <c r="E760" s="37" t="s">
        <v>777</v>
      </c>
      <c r="F760" s="38" t="s">
        <v>30</v>
      </c>
      <c r="G760" s="38">
        <v>1</v>
      </c>
      <c r="H760" s="38" t="s">
        <v>158</v>
      </c>
      <c r="I760" s="153" t="s">
        <v>5634</v>
      </c>
      <c r="J760" s="40" t="s">
        <v>5635</v>
      </c>
      <c r="K760" s="62" t="s">
        <v>5636</v>
      </c>
      <c r="L760" s="42" t="s">
        <v>5637</v>
      </c>
      <c r="M760" s="50">
        <v>9</v>
      </c>
      <c r="N760" s="37">
        <v>12</v>
      </c>
      <c r="O760" s="37"/>
      <c r="P760" s="37"/>
      <c r="Q760" s="48"/>
      <c r="R760" s="46" t="s">
        <v>5638</v>
      </c>
      <c r="S760" s="47" t="s">
        <v>5590</v>
      </c>
      <c r="T760" s="40" t="s">
        <v>5639</v>
      </c>
      <c r="U760" s="37" t="s">
        <v>5640</v>
      </c>
      <c r="V760" s="63" t="s">
        <v>5641</v>
      </c>
      <c r="W760" s="64" t="s">
        <v>5589</v>
      </c>
      <c r="X760" s="50" t="s">
        <v>5590</v>
      </c>
      <c r="Y760" s="58" t="s">
        <v>5591</v>
      </c>
      <c r="Z760" s="48" t="s">
        <v>5592</v>
      </c>
      <c r="AA760" s="66">
        <v>41584</v>
      </c>
      <c r="AB760" s="103"/>
      <c r="AC760" s="53" t="str">
        <f>IF(COUNTIF($AD$2:AD760,AD760)&gt;1,"重複","")</f>
        <v/>
      </c>
      <c r="AD760" t="str">
        <f t="shared" si="11"/>
        <v>大崎上島町特別養護老人ホーム　大崎美浜荘</v>
      </c>
      <c r="AE760"/>
      <c r="AF760"/>
      <c r="AG760"/>
      <c r="AH760"/>
      <c r="AI760"/>
      <c r="AJ760"/>
      <c r="AK760"/>
      <c r="AL760"/>
      <c r="AM760"/>
    </row>
    <row r="761" spans="1:39" s="15" customFormat="1" ht="30" customHeight="1" x14ac:dyDescent="0.4">
      <c r="A761">
        <v>960</v>
      </c>
      <c r="B761" s="96">
        <v>10</v>
      </c>
      <c r="C761" s="54">
        <v>21</v>
      </c>
      <c r="D761" s="37" t="s">
        <v>5579</v>
      </c>
      <c r="E761" s="37" t="s">
        <v>685</v>
      </c>
      <c r="F761" s="38" t="s">
        <v>30</v>
      </c>
      <c r="G761" s="38">
        <v>1</v>
      </c>
      <c r="H761" s="38" t="s">
        <v>762</v>
      </c>
      <c r="I761" s="39">
        <v>18031</v>
      </c>
      <c r="J761" s="55" t="s">
        <v>5642</v>
      </c>
      <c r="K761" s="56" t="s">
        <v>5643</v>
      </c>
      <c r="L761" s="42" t="s">
        <v>5644</v>
      </c>
      <c r="M761" s="50">
        <v>9</v>
      </c>
      <c r="N761" s="37"/>
      <c r="O761" s="37"/>
      <c r="P761" s="37"/>
      <c r="Q761" s="48"/>
      <c r="R761" s="49" t="s">
        <v>5645</v>
      </c>
      <c r="S761" s="37" t="s">
        <v>5590</v>
      </c>
      <c r="T761" s="58" t="s">
        <v>5639</v>
      </c>
      <c r="U761" s="37" t="s">
        <v>5592</v>
      </c>
      <c r="V761" s="48"/>
      <c r="W761" s="49" t="s">
        <v>5646</v>
      </c>
      <c r="X761" s="65" t="s">
        <v>5590</v>
      </c>
      <c r="Y761" s="58" t="s">
        <v>5591</v>
      </c>
      <c r="Z761" s="48" t="s">
        <v>5592</v>
      </c>
      <c r="AA761" s="51">
        <v>43389</v>
      </c>
      <c r="AB761" s="59"/>
      <c r="AC761" s="42" t="str">
        <f>IF(COUNTIF($AD$2:AD761,AD761)&gt;1,"重複","")</f>
        <v>重複</v>
      </c>
      <c r="AD761" t="str">
        <f t="shared" si="11"/>
        <v>大崎上島町特別養護老人ホーム　大崎美浜荘</v>
      </c>
      <c r="AE761"/>
      <c r="AF761"/>
      <c r="AG761"/>
      <c r="AH761"/>
      <c r="AI761"/>
      <c r="AJ761"/>
      <c r="AK761"/>
      <c r="AL761"/>
      <c r="AM761"/>
    </row>
    <row r="762" spans="1:39" s="15" customFormat="1" ht="30" customHeight="1" x14ac:dyDescent="0.4">
      <c r="A762">
        <v>961</v>
      </c>
      <c r="B762" s="96">
        <v>11</v>
      </c>
      <c r="C762" s="36">
        <v>21</v>
      </c>
      <c r="D762" s="37" t="s">
        <v>5579</v>
      </c>
      <c r="E762" s="37" t="s">
        <v>685</v>
      </c>
      <c r="F762" s="38" t="s">
        <v>30</v>
      </c>
      <c r="G762" s="38">
        <v>1</v>
      </c>
      <c r="H762" s="37" t="s">
        <v>260</v>
      </c>
      <c r="I762" s="39">
        <v>18075</v>
      </c>
      <c r="J762" s="55" t="s">
        <v>5647</v>
      </c>
      <c r="K762" s="56" t="s">
        <v>5648</v>
      </c>
      <c r="L762" s="42" t="s">
        <v>5649</v>
      </c>
      <c r="M762" s="50">
        <v>9</v>
      </c>
      <c r="N762" s="37"/>
      <c r="O762" s="37"/>
      <c r="P762" s="37"/>
      <c r="Q762" s="48"/>
      <c r="R762" s="49" t="s">
        <v>5645</v>
      </c>
      <c r="S762" s="37" t="s">
        <v>5590</v>
      </c>
      <c r="T762" s="58" t="s">
        <v>5639</v>
      </c>
      <c r="U762" s="37" t="s">
        <v>5602</v>
      </c>
      <c r="V762" s="48"/>
      <c r="W762" s="49" t="s">
        <v>5646</v>
      </c>
      <c r="X762" s="65" t="s">
        <v>5590</v>
      </c>
      <c r="Y762" s="58" t="s">
        <v>5591</v>
      </c>
      <c r="Z762" s="48" t="s">
        <v>5592</v>
      </c>
      <c r="AA762" s="51">
        <v>43475</v>
      </c>
      <c r="AB762" s="60"/>
      <c r="AC762" s="42" t="str">
        <f>IF(COUNTIF($AD$2:AD762,AD762)&gt;1,"重複","")</f>
        <v>重複</v>
      </c>
      <c r="AD762" t="str">
        <f t="shared" si="11"/>
        <v>大崎上島町特別養護老人ホーム　大崎美浜荘</v>
      </c>
      <c r="AE762"/>
      <c r="AF762"/>
      <c r="AG762"/>
      <c r="AH762"/>
      <c r="AI762"/>
      <c r="AJ762"/>
      <c r="AK762"/>
      <c r="AL762"/>
      <c r="AM762"/>
    </row>
    <row r="763" spans="1:39" s="15" customFormat="1" ht="30" customHeight="1" x14ac:dyDescent="0.4">
      <c r="A763">
        <v>962</v>
      </c>
      <c r="B763" s="96">
        <v>1</v>
      </c>
      <c r="C763" s="54">
        <v>22</v>
      </c>
      <c r="D763" s="37" t="s">
        <v>5650</v>
      </c>
      <c r="E763" s="37" t="s">
        <v>1445</v>
      </c>
      <c r="F763" s="38" t="s">
        <v>30</v>
      </c>
      <c r="G763" s="38">
        <v>1</v>
      </c>
      <c r="H763" s="38" t="s">
        <v>145</v>
      </c>
      <c r="I763" s="127">
        <v>1201</v>
      </c>
      <c r="J763" s="40" t="s">
        <v>5651</v>
      </c>
      <c r="K763" s="62" t="s">
        <v>5652</v>
      </c>
      <c r="L763" s="42" t="s">
        <v>5653</v>
      </c>
      <c r="M763" s="50">
        <v>9</v>
      </c>
      <c r="N763" s="37"/>
      <c r="O763" s="37"/>
      <c r="P763" s="37"/>
      <c r="Q763" s="48"/>
      <c r="R763" s="46" t="s">
        <v>5654</v>
      </c>
      <c r="S763" s="47" t="s">
        <v>5655</v>
      </c>
      <c r="T763" s="40" t="s">
        <v>5656</v>
      </c>
      <c r="U763" s="37" t="s">
        <v>5657</v>
      </c>
      <c r="V763" s="63"/>
      <c r="W763" s="64" t="s">
        <v>5658</v>
      </c>
      <c r="X763" s="50" t="s">
        <v>5659</v>
      </c>
      <c r="Y763" s="58" t="s">
        <v>5660</v>
      </c>
      <c r="Z763" s="48" t="s">
        <v>5661</v>
      </c>
      <c r="AA763" s="66">
        <v>40833</v>
      </c>
      <c r="AB763" s="103" t="s">
        <v>5662</v>
      </c>
      <c r="AC763" s="53" t="str">
        <f>IF(COUNTIF($AD$2:AD763,AD763)&gt;1,"重複","")</f>
        <v/>
      </c>
      <c r="AD763" t="str">
        <f t="shared" si="11"/>
        <v>世羅町グループホーム　ふあみりい世羅西</v>
      </c>
      <c r="AE763"/>
      <c r="AF763"/>
      <c r="AG763"/>
      <c r="AH763"/>
      <c r="AI763"/>
      <c r="AJ763"/>
      <c r="AK763"/>
      <c r="AL763"/>
      <c r="AM763"/>
    </row>
    <row r="764" spans="1:39" s="15" customFormat="1" ht="30" customHeight="1" x14ac:dyDescent="0.4">
      <c r="A764">
        <v>965</v>
      </c>
      <c r="B764" s="96">
        <v>4</v>
      </c>
      <c r="C764" s="36">
        <v>22</v>
      </c>
      <c r="D764" s="37" t="s">
        <v>5650</v>
      </c>
      <c r="E764" s="37" t="s">
        <v>833</v>
      </c>
      <c r="F764" s="38" t="s">
        <v>30</v>
      </c>
      <c r="G764" s="38">
        <v>1</v>
      </c>
      <c r="H764" s="37" t="s">
        <v>236</v>
      </c>
      <c r="I764" s="39" t="s">
        <v>5663</v>
      </c>
      <c r="J764" s="55" t="s">
        <v>5664</v>
      </c>
      <c r="K764" s="56" t="s">
        <v>5665</v>
      </c>
      <c r="L764" s="42" t="s">
        <v>5666</v>
      </c>
      <c r="M764" s="50">
        <v>9</v>
      </c>
      <c r="N764" s="37">
        <v>12</v>
      </c>
      <c r="O764" s="37"/>
      <c r="P764" s="37"/>
      <c r="Q764" s="48"/>
      <c r="R764" s="64" t="s">
        <v>5667</v>
      </c>
      <c r="S764" s="37" t="s">
        <v>5668</v>
      </c>
      <c r="T764" s="58" t="s">
        <v>5669</v>
      </c>
      <c r="U764" s="37" t="s">
        <v>5670</v>
      </c>
      <c r="V764" s="48" t="s">
        <v>5671</v>
      </c>
      <c r="W764" s="49" t="s">
        <v>3757</v>
      </c>
      <c r="X764" s="57" t="s">
        <v>3680</v>
      </c>
      <c r="Y764" s="58" t="s">
        <v>3758</v>
      </c>
      <c r="Z764" s="48" t="s">
        <v>3759</v>
      </c>
      <c r="AA764" s="51">
        <v>40389</v>
      </c>
      <c r="AB764" s="60" t="s">
        <v>5672</v>
      </c>
      <c r="AC764" s="42" t="str">
        <f>IF(COUNTIF($AD$2:AD764,AD764)&gt;1,"重複","")</f>
        <v/>
      </c>
      <c r="AD764" t="str">
        <f t="shared" si="11"/>
        <v>世羅町サンシャインせら
特別養護老人ホーム　せせらぎ園</v>
      </c>
      <c r="AE764"/>
      <c r="AF764"/>
      <c r="AG764"/>
      <c r="AH764"/>
      <c r="AI764"/>
      <c r="AJ764"/>
      <c r="AK764"/>
      <c r="AL764"/>
      <c r="AM764"/>
    </row>
    <row r="765" spans="1:39" s="15" customFormat="1" ht="30" customHeight="1" x14ac:dyDescent="0.4">
      <c r="A765">
        <v>966</v>
      </c>
      <c r="B765" s="96">
        <v>5</v>
      </c>
      <c r="C765" s="54">
        <v>22</v>
      </c>
      <c r="D765" s="47" t="s">
        <v>5650</v>
      </c>
      <c r="E765" s="47" t="s">
        <v>851</v>
      </c>
      <c r="F765" s="38" t="s">
        <v>30</v>
      </c>
      <c r="G765" s="38">
        <v>1</v>
      </c>
      <c r="H765" s="37" t="s">
        <v>170</v>
      </c>
      <c r="I765" s="39" t="s">
        <v>5673</v>
      </c>
      <c r="J765" s="101" t="s">
        <v>5674</v>
      </c>
      <c r="K765" s="102" t="s">
        <v>5675</v>
      </c>
      <c r="L765" s="42" t="s">
        <v>5676</v>
      </c>
      <c r="M765" s="71">
        <v>9</v>
      </c>
      <c r="N765" s="37"/>
      <c r="O765" s="37"/>
      <c r="P765" s="37"/>
      <c r="Q765" s="48"/>
      <c r="R765" s="64" t="s">
        <v>5667</v>
      </c>
      <c r="S765" s="37" t="s">
        <v>5668</v>
      </c>
      <c r="T765" s="58" t="s">
        <v>5669</v>
      </c>
      <c r="U765" s="37" t="s">
        <v>5670</v>
      </c>
      <c r="V765" s="48" t="s">
        <v>5671</v>
      </c>
      <c r="W765" s="49" t="s">
        <v>3757</v>
      </c>
      <c r="X765" s="57" t="s">
        <v>3680</v>
      </c>
      <c r="Y765" s="58" t="s">
        <v>3758</v>
      </c>
      <c r="Z765" s="48" t="s">
        <v>3759</v>
      </c>
      <c r="AA765" s="51">
        <v>40511</v>
      </c>
      <c r="AB765" s="60"/>
      <c r="AC765" s="42" t="str">
        <f>IF(COUNTIF($AD$2:AD765,AD765)&gt;1,"重複","")</f>
        <v>重複</v>
      </c>
      <c r="AD765" t="str">
        <f t="shared" si="11"/>
        <v>世羅町サンシャインせら
特別養護老人ホーム　せせらぎ園</v>
      </c>
      <c r="AE765"/>
      <c r="AF765"/>
      <c r="AG765"/>
      <c r="AH765"/>
      <c r="AI765"/>
      <c r="AJ765"/>
      <c r="AK765"/>
      <c r="AL765"/>
      <c r="AM765"/>
    </row>
    <row r="766" spans="1:39" s="15" customFormat="1" ht="30" customHeight="1" x14ac:dyDescent="0.4">
      <c r="A766">
        <v>967</v>
      </c>
      <c r="B766" s="96">
        <v>1</v>
      </c>
      <c r="C766" s="54">
        <v>23</v>
      </c>
      <c r="D766" s="47" t="s">
        <v>5677</v>
      </c>
      <c r="E766" s="47" t="s">
        <v>1767</v>
      </c>
      <c r="F766" s="38" t="s">
        <v>30</v>
      </c>
      <c r="G766" s="38">
        <v>1</v>
      </c>
      <c r="H766" s="37" t="s">
        <v>170</v>
      </c>
      <c r="I766" s="39" t="s">
        <v>5678</v>
      </c>
      <c r="J766" s="101" t="s">
        <v>5679</v>
      </c>
      <c r="K766" s="102" t="s">
        <v>5680</v>
      </c>
      <c r="L766" s="42" t="s">
        <v>5681</v>
      </c>
      <c r="M766" s="71">
        <v>8</v>
      </c>
      <c r="N766" s="37">
        <v>9</v>
      </c>
      <c r="O766" s="37">
        <v>12</v>
      </c>
      <c r="P766" s="37"/>
      <c r="Q766" s="48"/>
      <c r="R766" s="64" t="s">
        <v>5682</v>
      </c>
      <c r="S766" s="47" t="s">
        <v>5683</v>
      </c>
      <c r="T766" s="101" t="s">
        <v>5684</v>
      </c>
      <c r="U766" s="37" t="s">
        <v>5685</v>
      </c>
      <c r="V766" s="48" t="s">
        <v>5686</v>
      </c>
      <c r="W766" s="64" t="s">
        <v>5687</v>
      </c>
      <c r="X766" s="50" t="s">
        <v>4134</v>
      </c>
      <c r="Y766" s="58" t="s">
        <v>4135</v>
      </c>
      <c r="Z766" s="48" t="s">
        <v>4136</v>
      </c>
      <c r="AA766" s="51">
        <v>40511</v>
      </c>
      <c r="AB766" s="60"/>
      <c r="AC766" s="53" t="str">
        <f>IF(COUNTIF($AD$2:AD766,AD766)&gt;1,"重複","")</f>
        <v/>
      </c>
      <c r="AD766" t="str">
        <f t="shared" si="11"/>
        <v>神石高原町シルトピア油木デイサービスセンター</v>
      </c>
      <c r="AE766"/>
      <c r="AF766"/>
      <c r="AG766"/>
      <c r="AH766"/>
      <c r="AI766"/>
      <c r="AJ766"/>
      <c r="AK766"/>
      <c r="AL766"/>
      <c r="AM766"/>
    </row>
    <row r="767" spans="1:39" s="15" customFormat="1" ht="30" customHeight="1" x14ac:dyDescent="0.4">
      <c r="A767">
        <v>968</v>
      </c>
      <c r="B767" s="96">
        <v>2</v>
      </c>
      <c r="C767" s="54">
        <v>23</v>
      </c>
      <c r="D767" s="47" t="s">
        <v>5677</v>
      </c>
      <c r="E767" s="47" t="s">
        <v>1767</v>
      </c>
      <c r="F767" s="38" t="s">
        <v>30</v>
      </c>
      <c r="G767" s="38">
        <v>1</v>
      </c>
      <c r="H767" s="38" t="s">
        <v>158</v>
      </c>
      <c r="I767" s="44" t="s">
        <v>5688</v>
      </c>
      <c r="J767" s="55" t="s">
        <v>5689</v>
      </c>
      <c r="K767" s="123" t="s">
        <v>5690</v>
      </c>
      <c r="L767" s="42" t="s">
        <v>5691</v>
      </c>
      <c r="M767" s="50">
        <v>9</v>
      </c>
      <c r="N767" s="37">
        <v>12</v>
      </c>
      <c r="O767" s="37"/>
      <c r="P767" s="37"/>
      <c r="Q767" s="48"/>
      <c r="R767" s="64" t="s">
        <v>5692</v>
      </c>
      <c r="S767" s="37" t="s">
        <v>5683</v>
      </c>
      <c r="T767" s="58" t="s">
        <v>5693</v>
      </c>
      <c r="U767" s="37" t="s">
        <v>5685</v>
      </c>
      <c r="V767" s="48"/>
      <c r="W767" s="49" t="s">
        <v>5694</v>
      </c>
      <c r="X767" s="50" t="s">
        <v>4134</v>
      </c>
      <c r="Y767" s="58" t="s">
        <v>4135</v>
      </c>
      <c r="Z767" s="48" t="s">
        <v>4136</v>
      </c>
      <c r="AA767" s="66">
        <v>41584</v>
      </c>
      <c r="AB767" s="103"/>
      <c r="AC767" s="42" t="str">
        <f>IF(COUNTIF($AD$2:AD767,AD767)&gt;1,"重複","")</f>
        <v/>
      </c>
      <c r="AD767" t="str">
        <f t="shared" si="11"/>
        <v>神石高原町シルトピア油木居宅介護支援事業所</v>
      </c>
      <c r="AE767"/>
      <c r="AF767"/>
      <c r="AG767"/>
      <c r="AH767"/>
      <c r="AI767"/>
      <c r="AJ767"/>
      <c r="AK767"/>
      <c r="AL767"/>
      <c r="AM767"/>
    </row>
    <row r="768" spans="1:39" s="15" customFormat="1" ht="30" customHeight="1" x14ac:dyDescent="0.4">
      <c r="A768">
        <v>969</v>
      </c>
      <c r="B768" s="96">
        <v>3</v>
      </c>
      <c r="C768" s="54">
        <v>23</v>
      </c>
      <c r="D768" s="37" t="s">
        <v>5677</v>
      </c>
      <c r="E768" s="37" t="s">
        <v>1767</v>
      </c>
      <c r="F768" s="38" t="s">
        <v>30</v>
      </c>
      <c r="G768" s="38">
        <v>1</v>
      </c>
      <c r="H768" s="37" t="s">
        <v>170</v>
      </c>
      <c r="I768" s="39" t="s">
        <v>5695</v>
      </c>
      <c r="J768" s="55" t="s">
        <v>5696</v>
      </c>
      <c r="K768" s="56" t="s">
        <v>5697</v>
      </c>
      <c r="L768" s="42" t="s">
        <v>5698</v>
      </c>
      <c r="M768" s="50">
        <v>8</v>
      </c>
      <c r="N768" s="37">
        <v>9</v>
      </c>
      <c r="O768" s="37">
        <v>12</v>
      </c>
      <c r="P768" s="37">
        <v>13</v>
      </c>
      <c r="Q768" s="48"/>
      <c r="R768" s="49" t="s">
        <v>5699</v>
      </c>
      <c r="S768" s="37" t="s">
        <v>5700</v>
      </c>
      <c r="T768" s="55" t="s">
        <v>5701</v>
      </c>
      <c r="U768" s="37" t="s">
        <v>5702</v>
      </c>
      <c r="V768" s="48"/>
      <c r="W768" s="49" t="s">
        <v>5703</v>
      </c>
      <c r="X768" s="50" t="s">
        <v>5704</v>
      </c>
      <c r="Y768" s="58" t="s">
        <v>5705</v>
      </c>
      <c r="Z768" s="48" t="s">
        <v>5702</v>
      </c>
      <c r="AA768" s="51">
        <v>40511</v>
      </c>
      <c r="AB768" s="60"/>
      <c r="AC768" s="42" t="str">
        <f>IF(COUNTIF($AD$2:AD768,AD768)&gt;1,"重複","")</f>
        <v/>
      </c>
      <c r="AD768" t="str">
        <f t="shared" si="11"/>
        <v>神石高原町安田いこいの家</v>
      </c>
      <c r="AE768"/>
      <c r="AF768"/>
      <c r="AG768"/>
      <c r="AH768"/>
      <c r="AI768"/>
      <c r="AJ768"/>
      <c r="AK768"/>
      <c r="AL768"/>
      <c r="AM768"/>
    </row>
    <row r="769" spans="1:39" s="15" customFormat="1" ht="30" customHeight="1" x14ac:dyDescent="0.4">
      <c r="A769">
        <v>970</v>
      </c>
      <c r="B769" s="96">
        <v>4</v>
      </c>
      <c r="C769" s="54">
        <v>23</v>
      </c>
      <c r="D769" s="47" t="s">
        <v>5677</v>
      </c>
      <c r="E769" s="47" t="s">
        <v>1767</v>
      </c>
      <c r="F769" s="38" t="s">
        <v>30</v>
      </c>
      <c r="G769" s="38">
        <v>1</v>
      </c>
      <c r="H769" s="37" t="s">
        <v>170</v>
      </c>
      <c r="I769" s="39" t="s">
        <v>5706</v>
      </c>
      <c r="J769" s="101" t="s">
        <v>5707</v>
      </c>
      <c r="K769" s="102" t="s">
        <v>5708</v>
      </c>
      <c r="L769" s="42" t="s">
        <v>35</v>
      </c>
      <c r="M769" s="71">
        <v>5</v>
      </c>
      <c r="N769" s="37">
        <v>12</v>
      </c>
      <c r="O769" s="37"/>
      <c r="P769" s="37"/>
      <c r="Q769" s="48"/>
      <c r="R769" s="64" t="s">
        <v>5709</v>
      </c>
      <c r="S769" s="47" t="s">
        <v>5683</v>
      </c>
      <c r="T769" s="101" t="s">
        <v>5684</v>
      </c>
      <c r="U769" s="37" t="s">
        <v>5685</v>
      </c>
      <c r="V769" s="48" t="s">
        <v>5686</v>
      </c>
      <c r="W769" s="64" t="s">
        <v>5687</v>
      </c>
      <c r="X769" s="50" t="s">
        <v>4134</v>
      </c>
      <c r="Y769" s="58" t="s">
        <v>4135</v>
      </c>
      <c r="Z769" s="48" t="s">
        <v>4136</v>
      </c>
      <c r="AA769" s="51">
        <v>40511</v>
      </c>
      <c r="AB769" s="60"/>
      <c r="AC769" s="53" t="str">
        <f>IF(COUNTIF($AD$2:AD769,AD769)&gt;1,"重複","")</f>
        <v/>
      </c>
      <c r="AD769" t="str">
        <f t="shared" si="11"/>
        <v>神石高原町特別養護老人ホーム　シルトピア油木</v>
      </c>
      <c r="AE769"/>
      <c r="AF769"/>
      <c r="AG769"/>
      <c r="AH769"/>
      <c r="AI769"/>
      <c r="AJ769"/>
      <c r="AK769"/>
      <c r="AL769"/>
      <c r="AM769"/>
    </row>
    <row r="770" spans="1:39" s="15" customFormat="1" ht="30" customHeight="1" x14ac:dyDescent="0.4">
      <c r="A770">
        <v>971</v>
      </c>
      <c r="B770" s="96">
        <v>5</v>
      </c>
      <c r="C770" s="54">
        <v>23</v>
      </c>
      <c r="D770" s="47" t="s">
        <v>5677</v>
      </c>
      <c r="E770" s="47" t="s">
        <v>1767</v>
      </c>
      <c r="F770" s="38" t="s">
        <v>30</v>
      </c>
      <c r="G770" s="38">
        <v>1</v>
      </c>
      <c r="H770" s="37" t="s">
        <v>31</v>
      </c>
      <c r="I770" s="39" t="s">
        <v>5710</v>
      </c>
      <c r="J770" s="40" t="s">
        <v>5711</v>
      </c>
      <c r="K770" s="62" t="s">
        <v>5712</v>
      </c>
      <c r="L770" s="42" t="s">
        <v>5713</v>
      </c>
      <c r="M770" s="71">
        <v>8</v>
      </c>
      <c r="N770" s="37">
        <v>9</v>
      </c>
      <c r="O770" s="37">
        <v>12</v>
      </c>
      <c r="P770" s="37"/>
      <c r="Q770" s="48"/>
      <c r="R770" s="64" t="s">
        <v>5709</v>
      </c>
      <c r="S770" s="47" t="s">
        <v>5683</v>
      </c>
      <c r="T770" s="101" t="s">
        <v>5684</v>
      </c>
      <c r="U770" s="37" t="s">
        <v>5685</v>
      </c>
      <c r="V770" s="48" t="s">
        <v>5686</v>
      </c>
      <c r="W770" s="64" t="s">
        <v>5687</v>
      </c>
      <c r="X770" s="50" t="s">
        <v>4134</v>
      </c>
      <c r="Y770" s="58" t="s">
        <v>4135</v>
      </c>
      <c r="Z770" s="48" t="s">
        <v>4136</v>
      </c>
      <c r="AA770" s="51">
        <v>41354</v>
      </c>
      <c r="AB770" s="60"/>
      <c r="AC770" s="53" t="str">
        <f>IF(COUNTIF($AD$2:AD770,AD770)&gt;1,"重複","")</f>
        <v>重複</v>
      </c>
      <c r="AD770" t="str">
        <f t="shared" ref="AD770:AD776" si="12">_xlfn.CONCAT(D770,R770)</f>
        <v>神石高原町特別養護老人ホーム　シルトピア油木</v>
      </c>
      <c r="AE770"/>
      <c r="AF770"/>
      <c r="AG770"/>
      <c r="AH770"/>
      <c r="AI770"/>
      <c r="AJ770"/>
      <c r="AK770"/>
      <c r="AL770"/>
      <c r="AM770"/>
    </row>
    <row r="771" spans="1:39" s="15" customFormat="1" ht="30" customHeight="1" x14ac:dyDescent="0.4">
      <c r="A771">
        <v>972</v>
      </c>
      <c r="B771" s="96">
        <v>6</v>
      </c>
      <c r="C771" s="54">
        <v>23</v>
      </c>
      <c r="D771" s="37" t="s">
        <v>5677</v>
      </c>
      <c r="E771" s="37" t="s">
        <v>1767</v>
      </c>
      <c r="F771" s="38" t="s">
        <v>30</v>
      </c>
      <c r="G771" s="38">
        <v>1</v>
      </c>
      <c r="H771" s="37" t="s">
        <v>348</v>
      </c>
      <c r="I771" s="39">
        <v>19076</v>
      </c>
      <c r="J771" s="55" t="s">
        <v>5714</v>
      </c>
      <c r="K771" s="56" t="s">
        <v>5715</v>
      </c>
      <c r="L771" s="42"/>
      <c r="M771" s="50">
        <v>9</v>
      </c>
      <c r="N771" s="37"/>
      <c r="O771" s="37"/>
      <c r="P771" s="37"/>
      <c r="Q771" s="48"/>
      <c r="R771" s="49" t="s">
        <v>5709</v>
      </c>
      <c r="S771" s="37" t="s">
        <v>5683</v>
      </c>
      <c r="T771" s="55" t="s">
        <v>5716</v>
      </c>
      <c r="U771" s="37" t="s">
        <v>5717</v>
      </c>
      <c r="V771" s="48"/>
      <c r="W771" s="49" t="s">
        <v>5718</v>
      </c>
      <c r="X771" s="50" t="s">
        <v>4134</v>
      </c>
      <c r="Y771" s="58" t="s">
        <v>4135</v>
      </c>
      <c r="Z771" s="48" t="s">
        <v>4136</v>
      </c>
      <c r="AA771" s="51">
        <v>44110</v>
      </c>
      <c r="AB771" s="60"/>
      <c r="AC771" s="42" t="str">
        <f>IF(COUNTIF($AD$2:AD771,AD771)&gt;1,"重複","")</f>
        <v>重複</v>
      </c>
      <c r="AD771" t="str">
        <f t="shared" si="12"/>
        <v>神石高原町特別養護老人ホーム　シルトピア油木</v>
      </c>
      <c r="AE771"/>
      <c r="AF771"/>
      <c r="AG771"/>
      <c r="AH771"/>
      <c r="AI771"/>
      <c r="AJ771"/>
      <c r="AK771"/>
      <c r="AL771"/>
      <c r="AM771"/>
    </row>
    <row r="772" spans="1:39" s="15" customFormat="1" ht="30" customHeight="1" x14ac:dyDescent="0.4">
      <c r="A772">
        <v>973</v>
      </c>
      <c r="B772" s="96">
        <v>7</v>
      </c>
      <c r="C772" s="54">
        <v>23</v>
      </c>
      <c r="D772" s="37" t="s">
        <v>5677</v>
      </c>
      <c r="E772" s="37" t="s">
        <v>1849</v>
      </c>
      <c r="F772" s="38" t="s">
        <v>30</v>
      </c>
      <c r="G772" s="38">
        <v>1</v>
      </c>
      <c r="H772" s="37" t="s">
        <v>74</v>
      </c>
      <c r="I772" s="39">
        <v>20028</v>
      </c>
      <c r="J772" s="55" t="s">
        <v>5719</v>
      </c>
      <c r="K772" s="56" t="s">
        <v>5720</v>
      </c>
      <c r="L772" s="42" t="s">
        <v>77</v>
      </c>
      <c r="M772" s="50">
        <v>9</v>
      </c>
      <c r="N772" s="37">
        <v>12</v>
      </c>
      <c r="O772" s="37"/>
      <c r="P772" s="37"/>
      <c r="Q772" s="48"/>
      <c r="R772" s="49" t="s">
        <v>5709</v>
      </c>
      <c r="S772" s="37" t="s">
        <v>5683</v>
      </c>
      <c r="T772" s="55" t="s">
        <v>5721</v>
      </c>
      <c r="U772" s="37" t="s">
        <v>5717</v>
      </c>
      <c r="V772" s="48"/>
      <c r="W772" s="49" t="s">
        <v>5722</v>
      </c>
      <c r="X772" s="50" t="s">
        <v>4134</v>
      </c>
      <c r="Y772" s="58" t="s">
        <v>4135</v>
      </c>
      <c r="Z772" s="48" t="s">
        <v>4136</v>
      </c>
      <c r="AA772" s="51">
        <v>44251</v>
      </c>
      <c r="AB772" s="60"/>
      <c r="AC772" s="42" t="str">
        <f>IF(COUNTIF($AD$2:AD772,AD772)&gt;1,"重複","")</f>
        <v>重複</v>
      </c>
      <c r="AD772" t="str">
        <f t="shared" si="12"/>
        <v>神石高原町特別養護老人ホーム　シルトピア油木</v>
      </c>
      <c r="AE772"/>
      <c r="AF772"/>
      <c r="AG772"/>
      <c r="AH772"/>
      <c r="AI772"/>
      <c r="AJ772"/>
      <c r="AK772"/>
      <c r="AL772"/>
      <c r="AM772"/>
    </row>
    <row r="773" spans="1:39" s="15" customFormat="1" ht="30" customHeight="1" x14ac:dyDescent="0.4">
      <c r="A773">
        <v>974</v>
      </c>
      <c r="B773" s="96">
        <v>8</v>
      </c>
      <c r="C773" s="54">
        <v>23</v>
      </c>
      <c r="D773" s="47" t="s">
        <v>5677</v>
      </c>
      <c r="E773" s="47" t="s">
        <v>1767</v>
      </c>
      <c r="F773" s="38" t="s">
        <v>30</v>
      </c>
      <c r="G773" s="38">
        <v>1</v>
      </c>
      <c r="H773" s="37" t="s">
        <v>99</v>
      </c>
      <c r="I773" s="39" t="s">
        <v>5723</v>
      </c>
      <c r="J773" s="101" t="s">
        <v>5724</v>
      </c>
      <c r="K773" s="102" t="s">
        <v>5725</v>
      </c>
      <c r="L773" s="42" t="s">
        <v>5726</v>
      </c>
      <c r="M773" s="71">
        <v>8</v>
      </c>
      <c r="N773" s="37">
        <v>9</v>
      </c>
      <c r="O773" s="37">
        <v>11</v>
      </c>
      <c r="P773" s="37">
        <v>12</v>
      </c>
      <c r="Q773" s="48">
        <v>13</v>
      </c>
      <c r="R773" s="64" t="s">
        <v>5727</v>
      </c>
      <c r="S773" s="47" t="s">
        <v>5683</v>
      </c>
      <c r="T773" s="101" t="s">
        <v>5728</v>
      </c>
      <c r="U773" s="37" t="s">
        <v>5685</v>
      </c>
      <c r="V773" s="48"/>
      <c r="W773" s="64" t="s">
        <v>5729</v>
      </c>
      <c r="X773" s="50" t="s">
        <v>4134</v>
      </c>
      <c r="Y773" s="58" t="s">
        <v>4135</v>
      </c>
      <c r="Z773" s="48" t="s">
        <v>4136</v>
      </c>
      <c r="AA773" s="51">
        <v>42389</v>
      </c>
      <c r="AB773" s="60"/>
      <c r="AC773" s="53" t="str">
        <f>IF(COUNTIF($AD$2:AD773,AD773)&gt;1,"重複","")</f>
        <v/>
      </c>
      <c r="AD773" t="str">
        <f t="shared" si="12"/>
        <v>神石高原町特別養護老人ホーム　四季の家</v>
      </c>
      <c r="AE773"/>
      <c r="AF773"/>
      <c r="AG773"/>
      <c r="AH773"/>
      <c r="AI773"/>
      <c r="AJ773"/>
      <c r="AK773"/>
      <c r="AL773"/>
      <c r="AM773"/>
    </row>
    <row r="774" spans="1:39" s="15" customFormat="1" ht="30" customHeight="1" x14ac:dyDescent="0.4">
      <c r="A774">
        <v>975</v>
      </c>
      <c r="B774" s="96">
        <v>9</v>
      </c>
      <c r="C774" s="54">
        <v>23</v>
      </c>
      <c r="D774" s="37" t="s">
        <v>5677</v>
      </c>
      <c r="E774" s="37" t="s">
        <v>1767</v>
      </c>
      <c r="F774" s="38" t="s">
        <v>30</v>
      </c>
      <c r="G774" s="38">
        <v>1</v>
      </c>
      <c r="H774" s="37" t="s">
        <v>348</v>
      </c>
      <c r="I774" s="39">
        <v>19054</v>
      </c>
      <c r="J774" s="55" t="s">
        <v>5730</v>
      </c>
      <c r="K774" s="56" t="s">
        <v>5731</v>
      </c>
      <c r="L774" s="42" t="s">
        <v>5732</v>
      </c>
      <c r="M774" s="50">
        <v>9</v>
      </c>
      <c r="N774" s="37">
        <v>12</v>
      </c>
      <c r="O774" s="37"/>
      <c r="P774" s="37"/>
      <c r="Q774" s="48"/>
      <c r="R774" s="49" t="s">
        <v>5727</v>
      </c>
      <c r="S774" s="37" t="s">
        <v>5683</v>
      </c>
      <c r="T774" s="55" t="s">
        <v>5716</v>
      </c>
      <c r="U774" s="37" t="s">
        <v>5717</v>
      </c>
      <c r="V774" s="48"/>
      <c r="W774" s="49" t="s">
        <v>5718</v>
      </c>
      <c r="X774" s="50" t="s">
        <v>4134</v>
      </c>
      <c r="Y774" s="58" t="s">
        <v>4135</v>
      </c>
      <c r="Z774" s="48" t="s">
        <v>4136</v>
      </c>
      <c r="AA774" s="51">
        <v>44110</v>
      </c>
      <c r="AB774" s="60"/>
      <c r="AC774" s="42" t="str">
        <f>IF(COUNTIF($AD$2:AD774,AD774)&gt;1,"重複","")</f>
        <v>重複</v>
      </c>
      <c r="AD774" t="str">
        <f t="shared" si="12"/>
        <v>神石高原町特別養護老人ホーム　四季の家</v>
      </c>
      <c r="AE774"/>
      <c r="AF774"/>
      <c r="AG774"/>
      <c r="AH774"/>
      <c r="AI774"/>
      <c r="AJ774"/>
      <c r="AK774"/>
      <c r="AL774"/>
      <c r="AM774"/>
    </row>
    <row r="775" spans="1:39" s="15" customFormat="1" ht="30" customHeight="1" x14ac:dyDescent="0.4">
      <c r="A775">
        <v>977</v>
      </c>
      <c r="B775" s="96">
        <v>11</v>
      </c>
      <c r="C775" s="54">
        <v>23</v>
      </c>
      <c r="D775" s="47" t="s">
        <v>5677</v>
      </c>
      <c r="E775" s="47" t="s">
        <v>1767</v>
      </c>
      <c r="F775" s="38" t="s">
        <v>30</v>
      </c>
      <c r="G775" s="38">
        <v>1</v>
      </c>
      <c r="H775" s="37" t="s">
        <v>158</v>
      </c>
      <c r="I775" s="39" t="s">
        <v>5733</v>
      </c>
      <c r="J775" s="40" t="s">
        <v>5734</v>
      </c>
      <c r="K775" s="62" t="s">
        <v>5735</v>
      </c>
      <c r="L775" s="42" t="s">
        <v>5736</v>
      </c>
      <c r="M775" s="71">
        <v>9</v>
      </c>
      <c r="N775" s="47">
        <v>12</v>
      </c>
      <c r="O775" s="47"/>
      <c r="P775" s="47"/>
      <c r="Q775" s="115"/>
      <c r="R775" s="46" t="s">
        <v>5737</v>
      </c>
      <c r="S775" s="47" t="s">
        <v>5738</v>
      </c>
      <c r="T775" s="40" t="s">
        <v>5739</v>
      </c>
      <c r="U775" s="47" t="s">
        <v>5740</v>
      </c>
      <c r="V775" s="48"/>
      <c r="W775" s="64" t="s">
        <v>5741</v>
      </c>
      <c r="X775" s="50"/>
      <c r="Y775" s="58"/>
      <c r="Z775" s="48"/>
      <c r="AA775" s="51">
        <v>41584</v>
      </c>
      <c r="AB775" s="60" t="s">
        <v>5742</v>
      </c>
      <c r="AC775" s="53" t="str">
        <f>IF(COUNTIF($AD$2:AD775,AD775)&gt;1,"重複","")</f>
        <v/>
      </c>
      <c r="AD775" t="str">
        <f t="shared" si="12"/>
        <v>神石高原町特別養護老人ホーム　神寿苑</v>
      </c>
      <c r="AE775"/>
      <c r="AF775"/>
      <c r="AG775"/>
      <c r="AH775"/>
      <c r="AI775"/>
      <c r="AJ775"/>
      <c r="AK775"/>
      <c r="AL775"/>
      <c r="AM775"/>
    </row>
    <row r="776" spans="1:39" s="15" customFormat="1" ht="30" customHeight="1" x14ac:dyDescent="0.4">
      <c r="A776">
        <v>979</v>
      </c>
      <c r="B776" s="96">
        <v>13</v>
      </c>
      <c r="C776" s="54">
        <v>23</v>
      </c>
      <c r="D776" s="37" t="s">
        <v>5677</v>
      </c>
      <c r="E776" s="37" t="s">
        <v>2175</v>
      </c>
      <c r="F776" s="38" t="s">
        <v>30</v>
      </c>
      <c r="G776" s="38">
        <v>1</v>
      </c>
      <c r="H776" s="38" t="s">
        <v>145</v>
      </c>
      <c r="I776" s="127">
        <v>1225</v>
      </c>
      <c r="J776" s="40" t="s">
        <v>5743</v>
      </c>
      <c r="K776" s="62" t="s">
        <v>5744</v>
      </c>
      <c r="L776" s="42" t="s">
        <v>5745</v>
      </c>
      <c r="M776" s="50">
        <v>9</v>
      </c>
      <c r="N776" s="37">
        <v>12</v>
      </c>
      <c r="O776" s="37"/>
      <c r="P776" s="37"/>
      <c r="Q776" s="48"/>
      <c r="R776" s="46" t="s">
        <v>5746</v>
      </c>
      <c r="S776" s="47" t="s">
        <v>5738</v>
      </c>
      <c r="T776" s="40" t="s">
        <v>5747</v>
      </c>
      <c r="U776" s="37" t="s">
        <v>5748</v>
      </c>
      <c r="V776" s="63"/>
      <c r="W776" s="64" t="s">
        <v>5749</v>
      </c>
      <c r="X776" s="50" t="s">
        <v>5750</v>
      </c>
      <c r="Y776" s="58" t="s">
        <v>5751</v>
      </c>
      <c r="Z776" s="48" t="s">
        <v>5752</v>
      </c>
      <c r="AA776" s="66">
        <v>40833</v>
      </c>
      <c r="AB776" s="103"/>
      <c r="AC776" s="53" t="str">
        <f>IF(COUNTIF($AD$2:AD776,AD776)&gt;1,"重複","")</f>
        <v/>
      </c>
      <c r="AD776" t="str">
        <f t="shared" si="12"/>
        <v>神石高原町認知症対応型共同生活介護事業所　ひまわり苑</v>
      </c>
      <c r="AE776"/>
      <c r="AF776"/>
      <c r="AG776"/>
      <c r="AH776"/>
      <c r="AI776"/>
      <c r="AJ776"/>
      <c r="AK776"/>
      <c r="AL776"/>
      <c r="AM776"/>
    </row>
    <row r="777" spans="1:39" x14ac:dyDescent="0.4">
      <c r="D777" s="245"/>
      <c r="E777" s="245"/>
      <c r="H777" s="245"/>
      <c r="I777" s="247"/>
      <c r="J777" s="248"/>
      <c r="L777" s="245"/>
      <c r="M777" s="245"/>
      <c r="N777" s="245"/>
      <c r="O777" s="245"/>
      <c r="P777" s="245"/>
      <c r="Q777" s="245"/>
      <c r="R777" s="327"/>
      <c r="S777" s="245"/>
      <c r="T777" s="248"/>
      <c r="U777" s="245"/>
      <c r="V777" s="245"/>
      <c r="W777" s="248"/>
      <c r="X777" s="250"/>
      <c r="Y777" s="250"/>
      <c r="Z777" s="245"/>
      <c r="AA777" s="251"/>
      <c r="AB777" s="328" t="s">
        <v>118</v>
      </c>
      <c r="AC777" s="245">
        <f>COUNTIF(AC1:AC776,$AB$777)</f>
        <v>330</v>
      </c>
      <c r="AD777" t="s">
        <v>6532</v>
      </c>
    </row>
    <row r="778" spans="1:39" x14ac:dyDescent="0.4">
      <c r="D778" s="245"/>
      <c r="E778" s="245"/>
      <c r="H778" s="245"/>
      <c r="I778" s="247"/>
      <c r="J778" s="248"/>
      <c r="L778" s="245"/>
      <c r="M778" s="245"/>
      <c r="N778" s="245"/>
      <c r="O778" s="245"/>
      <c r="P778" s="245"/>
      <c r="Q778" s="245"/>
      <c r="R778" s="327"/>
      <c r="S778" s="245"/>
      <c r="T778" s="248"/>
      <c r="U778" s="245"/>
      <c r="V778" s="245"/>
      <c r="W778" s="248"/>
      <c r="X778" s="250"/>
      <c r="Y778" s="250"/>
      <c r="Z778" s="245"/>
      <c r="AA778" s="251"/>
      <c r="AC778" s="245">
        <f>+F791-AC777</f>
        <v>445</v>
      </c>
      <c r="AD778" t="s">
        <v>6533</v>
      </c>
    </row>
    <row r="779" spans="1:39" x14ac:dyDescent="0.4">
      <c r="D779" s="245"/>
      <c r="E779" s="245"/>
      <c r="H779" s="245"/>
      <c r="I779" s="247"/>
      <c r="J779" s="248"/>
      <c r="L779" s="245"/>
      <c r="M779" s="245"/>
      <c r="N779" s="245"/>
      <c r="O779" s="245"/>
      <c r="P779" s="245"/>
      <c r="Q779" s="245"/>
      <c r="S779" s="245"/>
      <c r="T779" s="248"/>
      <c r="U779" s="245"/>
      <c r="V779" s="245"/>
      <c r="W779" s="248"/>
      <c r="X779" s="245"/>
      <c r="Y779" s="250"/>
      <c r="Z779" s="245"/>
      <c r="AA779" s="251"/>
      <c r="AC779" s="245"/>
    </row>
    <row r="780" spans="1:39" x14ac:dyDescent="0.4">
      <c r="D780" s="245"/>
      <c r="E780" s="245"/>
      <c r="H780" s="245"/>
      <c r="I780" s="247"/>
      <c r="J780" s="248"/>
      <c r="L780" s="245"/>
      <c r="M780" s="245"/>
      <c r="N780" s="245"/>
      <c r="O780" s="245"/>
      <c r="P780" s="245"/>
      <c r="Q780" s="245"/>
      <c r="S780" s="245"/>
      <c r="T780" s="248"/>
      <c r="U780" s="245"/>
      <c r="V780" s="245"/>
      <c r="W780" s="248"/>
      <c r="X780" s="245"/>
      <c r="Y780" s="250"/>
      <c r="Z780" s="245"/>
      <c r="AA780" s="251"/>
      <c r="AC780" s="245"/>
    </row>
    <row r="781" spans="1:39" x14ac:dyDescent="0.4">
      <c r="F781" s="245" t="s">
        <v>5753</v>
      </c>
      <c r="G781" s="245"/>
    </row>
    <row r="782" spans="1:39" x14ac:dyDescent="0.4">
      <c r="F782" s="253" t="s">
        <v>5754</v>
      </c>
      <c r="G782" s="253"/>
    </row>
    <row r="783" spans="1:39" x14ac:dyDescent="0.4">
      <c r="F783" s="246">
        <f>COUNTIF(F2:F780,"可")</f>
        <v>775</v>
      </c>
    </row>
    <row r="784" spans="1:39" x14ac:dyDescent="0.4">
      <c r="F784" s="254" t="s">
        <v>5755</v>
      </c>
      <c r="G784" s="254"/>
    </row>
    <row r="785" spans="6:21" x14ac:dyDescent="0.4">
      <c r="F785" s="246">
        <f>COUNTIF(F2:F780,"否")</f>
        <v>0</v>
      </c>
    </row>
    <row r="786" spans="6:21" x14ac:dyDescent="0.4">
      <c r="F786" s="324" t="s">
        <v>6529</v>
      </c>
      <c r="G786" s="324"/>
    </row>
    <row r="787" spans="6:21" x14ac:dyDescent="0.4">
      <c r="F787" s="246">
        <f>COUNTIF(F2:F780,"未回答")</f>
        <v>0</v>
      </c>
    </row>
    <row r="788" spans="6:21" x14ac:dyDescent="0.4">
      <c r="F788" s="246" t="s">
        <v>6530</v>
      </c>
    </row>
    <row r="789" spans="6:21" x14ac:dyDescent="0.4">
      <c r="F789" s="246">
        <f>COUNTIF(F2:F776,"")</f>
        <v>0</v>
      </c>
    </row>
    <row r="790" spans="6:21" x14ac:dyDescent="0.4">
      <c r="F790" s="325" t="s">
        <v>6531</v>
      </c>
      <c r="G790" s="324"/>
    </row>
    <row r="791" spans="6:21" ht="21" x14ac:dyDescent="0.4">
      <c r="F791" s="246">
        <f>F783+F785+F787+F789</f>
        <v>775</v>
      </c>
      <c r="M791" s="323"/>
      <c r="N791" s="323"/>
      <c r="O791" s="323"/>
      <c r="P791" s="323"/>
      <c r="Q791" s="323"/>
      <c r="U791" s="323"/>
    </row>
    <row r="792" spans="6:21" ht="21" x14ac:dyDescent="0.4">
      <c r="M792" s="323"/>
      <c r="N792" s="323"/>
      <c r="O792" s="323"/>
      <c r="P792" s="323"/>
      <c r="Q792" s="323"/>
      <c r="U792" s="323"/>
    </row>
    <row r="793" spans="6:21" ht="21" x14ac:dyDescent="0.4">
      <c r="M793" s="323"/>
      <c r="N793" s="323"/>
      <c r="O793" s="323"/>
      <c r="P793" s="323"/>
      <c r="Q793" s="323"/>
      <c r="U793" s="323"/>
    </row>
  </sheetData>
  <autoFilter ref="A1:AD778" xr:uid="{FB146F8A-3FFC-4290-B99E-79FFD0C66AD9}">
    <sortState xmlns:xlrd2="http://schemas.microsoft.com/office/spreadsheetml/2017/richdata2" ref="A2:AD778">
      <sortCondition ref="A1:A778"/>
    </sortState>
  </autoFilter>
  <sortState xmlns:xlrd2="http://schemas.microsoft.com/office/spreadsheetml/2017/richdata2" ref="C121:AB166">
    <sortCondition ref="R121:R166"/>
  </sortState>
  <phoneticPr fontId="5"/>
  <dataValidations count="2">
    <dataValidation imeMode="halfAlpha" allowBlank="1" showInputMessage="1" showErrorMessage="1" sqref="Z258 AB238:AC238 S392 Z280 U197:V197 Z197:AA197 X197 S607 AB249:AC249 U249:V249 S249 Z238 S238 Z233:Z234 U238:X238 S233:S234 S332 AB28:AC28 AB171:AC171 U171:V171 S171 Z171 AB128:AC128 U124:V124 AB1:AC1 AB575:AC575 AB124:AC124 S124 U590:U591 S128 U1:X1 S184 AB184:AC184 U184:W184 Z497:Z499 U497:V499 X497:X499 S497:S499 AB497:AC499 AB473:AC473 S464:S465 AB464:AC465 X483:AC483 S495 AB495:AC495 U483:V483 U4:V4 S609 AB609:AC609 X609:X611 U609:V609 Z609:Z611 AB589:AC589 S560 Z578:Z581 U589:X589 S589 U520:Z520 S520 AB528:AC528 Z589 AB520:AC520 U258:X258 X689:Z689 S483 P700:Q700 AB602:AC602 AB284:AC284 U575:X575 X171 AB373:AC374 AB298:AC298 S196:S197 U315:X315 AB196:AC196 U530:X530 W569 Z635:Z636 AB607:AC607 U6:X7 S6:S7 S27 S651 AB651:AC651 U578:X581 AB475:AC475 U467:V467 U475:V475 S475 X467 X475:X477 Z467 Z475:Z477 S467:S468 S473 AB570:AC571 U128:V128 S4 U224:X224 AB254:AC254 S224 S263 W264:X264 Z263:Z264 AB332:AC332 U265:Z265 AB265:AC266 S265:S266 Z266 U266:X266 AB138:AC138 AB627:AC627 X635:X636 U259:Z259 S293 Z315 U254:Z256 AB273:AC273 Z434 U273:Z273 X280 S460 AB513:AC513 S513 U529:AC529 U527:AC527 U66:V66 Z373:Z374 X44 V373:X374 U618 X638 U425:Z426 S298 AB163:AC163 S163 AB422:AC423 S422:S423 U422:Z423 U540:X541 S540:S541 AB654:AC655 AB277:AC277 S317 AB425:AC426 S425:S426 S517:S518 U517:X518 S287 U287:V287 AB4:AC4 X4 Z4 AB401:AC402 U27:W27 AA25:AC25 S621 AB621:AC621 X621 Z621 X619 S571 Z44 U31:W31 U332:Z332 S254:S256 AB219:AC222 AB664:AC664 X311 S273:S274 X363 U415:V415 AB414:AC414 U460:X460 U414:Z414 X417 S414:S415 V289 X644:X645 AB644:AC645 Z644:Z645 X631:X633 S575 X537 AB537:AC537 Z537 S395 X434 AB434:AC434 Z6:AC7 AB437:AC437 X437 Z437 X396 Z311 Z447 X443 X447 AB443:AC443 AB447:AC447 Z353 S352:S353 X320 AB320:AC320 Z659 AB329:AC329 U260:X260 Z208 X208 AB208:AC208 AB317:AC317 Z363 X95:X96 AB95:AC96 Z95:Z96 Z161 X161 S147 Z154:Z155 AB136:AC136 AB154:AC155 X154:X155 X57 AB57:AC57 Z57 Z1 AA31:AC31 X18 AB18:AC18 Z18 AB560:AC560 Z558 W543 Z539:Z541 AB554:AC554 AB539:AC541 X554 X539 Z568 Z619 AB619:AC619 Z673 X673 U284 X664 Z570 X570 S577:S582 AB585:AC586 Z585:Z586 AB577:AC583 X583 Z583 S567 X411 Z417 Z411 AB417:AC417 AB411:AC411 S388:S389 AB224:AC225 AB275:AC275 Z224:Z225 Z275 X225 X275 U274:AA274 Z236 AB236:AC236 X236 Z219 X294 X219 S313:S315 AB145:AC145 Z145 X145 X516 Z516:Z518 AB516:AC518 AB80:AC80 Z80 X80 X595 Z595 AB595:AC595 Z664 Z627 AB673:AC673 AB659:AC659 X659 S654:S655 Z554 U621:V621 AB62:AC62 X62 Z62 Z92:AC92 U92:X92 S92 Z147:AC147 U147:X147 X159 Z159 AB159:AC159 AB161:AC161 AB313:AC315 Z320 Z294 AB291:AC291 S291 S329 U329:Z329 AB363:AC363 S455:S457 AB467:AC468 S527:S530 Z530:AC530 X558 Z638 AB638:AC638 U263:X263 Z260 S258:S260 AB259:AC260 U271:Z271 AB263:AC263 S140 AB140:AC140 AB24:AC24 S25 U25:W25 Z575 S31 S66 AB44:AC44 Z109 AB109:AC109 X109 X136:X138 Z136:Z138 S268 U268:Z268 AB271:AC271 S271 S220:S222 S302:S309 AB300:AC309 AB311:AC311 Z396:Z398 AB395:AC398 S397:S398 U397:X398 Z524:AC524 S524 U524:X524 AB565:AC568 X568 X585:X586 Z631:Z633 AB631:AC633 U631:V636 S631:S636 U353:X353 AB352:AC353 W457 Z443 AB454:AC460 AB293:AC296 S295:S296 Z454:Z460 AB558:AC558 S642:S643 U642:X643 Z642:AC643 S640 Z640:AC640 U640:X640 U122:V122 S1 AA27:AC27 AB122:AC122 S122 S386 AB392:AC392 U283:AA283 S283:S285 S165:S166 AB165:AC166 U455:V457 X454:X459 W455 U233:X234 AB268:AC268 S289 Z777:Z778 X777:X778" xr:uid="{51A8D8A6-499B-455F-92D5-D445CE337C77}"/>
    <dataValidation type="list" allowBlank="1" showInputMessage="1" showErrorMessage="1" sqref="F779:G780" xr:uid="{DC15A531-C535-44E3-B2D3-097B27C4C702}">
      <formula1>"可,不可"</formula1>
    </dataValidation>
  </dataValidations>
  <hyperlinks>
    <hyperlink ref="Z52" r:id="rId1" display="tel:0823872529" xr:uid="{0C745ADA-1999-489B-9503-1452DE49486D}"/>
  </hyperlinks>
  <pageMargins left="0.7" right="0.7" top="0.75" bottom="0.75" header="0.3" footer="0.3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2157F-C0A2-4566-9CB8-C92153B32700}">
  <dimension ref="A1:E35"/>
  <sheetViews>
    <sheetView topLeftCell="A16" workbookViewId="0">
      <selection activeCell="I10" sqref="I10"/>
    </sheetView>
  </sheetViews>
  <sheetFormatPr defaultRowHeight="18.75" x14ac:dyDescent="0.4"/>
  <cols>
    <col min="1" max="1" width="15.375" bestFit="1" customWidth="1"/>
    <col min="2" max="2" width="11.375" bestFit="1" customWidth="1"/>
    <col min="4" max="4" width="15.375" bestFit="1" customWidth="1"/>
    <col min="5" max="5" width="11.375" bestFit="1" customWidth="1"/>
  </cols>
  <sheetData>
    <row r="1" spans="1:5" x14ac:dyDescent="0.4">
      <c r="A1" s="329" t="s">
        <v>6567</v>
      </c>
      <c r="B1" t="s">
        <v>6568</v>
      </c>
      <c r="D1" s="329" t="s">
        <v>6567</v>
      </c>
      <c r="E1" t="s">
        <v>6568</v>
      </c>
    </row>
    <row r="2" spans="1:5" x14ac:dyDescent="0.4">
      <c r="A2" s="329" t="s">
        <v>6566</v>
      </c>
      <c r="B2" t="s">
        <v>6564</v>
      </c>
      <c r="D2" s="329" t="s">
        <v>6566</v>
      </c>
    </row>
    <row r="4" spans="1:5" x14ac:dyDescent="0.4">
      <c r="A4" s="329" t="s">
        <v>6534</v>
      </c>
      <c r="B4" t="s">
        <v>6565</v>
      </c>
      <c r="D4" s="329" t="s">
        <v>6534</v>
      </c>
      <c r="E4" t="s">
        <v>6565</v>
      </c>
    </row>
    <row r="5" spans="1:5" x14ac:dyDescent="0.4">
      <c r="A5" s="330" t="s">
        <v>6557</v>
      </c>
      <c r="B5">
        <v>115</v>
      </c>
      <c r="D5" s="330" t="s">
        <v>6557</v>
      </c>
      <c r="E5">
        <v>62</v>
      </c>
    </row>
    <row r="6" spans="1:5" x14ac:dyDescent="0.4">
      <c r="A6" s="331" t="s">
        <v>6541</v>
      </c>
      <c r="B6">
        <v>9</v>
      </c>
      <c r="D6" s="331" t="s">
        <v>6541</v>
      </c>
      <c r="E6">
        <v>8</v>
      </c>
    </row>
    <row r="7" spans="1:5" x14ac:dyDescent="0.4">
      <c r="A7" s="331" t="s">
        <v>6536</v>
      </c>
      <c r="B7">
        <v>21</v>
      </c>
      <c r="D7" s="331" t="s">
        <v>6536</v>
      </c>
      <c r="E7">
        <v>13</v>
      </c>
    </row>
    <row r="8" spans="1:5" x14ac:dyDescent="0.4">
      <c r="A8" s="331" t="s">
        <v>5072</v>
      </c>
      <c r="B8">
        <v>24</v>
      </c>
      <c r="D8" s="331" t="s">
        <v>5072</v>
      </c>
      <c r="E8">
        <v>9</v>
      </c>
    </row>
    <row r="9" spans="1:5" x14ac:dyDescent="0.4">
      <c r="A9" s="331" t="s">
        <v>6538</v>
      </c>
      <c r="B9">
        <v>6</v>
      </c>
      <c r="D9" s="331" t="s">
        <v>6538</v>
      </c>
      <c r="E9">
        <v>4</v>
      </c>
    </row>
    <row r="10" spans="1:5" x14ac:dyDescent="0.4">
      <c r="A10" s="331" t="s">
        <v>6539</v>
      </c>
      <c r="B10">
        <v>10</v>
      </c>
      <c r="D10" s="331" t="s">
        <v>6539</v>
      </c>
      <c r="E10">
        <v>7</v>
      </c>
    </row>
    <row r="11" spans="1:5" x14ac:dyDescent="0.4">
      <c r="A11" s="331" t="s">
        <v>6543</v>
      </c>
      <c r="B11">
        <v>10</v>
      </c>
      <c r="D11" s="331" t="s">
        <v>6543</v>
      </c>
      <c r="E11">
        <v>4</v>
      </c>
    </row>
    <row r="12" spans="1:5" x14ac:dyDescent="0.4">
      <c r="A12" s="331" t="s">
        <v>6537</v>
      </c>
      <c r="B12">
        <v>6</v>
      </c>
      <c r="D12" s="331" t="s">
        <v>6537</v>
      </c>
      <c r="E12">
        <v>3</v>
      </c>
    </row>
    <row r="13" spans="1:5" x14ac:dyDescent="0.4">
      <c r="A13" s="331" t="s">
        <v>6556</v>
      </c>
      <c r="B13">
        <v>29</v>
      </c>
      <c r="D13" s="331" t="s">
        <v>6556</v>
      </c>
      <c r="E13">
        <v>14</v>
      </c>
    </row>
    <row r="14" spans="1:5" x14ac:dyDescent="0.4">
      <c r="A14" s="330" t="s">
        <v>6563</v>
      </c>
      <c r="B14">
        <v>43</v>
      </c>
      <c r="D14" s="330" t="s">
        <v>6563</v>
      </c>
      <c r="E14">
        <v>21</v>
      </c>
    </row>
    <row r="15" spans="1:5" x14ac:dyDescent="0.4">
      <c r="A15" s="331" t="s">
        <v>6550</v>
      </c>
      <c r="B15">
        <v>2</v>
      </c>
      <c r="D15" s="331" t="s">
        <v>6550</v>
      </c>
      <c r="E15">
        <v>2</v>
      </c>
    </row>
    <row r="16" spans="1:5" x14ac:dyDescent="0.4">
      <c r="A16" s="331" t="s">
        <v>6553</v>
      </c>
      <c r="B16">
        <v>41</v>
      </c>
      <c r="D16" s="331" t="s">
        <v>6553</v>
      </c>
      <c r="E16">
        <v>19</v>
      </c>
    </row>
    <row r="17" spans="1:5" x14ac:dyDescent="0.4">
      <c r="A17" s="330" t="s">
        <v>6558</v>
      </c>
      <c r="B17">
        <v>88</v>
      </c>
      <c r="D17" s="330" t="s">
        <v>6558</v>
      </c>
      <c r="E17">
        <v>47</v>
      </c>
    </row>
    <row r="18" spans="1:5" x14ac:dyDescent="0.4">
      <c r="A18" s="331" t="s">
        <v>6540</v>
      </c>
      <c r="B18">
        <v>75</v>
      </c>
      <c r="D18" s="331" t="s">
        <v>6540</v>
      </c>
      <c r="E18">
        <v>40</v>
      </c>
    </row>
    <row r="19" spans="1:5" x14ac:dyDescent="0.4">
      <c r="A19" s="331" t="s">
        <v>6542</v>
      </c>
      <c r="B19">
        <v>13</v>
      </c>
      <c r="D19" s="331" t="s">
        <v>6542</v>
      </c>
      <c r="E19">
        <v>7</v>
      </c>
    </row>
    <row r="20" spans="1:5" x14ac:dyDescent="0.4">
      <c r="A20" s="330" t="s">
        <v>6562</v>
      </c>
      <c r="B20">
        <v>72</v>
      </c>
      <c r="D20" s="330" t="s">
        <v>6562</v>
      </c>
      <c r="E20">
        <v>45</v>
      </c>
    </row>
    <row r="21" spans="1:5" x14ac:dyDescent="0.4">
      <c r="A21" s="331" t="s">
        <v>6551</v>
      </c>
      <c r="B21">
        <v>16</v>
      </c>
      <c r="D21" s="331" t="s">
        <v>6551</v>
      </c>
      <c r="E21">
        <v>12</v>
      </c>
    </row>
    <row r="22" spans="1:5" x14ac:dyDescent="0.4">
      <c r="A22" s="331" t="s">
        <v>6552</v>
      </c>
      <c r="B22">
        <v>46</v>
      </c>
      <c r="D22" s="331" t="s">
        <v>6552</v>
      </c>
      <c r="E22">
        <v>28</v>
      </c>
    </row>
    <row r="23" spans="1:5" x14ac:dyDescent="0.4">
      <c r="A23" s="331" t="s">
        <v>6549</v>
      </c>
      <c r="B23">
        <v>10</v>
      </c>
      <c r="D23" s="331" t="s">
        <v>6549</v>
      </c>
      <c r="E23">
        <v>5</v>
      </c>
    </row>
    <row r="24" spans="1:5" x14ac:dyDescent="0.4">
      <c r="A24" s="330" t="s">
        <v>6559</v>
      </c>
      <c r="B24">
        <v>132</v>
      </c>
      <c r="D24" s="330" t="s">
        <v>6559</v>
      </c>
      <c r="E24">
        <v>70</v>
      </c>
    </row>
    <row r="25" spans="1:5" x14ac:dyDescent="0.4">
      <c r="A25" s="331" t="s">
        <v>6544</v>
      </c>
      <c r="B25">
        <v>39</v>
      </c>
      <c r="D25" s="331" t="s">
        <v>6544</v>
      </c>
      <c r="E25">
        <v>20</v>
      </c>
    </row>
    <row r="26" spans="1:5" x14ac:dyDescent="0.4">
      <c r="A26" s="331" t="s">
        <v>6554</v>
      </c>
      <c r="B26">
        <v>90</v>
      </c>
      <c r="D26" s="331" t="s">
        <v>6554</v>
      </c>
      <c r="E26">
        <v>48</v>
      </c>
    </row>
    <row r="27" spans="1:5" x14ac:dyDescent="0.4">
      <c r="A27" s="331" t="s">
        <v>6548</v>
      </c>
      <c r="B27">
        <v>3</v>
      </c>
      <c r="D27" s="331" t="s">
        <v>6548</v>
      </c>
      <c r="E27">
        <v>2</v>
      </c>
    </row>
    <row r="28" spans="1:5" x14ac:dyDescent="0.4">
      <c r="A28" s="330" t="s">
        <v>6561</v>
      </c>
      <c r="B28">
        <v>228</v>
      </c>
      <c r="D28" s="330" t="s">
        <v>6561</v>
      </c>
      <c r="E28">
        <v>148</v>
      </c>
    </row>
    <row r="29" spans="1:5" x14ac:dyDescent="0.4">
      <c r="A29" s="331" t="s">
        <v>6555</v>
      </c>
      <c r="B29">
        <v>195</v>
      </c>
      <c r="D29" s="331" t="s">
        <v>6555</v>
      </c>
      <c r="E29">
        <v>127</v>
      </c>
    </row>
    <row r="30" spans="1:5" x14ac:dyDescent="0.4">
      <c r="A30" s="331" t="s">
        <v>3278</v>
      </c>
      <c r="B30">
        <v>22</v>
      </c>
      <c r="D30" s="331" t="s">
        <v>3278</v>
      </c>
      <c r="E30">
        <v>14</v>
      </c>
    </row>
    <row r="31" spans="1:5" x14ac:dyDescent="0.4">
      <c r="A31" s="331" t="s">
        <v>6547</v>
      </c>
      <c r="B31">
        <v>11</v>
      </c>
      <c r="D31" s="331" t="s">
        <v>6547</v>
      </c>
      <c r="E31">
        <v>7</v>
      </c>
    </row>
    <row r="32" spans="1:5" x14ac:dyDescent="0.4">
      <c r="A32" s="330" t="s">
        <v>6560</v>
      </c>
      <c r="B32">
        <v>97</v>
      </c>
      <c r="D32" s="330" t="s">
        <v>6560</v>
      </c>
      <c r="E32">
        <v>52</v>
      </c>
    </row>
    <row r="33" spans="1:5" x14ac:dyDescent="0.4">
      <c r="A33" s="331" t="s">
        <v>6545</v>
      </c>
      <c r="B33">
        <v>72</v>
      </c>
      <c r="D33" s="331" t="s">
        <v>6545</v>
      </c>
      <c r="E33">
        <v>36</v>
      </c>
    </row>
    <row r="34" spans="1:5" x14ac:dyDescent="0.4">
      <c r="A34" s="331" t="s">
        <v>6546</v>
      </c>
      <c r="B34">
        <v>25</v>
      </c>
      <c r="D34" s="331" t="s">
        <v>6546</v>
      </c>
      <c r="E34">
        <v>16</v>
      </c>
    </row>
    <row r="35" spans="1:5" x14ac:dyDescent="0.4">
      <c r="A35" s="330" t="s">
        <v>6535</v>
      </c>
      <c r="B35">
        <v>775</v>
      </c>
      <c r="D35" s="330" t="s">
        <v>6535</v>
      </c>
      <c r="E35">
        <v>445</v>
      </c>
    </row>
  </sheetData>
  <phoneticPr fontId="5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名簿（H25.11.19～）</vt:lpstr>
      <vt:lpstr>Sheet2</vt:lpstr>
      <vt:lpstr>Sheet3</vt:lpstr>
      <vt:lpstr>'名簿（H25.11.19～）'!Print_Area</vt:lpstr>
      <vt:lpstr>'名簿（H25.11.19～）'!Print_Titles</vt:lpstr>
    </vt:vector>
  </TitlesOfParts>
  <Company>Hiroshima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竹廣 順次</dc:creator>
  <cp:lastModifiedBy>竹廣 順次</cp:lastModifiedBy>
  <cp:lastPrinted>2024-02-07T02:57:54Z</cp:lastPrinted>
  <dcterms:created xsi:type="dcterms:W3CDTF">2024-02-07T02:02:28Z</dcterms:created>
  <dcterms:modified xsi:type="dcterms:W3CDTF">2024-03-07T01:24:37Z</dcterms:modified>
</cp:coreProperties>
</file>