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T:\090土木建築局\180都市環境整備課\14 下水道公園G\200　公園\350 P-PFI\200_公募資料\10_作業用\06_提出書類\"/>
    </mc:Choice>
  </mc:AlternateContent>
  <bookViews>
    <workbookView xWindow="0" yWindow="0" windowWidth="28800" windowHeight="12180"/>
  </bookViews>
  <sheets>
    <sheet name="収支計画（指定管理）" sheetId="4" r:id="rId1"/>
  </sheets>
  <definedNames>
    <definedName name="_xlnm.Print_Area" localSheetId="0">'収支計画（指定管理）'!$A$1:$AR$73</definedName>
  </definedNames>
  <calcPr calcId="152511"/>
</workbook>
</file>

<file path=xl/calcChain.xml><?xml version="1.0" encoding="utf-8"?>
<calcChain xmlns="http://schemas.openxmlformats.org/spreadsheetml/2006/main">
  <c r="AQ59" i="4" l="1"/>
  <c r="AQ60" i="4"/>
  <c r="AQ48" i="4"/>
  <c r="AQ41" i="4"/>
  <c r="AQ33" i="4"/>
  <c r="AQ38" i="4"/>
  <c r="AQ27" i="4"/>
  <c r="AQ21" i="4"/>
  <c r="AQ17" i="4"/>
  <c r="AQ9" i="4"/>
  <c r="AQ8" i="4"/>
  <c r="AQ7" i="4"/>
  <c r="AQ53" i="4" l="1"/>
  <c r="AQ61" i="4"/>
  <c r="AQ13" i="4"/>
  <c r="AQ55" i="4" s="1"/>
  <c r="AQ63" i="4"/>
</calcChain>
</file>

<file path=xl/sharedStrings.xml><?xml version="1.0" encoding="utf-8"?>
<sst xmlns="http://schemas.openxmlformats.org/spreadsheetml/2006/main" count="134" uniqueCount="86">
  <si>
    <t>（単位：千円）</t>
    <rPh sb="1" eb="3">
      <t>タンイ</t>
    </rPh>
    <rPh sb="4" eb="6">
      <t>センエン</t>
    </rPh>
    <phoneticPr fontId="2"/>
  </si>
  <si>
    <t>区　　　　分</t>
    <rPh sb="0" eb="6">
      <t>クブン</t>
    </rPh>
    <phoneticPr fontId="2"/>
  </si>
  <si>
    <t>計</t>
    <rPh sb="0" eb="1">
      <t>ケイ</t>
    </rPh>
    <phoneticPr fontId="2"/>
  </si>
  <si>
    <t>県委託料要求額</t>
    <rPh sb="0" eb="1">
      <t>ケン</t>
    </rPh>
    <rPh sb="1" eb="4">
      <t>イタクリョウ</t>
    </rPh>
    <rPh sb="4" eb="6">
      <t>ヨウキュウ</t>
    </rPh>
    <rPh sb="6" eb="7">
      <t>ガク</t>
    </rPh>
    <phoneticPr fontId="2"/>
  </si>
  <si>
    <t>利用料金収入見込み</t>
    <rPh sb="0" eb="2">
      <t>リヨウ</t>
    </rPh>
    <rPh sb="2" eb="4">
      <t>リョウキン</t>
    </rPh>
    <rPh sb="4" eb="6">
      <t>シュウニュウ</t>
    </rPh>
    <rPh sb="6" eb="8">
      <t>ミコ</t>
    </rPh>
    <phoneticPr fontId="2"/>
  </si>
  <si>
    <t>その他の収入見込み</t>
    <rPh sb="0" eb="3">
      <t>ソノタ</t>
    </rPh>
    <rPh sb="4" eb="6">
      <t>シュウニュウ</t>
    </rPh>
    <rPh sb="6" eb="8">
      <t>ミコ</t>
    </rPh>
    <phoneticPr fontId="2"/>
  </si>
  <si>
    <t>その他</t>
    <rPh sb="0" eb="3">
      <t>ソノタ</t>
    </rPh>
    <phoneticPr fontId="2"/>
  </si>
  <si>
    <t>収入合計（Ａ）</t>
    <rPh sb="0" eb="2">
      <t>シュウニュウ</t>
    </rPh>
    <rPh sb="2" eb="4">
      <t>ゴウケイ</t>
    </rPh>
    <phoneticPr fontId="2"/>
  </si>
  <si>
    <t>再委託の
実施 ※6</t>
    <rPh sb="0" eb="1">
      <t>サイ</t>
    </rPh>
    <rPh sb="1" eb="3">
      <t>イタク</t>
    </rPh>
    <rPh sb="5" eb="7">
      <t>ジッシ</t>
    </rPh>
    <phoneticPr fontId="2"/>
  </si>
  <si>
    <t>人件費</t>
    <rPh sb="0" eb="3">
      <t>ジンケンヒ</t>
    </rPh>
    <phoneticPr fontId="2"/>
  </si>
  <si>
    <t>常勤職員</t>
    <rPh sb="0" eb="2">
      <t>ジョウキン</t>
    </rPh>
    <rPh sb="2" eb="4">
      <t>ショクイン</t>
    </rPh>
    <phoneticPr fontId="2"/>
  </si>
  <si>
    <t>臨時職員</t>
    <rPh sb="0" eb="2">
      <t>リンジ</t>
    </rPh>
    <rPh sb="2" eb="4">
      <t>ショクイン</t>
    </rPh>
    <phoneticPr fontId="2"/>
  </si>
  <si>
    <t>光熱水費</t>
    <rPh sb="0" eb="2">
      <t>コウネツ</t>
    </rPh>
    <rPh sb="2" eb="3">
      <t>スイ</t>
    </rPh>
    <rPh sb="3" eb="4">
      <t>ヒ</t>
    </rPh>
    <phoneticPr fontId="2"/>
  </si>
  <si>
    <t>電気</t>
    <rPh sb="0" eb="2">
      <t>デンキ</t>
    </rPh>
    <phoneticPr fontId="2"/>
  </si>
  <si>
    <t>燃料</t>
    <rPh sb="0" eb="2">
      <t>ネンリョウ</t>
    </rPh>
    <phoneticPr fontId="2"/>
  </si>
  <si>
    <t>設備等保守点検費</t>
    <rPh sb="0" eb="2">
      <t>セツビ</t>
    </rPh>
    <rPh sb="2" eb="3">
      <t>トウ</t>
    </rPh>
    <rPh sb="3" eb="5">
      <t>ホシュ</t>
    </rPh>
    <rPh sb="5" eb="7">
      <t>テンケン</t>
    </rPh>
    <rPh sb="7" eb="8">
      <t>ヒ</t>
    </rPh>
    <phoneticPr fontId="2"/>
  </si>
  <si>
    <t>電気設備</t>
    <rPh sb="0" eb="2">
      <t>デンキ</t>
    </rPh>
    <rPh sb="2" eb="4">
      <t>セツビ</t>
    </rPh>
    <phoneticPr fontId="2"/>
  </si>
  <si>
    <t>警備</t>
    <rPh sb="0" eb="2">
      <t>ケイビ</t>
    </rPh>
    <phoneticPr fontId="2"/>
  </si>
  <si>
    <t>施設維持修繕費</t>
    <rPh sb="0" eb="2">
      <t>シセツ</t>
    </rPh>
    <rPh sb="2" eb="4">
      <t>イジ</t>
    </rPh>
    <rPh sb="4" eb="7">
      <t>シュウゼンヒ</t>
    </rPh>
    <phoneticPr fontId="2"/>
  </si>
  <si>
    <t>施設設備修繕</t>
    <rPh sb="0" eb="2">
      <t>シセツ</t>
    </rPh>
    <rPh sb="2" eb="4">
      <t>セツビ</t>
    </rPh>
    <rPh sb="4" eb="6">
      <t>シュウゼン</t>
    </rPh>
    <phoneticPr fontId="2"/>
  </si>
  <si>
    <t>事務局費</t>
    <rPh sb="0" eb="3">
      <t>ジムキョク</t>
    </rPh>
    <rPh sb="3" eb="4">
      <t>ヒ</t>
    </rPh>
    <phoneticPr fontId="2"/>
  </si>
  <si>
    <t>印刷製本費</t>
    <rPh sb="0" eb="2">
      <t>インサツ</t>
    </rPh>
    <rPh sb="2" eb="4">
      <t>セイホン</t>
    </rPh>
    <rPh sb="4" eb="5">
      <t>ヒ</t>
    </rPh>
    <phoneticPr fontId="2"/>
  </si>
  <si>
    <t>通信運搬費</t>
    <rPh sb="0" eb="5">
      <t>ツウシンヒ</t>
    </rPh>
    <phoneticPr fontId="2"/>
  </si>
  <si>
    <t>旅費</t>
    <rPh sb="0" eb="2">
      <t>リョヒ</t>
    </rPh>
    <phoneticPr fontId="2"/>
  </si>
  <si>
    <t>消耗品費</t>
    <rPh sb="0" eb="2">
      <t>ショウモウ</t>
    </rPh>
    <rPh sb="2" eb="3">
      <t>ヒン</t>
    </rPh>
    <rPh sb="3" eb="4">
      <t>ヒ</t>
    </rPh>
    <phoneticPr fontId="2"/>
  </si>
  <si>
    <t>保険料</t>
    <rPh sb="0" eb="3">
      <t>ホケンリョウ</t>
    </rPh>
    <phoneticPr fontId="2"/>
  </si>
  <si>
    <t>支出合計（Ｂ）</t>
    <rPh sb="0" eb="2">
      <t>シシュツ</t>
    </rPh>
    <rPh sb="2" eb="4">
      <t>ゴウケイ</t>
    </rPh>
    <phoneticPr fontId="2"/>
  </si>
  <si>
    <t>県委託料上限額</t>
    <rPh sb="0" eb="1">
      <t>ケン</t>
    </rPh>
    <rPh sb="1" eb="4">
      <t>イタクリョウ</t>
    </rPh>
    <rPh sb="4" eb="6">
      <t>ジョウゲン</t>
    </rPh>
    <rPh sb="6" eb="7">
      <t>ガク</t>
    </rPh>
    <phoneticPr fontId="2"/>
  </si>
  <si>
    <t>※2　利用料金収入の推計根拠を添付すること。</t>
    <phoneticPr fontId="2"/>
  </si>
  <si>
    <t>※3　その他収入の推計根拠を添付すること。</t>
    <phoneticPr fontId="2"/>
  </si>
  <si>
    <t>ガス</t>
    <phoneticPr fontId="2"/>
  </si>
  <si>
    <t xml:space="preserve">水道 </t>
    <rPh sb="0" eb="2">
      <t>スイドウ</t>
    </rPh>
    <phoneticPr fontId="2"/>
  </si>
  <si>
    <t>①　委託事業</t>
    <rPh sb="2" eb="4">
      <t>イタク</t>
    </rPh>
    <rPh sb="4" eb="6">
      <t>ジギョウ</t>
    </rPh>
    <phoneticPr fontId="2"/>
  </si>
  <si>
    <t>　【収入の部】</t>
    <rPh sb="2" eb="4">
      <t>シュウニュウ</t>
    </rPh>
    <rPh sb="5" eb="6">
      <t>ブ</t>
    </rPh>
    <phoneticPr fontId="2"/>
  </si>
  <si>
    <t>　【支出の部】</t>
    <rPh sb="2" eb="4">
      <t>シシュツ</t>
    </rPh>
    <rPh sb="5" eb="6">
      <t>ブ</t>
    </rPh>
    <phoneticPr fontId="2"/>
  </si>
  <si>
    <t xml:space="preserve"> …（Ⅰ）</t>
    <phoneticPr fontId="2"/>
  </si>
  <si>
    <t>②　自主事業</t>
    <rPh sb="2" eb="4">
      <t>ジシュ</t>
    </rPh>
    <rPh sb="4" eb="6">
      <t>ジギョウ</t>
    </rPh>
    <phoneticPr fontId="2"/>
  </si>
  <si>
    <t>収入計画</t>
    <rPh sb="0" eb="2">
      <t>シュウニュウ</t>
    </rPh>
    <rPh sb="2" eb="4">
      <t>ケイカク</t>
    </rPh>
    <phoneticPr fontId="2"/>
  </si>
  <si>
    <t>支出計画</t>
    <rPh sb="0" eb="2">
      <t>シシュツ</t>
    </rPh>
    <rPh sb="2" eb="4">
      <t>ケイカク</t>
    </rPh>
    <phoneticPr fontId="2"/>
  </si>
  <si>
    <t xml:space="preserve"> …（Ⅱ）</t>
    <phoneticPr fontId="2"/>
  </si>
  <si>
    <t>委託事業収支 (A)－(B)</t>
    <phoneticPr fontId="2"/>
  </si>
  <si>
    <t>合 計 収 支
(Ⅰ)＋(Ⅱ)</t>
    <phoneticPr fontId="2"/>
  </si>
  <si>
    <t>自主事業収支</t>
    <rPh sb="0" eb="2">
      <t>ジシュ</t>
    </rPh>
    <rPh sb="2" eb="4">
      <t>ジギョウ</t>
    </rPh>
    <rPh sb="4" eb="6">
      <t>シュウシ</t>
    </rPh>
    <phoneticPr fontId="2"/>
  </si>
  <si>
    <t>公課費</t>
    <rPh sb="0" eb="2">
      <t>コウカ</t>
    </rPh>
    <rPh sb="2" eb="3">
      <t>ヒ</t>
    </rPh>
    <phoneticPr fontId="2"/>
  </si>
  <si>
    <t>事務用品費</t>
    <rPh sb="0" eb="2">
      <t>ジム</t>
    </rPh>
    <rPh sb="2" eb="4">
      <t>ヨウヒン</t>
    </rPh>
    <rPh sb="4" eb="5">
      <t>ヒ</t>
    </rPh>
    <phoneticPr fontId="2"/>
  </si>
  <si>
    <t>体育用品費</t>
    <rPh sb="0" eb="2">
      <t>タイイク</t>
    </rPh>
    <rPh sb="2" eb="4">
      <t>ヨウヒン</t>
    </rPh>
    <rPh sb="4" eb="5">
      <t>ヒ</t>
    </rPh>
    <phoneticPr fontId="2"/>
  </si>
  <si>
    <t>清掃</t>
    <phoneticPr fontId="2"/>
  </si>
  <si>
    <t>植栽</t>
    <phoneticPr fontId="2"/>
  </si>
  <si>
    <t>消防設備</t>
    <rPh sb="2" eb="4">
      <t>セツビ</t>
    </rPh>
    <phoneticPr fontId="2"/>
  </si>
  <si>
    <t>清掃・警備等</t>
    <rPh sb="0" eb="2">
      <t>セイソウ</t>
    </rPh>
    <rPh sb="3" eb="5">
      <t>ケイビ</t>
    </rPh>
    <rPh sb="5" eb="6">
      <t>トウ</t>
    </rPh>
    <phoneticPr fontId="2"/>
  </si>
  <si>
    <t>空調機械設備</t>
    <rPh sb="0" eb="2">
      <t>クウチョウ</t>
    </rPh>
    <rPh sb="2" eb="4">
      <t>キカイ</t>
    </rPh>
    <rPh sb="4" eb="6">
      <t>セツビ</t>
    </rPh>
    <phoneticPr fontId="2"/>
  </si>
  <si>
    <t>公園施設点検</t>
    <rPh sb="0" eb="2">
      <t>コウエン</t>
    </rPh>
    <rPh sb="2" eb="4">
      <t>シセツ</t>
    </rPh>
    <rPh sb="4" eb="6">
      <t>テンケン</t>
    </rPh>
    <phoneticPr fontId="2"/>
  </si>
  <si>
    <t>令和８年度
収 入 計 画</t>
    <rPh sb="0" eb="2">
      <t>レイワ</t>
    </rPh>
    <rPh sb="3" eb="5">
      <t>ネンド</t>
    </rPh>
    <rPh sb="6" eb="7">
      <t>オサム</t>
    </rPh>
    <rPh sb="8" eb="9">
      <t>イリ</t>
    </rPh>
    <rPh sb="10" eb="11">
      <t>ケイ</t>
    </rPh>
    <rPh sb="12" eb="13">
      <t>ガ</t>
    </rPh>
    <phoneticPr fontId="2"/>
  </si>
  <si>
    <t>令和９年度
収 入 計 画</t>
    <rPh sb="0" eb="2">
      <t>レイワ</t>
    </rPh>
    <rPh sb="3" eb="5">
      <t>ネンド</t>
    </rPh>
    <rPh sb="6" eb="7">
      <t>オサム</t>
    </rPh>
    <rPh sb="8" eb="9">
      <t>イリ</t>
    </rPh>
    <rPh sb="10" eb="11">
      <t>ケイ</t>
    </rPh>
    <rPh sb="12" eb="13">
      <t>ガ</t>
    </rPh>
    <phoneticPr fontId="2"/>
  </si>
  <si>
    <t>令和１０年度
収 入 計 画</t>
    <rPh sb="0" eb="2">
      <t>レイワ</t>
    </rPh>
    <rPh sb="4" eb="6">
      <t>ネンド</t>
    </rPh>
    <rPh sb="7" eb="8">
      <t>オサム</t>
    </rPh>
    <rPh sb="9" eb="10">
      <t>イリ</t>
    </rPh>
    <rPh sb="11" eb="12">
      <t>ケイ</t>
    </rPh>
    <rPh sb="13" eb="14">
      <t>ガ</t>
    </rPh>
    <phoneticPr fontId="2"/>
  </si>
  <si>
    <t>令和１１年度
収 入 計 画</t>
    <rPh sb="0" eb="2">
      <t>レイワ</t>
    </rPh>
    <rPh sb="4" eb="6">
      <t>ネンド</t>
    </rPh>
    <rPh sb="7" eb="8">
      <t>オサム</t>
    </rPh>
    <rPh sb="9" eb="10">
      <t>イリ</t>
    </rPh>
    <rPh sb="11" eb="12">
      <t>ケイ</t>
    </rPh>
    <rPh sb="13" eb="14">
      <t>ガ</t>
    </rPh>
    <phoneticPr fontId="2"/>
  </si>
  <si>
    <t>令和１２年度
収 入 計 画</t>
    <rPh sb="0" eb="2">
      <t>レイワ</t>
    </rPh>
    <rPh sb="4" eb="6">
      <t>ネンド</t>
    </rPh>
    <rPh sb="7" eb="8">
      <t>オサム</t>
    </rPh>
    <rPh sb="9" eb="10">
      <t>イリ</t>
    </rPh>
    <rPh sb="11" eb="12">
      <t>ケイ</t>
    </rPh>
    <rPh sb="13" eb="14">
      <t>ガ</t>
    </rPh>
    <phoneticPr fontId="2"/>
  </si>
  <si>
    <t>令和１３年度
収 入 計 画</t>
    <rPh sb="0" eb="2">
      <t>レイワ</t>
    </rPh>
    <rPh sb="4" eb="6">
      <t>ネンド</t>
    </rPh>
    <rPh sb="7" eb="8">
      <t>オサム</t>
    </rPh>
    <rPh sb="9" eb="10">
      <t>イリ</t>
    </rPh>
    <rPh sb="11" eb="12">
      <t>ケイ</t>
    </rPh>
    <rPh sb="13" eb="14">
      <t>ガ</t>
    </rPh>
    <phoneticPr fontId="2"/>
  </si>
  <si>
    <t>令和１４年度
収 入 計 画</t>
    <rPh sb="0" eb="2">
      <t>レイワ</t>
    </rPh>
    <rPh sb="4" eb="6">
      <t>ネンド</t>
    </rPh>
    <rPh sb="7" eb="8">
      <t>オサム</t>
    </rPh>
    <rPh sb="9" eb="10">
      <t>イリ</t>
    </rPh>
    <rPh sb="11" eb="12">
      <t>ケイ</t>
    </rPh>
    <rPh sb="13" eb="14">
      <t>ガ</t>
    </rPh>
    <phoneticPr fontId="2"/>
  </si>
  <si>
    <t>令和１５年度
収 入 計 画</t>
    <rPh sb="0" eb="2">
      <t>レイワ</t>
    </rPh>
    <rPh sb="4" eb="6">
      <t>ネンド</t>
    </rPh>
    <rPh sb="7" eb="8">
      <t>オサム</t>
    </rPh>
    <rPh sb="9" eb="10">
      <t>イリ</t>
    </rPh>
    <rPh sb="11" eb="12">
      <t>ケイ</t>
    </rPh>
    <rPh sb="13" eb="14">
      <t>ガ</t>
    </rPh>
    <phoneticPr fontId="2"/>
  </si>
  <si>
    <t>令和１６年度
収 入 計 画</t>
    <rPh sb="0" eb="2">
      <t>レイワ</t>
    </rPh>
    <rPh sb="4" eb="6">
      <t>ネンド</t>
    </rPh>
    <rPh sb="7" eb="8">
      <t>オサム</t>
    </rPh>
    <rPh sb="9" eb="10">
      <t>イリ</t>
    </rPh>
    <rPh sb="11" eb="12">
      <t>ケイ</t>
    </rPh>
    <rPh sb="13" eb="14">
      <t>ガ</t>
    </rPh>
    <phoneticPr fontId="2"/>
  </si>
  <si>
    <t>令和１７年度
収 入 計 画</t>
    <rPh sb="0" eb="2">
      <t>レイワ</t>
    </rPh>
    <rPh sb="4" eb="6">
      <t>ネンド</t>
    </rPh>
    <rPh sb="7" eb="8">
      <t>オサム</t>
    </rPh>
    <rPh sb="9" eb="10">
      <t>イリ</t>
    </rPh>
    <rPh sb="11" eb="12">
      <t>ケイ</t>
    </rPh>
    <rPh sb="13" eb="14">
      <t>ガ</t>
    </rPh>
    <phoneticPr fontId="2"/>
  </si>
  <si>
    <t>令和１８年度
収 入 計 画</t>
    <rPh sb="0" eb="2">
      <t>レイワ</t>
    </rPh>
    <rPh sb="4" eb="6">
      <t>ネンド</t>
    </rPh>
    <rPh sb="7" eb="8">
      <t>オサム</t>
    </rPh>
    <rPh sb="9" eb="10">
      <t>イリ</t>
    </rPh>
    <rPh sb="11" eb="12">
      <t>ケイ</t>
    </rPh>
    <rPh sb="13" eb="14">
      <t>ガ</t>
    </rPh>
    <phoneticPr fontId="2"/>
  </si>
  <si>
    <t>令和１９年度
収 入 計 画</t>
    <rPh sb="0" eb="2">
      <t>レイワ</t>
    </rPh>
    <rPh sb="4" eb="6">
      <t>ネンド</t>
    </rPh>
    <rPh sb="7" eb="8">
      <t>オサム</t>
    </rPh>
    <rPh sb="9" eb="10">
      <t>イリ</t>
    </rPh>
    <rPh sb="11" eb="12">
      <t>ケイ</t>
    </rPh>
    <rPh sb="13" eb="14">
      <t>ガ</t>
    </rPh>
    <phoneticPr fontId="2"/>
  </si>
  <si>
    <t>令和２０年度
収 入 計 画</t>
    <rPh sb="0" eb="2">
      <t>レイワ</t>
    </rPh>
    <rPh sb="4" eb="6">
      <t>ネンド</t>
    </rPh>
    <rPh sb="7" eb="8">
      <t>オサム</t>
    </rPh>
    <rPh sb="9" eb="10">
      <t>イリ</t>
    </rPh>
    <rPh sb="11" eb="12">
      <t>ケイ</t>
    </rPh>
    <rPh sb="13" eb="14">
      <t>ガ</t>
    </rPh>
    <phoneticPr fontId="2"/>
  </si>
  <si>
    <t>令和２１年度
収 入 計 画</t>
    <rPh sb="0" eb="2">
      <t>レイワ</t>
    </rPh>
    <rPh sb="4" eb="6">
      <t>ネンド</t>
    </rPh>
    <rPh sb="7" eb="8">
      <t>オサム</t>
    </rPh>
    <rPh sb="9" eb="10">
      <t>イリ</t>
    </rPh>
    <rPh sb="11" eb="12">
      <t>ケイ</t>
    </rPh>
    <rPh sb="13" eb="14">
      <t>ガ</t>
    </rPh>
    <phoneticPr fontId="2"/>
  </si>
  <si>
    <t>令和２２年度
収 入 計 画</t>
    <rPh sb="0" eb="2">
      <t>レイワ</t>
    </rPh>
    <rPh sb="4" eb="6">
      <t>ネンド</t>
    </rPh>
    <rPh sb="7" eb="8">
      <t>オサム</t>
    </rPh>
    <rPh sb="9" eb="10">
      <t>イリ</t>
    </rPh>
    <rPh sb="11" eb="12">
      <t>ケイ</t>
    </rPh>
    <rPh sb="13" eb="14">
      <t>ガ</t>
    </rPh>
    <phoneticPr fontId="2"/>
  </si>
  <si>
    <t>令和２３年度
収 入 計 画</t>
    <rPh sb="0" eb="2">
      <t>レイワ</t>
    </rPh>
    <rPh sb="4" eb="6">
      <t>ネンド</t>
    </rPh>
    <rPh sb="7" eb="8">
      <t>オサム</t>
    </rPh>
    <rPh sb="9" eb="10">
      <t>イリ</t>
    </rPh>
    <rPh sb="11" eb="12">
      <t>ケイ</t>
    </rPh>
    <rPh sb="13" eb="14">
      <t>ガ</t>
    </rPh>
    <phoneticPr fontId="2"/>
  </si>
  <si>
    <t>令和２４年度
収 入 計 画</t>
    <rPh sb="0" eb="2">
      <t>レイワ</t>
    </rPh>
    <rPh sb="4" eb="6">
      <t>ネンド</t>
    </rPh>
    <rPh sb="7" eb="8">
      <t>オサム</t>
    </rPh>
    <rPh sb="9" eb="10">
      <t>イリ</t>
    </rPh>
    <rPh sb="11" eb="12">
      <t>ケイ</t>
    </rPh>
    <rPh sb="13" eb="14">
      <t>ガ</t>
    </rPh>
    <phoneticPr fontId="2"/>
  </si>
  <si>
    <t>令和２５年度
収 入 計 画</t>
    <rPh sb="0" eb="2">
      <t>レイワ</t>
    </rPh>
    <rPh sb="4" eb="6">
      <t>ネンド</t>
    </rPh>
    <rPh sb="7" eb="8">
      <t>オサム</t>
    </rPh>
    <rPh sb="9" eb="10">
      <t>イリ</t>
    </rPh>
    <rPh sb="11" eb="12">
      <t>ケイ</t>
    </rPh>
    <rPh sb="13" eb="14">
      <t>ガ</t>
    </rPh>
    <phoneticPr fontId="2"/>
  </si>
  <si>
    <t>令和２６年度
収 入 計 画</t>
    <rPh sb="0" eb="2">
      <t>レイワ</t>
    </rPh>
    <rPh sb="4" eb="6">
      <t>ネンド</t>
    </rPh>
    <rPh sb="7" eb="8">
      <t>オサム</t>
    </rPh>
    <rPh sb="9" eb="10">
      <t>イリ</t>
    </rPh>
    <rPh sb="11" eb="12">
      <t>ケイ</t>
    </rPh>
    <rPh sb="13" eb="14">
      <t>ガ</t>
    </rPh>
    <phoneticPr fontId="2"/>
  </si>
  <si>
    <t>参考数値
(R4決算額)</t>
    <rPh sb="0" eb="2">
      <t>サンコウ</t>
    </rPh>
    <rPh sb="2" eb="4">
      <t>スウチ</t>
    </rPh>
    <rPh sb="8" eb="10">
      <t>ケッサン</t>
    </rPh>
    <rPh sb="10" eb="11">
      <t>ガク</t>
    </rPh>
    <phoneticPr fontId="2"/>
  </si>
  <si>
    <t>指定管理者業務の年度ごと及び全体の収支計画</t>
    <rPh sb="0" eb="2">
      <t>シテイ</t>
    </rPh>
    <rPh sb="2" eb="5">
      <t>カンリシャ</t>
    </rPh>
    <rPh sb="5" eb="7">
      <t>ギョウム</t>
    </rPh>
    <rPh sb="8" eb="10">
      <t>ネンド</t>
    </rPh>
    <rPh sb="12" eb="13">
      <t>オヨ</t>
    </rPh>
    <rPh sb="14" eb="16">
      <t>ゼンタイ</t>
    </rPh>
    <rPh sb="17" eb="19">
      <t>シュウシ</t>
    </rPh>
    <rPh sb="19" eb="21">
      <t>ケイカク</t>
    </rPh>
    <phoneticPr fontId="2"/>
  </si>
  <si>
    <t>※1　県委託料要求額については、募集要項で定める管理経費の上限額以下であること。</t>
    <rPh sb="18" eb="20">
      <t>ヨウコウ</t>
    </rPh>
    <rPh sb="32" eb="34">
      <t>イカ</t>
    </rPh>
    <phoneticPr fontId="2"/>
  </si>
  <si>
    <t>※4　支出に係る各項目について、推計根拠を添付すること。また、様式に無い項目で必要な項目は追記すること。</t>
    <rPh sb="31" eb="33">
      <t>ヨウシキ</t>
    </rPh>
    <rPh sb="34" eb="35">
      <t>ナ</t>
    </rPh>
    <rPh sb="36" eb="38">
      <t>コウモク</t>
    </rPh>
    <rPh sb="39" eb="41">
      <t>ヒツヨウ</t>
    </rPh>
    <rPh sb="42" eb="44">
      <t>コウモク</t>
    </rPh>
    <rPh sb="45" eb="47">
      <t>ツイキ</t>
    </rPh>
    <phoneticPr fontId="2"/>
  </si>
  <si>
    <t>※5　施設設備修繕については、1件10万円未満の修繕の修繕額を合計したものであること。</t>
    <rPh sb="3" eb="5">
      <t>シセツ</t>
    </rPh>
    <rPh sb="5" eb="7">
      <t>セツビ</t>
    </rPh>
    <rPh sb="7" eb="9">
      <t>シュウゼン</t>
    </rPh>
    <rPh sb="16" eb="17">
      <t>ケン</t>
    </rPh>
    <rPh sb="19" eb="21">
      <t>マンエン</t>
    </rPh>
    <rPh sb="21" eb="23">
      <t>ミマン</t>
    </rPh>
    <rPh sb="24" eb="26">
      <t>シュウゼン</t>
    </rPh>
    <rPh sb="27" eb="29">
      <t>シュウゼン</t>
    </rPh>
    <rPh sb="29" eb="30">
      <t>ガク</t>
    </rPh>
    <rPh sb="31" eb="33">
      <t>ゴウケイ</t>
    </rPh>
    <phoneticPr fontId="2"/>
  </si>
  <si>
    <t>※6　再委託の実施については、再委託を予定している項目について「○」を記入すること。</t>
    <rPh sb="3" eb="4">
      <t>サイ</t>
    </rPh>
    <rPh sb="4" eb="6">
      <t>イタク</t>
    </rPh>
    <rPh sb="7" eb="9">
      <t>ジッシ</t>
    </rPh>
    <rPh sb="15" eb="16">
      <t>サイ</t>
    </rPh>
    <rPh sb="16" eb="18">
      <t>イタク</t>
    </rPh>
    <rPh sb="19" eb="21">
      <t>ヨテイ</t>
    </rPh>
    <rPh sb="25" eb="27">
      <t>コウモク</t>
    </rPh>
    <rPh sb="35" eb="37">
      <t>キニュウ</t>
    </rPh>
    <phoneticPr fontId="2"/>
  </si>
  <si>
    <t>※1</t>
    <phoneticPr fontId="2"/>
  </si>
  <si>
    <t>※2</t>
  </si>
  <si>
    <t>※3</t>
  </si>
  <si>
    <t>※4</t>
    <phoneticPr fontId="2"/>
  </si>
  <si>
    <t>※5</t>
    <phoneticPr fontId="2"/>
  </si>
  <si>
    <t>千円</t>
    <rPh sb="0" eb="2">
      <t>センエン</t>
    </rPh>
    <phoneticPr fontId="2"/>
  </si>
  <si>
    <t>(19</t>
    <phoneticPr fontId="2"/>
  </si>
  <si>
    <t>年間)</t>
    <rPh sb="0" eb="1">
      <t>ネン</t>
    </rPh>
    <rPh sb="1" eb="2">
      <t>カン</t>
    </rPh>
    <phoneticPr fontId="2"/>
  </si>
  <si>
    <t>様式３-６</t>
    <rPh sb="0" eb="2">
      <t>ヨウシキ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</si>
</sst>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6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9"/>
      <color indexed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</fills>
  <borders count="57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176" fontId="3" fillId="0" borderId="0" xfId="0" applyNumberFormat="1" applyFont="1" applyAlignment="1">
      <alignment vertical="center"/>
    </xf>
    <xf numFmtId="176" fontId="3" fillId="0" borderId="1" xfId="0" applyNumberFormat="1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176" fontId="3" fillId="0" borderId="3" xfId="0" applyNumberFormat="1" applyFont="1" applyBorder="1" applyAlignment="1">
      <alignment horizontal="center" vertical="center"/>
    </xf>
    <xf numFmtId="176" fontId="3" fillId="0" borderId="4" xfId="0" applyNumberFormat="1" applyFont="1" applyBorder="1" applyAlignment="1">
      <alignment vertical="center"/>
    </xf>
    <xf numFmtId="176" fontId="3" fillId="0" borderId="5" xfId="0" applyNumberFormat="1" applyFont="1" applyBorder="1" applyAlignment="1">
      <alignment vertical="center"/>
    </xf>
    <xf numFmtId="176" fontId="3" fillId="0" borderId="6" xfId="0" applyNumberFormat="1" applyFont="1" applyBorder="1" applyAlignment="1">
      <alignment vertical="center"/>
    </xf>
    <xf numFmtId="176" fontId="3" fillId="0" borderId="7" xfId="0" applyNumberFormat="1" applyFont="1" applyBorder="1" applyAlignment="1">
      <alignment vertical="center"/>
    </xf>
    <xf numFmtId="176" fontId="3" fillId="0" borderId="2" xfId="0" applyNumberFormat="1" applyFont="1" applyBorder="1" applyAlignment="1">
      <alignment vertical="center"/>
    </xf>
    <xf numFmtId="176" fontId="3" fillId="2" borderId="6" xfId="0" applyNumberFormat="1" applyFont="1" applyFill="1" applyBorder="1" applyAlignment="1">
      <alignment vertical="center"/>
    </xf>
    <xf numFmtId="176" fontId="3" fillId="0" borderId="4" xfId="0" applyNumberFormat="1" applyFont="1" applyBorder="1" applyAlignment="1">
      <alignment horizontal="center" vertical="center"/>
    </xf>
    <xf numFmtId="176" fontId="3" fillId="0" borderId="8" xfId="0" applyNumberFormat="1" applyFont="1" applyBorder="1" applyAlignment="1">
      <alignment vertical="center"/>
    </xf>
    <xf numFmtId="176" fontId="3" fillId="0" borderId="9" xfId="0" applyNumberFormat="1" applyFont="1" applyBorder="1" applyAlignment="1">
      <alignment vertical="center"/>
    </xf>
    <xf numFmtId="176" fontId="3" fillId="0" borderId="3" xfId="0" applyNumberFormat="1" applyFont="1" applyBorder="1" applyAlignment="1">
      <alignment vertical="center"/>
    </xf>
    <xf numFmtId="176" fontId="3" fillId="2" borderId="8" xfId="0" applyNumberFormat="1" applyFont="1" applyFill="1" applyBorder="1" applyAlignment="1">
      <alignment vertical="center"/>
    </xf>
    <xf numFmtId="176" fontId="3" fillId="0" borderId="10" xfId="0" applyNumberFormat="1" applyFont="1" applyBorder="1" applyAlignment="1">
      <alignment vertical="center"/>
    </xf>
    <xf numFmtId="176" fontId="3" fillId="0" borderId="11" xfId="0" applyNumberFormat="1" applyFont="1" applyBorder="1" applyAlignment="1">
      <alignment vertical="center"/>
    </xf>
    <xf numFmtId="176" fontId="3" fillId="0" borderId="12" xfId="0" applyNumberFormat="1" applyFont="1" applyBorder="1" applyAlignment="1">
      <alignment vertical="center"/>
    </xf>
    <xf numFmtId="176" fontId="3" fillId="2" borderId="10" xfId="0" applyNumberFormat="1" applyFont="1" applyFill="1" applyBorder="1" applyAlignment="1">
      <alignment vertical="center"/>
    </xf>
    <xf numFmtId="176" fontId="3" fillId="2" borderId="13" xfId="0" applyNumberFormat="1" applyFont="1" applyFill="1" applyBorder="1" applyAlignment="1">
      <alignment vertical="center"/>
    </xf>
    <xf numFmtId="176" fontId="3" fillId="2" borderId="14" xfId="0" applyNumberFormat="1" applyFont="1" applyFill="1" applyBorder="1" applyAlignment="1">
      <alignment vertical="center"/>
    </xf>
    <xf numFmtId="176" fontId="3" fillId="0" borderId="15" xfId="0" applyNumberFormat="1" applyFont="1" applyBorder="1" applyAlignment="1">
      <alignment vertical="center"/>
    </xf>
    <xf numFmtId="176" fontId="3" fillId="0" borderId="16" xfId="0" applyNumberFormat="1" applyFont="1" applyBorder="1" applyAlignment="1">
      <alignment vertical="center"/>
    </xf>
    <xf numFmtId="176" fontId="3" fillId="0" borderId="17" xfId="0" applyNumberFormat="1" applyFont="1" applyBorder="1" applyAlignment="1">
      <alignment vertical="center"/>
    </xf>
    <xf numFmtId="176" fontId="3" fillId="2" borderId="18" xfId="0" applyNumberFormat="1" applyFont="1" applyFill="1" applyBorder="1" applyAlignment="1">
      <alignment vertical="center"/>
    </xf>
    <xf numFmtId="176" fontId="3" fillId="2" borderId="19" xfId="0" applyNumberFormat="1" applyFont="1" applyFill="1" applyBorder="1" applyAlignment="1">
      <alignment vertical="center"/>
    </xf>
    <xf numFmtId="176" fontId="3" fillId="0" borderId="20" xfId="0" applyNumberFormat="1" applyFont="1" applyBorder="1" applyAlignment="1">
      <alignment vertical="center"/>
    </xf>
    <xf numFmtId="176" fontId="3" fillId="0" borderId="21" xfId="0" applyNumberFormat="1" applyFont="1" applyBorder="1" applyAlignment="1">
      <alignment vertical="center"/>
    </xf>
    <xf numFmtId="176" fontId="3" fillId="0" borderId="0" xfId="0" applyNumberFormat="1" applyFont="1" applyBorder="1" applyAlignment="1">
      <alignment vertical="center"/>
    </xf>
    <xf numFmtId="176" fontId="3" fillId="0" borderId="22" xfId="0" applyNumberFormat="1" applyFont="1" applyBorder="1" applyAlignment="1">
      <alignment vertical="center"/>
    </xf>
    <xf numFmtId="176" fontId="3" fillId="0" borderId="0" xfId="0" applyNumberFormat="1" applyFont="1" applyAlignment="1">
      <alignment horizontal="center" vertical="center"/>
    </xf>
    <xf numFmtId="176" fontId="3" fillId="0" borderId="4" xfId="0" applyNumberFormat="1" applyFont="1" applyBorder="1" applyAlignment="1">
      <alignment horizontal="center" vertical="center" wrapText="1"/>
    </xf>
    <xf numFmtId="176" fontId="3" fillId="0" borderId="23" xfId="0" applyNumberFormat="1" applyFont="1" applyBorder="1" applyAlignment="1">
      <alignment vertical="center"/>
    </xf>
    <xf numFmtId="176" fontId="3" fillId="0" borderId="1" xfId="0" applyNumberFormat="1" applyFont="1" applyBorder="1" applyAlignment="1">
      <alignment vertical="center"/>
    </xf>
    <xf numFmtId="176" fontId="3" fillId="0" borderId="0" xfId="0" applyNumberFormat="1" applyFont="1" applyBorder="1" applyAlignment="1">
      <alignment horizontal="center" vertical="center"/>
    </xf>
    <xf numFmtId="176" fontId="3" fillId="0" borderId="24" xfId="0" applyNumberFormat="1" applyFont="1" applyBorder="1" applyAlignment="1">
      <alignment horizontal="center" vertical="center" wrapText="1"/>
    </xf>
    <xf numFmtId="176" fontId="3" fillId="0" borderId="25" xfId="0" applyNumberFormat="1" applyFont="1" applyBorder="1" applyAlignment="1">
      <alignment horizontal="center" vertical="center" wrapText="1"/>
    </xf>
    <xf numFmtId="176" fontId="3" fillId="0" borderId="23" xfId="0" applyNumberFormat="1" applyFont="1" applyBorder="1" applyAlignment="1">
      <alignment horizontal="center" vertical="center"/>
    </xf>
    <xf numFmtId="176" fontId="3" fillId="0" borderId="25" xfId="0" applyNumberFormat="1" applyFont="1" applyBorder="1" applyAlignment="1">
      <alignment vertical="center"/>
    </xf>
    <xf numFmtId="176" fontId="3" fillId="0" borderId="26" xfId="0" applyNumberFormat="1" applyFont="1" applyBorder="1" applyAlignment="1">
      <alignment vertical="center"/>
    </xf>
    <xf numFmtId="176" fontId="3" fillId="0" borderId="27" xfId="0" applyNumberFormat="1" applyFont="1" applyBorder="1" applyAlignment="1">
      <alignment horizontal="center" vertical="center"/>
    </xf>
    <xf numFmtId="176" fontId="3" fillId="0" borderId="29" xfId="0" applyNumberFormat="1" applyFont="1" applyBorder="1" applyAlignment="1">
      <alignment vertical="center"/>
    </xf>
    <xf numFmtId="176" fontId="3" fillId="0" borderId="30" xfId="0" applyNumberFormat="1" applyFont="1" applyBorder="1" applyAlignment="1">
      <alignment vertical="center"/>
    </xf>
    <xf numFmtId="176" fontId="3" fillId="0" borderId="31" xfId="0" applyNumberFormat="1" applyFont="1" applyFill="1" applyBorder="1" applyAlignment="1">
      <alignment horizontal="center" vertical="center" wrapText="1"/>
    </xf>
    <xf numFmtId="176" fontId="3" fillId="0" borderId="31" xfId="0" applyNumberFormat="1" applyFont="1" applyFill="1" applyBorder="1" applyAlignment="1">
      <alignment vertical="center"/>
    </xf>
    <xf numFmtId="176" fontId="3" fillId="0" borderId="13" xfId="0" applyNumberFormat="1" applyFont="1" applyFill="1" applyBorder="1" applyAlignment="1">
      <alignment vertical="center"/>
    </xf>
    <xf numFmtId="176" fontId="3" fillId="0" borderId="14" xfId="0" applyNumberFormat="1" applyFont="1" applyFill="1" applyBorder="1" applyAlignment="1">
      <alignment vertical="center"/>
    </xf>
    <xf numFmtId="176" fontId="3" fillId="0" borderId="18" xfId="0" applyNumberFormat="1" applyFont="1" applyFill="1" applyBorder="1" applyAlignment="1">
      <alignment vertical="center"/>
    </xf>
    <xf numFmtId="176" fontId="3" fillId="0" borderId="19" xfId="0" applyNumberFormat="1" applyFont="1" applyFill="1" applyBorder="1" applyAlignment="1">
      <alignment vertical="center"/>
    </xf>
    <xf numFmtId="176" fontId="3" fillId="0" borderId="0" xfId="0" applyNumberFormat="1" applyFont="1" applyFill="1" applyBorder="1" applyAlignment="1">
      <alignment vertical="center"/>
    </xf>
    <xf numFmtId="176" fontId="3" fillId="0" borderId="0" xfId="0" applyNumberFormat="1" applyFont="1" applyFill="1" applyAlignment="1">
      <alignment vertical="center"/>
    </xf>
    <xf numFmtId="176" fontId="3" fillId="0" borderId="32" xfId="0" applyNumberFormat="1" applyFont="1" applyFill="1" applyBorder="1" applyAlignment="1">
      <alignment vertical="center"/>
    </xf>
    <xf numFmtId="176" fontId="3" fillId="0" borderId="13" xfId="0" applyNumberFormat="1" applyFont="1" applyFill="1" applyBorder="1" applyAlignment="1">
      <alignment horizontal="right" vertical="center"/>
    </xf>
    <xf numFmtId="176" fontId="5" fillId="0" borderId="0" xfId="0" applyNumberFormat="1" applyFont="1" applyAlignment="1">
      <alignment vertical="center"/>
    </xf>
    <xf numFmtId="176" fontId="3" fillId="0" borderId="5" xfId="0" applyNumberFormat="1" applyFont="1" applyBorder="1" applyAlignment="1">
      <alignment horizontal="center" vertical="center"/>
    </xf>
    <xf numFmtId="176" fontId="3" fillId="0" borderId="4" xfId="0" applyNumberFormat="1" applyFont="1" applyFill="1" applyBorder="1" applyAlignment="1">
      <alignment vertical="center"/>
    </xf>
    <xf numFmtId="176" fontId="3" fillId="2" borderId="32" xfId="0" applyNumberFormat="1" applyFont="1" applyFill="1" applyBorder="1" applyAlignment="1">
      <alignment vertical="center"/>
    </xf>
    <xf numFmtId="176" fontId="3" fillId="2" borderId="28" xfId="0" applyNumberFormat="1" applyFont="1" applyFill="1" applyBorder="1" applyAlignment="1">
      <alignment horizontal="right" vertical="center"/>
    </xf>
    <xf numFmtId="176" fontId="3" fillId="0" borderId="33" xfId="0" applyNumberFormat="1" applyFont="1" applyBorder="1" applyAlignment="1">
      <alignment vertical="center"/>
    </xf>
    <xf numFmtId="176" fontId="3" fillId="0" borderId="34" xfId="0" applyNumberFormat="1" applyFont="1" applyBorder="1" applyAlignment="1">
      <alignment horizontal="center" vertical="center"/>
    </xf>
    <xf numFmtId="176" fontId="3" fillId="0" borderId="35" xfId="0" applyNumberFormat="1" applyFont="1" applyBorder="1" applyAlignment="1">
      <alignment vertical="center"/>
    </xf>
    <xf numFmtId="176" fontId="3" fillId="0" borderId="36" xfId="0" applyNumberFormat="1" applyFont="1" applyBorder="1" applyAlignment="1">
      <alignment vertical="center"/>
    </xf>
    <xf numFmtId="176" fontId="3" fillId="0" borderId="37" xfId="0" applyNumberFormat="1" applyFont="1" applyBorder="1" applyAlignment="1">
      <alignment horizontal="center" vertical="center"/>
    </xf>
    <xf numFmtId="176" fontId="3" fillId="0" borderId="38" xfId="0" applyNumberFormat="1" applyFont="1" applyBorder="1" applyAlignment="1">
      <alignment vertical="center"/>
    </xf>
    <xf numFmtId="176" fontId="3" fillId="0" borderId="0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4" xfId="0" applyBorder="1" applyAlignment="1">
      <alignment vertical="center"/>
    </xf>
    <xf numFmtId="176" fontId="3" fillId="0" borderId="4" xfId="0" applyNumberFormat="1" applyFont="1" applyFill="1" applyBorder="1" applyAlignment="1">
      <alignment horizontal="right" vertical="center"/>
    </xf>
    <xf numFmtId="176" fontId="3" fillId="0" borderId="35" xfId="0" applyNumberFormat="1" applyFont="1" applyFill="1" applyBorder="1" applyAlignment="1">
      <alignment vertical="center"/>
    </xf>
    <xf numFmtId="176" fontId="3" fillId="0" borderId="38" xfId="0" applyNumberFormat="1" applyFont="1" applyFill="1" applyBorder="1" applyAlignment="1">
      <alignment vertical="center"/>
    </xf>
    <xf numFmtId="176" fontId="4" fillId="0" borderId="42" xfId="0" applyNumberFormat="1" applyFont="1" applyBorder="1" applyAlignment="1">
      <alignment vertical="center"/>
    </xf>
    <xf numFmtId="176" fontId="4" fillId="0" borderId="43" xfId="0" applyNumberFormat="1" applyFont="1" applyBorder="1" applyAlignment="1">
      <alignment horizontal="center" vertical="center"/>
    </xf>
    <xf numFmtId="176" fontId="4" fillId="0" borderId="45" xfId="0" applyNumberFormat="1" applyFont="1" applyBorder="1" applyAlignment="1">
      <alignment vertical="center"/>
    </xf>
    <xf numFmtId="176" fontId="4" fillId="0" borderId="27" xfId="0" applyNumberFormat="1" applyFont="1" applyBorder="1" applyAlignment="1">
      <alignment horizontal="center" vertical="center"/>
    </xf>
    <xf numFmtId="176" fontId="4" fillId="0" borderId="46" xfId="0" applyNumberFormat="1" applyFont="1" applyBorder="1" applyAlignment="1">
      <alignment vertical="center"/>
    </xf>
    <xf numFmtId="176" fontId="4" fillId="0" borderId="47" xfId="0" applyNumberFormat="1" applyFont="1" applyBorder="1" applyAlignment="1">
      <alignment vertical="center"/>
    </xf>
    <xf numFmtId="176" fontId="4" fillId="0" borderId="26" xfId="0" applyNumberFormat="1" applyFont="1" applyBorder="1" applyAlignment="1">
      <alignment vertical="center"/>
    </xf>
    <xf numFmtId="176" fontId="3" fillId="0" borderId="9" xfId="0" applyNumberFormat="1" applyFont="1" applyBorder="1" applyAlignment="1">
      <alignment vertical="center" shrinkToFit="1"/>
    </xf>
    <xf numFmtId="176" fontId="3" fillId="0" borderId="49" xfId="0" applyNumberFormat="1" applyFont="1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176" fontId="4" fillId="0" borderId="39" xfId="0" applyNumberFormat="1" applyFont="1" applyBorder="1" applyAlignment="1">
      <alignment horizontal="center" vertical="center"/>
    </xf>
    <xf numFmtId="176" fontId="3" fillId="0" borderId="31" xfId="0" applyNumberFormat="1" applyFont="1" applyBorder="1" applyAlignment="1">
      <alignment horizontal="center" vertical="center"/>
    </xf>
    <xf numFmtId="176" fontId="3" fillId="0" borderId="22" xfId="0" applyNumberFormat="1" applyFont="1" applyBorder="1" applyAlignment="1">
      <alignment horizontal="center" vertical="center"/>
    </xf>
    <xf numFmtId="176" fontId="3" fillId="0" borderId="40" xfId="0" applyNumberFormat="1" applyFont="1" applyBorder="1" applyAlignment="1">
      <alignment horizontal="center" vertical="center"/>
    </xf>
    <xf numFmtId="176" fontId="3" fillId="0" borderId="22" xfId="0" applyNumberFormat="1" applyFont="1" applyBorder="1" applyAlignment="1">
      <alignment horizontal="center" vertical="center" shrinkToFit="1"/>
    </xf>
    <xf numFmtId="176" fontId="4" fillId="0" borderId="46" xfId="0" applyNumberFormat="1" applyFont="1" applyBorder="1" applyAlignment="1">
      <alignment horizontal="center" vertical="center"/>
    </xf>
    <xf numFmtId="176" fontId="3" fillId="0" borderId="51" xfId="0" applyNumberFormat="1" applyFont="1" applyBorder="1" applyAlignment="1">
      <alignment horizontal="center" vertical="center"/>
    </xf>
    <xf numFmtId="176" fontId="3" fillId="0" borderId="52" xfId="0" applyNumberFormat="1" applyFont="1" applyBorder="1" applyAlignment="1">
      <alignment horizontal="center" vertical="center"/>
    </xf>
    <xf numFmtId="176" fontId="3" fillId="0" borderId="53" xfId="0" applyNumberFormat="1" applyFont="1" applyBorder="1" applyAlignment="1">
      <alignment horizontal="center" vertical="center"/>
    </xf>
    <xf numFmtId="176" fontId="3" fillId="0" borderId="54" xfId="0" applyNumberFormat="1" applyFont="1" applyBorder="1" applyAlignment="1">
      <alignment horizontal="center" vertical="center"/>
    </xf>
    <xf numFmtId="176" fontId="3" fillId="0" borderId="55" xfId="0" applyNumberFormat="1" applyFont="1" applyBorder="1" applyAlignment="1">
      <alignment horizontal="center" vertical="center"/>
    </xf>
    <xf numFmtId="176" fontId="3" fillId="0" borderId="52" xfId="0" applyNumberFormat="1" applyFont="1" applyBorder="1" applyAlignment="1">
      <alignment horizontal="center" vertical="center" shrinkToFit="1"/>
    </xf>
    <xf numFmtId="176" fontId="3" fillId="0" borderId="39" xfId="0" applyNumberFormat="1" applyFont="1" applyBorder="1" applyAlignment="1">
      <alignment vertical="center"/>
    </xf>
    <xf numFmtId="176" fontId="3" fillId="0" borderId="56" xfId="0" applyNumberFormat="1" applyFont="1" applyBorder="1" applyAlignment="1">
      <alignment vertical="center"/>
    </xf>
    <xf numFmtId="176" fontId="3" fillId="0" borderId="39" xfId="0" applyNumberFormat="1" applyFont="1" applyBorder="1" applyAlignment="1">
      <alignment horizontal="right" vertical="center"/>
    </xf>
    <xf numFmtId="176" fontId="3" fillId="0" borderId="23" xfId="0" applyNumberFormat="1" applyFont="1" applyBorder="1" applyAlignment="1">
      <alignment horizontal="center" vertical="center" wrapText="1"/>
    </xf>
    <xf numFmtId="176" fontId="3" fillId="0" borderId="23" xfId="0" applyNumberFormat="1" applyFont="1" applyBorder="1" applyAlignment="1">
      <alignment horizontal="center" vertical="center"/>
    </xf>
    <xf numFmtId="176" fontId="3" fillId="0" borderId="4" xfId="0" applyNumberFormat="1" applyFont="1" applyBorder="1" applyAlignment="1">
      <alignment horizontal="center" vertical="center"/>
    </xf>
    <xf numFmtId="176" fontId="3" fillId="0" borderId="5" xfId="0" applyNumberFormat="1" applyFont="1" applyBorder="1" applyAlignment="1">
      <alignment horizontal="center" vertical="center"/>
    </xf>
    <xf numFmtId="176" fontId="3" fillId="0" borderId="33" xfId="0" applyNumberFormat="1" applyFont="1" applyBorder="1" applyAlignment="1">
      <alignment horizontal="center" vertical="center"/>
    </xf>
    <xf numFmtId="176" fontId="3" fillId="0" borderId="49" xfId="0" applyNumberFormat="1" applyFont="1" applyBorder="1" applyAlignment="1">
      <alignment horizontal="center" vertical="center"/>
    </xf>
    <xf numFmtId="176" fontId="3" fillId="0" borderId="36" xfId="0" applyNumberFormat="1" applyFont="1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176" fontId="3" fillId="0" borderId="20" xfId="0" applyNumberFormat="1" applyFont="1" applyBorder="1" applyAlignment="1">
      <alignment horizontal="center" vertical="center"/>
    </xf>
    <xf numFmtId="176" fontId="4" fillId="0" borderId="44" xfId="0" applyNumberFormat="1" applyFont="1" applyBorder="1" applyAlignment="1">
      <alignment horizontal="center" vertical="center"/>
    </xf>
    <xf numFmtId="176" fontId="4" fillId="0" borderId="39" xfId="0" applyNumberFormat="1" applyFont="1" applyBorder="1" applyAlignment="1">
      <alignment horizontal="center" vertical="center"/>
    </xf>
    <xf numFmtId="176" fontId="3" fillId="0" borderId="25" xfId="0" applyNumberFormat="1" applyFont="1" applyBorder="1" applyAlignment="1">
      <alignment horizontal="center" vertical="center" wrapText="1"/>
    </xf>
    <xf numFmtId="176" fontId="3" fillId="0" borderId="4" xfId="0" applyNumberFormat="1" applyFont="1" applyBorder="1" applyAlignment="1">
      <alignment horizontal="center" vertical="center" shrinkToFit="1"/>
    </xf>
    <xf numFmtId="176" fontId="3" fillId="0" borderId="5" xfId="0" applyNumberFormat="1" applyFont="1" applyBorder="1" applyAlignment="1">
      <alignment horizontal="center" vertical="center" shrinkToFit="1"/>
    </xf>
    <xf numFmtId="176" fontId="3" fillId="0" borderId="4" xfId="0" applyNumberFormat="1" applyFont="1" applyBorder="1" applyAlignment="1">
      <alignment horizontal="center" vertical="center" wrapText="1"/>
    </xf>
    <xf numFmtId="176" fontId="3" fillId="0" borderId="20" xfId="0" applyNumberFormat="1" applyFont="1" applyBorder="1" applyAlignment="1">
      <alignment vertical="center" shrinkToFit="1"/>
    </xf>
    <xf numFmtId="176" fontId="3" fillId="0" borderId="48" xfId="0" applyNumberFormat="1" applyFont="1" applyBorder="1" applyAlignment="1">
      <alignment vertical="center" shrinkToFit="1"/>
    </xf>
    <xf numFmtId="176" fontId="3" fillId="0" borderId="41" xfId="0" applyNumberFormat="1" applyFont="1" applyBorder="1" applyAlignment="1">
      <alignment horizontal="right" vertical="center"/>
    </xf>
    <xf numFmtId="176" fontId="3" fillId="0" borderId="39" xfId="0" applyNumberFormat="1" applyFont="1" applyBorder="1" applyAlignment="1">
      <alignment horizontal="right" vertical="center"/>
    </xf>
    <xf numFmtId="176" fontId="1" fillId="0" borderId="0" xfId="0" applyNumberFormat="1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41</xdr:col>
      <xdr:colOff>19050</xdr:colOff>
      <xdr:row>58</xdr:row>
      <xdr:rowOff>0</xdr:rowOff>
    </xdr:from>
    <xdr:to>
      <xdr:col>41</xdr:col>
      <xdr:colOff>276225</xdr:colOff>
      <xdr:row>58</xdr:row>
      <xdr:rowOff>0</xdr:rowOff>
    </xdr:to>
    <xdr:sp macro="" textlink="">
      <xdr:nvSpPr>
        <xdr:cNvPr id="3075" name="Rectangle 3"/>
        <xdr:cNvSpPr>
          <a:spLocks noChangeArrowheads="1"/>
        </xdr:cNvSpPr>
      </xdr:nvSpPr>
      <xdr:spPr bwMode="auto">
        <a:xfrm>
          <a:off x="6048375" y="10258425"/>
          <a:ext cx="2571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※1</a:t>
          </a:r>
        </a:p>
      </xdr:txBody>
    </xdr:sp>
    <xdr:clientData/>
  </xdr:twoCellAnchor>
  <xdr:oneCellAnchor>
    <xdr:from>
      <xdr:col>3</xdr:col>
      <xdr:colOff>281828</xdr:colOff>
      <xdr:row>9</xdr:row>
      <xdr:rowOff>123825</xdr:rowOff>
    </xdr:from>
    <xdr:ext cx="14196172" cy="275717"/>
    <xdr:sp macro="" textlink="">
      <xdr:nvSpPr>
        <xdr:cNvPr id="2" name="テキスト ボックス 1"/>
        <xdr:cNvSpPr txBox="1"/>
      </xdr:nvSpPr>
      <xdr:spPr>
        <a:xfrm>
          <a:off x="1626534" y="1939178"/>
          <a:ext cx="14196172" cy="275717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自主事業に係る経費は「②自主事業」に記載してください。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77"/>
  <sheetViews>
    <sheetView tabSelected="1" view="pageBreakPreview" zoomScaleNormal="100" zoomScaleSheetLayoutView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2" sqref="A2:AR2"/>
    </sheetView>
  </sheetViews>
  <sheetFormatPr defaultRowHeight="11.25"/>
  <cols>
    <col min="1" max="1" width="2.125" style="1" customWidth="1"/>
    <col min="2" max="2" width="20.5" style="1" customWidth="1"/>
    <col min="3" max="3" width="4.25" style="31" customWidth="1"/>
    <col min="4" max="4" width="6" style="1" customWidth="1"/>
    <col min="5" max="5" width="4.625" style="1" customWidth="1"/>
    <col min="6" max="6" width="6.625" style="1" customWidth="1"/>
    <col min="7" max="7" width="4.625" style="1" customWidth="1"/>
    <col min="8" max="8" width="5.625" style="1" customWidth="1"/>
    <col min="9" max="9" width="4.625" style="1" customWidth="1"/>
    <col min="10" max="10" width="5.625" style="1" customWidth="1"/>
    <col min="11" max="11" width="4.625" style="1" customWidth="1"/>
    <col min="12" max="12" width="5.625" style="1" customWidth="1"/>
    <col min="13" max="13" width="4.625" style="1" customWidth="1"/>
    <col min="14" max="14" width="5.625" style="1" customWidth="1"/>
    <col min="15" max="15" width="4.625" style="1" customWidth="1"/>
    <col min="16" max="16" width="5.625" style="1" customWidth="1"/>
    <col min="17" max="17" width="4.625" style="1" customWidth="1"/>
    <col min="18" max="18" width="5.625" style="1" customWidth="1"/>
    <col min="19" max="19" width="4.625" style="1" customWidth="1"/>
    <col min="20" max="20" width="5.625" style="1" customWidth="1"/>
    <col min="21" max="21" width="4.625" style="1" customWidth="1"/>
    <col min="22" max="22" width="5.625" style="1" customWidth="1"/>
    <col min="23" max="23" width="4.625" style="1" customWidth="1"/>
    <col min="24" max="24" width="5.625" style="1" customWidth="1"/>
    <col min="25" max="25" width="4.625" style="1" customWidth="1"/>
    <col min="26" max="26" width="5.625" style="1" customWidth="1"/>
    <col min="27" max="27" width="4.625" style="1" customWidth="1"/>
    <col min="28" max="28" width="5.625" style="1" customWidth="1"/>
    <col min="29" max="29" width="4.625" style="1" customWidth="1"/>
    <col min="30" max="30" width="5.625" style="1" customWidth="1"/>
    <col min="31" max="31" width="4.625" style="1" customWidth="1"/>
    <col min="32" max="32" width="5.625" style="1" customWidth="1"/>
    <col min="33" max="33" width="4.625" style="1" customWidth="1"/>
    <col min="34" max="34" width="5.625" style="1" customWidth="1"/>
    <col min="35" max="35" width="4.625" style="1" customWidth="1"/>
    <col min="36" max="36" width="5.625" style="1" customWidth="1"/>
    <col min="37" max="37" width="4.625" style="1" customWidth="1"/>
    <col min="38" max="38" width="5.625" style="1" customWidth="1"/>
    <col min="39" max="39" width="4.625" style="1" customWidth="1"/>
    <col min="40" max="40" width="5.625" style="1" customWidth="1"/>
    <col min="41" max="41" width="4.625" style="1" customWidth="1"/>
    <col min="42" max="42" width="8.625" style="1" customWidth="1"/>
    <col min="43" max="43" width="9.75" style="54" customWidth="1"/>
    <col min="44" max="44" width="7.375" style="1" customWidth="1"/>
    <col min="45" max="16384" width="9" style="1"/>
  </cols>
  <sheetData>
    <row r="1" spans="1:44" ht="12" customHeight="1">
      <c r="A1" s="1" t="s">
        <v>85</v>
      </c>
    </row>
    <row r="2" spans="1:44" ht="19.5" customHeight="1">
      <c r="A2" s="115" t="s">
        <v>72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  <c r="AD2" s="115"/>
      <c r="AE2" s="115"/>
      <c r="AF2" s="115"/>
      <c r="AG2" s="115"/>
      <c r="AH2" s="115"/>
      <c r="AI2" s="115"/>
      <c r="AJ2" s="115"/>
      <c r="AK2" s="115"/>
      <c r="AL2" s="115"/>
      <c r="AM2" s="115"/>
      <c r="AN2" s="115"/>
      <c r="AO2" s="115"/>
      <c r="AP2" s="115"/>
      <c r="AQ2" s="115"/>
      <c r="AR2" s="115"/>
    </row>
    <row r="3" spans="1:44" ht="12" customHeight="1"/>
    <row r="4" spans="1:44" ht="12" customHeight="1">
      <c r="A4" s="1" t="s">
        <v>32</v>
      </c>
    </row>
    <row r="5" spans="1:44" ht="12" customHeight="1">
      <c r="A5" s="1" t="s">
        <v>33</v>
      </c>
      <c r="AQ5" s="1" t="s">
        <v>0</v>
      </c>
    </row>
    <row r="6" spans="1:44" s="31" customFormat="1" ht="34.5" customHeight="1">
      <c r="A6" s="98" t="s">
        <v>1</v>
      </c>
      <c r="B6" s="99"/>
      <c r="C6" s="82"/>
      <c r="D6" s="110" t="s">
        <v>52</v>
      </c>
      <c r="E6" s="98"/>
      <c r="F6" s="110" t="s">
        <v>53</v>
      </c>
      <c r="G6" s="98"/>
      <c r="H6" s="110" t="s">
        <v>54</v>
      </c>
      <c r="I6" s="98"/>
      <c r="J6" s="110" t="s">
        <v>55</v>
      </c>
      <c r="K6" s="98"/>
      <c r="L6" s="110" t="s">
        <v>56</v>
      </c>
      <c r="M6" s="98"/>
      <c r="N6" s="110" t="s">
        <v>57</v>
      </c>
      <c r="O6" s="98"/>
      <c r="P6" s="110" t="s">
        <v>58</v>
      </c>
      <c r="Q6" s="98"/>
      <c r="R6" s="110" t="s">
        <v>59</v>
      </c>
      <c r="S6" s="98"/>
      <c r="T6" s="110" t="s">
        <v>60</v>
      </c>
      <c r="U6" s="98"/>
      <c r="V6" s="110" t="s">
        <v>61</v>
      </c>
      <c r="W6" s="98"/>
      <c r="X6" s="110" t="s">
        <v>62</v>
      </c>
      <c r="Y6" s="98"/>
      <c r="Z6" s="110" t="s">
        <v>63</v>
      </c>
      <c r="AA6" s="98"/>
      <c r="AB6" s="110" t="s">
        <v>64</v>
      </c>
      <c r="AC6" s="98"/>
      <c r="AD6" s="110" t="s">
        <v>65</v>
      </c>
      <c r="AE6" s="98"/>
      <c r="AF6" s="110" t="s">
        <v>66</v>
      </c>
      <c r="AG6" s="98"/>
      <c r="AH6" s="110" t="s">
        <v>67</v>
      </c>
      <c r="AI6" s="98"/>
      <c r="AJ6" s="110" t="s">
        <v>68</v>
      </c>
      <c r="AK6" s="98"/>
      <c r="AL6" s="110" t="s">
        <v>69</v>
      </c>
      <c r="AM6" s="98"/>
      <c r="AN6" s="110" t="s">
        <v>70</v>
      </c>
      <c r="AO6" s="98"/>
      <c r="AP6" s="11" t="s">
        <v>2</v>
      </c>
      <c r="AQ6" s="32" t="s">
        <v>71</v>
      </c>
    </row>
    <row r="7" spans="1:44" ht="13.5" customHeight="1">
      <c r="A7" s="73" t="s">
        <v>3</v>
      </c>
      <c r="B7" s="75"/>
      <c r="C7" s="86" t="s">
        <v>77</v>
      </c>
      <c r="D7" s="76"/>
      <c r="E7" s="72"/>
      <c r="F7" s="71"/>
      <c r="G7" s="72"/>
      <c r="H7" s="71"/>
      <c r="I7" s="72"/>
      <c r="J7" s="71"/>
      <c r="K7" s="72"/>
      <c r="L7" s="71"/>
      <c r="M7" s="72"/>
      <c r="N7" s="71"/>
      <c r="O7" s="72"/>
      <c r="P7" s="71"/>
      <c r="Q7" s="74"/>
      <c r="R7" s="75"/>
      <c r="S7" s="72"/>
      <c r="T7" s="71"/>
      <c r="U7" s="72"/>
      <c r="V7" s="71"/>
      <c r="W7" s="72"/>
      <c r="X7" s="71"/>
      <c r="Y7" s="72"/>
      <c r="Z7" s="71"/>
      <c r="AA7" s="72"/>
      <c r="AB7" s="71"/>
      <c r="AC7" s="72"/>
      <c r="AD7" s="71"/>
      <c r="AE7" s="74"/>
      <c r="AF7" s="75"/>
      <c r="AG7" s="72"/>
      <c r="AH7" s="71"/>
      <c r="AI7" s="72"/>
      <c r="AJ7" s="71"/>
      <c r="AK7" s="72"/>
      <c r="AL7" s="71"/>
      <c r="AM7" s="74"/>
      <c r="AN7" s="75"/>
      <c r="AO7" s="72"/>
      <c r="AP7" s="77"/>
      <c r="AQ7" s="56">
        <f>195956968/1000</f>
        <v>195956.96799999999</v>
      </c>
    </row>
    <row r="8" spans="1:44" ht="13.5" customHeight="1">
      <c r="A8" s="39" t="s">
        <v>4</v>
      </c>
      <c r="B8" s="40"/>
      <c r="C8" s="86" t="s">
        <v>78</v>
      </c>
      <c r="D8" s="40"/>
      <c r="E8" s="41"/>
      <c r="F8" s="40"/>
      <c r="G8" s="41"/>
      <c r="H8" s="40"/>
      <c r="I8" s="41"/>
      <c r="J8" s="40"/>
      <c r="K8" s="41"/>
      <c r="L8" s="40"/>
      <c r="M8" s="41"/>
      <c r="N8" s="40"/>
      <c r="O8" s="41"/>
      <c r="P8" s="40"/>
      <c r="Q8" s="41"/>
      <c r="R8" s="40"/>
      <c r="S8" s="41"/>
      <c r="T8" s="40"/>
      <c r="U8" s="41"/>
      <c r="V8" s="40"/>
      <c r="W8" s="41"/>
      <c r="X8" s="40"/>
      <c r="Y8" s="41"/>
      <c r="Z8" s="40"/>
      <c r="AA8" s="41"/>
      <c r="AB8" s="40"/>
      <c r="AC8" s="41"/>
      <c r="AD8" s="40"/>
      <c r="AE8" s="41"/>
      <c r="AF8" s="40"/>
      <c r="AG8" s="41"/>
      <c r="AH8" s="40"/>
      <c r="AI8" s="41"/>
      <c r="AJ8" s="40"/>
      <c r="AK8" s="41"/>
      <c r="AL8" s="40"/>
      <c r="AM8" s="41"/>
      <c r="AN8" s="40"/>
      <c r="AO8" s="41"/>
      <c r="AP8" s="39"/>
      <c r="AQ8" s="56">
        <f>65865090/1000</f>
        <v>65865.09</v>
      </c>
    </row>
    <row r="9" spans="1:44" ht="13.5" customHeight="1">
      <c r="A9" s="33" t="s">
        <v>5</v>
      </c>
      <c r="B9" s="6"/>
      <c r="C9" s="86" t="s">
        <v>79</v>
      </c>
      <c r="D9" s="6"/>
      <c r="E9" s="2"/>
      <c r="F9" s="6"/>
      <c r="G9" s="2"/>
      <c r="H9" s="6"/>
      <c r="I9" s="2"/>
      <c r="J9" s="6"/>
      <c r="K9" s="2"/>
      <c r="L9" s="6"/>
      <c r="M9" s="2"/>
      <c r="N9" s="6"/>
      <c r="O9" s="2"/>
      <c r="P9" s="6"/>
      <c r="Q9" s="2"/>
      <c r="R9" s="6"/>
      <c r="S9" s="2"/>
      <c r="T9" s="6"/>
      <c r="U9" s="2"/>
      <c r="V9" s="6"/>
      <c r="W9" s="2"/>
      <c r="X9" s="6"/>
      <c r="Y9" s="2"/>
      <c r="Z9" s="6"/>
      <c r="AA9" s="2"/>
      <c r="AB9" s="6"/>
      <c r="AC9" s="2"/>
      <c r="AD9" s="6"/>
      <c r="AE9" s="2"/>
      <c r="AF9" s="6"/>
      <c r="AG9" s="2"/>
      <c r="AH9" s="6"/>
      <c r="AI9" s="2"/>
      <c r="AJ9" s="6"/>
      <c r="AK9" s="2"/>
      <c r="AL9" s="6"/>
      <c r="AM9" s="2"/>
      <c r="AN9" s="6"/>
      <c r="AO9" s="2"/>
      <c r="AP9" s="5"/>
      <c r="AQ9" s="56">
        <f>10768293/1000</f>
        <v>10768.293</v>
      </c>
    </row>
    <row r="10" spans="1:44" ht="13.5" customHeight="1">
      <c r="A10" s="107"/>
      <c r="B10" s="8"/>
      <c r="C10" s="87"/>
      <c r="D10" s="8"/>
      <c r="E10" s="9"/>
      <c r="F10" s="8"/>
      <c r="G10" s="3"/>
      <c r="H10" s="8"/>
      <c r="I10" s="9"/>
      <c r="J10" s="8"/>
      <c r="K10" s="9"/>
      <c r="L10" s="8"/>
      <c r="M10" s="9"/>
      <c r="N10" s="8"/>
      <c r="O10" s="9"/>
      <c r="P10" s="8"/>
      <c r="Q10" s="9"/>
      <c r="R10" s="8"/>
      <c r="S10" s="9"/>
      <c r="T10" s="8"/>
      <c r="U10" s="9"/>
      <c r="V10" s="8"/>
      <c r="W10" s="9"/>
      <c r="X10" s="8"/>
      <c r="Y10" s="9"/>
      <c r="Z10" s="8"/>
      <c r="AA10" s="9"/>
      <c r="AB10" s="8"/>
      <c r="AC10" s="9"/>
      <c r="AD10" s="8"/>
      <c r="AE10" s="9"/>
      <c r="AF10" s="8"/>
      <c r="AG10" s="9"/>
      <c r="AH10" s="8"/>
      <c r="AI10" s="9"/>
      <c r="AJ10" s="8"/>
      <c r="AK10" s="9"/>
      <c r="AL10" s="8"/>
      <c r="AM10" s="9"/>
      <c r="AN10" s="8"/>
      <c r="AO10" s="9"/>
      <c r="AP10" s="7"/>
      <c r="AQ10" s="10"/>
    </row>
    <row r="11" spans="1:44" ht="13.5" customHeight="1">
      <c r="A11" s="98"/>
      <c r="B11" s="13"/>
      <c r="C11" s="88"/>
      <c r="D11" s="13"/>
      <c r="E11" s="14"/>
      <c r="F11" s="13"/>
      <c r="G11" s="14"/>
      <c r="H11" s="13"/>
      <c r="I11" s="14"/>
      <c r="J11" s="13"/>
      <c r="K11" s="14"/>
      <c r="L11" s="13"/>
      <c r="M11" s="14"/>
      <c r="N11" s="13"/>
      <c r="O11" s="14"/>
      <c r="P11" s="13"/>
      <c r="Q11" s="14"/>
      <c r="R11" s="13"/>
      <c r="S11" s="14"/>
      <c r="T11" s="13"/>
      <c r="U11" s="14"/>
      <c r="V11" s="13"/>
      <c r="W11" s="14"/>
      <c r="X11" s="13"/>
      <c r="Y11" s="14"/>
      <c r="Z11" s="13"/>
      <c r="AA11" s="14"/>
      <c r="AB11" s="13"/>
      <c r="AC11" s="14"/>
      <c r="AD11" s="13"/>
      <c r="AE11" s="14"/>
      <c r="AF11" s="13"/>
      <c r="AG11" s="14"/>
      <c r="AH11" s="13"/>
      <c r="AI11" s="14"/>
      <c r="AJ11" s="13"/>
      <c r="AK11" s="14"/>
      <c r="AL11" s="13"/>
      <c r="AM11" s="14"/>
      <c r="AN11" s="13"/>
      <c r="AO11" s="14"/>
      <c r="AP11" s="12"/>
      <c r="AQ11" s="15"/>
    </row>
    <row r="12" spans="1:44" ht="13.5" customHeight="1">
      <c r="A12" s="98"/>
      <c r="B12" s="17"/>
      <c r="C12" s="89"/>
      <c r="D12" s="17"/>
      <c r="E12" s="18"/>
      <c r="F12" s="17"/>
      <c r="G12" s="18"/>
      <c r="H12" s="17"/>
      <c r="I12" s="18"/>
      <c r="J12" s="17"/>
      <c r="K12" s="18"/>
      <c r="L12" s="17"/>
      <c r="M12" s="18"/>
      <c r="N12" s="17"/>
      <c r="O12" s="18"/>
      <c r="P12" s="17"/>
      <c r="Q12" s="18"/>
      <c r="R12" s="17"/>
      <c r="S12" s="18"/>
      <c r="T12" s="17"/>
      <c r="U12" s="18"/>
      <c r="V12" s="17"/>
      <c r="W12" s="18"/>
      <c r="X12" s="17"/>
      <c r="Y12" s="18"/>
      <c r="Z12" s="17"/>
      <c r="AA12" s="18"/>
      <c r="AB12" s="17"/>
      <c r="AC12" s="18"/>
      <c r="AD12" s="17"/>
      <c r="AE12" s="18"/>
      <c r="AF12" s="17"/>
      <c r="AG12" s="18"/>
      <c r="AH12" s="17"/>
      <c r="AI12" s="18"/>
      <c r="AJ12" s="17"/>
      <c r="AK12" s="18"/>
      <c r="AL12" s="17"/>
      <c r="AM12" s="18"/>
      <c r="AN12" s="17"/>
      <c r="AO12" s="18"/>
      <c r="AP12" s="16"/>
      <c r="AQ12" s="19"/>
    </row>
    <row r="13" spans="1:44" ht="13.5" customHeight="1">
      <c r="A13" s="98" t="s">
        <v>7</v>
      </c>
      <c r="B13" s="99"/>
      <c r="C13" s="83"/>
      <c r="D13" s="6"/>
      <c r="E13" s="34"/>
      <c r="F13" s="6"/>
      <c r="G13" s="34"/>
      <c r="H13" s="6"/>
      <c r="I13" s="34"/>
      <c r="J13" s="6"/>
      <c r="K13" s="34"/>
      <c r="L13" s="6"/>
      <c r="M13" s="34"/>
      <c r="N13" s="6"/>
      <c r="O13" s="34"/>
      <c r="P13" s="6"/>
      <c r="Q13" s="34"/>
      <c r="R13" s="6"/>
      <c r="S13" s="34"/>
      <c r="T13" s="6"/>
      <c r="U13" s="34"/>
      <c r="V13" s="6"/>
      <c r="W13" s="34"/>
      <c r="X13" s="6"/>
      <c r="Y13" s="34"/>
      <c r="Z13" s="6"/>
      <c r="AA13" s="34"/>
      <c r="AB13" s="6"/>
      <c r="AC13" s="34"/>
      <c r="AD13" s="6"/>
      <c r="AE13" s="34"/>
      <c r="AF13" s="6"/>
      <c r="AG13" s="34"/>
      <c r="AH13" s="6"/>
      <c r="AI13" s="34"/>
      <c r="AJ13" s="6"/>
      <c r="AK13" s="34"/>
      <c r="AL13" s="6"/>
      <c r="AM13" s="34"/>
      <c r="AN13" s="6"/>
      <c r="AO13" s="34"/>
      <c r="AP13" s="6"/>
      <c r="AQ13" s="56">
        <f>AQ7+AQ8+AQ9</f>
        <v>272590.35099999997</v>
      </c>
    </row>
    <row r="14" spans="1:44" ht="6.75" customHeight="1">
      <c r="C14" s="35"/>
    </row>
    <row r="15" spans="1:44" ht="13.5" customHeight="1">
      <c r="A15" s="1" t="s">
        <v>34</v>
      </c>
      <c r="C15" s="35"/>
    </row>
    <row r="16" spans="1:44" s="31" customFormat="1" ht="33" customHeight="1">
      <c r="A16" s="98" t="s">
        <v>1</v>
      </c>
      <c r="B16" s="99"/>
      <c r="C16" s="84"/>
      <c r="D16" s="96" t="s">
        <v>52</v>
      </c>
      <c r="E16" s="97"/>
      <c r="F16" s="96" t="s">
        <v>53</v>
      </c>
      <c r="G16" s="97"/>
      <c r="H16" s="96" t="s">
        <v>54</v>
      </c>
      <c r="I16" s="97"/>
      <c r="J16" s="96" t="s">
        <v>55</v>
      </c>
      <c r="K16" s="97"/>
      <c r="L16" s="96" t="s">
        <v>56</v>
      </c>
      <c r="M16" s="97"/>
      <c r="N16" s="96" t="s">
        <v>57</v>
      </c>
      <c r="O16" s="97"/>
      <c r="P16" s="96" t="s">
        <v>58</v>
      </c>
      <c r="Q16" s="97"/>
      <c r="R16" s="96" t="s">
        <v>59</v>
      </c>
      <c r="S16" s="97"/>
      <c r="T16" s="96" t="s">
        <v>60</v>
      </c>
      <c r="U16" s="97"/>
      <c r="V16" s="96" t="s">
        <v>61</v>
      </c>
      <c r="W16" s="97"/>
      <c r="X16" s="96" t="s">
        <v>62</v>
      </c>
      <c r="Y16" s="97"/>
      <c r="Z16" s="96" t="s">
        <v>63</v>
      </c>
      <c r="AA16" s="97"/>
      <c r="AB16" s="96" t="s">
        <v>64</v>
      </c>
      <c r="AC16" s="97"/>
      <c r="AD16" s="96" t="s">
        <v>65</v>
      </c>
      <c r="AE16" s="97"/>
      <c r="AF16" s="96" t="s">
        <v>66</v>
      </c>
      <c r="AG16" s="97"/>
      <c r="AH16" s="96" t="s">
        <v>67</v>
      </c>
      <c r="AI16" s="97"/>
      <c r="AJ16" s="96" t="s">
        <v>68</v>
      </c>
      <c r="AK16" s="97"/>
      <c r="AL16" s="96" t="s">
        <v>69</v>
      </c>
      <c r="AM16" s="97"/>
      <c r="AN16" s="96" t="s">
        <v>70</v>
      </c>
      <c r="AO16" s="97"/>
      <c r="AP16" s="11" t="s">
        <v>2</v>
      </c>
      <c r="AQ16" s="32" t="s">
        <v>71</v>
      </c>
      <c r="AR16" s="44" t="s">
        <v>8</v>
      </c>
    </row>
    <row r="17" spans="1:44" ht="12.75" customHeight="1">
      <c r="A17" s="33" t="s">
        <v>9</v>
      </c>
      <c r="B17" s="6"/>
      <c r="C17" s="83" t="s">
        <v>80</v>
      </c>
      <c r="D17" s="6"/>
      <c r="E17" s="2"/>
      <c r="F17" s="6"/>
      <c r="G17" s="2"/>
      <c r="H17" s="6"/>
      <c r="I17" s="2"/>
      <c r="J17" s="6"/>
      <c r="K17" s="2"/>
      <c r="L17" s="6"/>
      <c r="M17" s="2"/>
      <c r="N17" s="6"/>
      <c r="O17" s="2"/>
      <c r="P17" s="6"/>
      <c r="Q17" s="2"/>
      <c r="R17" s="6"/>
      <c r="S17" s="2"/>
      <c r="T17" s="6"/>
      <c r="U17" s="2"/>
      <c r="V17" s="6"/>
      <c r="W17" s="2"/>
      <c r="X17" s="6"/>
      <c r="Y17" s="2"/>
      <c r="Z17" s="6"/>
      <c r="AA17" s="2"/>
      <c r="AB17" s="6"/>
      <c r="AC17" s="2"/>
      <c r="AD17" s="6"/>
      <c r="AE17" s="2"/>
      <c r="AF17" s="6"/>
      <c r="AG17" s="2"/>
      <c r="AH17" s="6"/>
      <c r="AI17" s="2"/>
      <c r="AJ17" s="6"/>
      <c r="AK17" s="2"/>
      <c r="AL17" s="6"/>
      <c r="AM17" s="2"/>
      <c r="AN17" s="6"/>
      <c r="AO17" s="2"/>
      <c r="AP17" s="5"/>
      <c r="AQ17" s="45">
        <f>82271760/1000</f>
        <v>82271.759999999995</v>
      </c>
      <c r="AR17" s="45"/>
    </row>
    <row r="18" spans="1:44" ht="12.75" customHeight="1">
      <c r="A18" s="36"/>
      <c r="B18" s="8" t="s">
        <v>10</v>
      </c>
      <c r="C18" s="87"/>
      <c r="D18" s="8"/>
      <c r="E18" s="9"/>
      <c r="F18" s="8"/>
      <c r="G18" s="9"/>
      <c r="H18" s="8"/>
      <c r="I18" s="9"/>
      <c r="J18" s="8"/>
      <c r="K18" s="9"/>
      <c r="L18" s="8"/>
      <c r="M18" s="9"/>
      <c r="N18" s="8"/>
      <c r="O18" s="9"/>
      <c r="P18" s="8"/>
      <c r="Q18" s="9"/>
      <c r="R18" s="8"/>
      <c r="S18" s="9"/>
      <c r="T18" s="8"/>
      <c r="U18" s="9"/>
      <c r="V18" s="8"/>
      <c r="W18" s="9"/>
      <c r="X18" s="8"/>
      <c r="Y18" s="9"/>
      <c r="Z18" s="8"/>
      <c r="AA18" s="9"/>
      <c r="AB18" s="8"/>
      <c r="AC18" s="9"/>
      <c r="AD18" s="8"/>
      <c r="AE18" s="9"/>
      <c r="AF18" s="8"/>
      <c r="AG18" s="9"/>
      <c r="AH18" s="8"/>
      <c r="AI18" s="9"/>
      <c r="AJ18" s="8"/>
      <c r="AK18" s="9"/>
      <c r="AL18" s="8"/>
      <c r="AM18" s="9"/>
      <c r="AN18" s="8"/>
      <c r="AO18" s="9"/>
      <c r="AP18" s="7"/>
      <c r="AQ18" s="20"/>
      <c r="AR18" s="46"/>
    </row>
    <row r="19" spans="1:44" ht="12.75" customHeight="1">
      <c r="A19" s="36"/>
      <c r="B19" s="13" t="s">
        <v>11</v>
      </c>
      <c r="C19" s="88"/>
      <c r="D19" s="13"/>
      <c r="E19" s="14"/>
      <c r="F19" s="13"/>
      <c r="G19" s="14"/>
      <c r="H19" s="13"/>
      <c r="I19" s="14"/>
      <c r="J19" s="13"/>
      <c r="K19" s="14"/>
      <c r="L19" s="13"/>
      <c r="M19" s="14"/>
      <c r="N19" s="13"/>
      <c r="O19" s="14"/>
      <c r="P19" s="13"/>
      <c r="Q19" s="14"/>
      <c r="R19" s="13"/>
      <c r="S19" s="14"/>
      <c r="T19" s="13"/>
      <c r="U19" s="14"/>
      <c r="V19" s="13"/>
      <c r="W19" s="14"/>
      <c r="X19" s="13"/>
      <c r="Y19" s="14"/>
      <c r="Z19" s="13"/>
      <c r="AA19" s="14"/>
      <c r="AB19" s="13"/>
      <c r="AC19" s="14"/>
      <c r="AD19" s="13"/>
      <c r="AE19" s="14"/>
      <c r="AF19" s="13"/>
      <c r="AG19" s="14"/>
      <c r="AH19" s="13"/>
      <c r="AI19" s="14"/>
      <c r="AJ19" s="13"/>
      <c r="AK19" s="14"/>
      <c r="AL19" s="13"/>
      <c r="AM19" s="14"/>
      <c r="AN19" s="13"/>
      <c r="AO19" s="14"/>
      <c r="AP19" s="12"/>
      <c r="AQ19" s="21"/>
      <c r="AR19" s="47"/>
    </row>
    <row r="20" spans="1:44" ht="12.75" customHeight="1">
      <c r="A20" s="37"/>
      <c r="B20" s="17"/>
      <c r="C20" s="89"/>
      <c r="D20" s="17"/>
      <c r="E20" s="18"/>
      <c r="F20" s="17"/>
      <c r="G20" s="18"/>
      <c r="H20" s="17"/>
      <c r="I20" s="18"/>
      <c r="J20" s="17"/>
      <c r="K20" s="18"/>
      <c r="L20" s="17"/>
      <c r="M20" s="18"/>
      <c r="N20" s="17"/>
      <c r="O20" s="18"/>
      <c r="P20" s="17"/>
      <c r="Q20" s="18"/>
      <c r="R20" s="17"/>
      <c r="S20" s="18"/>
      <c r="T20" s="17"/>
      <c r="U20" s="18"/>
      <c r="V20" s="17"/>
      <c r="W20" s="18"/>
      <c r="X20" s="17"/>
      <c r="Y20" s="18"/>
      <c r="Z20" s="17"/>
      <c r="AA20" s="18"/>
      <c r="AB20" s="17"/>
      <c r="AC20" s="18"/>
      <c r="AD20" s="17"/>
      <c r="AE20" s="18"/>
      <c r="AF20" s="17"/>
      <c r="AG20" s="18"/>
      <c r="AH20" s="17"/>
      <c r="AI20" s="18"/>
      <c r="AJ20" s="17"/>
      <c r="AK20" s="18"/>
      <c r="AL20" s="17"/>
      <c r="AM20" s="18"/>
      <c r="AN20" s="17"/>
      <c r="AO20" s="18"/>
      <c r="AP20" s="16"/>
      <c r="AQ20" s="26"/>
      <c r="AR20" s="49"/>
    </row>
    <row r="21" spans="1:44" ht="12.75" customHeight="1">
      <c r="A21" s="33" t="s">
        <v>12</v>
      </c>
      <c r="B21" s="6"/>
      <c r="C21" s="83" t="s">
        <v>80</v>
      </c>
      <c r="D21" s="6"/>
      <c r="E21" s="2"/>
      <c r="F21" s="6"/>
      <c r="G21" s="2"/>
      <c r="H21" s="6"/>
      <c r="I21" s="2"/>
      <c r="J21" s="6"/>
      <c r="K21" s="2"/>
      <c r="L21" s="6"/>
      <c r="M21" s="2"/>
      <c r="N21" s="6"/>
      <c r="O21" s="2"/>
      <c r="P21" s="6"/>
      <c r="Q21" s="2"/>
      <c r="R21" s="6"/>
      <c r="S21" s="2"/>
      <c r="T21" s="6"/>
      <c r="U21" s="2"/>
      <c r="V21" s="6"/>
      <c r="W21" s="2"/>
      <c r="X21" s="6"/>
      <c r="Y21" s="2"/>
      <c r="Z21" s="6"/>
      <c r="AA21" s="2"/>
      <c r="AB21" s="6"/>
      <c r="AC21" s="2"/>
      <c r="AD21" s="6"/>
      <c r="AE21" s="2"/>
      <c r="AF21" s="6"/>
      <c r="AG21" s="2"/>
      <c r="AH21" s="6"/>
      <c r="AI21" s="2"/>
      <c r="AJ21" s="6"/>
      <c r="AK21" s="2"/>
      <c r="AL21" s="6"/>
      <c r="AM21" s="2"/>
      <c r="AN21" s="6"/>
      <c r="AO21" s="2"/>
      <c r="AP21" s="5"/>
      <c r="AQ21" s="45">
        <f>78937747/1000</f>
        <v>78937.747000000003</v>
      </c>
      <c r="AR21" s="45"/>
    </row>
    <row r="22" spans="1:44" ht="12.75" customHeight="1">
      <c r="A22" s="36"/>
      <c r="B22" s="8" t="s">
        <v>13</v>
      </c>
      <c r="C22" s="87"/>
      <c r="D22" s="8"/>
      <c r="E22" s="9"/>
      <c r="F22" s="8"/>
      <c r="G22" s="9"/>
      <c r="H22" s="8"/>
      <c r="I22" s="9"/>
      <c r="J22" s="8"/>
      <c r="K22" s="9"/>
      <c r="L22" s="8"/>
      <c r="M22" s="9"/>
      <c r="N22" s="8"/>
      <c r="O22" s="9"/>
      <c r="P22" s="8"/>
      <c r="Q22" s="9"/>
      <c r="R22" s="8"/>
      <c r="S22" s="9"/>
      <c r="T22" s="8"/>
      <c r="U22" s="9"/>
      <c r="V22" s="8"/>
      <c r="W22" s="9"/>
      <c r="X22" s="8"/>
      <c r="Y22" s="9"/>
      <c r="Z22" s="8"/>
      <c r="AA22" s="9"/>
      <c r="AB22" s="8"/>
      <c r="AC22" s="9"/>
      <c r="AD22" s="8"/>
      <c r="AE22" s="9"/>
      <c r="AF22" s="8"/>
      <c r="AG22" s="9"/>
      <c r="AH22" s="8"/>
      <c r="AI22" s="9"/>
      <c r="AJ22" s="8"/>
      <c r="AK22" s="9"/>
      <c r="AL22" s="8"/>
      <c r="AM22" s="9"/>
      <c r="AN22" s="8"/>
      <c r="AO22" s="9"/>
      <c r="AP22" s="7"/>
      <c r="AQ22" s="20"/>
      <c r="AR22" s="46"/>
    </row>
    <row r="23" spans="1:44" ht="12.75" customHeight="1">
      <c r="A23" s="36"/>
      <c r="B23" s="42" t="s">
        <v>31</v>
      </c>
      <c r="C23" s="90"/>
      <c r="D23" s="42"/>
      <c r="E23" s="43"/>
      <c r="F23" s="42"/>
      <c r="G23" s="43"/>
      <c r="H23" s="42"/>
      <c r="I23" s="43"/>
      <c r="J23" s="42"/>
      <c r="K23" s="43"/>
      <c r="L23" s="42"/>
      <c r="M23" s="43"/>
      <c r="N23" s="42"/>
      <c r="O23" s="43"/>
      <c r="P23" s="42"/>
      <c r="Q23" s="43"/>
      <c r="R23" s="42"/>
      <c r="S23" s="43"/>
      <c r="T23" s="42"/>
      <c r="U23" s="43"/>
      <c r="V23" s="42"/>
      <c r="W23" s="43"/>
      <c r="X23" s="42"/>
      <c r="Y23" s="43"/>
      <c r="Z23" s="42"/>
      <c r="AA23" s="43"/>
      <c r="AB23" s="42"/>
      <c r="AC23" s="43"/>
      <c r="AD23" s="42"/>
      <c r="AE23" s="43"/>
      <c r="AF23" s="42"/>
      <c r="AG23" s="43"/>
      <c r="AH23" s="42"/>
      <c r="AI23" s="43"/>
      <c r="AJ23" s="42"/>
      <c r="AK23" s="43"/>
      <c r="AL23" s="42"/>
      <c r="AM23" s="43"/>
      <c r="AN23" s="42"/>
      <c r="AO23" s="43"/>
      <c r="AP23" s="12"/>
      <c r="AQ23" s="57"/>
      <c r="AR23" s="52"/>
    </row>
    <row r="24" spans="1:44" ht="12.75" customHeight="1">
      <c r="A24" s="36"/>
      <c r="B24" s="13" t="s">
        <v>30</v>
      </c>
      <c r="C24" s="88"/>
      <c r="D24" s="13"/>
      <c r="E24" s="14"/>
      <c r="F24" s="13"/>
      <c r="G24" s="14"/>
      <c r="H24" s="13"/>
      <c r="I24" s="14"/>
      <c r="J24" s="13"/>
      <c r="K24" s="14"/>
      <c r="L24" s="13"/>
      <c r="M24" s="14"/>
      <c r="N24" s="13"/>
      <c r="O24" s="14"/>
      <c r="P24" s="13"/>
      <c r="Q24" s="14"/>
      <c r="R24" s="13"/>
      <c r="S24" s="14"/>
      <c r="T24" s="13"/>
      <c r="U24" s="14"/>
      <c r="V24" s="13"/>
      <c r="W24" s="14"/>
      <c r="X24" s="13"/>
      <c r="Y24" s="14"/>
      <c r="Z24" s="13"/>
      <c r="AA24" s="14"/>
      <c r="AB24" s="13"/>
      <c r="AC24" s="14"/>
      <c r="AD24" s="13"/>
      <c r="AE24" s="14"/>
      <c r="AF24" s="13"/>
      <c r="AG24" s="14"/>
      <c r="AH24" s="13"/>
      <c r="AI24" s="14"/>
      <c r="AJ24" s="13"/>
      <c r="AK24" s="14"/>
      <c r="AL24" s="13"/>
      <c r="AM24" s="14"/>
      <c r="AN24" s="13"/>
      <c r="AO24" s="14"/>
      <c r="AP24" s="12"/>
      <c r="AQ24" s="21"/>
      <c r="AR24" s="47"/>
    </row>
    <row r="25" spans="1:44" ht="12.75" customHeight="1">
      <c r="A25" s="36"/>
      <c r="B25" s="13" t="s">
        <v>14</v>
      </c>
      <c r="C25" s="91"/>
      <c r="D25" s="23"/>
      <c r="E25" s="24"/>
      <c r="F25" s="23"/>
      <c r="G25" s="24"/>
      <c r="H25" s="23"/>
      <c r="I25" s="24"/>
      <c r="J25" s="23"/>
      <c r="K25" s="24"/>
      <c r="L25" s="23"/>
      <c r="M25" s="24"/>
      <c r="N25" s="23"/>
      <c r="O25" s="24"/>
      <c r="P25" s="23"/>
      <c r="Q25" s="24"/>
      <c r="R25" s="23"/>
      <c r="S25" s="24"/>
      <c r="T25" s="23"/>
      <c r="U25" s="24"/>
      <c r="V25" s="23"/>
      <c r="W25" s="24"/>
      <c r="X25" s="23"/>
      <c r="Y25" s="24"/>
      <c r="Z25" s="23"/>
      <c r="AA25" s="24"/>
      <c r="AB25" s="23"/>
      <c r="AC25" s="24"/>
      <c r="AD25" s="23"/>
      <c r="AE25" s="24"/>
      <c r="AF25" s="23"/>
      <c r="AG25" s="24"/>
      <c r="AH25" s="23"/>
      <c r="AI25" s="24"/>
      <c r="AJ25" s="23"/>
      <c r="AK25" s="24"/>
      <c r="AL25" s="23"/>
      <c r="AM25" s="24"/>
      <c r="AN25" s="23"/>
      <c r="AO25" s="24"/>
      <c r="AP25" s="22"/>
      <c r="AQ25" s="25"/>
      <c r="AR25" s="48"/>
    </row>
    <row r="26" spans="1:44" ht="12.75" customHeight="1">
      <c r="A26" s="37"/>
      <c r="B26" s="17"/>
      <c r="C26" s="89"/>
      <c r="D26" s="17"/>
      <c r="E26" s="18"/>
      <c r="F26" s="17"/>
      <c r="G26" s="18"/>
      <c r="H26" s="17"/>
      <c r="I26" s="18"/>
      <c r="J26" s="17"/>
      <c r="K26" s="18"/>
      <c r="L26" s="17"/>
      <c r="M26" s="18"/>
      <c r="N26" s="17"/>
      <c r="O26" s="18"/>
      <c r="P26" s="17"/>
      <c r="Q26" s="18"/>
      <c r="R26" s="17"/>
      <c r="S26" s="18"/>
      <c r="T26" s="17"/>
      <c r="U26" s="18"/>
      <c r="V26" s="17"/>
      <c r="W26" s="18"/>
      <c r="X26" s="17"/>
      <c r="Y26" s="18"/>
      <c r="Z26" s="17"/>
      <c r="AA26" s="18"/>
      <c r="AB26" s="17"/>
      <c r="AC26" s="18"/>
      <c r="AD26" s="17"/>
      <c r="AE26" s="18"/>
      <c r="AF26" s="17"/>
      <c r="AG26" s="18"/>
      <c r="AH26" s="17"/>
      <c r="AI26" s="18"/>
      <c r="AJ26" s="17"/>
      <c r="AK26" s="18"/>
      <c r="AL26" s="17"/>
      <c r="AM26" s="18"/>
      <c r="AN26" s="17"/>
      <c r="AO26" s="18"/>
      <c r="AP26" s="16"/>
      <c r="AQ26" s="26"/>
      <c r="AR26" s="49"/>
    </row>
    <row r="27" spans="1:44" ht="12.75" customHeight="1">
      <c r="A27" s="33" t="s">
        <v>15</v>
      </c>
      <c r="B27" s="6"/>
      <c r="C27" s="83" t="s">
        <v>80</v>
      </c>
      <c r="D27" s="6"/>
      <c r="E27" s="2"/>
      <c r="F27" s="6"/>
      <c r="G27" s="2"/>
      <c r="H27" s="6"/>
      <c r="I27" s="2"/>
      <c r="J27" s="6"/>
      <c r="K27" s="2"/>
      <c r="L27" s="6"/>
      <c r="M27" s="2"/>
      <c r="N27" s="6"/>
      <c r="O27" s="2"/>
      <c r="P27" s="6"/>
      <c r="Q27" s="2"/>
      <c r="R27" s="6"/>
      <c r="S27" s="2"/>
      <c r="T27" s="6"/>
      <c r="U27" s="2"/>
      <c r="V27" s="6"/>
      <c r="W27" s="2"/>
      <c r="X27" s="6"/>
      <c r="Y27" s="2"/>
      <c r="Z27" s="6"/>
      <c r="AA27" s="2"/>
      <c r="AB27" s="6"/>
      <c r="AC27" s="2"/>
      <c r="AD27" s="6"/>
      <c r="AE27" s="2"/>
      <c r="AF27" s="6"/>
      <c r="AG27" s="2"/>
      <c r="AH27" s="6"/>
      <c r="AI27" s="2"/>
      <c r="AJ27" s="6"/>
      <c r="AK27" s="2"/>
      <c r="AL27" s="6"/>
      <c r="AM27" s="2"/>
      <c r="AN27" s="6"/>
      <c r="AO27" s="2"/>
      <c r="AP27" s="5"/>
      <c r="AQ27" s="45">
        <f>17091280/1000</f>
        <v>17091.28</v>
      </c>
      <c r="AR27" s="45"/>
    </row>
    <row r="28" spans="1:44" ht="12.75" customHeight="1">
      <c r="A28" s="36"/>
      <c r="B28" s="8" t="s">
        <v>48</v>
      </c>
      <c r="C28" s="87"/>
      <c r="D28" s="8"/>
      <c r="E28" s="9"/>
      <c r="F28" s="8"/>
      <c r="G28" s="9"/>
      <c r="H28" s="8"/>
      <c r="I28" s="9"/>
      <c r="J28" s="8"/>
      <c r="K28" s="9"/>
      <c r="L28" s="8"/>
      <c r="M28" s="9"/>
      <c r="N28" s="8"/>
      <c r="O28" s="9"/>
      <c r="P28" s="8"/>
      <c r="Q28" s="9"/>
      <c r="R28" s="8"/>
      <c r="S28" s="9"/>
      <c r="T28" s="8"/>
      <c r="U28" s="9"/>
      <c r="V28" s="8"/>
      <c r="W28" s="9"/>
      <c r="X28" s="8"/>
      <c r="Y28" s="9"/>
      <c r="Z28" s="8"/>
      <c r="AA28" s="9"/>
      <c r="AB28" s="8"/>
      <c r="AC28" s="9"/>
      <c r="AD28" s="8"/>
      <c r="AE28" s="9"/>
      <c r="AF28" s="8"/>
      <c r="AG28" s="9"/>
      <c r="AH28" s="8"/>
      <c r="AI28" s="9"/>
      <c r="AJ28" s="8"/>
      <c r="AK28" s="9"/>
      <c r="AL28" s="8"/>
      <c r="AM28" s="9"/>
      <c r="AN28" s="8"/>
      <c r="AO28" s="9"/>
      <c r="AP28" s="7"/>
      <c r="AQ28" s="20"/>
      <c r="AR28" s="46"/>
    </row>
    <row r="29" spans="1:44" ht="12.75" customHeight="1">
      <c r="A29" s="36"/>
      <c r="B29" s="13" t="s">
        <v>16</v>
      </c>
      <c r="C29" s="88"/>
      <c r="D29" s="13"/>
      <c r="E29" s="14"/>
      <c r="F29" s="13"/>
      <c r="G29" s="14"/>
      <c r="H29" s="13"/>
      <c r="I29" s="14"/>
      <c r="J29" s="13"/>
      <c r="K29" s="14"/>
      <c r="L29" s="13"/>
      <c r="M29" s="14"/>
      <c r="N29" s="13"/>
      <c r="O29" s="14"/>
      <c r="P29" s="13"/>
      <c r="Q29" s="14"/>
      <c r="R29" s="13"/>
      <c r="S29" s="14"/>
      <c r="T29" s="13"/>
      <c r="U29" s="14"/>
      <c r="V29" s="13"/>
      <c r="W29" s="14"/>
      <c r="X29" s="13"/>
      <c r="Y29" s="14"/>
      <c r="Z29" s="13"/>
      <c r="AA29" s="14"/>
      <c r="AB29" s="13"/>
      <c r="AC29" s="14"/>
      <c r="AD29" s="13"/>
      <c r="AE29" s="14"/>
      <c r="AF29" s="13"/>
      <c r="AG29" s="14"/>
      <c r="AH29" s="13"/>
      <c r="AI29" s="14"/>
      <c r="AJ29" s="13"/>
      <c r="AK29" s="14"/>
      <c r="AL29" s="13"/>
      <c r="AM29" s="14"/>
      <c r="AN29" s="13"/>
      <c r="AO29" s="14"/>
      <c r="AP29" s="12"/>
      <c r="AQ29" s="21"/>
      <c r="AR29" s="47"/>
    </row>
    <row r="30" spans="1:44" ht="12.75" customHeight="1">
      <c r="A30" s="36"/>
      <c r="B30" s="13" t="s">
        <v>50</v>
      </c>
      <c r="C30" s="88"/>
      <c r="D30" s="13"/>
      <c r="E30" s="14"/>
      <c r="F30" s="13"/>
      <c r="G30" s="14"/>
      <c r="H30" s="13"/>
      <c r="I30" s="14"/>
      <c r="J30" s="13"/>
      <c r="K30" s="14"/>
      <c r="L30" s="13"/>
      <c r="M30" s="14"/>
      <c r="N30" s="13"/>
      <c r="O30" s="14"/>
      <c r="P30" s="13"/>
      <c r="Q30" s="14"/>
      <c r="R30" s="13"/>
      <c r="S30" s="14"/>
      <c r="T30" s="13"/>
      <c r="U30" s="14"/>
      <c r="V30" s="13"/>
      <c r="W30" s="14"/>
      <c r="X30" s="13"/>
      <c r="Y30" s="14"/>
      <c r="Z30" s="13"/>
      <c r="AA30" s="14"/>
      <c r="AB30" s="13"/>
      <c r="AC30" s="14"/>
      <c r="AD30" s="13"/>
      <c r="AE30" s="14"/>
      <c r="AF30" s="13"/>
      <c r="AG30" s="14"/>
      <c r="AH30" s="13"/>
      <c r="AI30" s="14"/>
      <c r="AJ30" s="13"/>
      <c r="AK30" s="14"/>
      <c r="AL30" s="13"/>
      <c r="AM30" s="14"/>
      <c r="AN30" s="13"/>
      <c r="AO30" s="14"/>
      <c r="AP30" s="12"/>
      <c r="AQ30" s="21"/>
      <c r="AR30" s="47"/>
    </row>
    <row r="31" spans="1:44" ht="12.75" customHeight="1">
      <c r="A31" s="36"/>
      <c r="B31" s="13" t="s">
        <v>51</v>
      </c>
      <c r="C31" s="88"/>
      <c r="D31" s="13"/>
      <c r="E31" s="14"/>
      <c r="F31" s="13"/>
      <c r="G31" s="14"/>
      <c r="H31" s="13"/>
      <c r="I31" s="14"/>
      <c r="J31" s="13"/>
      <c r="K31" s="14"/>
      <c r="L31" s="13"/>
      <c r="M31" s="14"/>
      <c r="N31" s="13"/>
      <c r="O31" s="14"/>
      <c r="P31" s="13"/>
      <c r="Q31" s="14"/>
      <c r="R31" s="13"/>
      <c r="S31" s="14"/>
      <c r="T31" s="13"/>
      <c r="U31" s="14"/>
      <c r="V31" s="13"/>
      <c r="W31" s="14"/>
      <c r="X31" s="13"/>
      <c r="Y31" s="14"/>
      <c r="Z31" s="13"/>
      <c r="AA31" s="14"/>
      <c r="AB31" s="13"/>
      <c r="AC31" s="14"/>
      <c r="AD31" s="13"/>
      <c r="AE31" s="14"/>
      <c r="AF31" s="13"/>
      <c r="AG31" s="14"/>
      <c r="AH31" s="13"/>
      <c r="AI31" s="14"/>
      <c r="AJ31" s="13"/>
      <c r="AK31" s="14"/>
      <c r="AL31" s="13"/>
      <c r="AM31" s="14"/>
      <c r="AN31" s="13"/>
      <c r="AO31" s="14"/>
      <c r="AP31" s="12"/>
      <c r="AQ31" s="21"/>
      <c r="AR31" s="47"/>
    </row>
    <row r="32" spans="1:44" ht="12.75" customHeight="1">
      <c r="A32" s="37"/>
      <c r="B32" s="17"/>
      <c r="C32" s="89"/>
      <c r="D32" s="17"/>
      <c r="E32" s="18"/>
      <c r="F32" s="17"/>
      <c r="G32" s="18"/>
      <c r="H32" s="17"/>
      <c r="I32" s="18"/>
      <c r="J32" s="17"/>
      <c r="K32" s="18"/>
      <c r="L32" s="17"/>
      <c r="M32" s="18"/>
      <c r="N32" s="17"/>
      <c r="O32" s="18"/>
      <c r="P32" s="17"/>
      <c r="Q32" s="18"/>
      <c r="R32" s="17"/>
      <c r="S32" s="18"/>
      <c r="T32" s="17"/>
      <c r="U32" s="18"/>
      <c r="V32" s="17"/>
      <c r="W32" s="18"/>
      <c r="X32" s="17"/>
      <c r="Y32" s="18"/>
      <c r="Z32" s="17"/>
      <c r="AA32" s="18"/>
      <c r="AB32" s="17"/>
      <c r="AC32" s="18"/>
      <c r="AD32" s="17"/>
      <c r="AE32" s="18"/>
      <c r="AF32" s="17"/>
      <c r="AG32" s="18"/>
      <c r="AH32" s="17"/>
      <c r="AI32" s="18"/>
      <c r="AJ32" s="17"/>
      <c r="AK32" s="18"/>
      <c r="AL32" s="17"/>
      <c r="AM32" s="18"/>
      <c r="AN32" s="17"/>
      <c r="AO32" s="18"/>
      <c r="AP32" s="16"/>
      <c r="AQ32" s="26"/>
      <c r="AR32" s="49"/>
    </row>
    <row r="33" spans="1:44" ht="12.75" customHeight="1">
      <c r="A33" s="111" t="s">
        <v>49</v>
      </c>
      <c r="B33" s="112"/>
      <c r="C33" s="83" t="s">
        <v>80</v>
      </c>
      <c r="D33" s="6"/>
      <c r="E33" s="2"/>
      <c r="F33" s="6"/>
      <c r="G33" s="2"/>
      <c r="H33" s="6"/>
      <c r="I33" s="2"/>
      <c r="J33" s="6"/>
      <c r="K33" s="2"/>
      <c r="L33" s="6"/>
      <c r="M33" s="2"/>
      <c r="N33" s="6"/>
      <c r="O33" s="2"/>
      <c r="P33" s="6"/>
      <c r="Q33" s="2"/>
      <c r="R33" s="6"/>
      <c r="S33" s="2"/>
      <c r="T33" s="6"/>
      <c r="U33" s="2"/>
      <c r="V33" s="6"/>
      <c r="W33" s="2"/>
      <c r="X33" s="6"/>
      <c r="Y33" s="2"/>
      <c r="Z33" s="6"/>
      <c r="AA33" s="2"/>
      <c r="AB33" s="6"/>
      <c r="AC33" s="2"/>
      <c r="AD33" s="6"/>
      <c r="AE33" s="2"/>
      <c r="AF33" s="6"/>
      <c r="AG33" s="2"/>
      <c r="AH33" s="6"/>
      <c r="AI33" s="2"/>
      <c r="AJ33" s="6"/>
      <c r="AK33" s="2"/>
      <c r="AL33" s="6"/>
      <c r="AM33" s="2"/>
      <c r="AN33" s="6"/>
      <c r="AO33" s="2"/>
      <c r="AP33" s="5"/>
      <c r="AQ33" s="45">
        <f>(32823927+39082000)/1000</f>
        <v>71905.926999999996</v>
      </c>
      <c r="AR33" s="45"/>
    </row>
    <row r="34" spans="1:44" ht="12.75" customHeight="1">
      <c r="A34" s="36"/>
      <c r="B34" s="8" t="s">
        <v>47</v>
      </c>
      <c r="C34" s="87"/>
      <c r="D34" s="8"/>
      <c r="E34" s="3"/>
      <c r="F34" s="8"/>
      <c r="G34" s="3"/>
      <c r="H34" s="8"/>
      <c r="I34" s="3"/>
      <c r="J34" s="8"/>
      <c r="K34" s="3"/>
      <c r="L34" s="8"/>
      <c r="M34" s="3"/>
      <c r="N34" s="8"/>
      <c r="O34" s="3"/>
      <c r="P34" s="8"/>
      <c r="Q34" s="3"/>
      <c r="R34" s="8"/>
      <c r="S34" s="3"/>
      <c r="T34" s="8"/>
      <c r="U34" s="3"/>
      <c r="V34" s="8"/>
      <c r="W34" s="3"/>
      <c r="X34" s="8"/>
      <c r="Y34" s="3"/>
      <c r="Z34" s="8"/>
      <c r="AA34" s="3"/>
      <c r="AB34" s="8"/>
      <c r="AC34" s="3"/>
      <c r="AD34" s="8"/>
      <c r="AE34" s="3"/>
      <c r="AF34" s="8"/>
      <c r="AG34" s="3"/>
      <c r="AH34" s="8"/>
      <c r="AI34" s="3"/>
      <c r="AJ34" s="8"/>
      <c r="AK34" s="3"/>
      <c r="AL34" s="8"/>
      <c r="AM34" s="3"/>
      <c r="AN34" s="8"/>
      <c r="AO34" s="3"/>
      <c r="AP34" s="7"/>
      <c r="AQ34" s="20"/>
      <c r="AR34" s="46"/>
    </row>
    <row r="35" spans="1:44" ht="12.75" customHeight="1">
      <c r="A35" s="36"/>
      <c r="B35" s="13" t="s">
        <v>46</v>
      </c>
      <c r="C35" s="88"/>
      <c r="D35" s="13"/>
      <c r="E35" s="4"/>
      <c r="F35" s="13"/>
      <c r="G35" s="4"/>
      <c r="H35" s="13"/>
      <c r="I35" s="4"/>
      <c r="J35" s="13"/>
      <c r="K35" s="4"/>
      <c r="L35" s="13"/>
      <c r="M35" s="4"/>
      <c r="N35" s="13"/>
      <c r="O35" s="4"/>
      <c r="P35" s="13"/>
      <c r="Q35" s="4"/>
      <c r="R35" s="13"/>
      <c r="S35" s="4"/>
      <c r="T35" s="13"/>
      <c r="U35" s="4"/>
      <c r="V35" s="13"/>
      <c r="W35" s="4"/>
      <c r="X35" s="13"/>
      <c r="Y35" s="4"/>
      <c r="Z35" s="13"/>
      <c r="AA35" s="4"/>
      <c r="AB35" s="13"/>
      <c r="AC35" s="4"/>
      <c r="AD35" s="13"/>
      <c r="AE35" s="4"/>
      <c r="AF35" s="13"/>
      <c r="AG35" s="4"/>
      <c r="AH35" s="13"/>
      <c r="AI35" s="4"/>
      <c r="AJ35" s="13"/>
      <c r="AK35" s="4"/>
      <c r="AL35" s="13"/>
      <c r="AM35" s="4"/>
      <c r="AN35" s="13"/>
      <c r="AO35" s="4"/>
      <c r="AP35" s="12"/>
      <c r="AQ35" s="21"/>
      <c r="AR35" s="47"/>
    </row>
    <row r="36" spans="1:44" ht="12.75" customHeight="1">
      <c r="A36" s="36"/>
      <c r="B36" s="13" t="s">
        <v>17</v>
      </c>
      <c r="C36" s="88"/>
      <c r="D36" s="13"/>
      <c r="E36" s="4"/>
      <c r="F36" s="13"/>
      <c r="G36" s="4"/>
      <c r="H36" s="13"/>
      <c r="I36" s="4"/>
      <c r="J36" s="13"/>
      <c r="K36" s="4"/>
      <c r="L36" s="13"/>
      <c r="M36" s="4"/>
      <c r="N36" s="13"/>
      <c r="O36" s="4"/>
      <c r="P36" s="13"/>
      <c r="Q36" s="4"/>
      <c r="R36" s="13"/>
      <c r="S36" s="4"/>
      <c r="T36" s="13"/>
      <c r="U36" s="4"/>
      <c r="V36" s="13"/>
      <c r="W36" s="4"/>
      <c r="X36" s="13"/>
      <c r="Y36" s="4"/>
      <c r="Z36" s="13"/>
      <c r="AA36" s="4"/>
      <c r="AB36" s="13"/>
      <c r="AC36" s="4"/>
      <c r="AD36" s="13"/>
      <c r="AE36" s="4"/>
      <c r="AF36" s="13"/>
      <c r="AG36" s="4"/>
      <c r="AH36" s="13"/>
      <c r="AI36" s="4"/>
      <c r="AJ36" s="13"/>
      <c r="AK36" s="4"/>
      <c r="AL36" s="13"/>
      <c r="AM36" s="4"/>
      <c r="AN36" s="13"/>
      <c r="AO36" s="4"/>
      <c r="AP36" s="12"/>
      <c r="AQ36" s="21"/>
      <c r="AR36" s="47"/>
    </row>
    <row r="37" spans="1:44" ht="12.75" customHeight="1">
      <c r="A37" s="37"/>
      <c r="B37" s="17"/>
      <c r="C37" s="89"/>
      <c r="D37" s="17"/>
      <c r="E37" s="18"/>
      <c r="F37" s="17"/>
      <c r="G37" s="18"/>
      <c r="H37" s="17"/>
      <c r="I37" s="18"/>
      <c r="J37" s="17"/>
      <c r="K37" s="18"/>
      <c r="L37" s="17"/>
      <c r="M37" s="18"/>
      <c r="N37" s="17"/>
      <c r="O37" s="18"/>
      <c r="P37" s="17"/>
      <c r="Q37" s="18"/>
      <c r="R37" s="17"/>
      <c r="S37" s="18"/>
      <c r="T37" s="17"/>
      <c r="U37" s="18"/>
      <c r="V37" s="17"/>
      <c r="W37" s="18"/>
      <c r="X37" s="17"/>
      <c r="Y37" s="18"/>
      <c r="Z37" s="17"/>
      <c r="AA37" s="18"/>
      <c r="AB37" s="17"/>
      <c r="AC37" s="18"/>
      <c r="AD37" s="17"/>
      <c r="AE37" s="18"/>
      <c r="AF37" s="17"/>
      <c r="AG37" s="18"/>
      <c r="AH37" s="17"/>
      <c r="AI37" s="18"/>
      <c r="AJ37" s="17"/>
      <c r="AK37" s="18"/>
      <c r="AL37" s="17"/>
      <c r="AM37" s="18"/>
      <c r="AN37" s="17"/>
      <c r="AO37" s="18"/>
      <c r="AP37" s="16"/>
      <c r="AQ37" s="26"/>
      <c r="AR37" s="49"/>
    </row>
    <row r="38" spans="1:44" ht="12.75" customHeight="1">
      <c r="A38" s="33" t="s">
        <v>18</v>
      </c>
      <c r="B38" s="6"/>
      <c r="C38" s="83" t="s">
        <v>81</v>
      </c>
      <c r="D38" s="6"/>
      <c r="E38" s="2"/>
      <c r="F38" s="6"/>
      <c r="G38" s="2"/>
      <c r="H38" s="6"/>
      <c r="I38" s="2"/>
      <c r="J38" s="6"/>
      <c r="K38" s="2"/>
      <c r="L38" s="6"/>
      <c r="M38" s="2"/>
      <c r="N38" s="6"/>
      <c r="O38" s="2"/>
      <c r="P38" s="6"/>
      <c r="Q38" s="2"/>
      <c r="R38" s="6"/>
      <c r="S38" s="2"/>
      <c r="T38" s="6"/>
      <c r="U38" s="2"/>
      <c r="V38" s="6"/>
      <c r="W38" s="2"/>
      <c r="X38" s="6"/>
      <c r="Y38" s="2"/>
      <c r="Z38" s="6"/>
      <c r="AA38" s="2"/>
      <c r="AB38" s="6"/>
      <c r="AC38" s="2"/>
      <c r="AD38" s="6"/>
      <c r="AE38" s="2"/>
      <c r="AF38" s="6"/>
      <c r="AG38" s="2"/>
      <c r="AH38" s="6"/>
      <c r="AI38" s="2"/>
      <c r="AJ38" s="6"/>
      <c r="AK38" s="2"/>
      <c r="AL38" s="6"/>
      <c r="AM38" s="2"/>
      <c r="AN38" s="6"/>
      <c r="AO38" s="2"/>
      <c r="AP38" s="5"/>
      <c r="AQ38" s="68">
        <f>1862238/1000</f>
        <v>1862.2380000000001</v>
      </c>
      <c r="AR38" s="45"/>
    </row>
    <row r="39" spans="1:44" ht="12.75" customHeight="1">
      <c r="A39" s="36"/>
      <c r="B39" s="8" t="s">
        <v>19</v>
      </c>
      <c r="C39" s="87"/>
      <c r="D39" s="8"/>
      <c r="E39" s="9"/>
      <c r="F39" s="8"/>
      <c r="G39" s="9"/>
      <c r="H39" s="8"/>
      <c r="I39" s="9"/>
      <c r="J39" s="8"/>
      <c r="K39" s="9"/>
      <c r="L39" s="8"/>
      <c r="M39" s="9"/>
      <c r="N39" s="8"/>
      <c r="O39" s="9"/>
      <c r="P39" s="8"/>
      <c r="Q39" s="9"/>
      <c r="R39" s="8"/>
      <c r="S39" s="9"/>
      <c r="T39" s="8"/>
      <c r="U39" s="9"/>
      <c r="V39" s="8"/>
      <c r="W39" s="9"/>
      <c r="X39" s="8"/>
      <c r="Y39" s="9"/>
      <c r="Z39" s="8"/>
      <c r="AA39" s="9"/>
      <c r="AB39" s="8"/>
      <c r="AC39" s="9"/>
      <c r="AD39" s="8"/>
      <c r="AE39" s="9"/>
      <c r="AF39" s="8"/>
      <c r="AG39" s="9"/>
      <c r="AH39" s="8"/>
      <c r="AI39" s="9"/>
      <c r="AJ39" s="8"/>
      <c r="AK39" s="9"/>
      <c r="AL39" s="8"/>
      <c r="AM39" s="9"/>
      <c r="AN39" s="8"/>
      <c r="AO39" s="9"/>
      <c r="AP39" s="7"/>
      <c r="AQ39" s="58"/>
      <c r="AR39" s="53"/>
    </row>
    <row r="40" spans="1:44" ht="12.75" customHeight="1">
      <c r="A40" s="37"/>
      <c r="B40" s="17"/>
      <c r="C40" s="89"/>
      <c r="D40" s="17"/>
      <c r="E40" s="18"/>
      <c r="F40" s="17"/>
      <c r="G40" s="18"/>
      <c r="H40" s="17"/>
      <c r="I40" s="18"/>
      <c r="J40" s="17"/>
      <c r="K40" s="18"/>
      <c r="L40" s="17"/>
      <c r="M40" s="18"/>
      <c r="N40" s="17"/>
      <c r="O40" s="18"/>
      <c r="P40" s="17"/>
      <c r="Q40" s="18"/>
      <c r="R40" s="17"/>
      <c r="S40" s="18"/>
      <c r="T40" s="17"/>
      <c r="U40" s="18"/>
      <c r="V40" s="17"/>
      <c r="W40" s="18"/>
      <c r="X40" s="17"/>
      <c r="Y40" s="18"/>
      <c r="Z40" s="17"/>
      <c r="AA40" s="18"/>
      <c r="AB40" s="17"/>
      <c r="AC40" s="18"/>
      <c r="AD40" s="17"/>
      <c r="AE40" s="18"/>
      <c r="AF40" s="17"/>
      <c r="AG40" s="18"/>
      <c r="AH40" s="17"/>
      <c r="AI40" s="18"/>
      <c r="AJ40" s="17"/>
      <c r="AK40" s="18"/>
      <c r="AL40" s="17"/>
      <c r="AM40" s="18"/>
      <c r="AN40" s="17"/>
      <c r="AO40" s="18"/>
      <c r="AP40" s="16"/>
      <c r="AQ40" s="26"/>
      <c r="AR40" s="49"/>
    </row>
    <row r="41" spans="1:44" ht="12.75" customHeight="1">
      <c r="A41" s="33" t="s">
        <v>20</v>
      </c>
      <c r="B41" s="6"/>
      <c r="C41" s="83"/>
      <c r="D41" s="6"/>
      <c r="E41" s="2"/>
      <c r="F41" s="6"/>
      <c r="G41" s="2"/>
      <c r="H41" s="6"/>
      <c r="I41" s="2"/>
      <c r="J41" s="6"/>
      <c r="K41" s="2"/>
      <c r="L41" s="6"/>
      <c r="M41" s="2"/>
      <c r="N41" s="6"/>
      <c r="O41" s="2"/>
      <c r="P41" s="6"/>
      <c r="Q41" s="2"/>
      <c r="R41" s="6"/>
      <c r="S41" s="2"/>
      <c r="T41" s="6"/>
      <c r="U41" s="2"/>
      <c r="V41" s="6"/>
      <c r="W41" s="2"/>
      <c r="X41" s="6"/>
      <c r="Y41" s="2"/>
      <c r="Z41" s="6"/>
      <c r="AA41" s="2"/>
      <c r="AB41" s="6"/>
      <c r="AC41" s="2"/>
      <c r="AD41" s="6"/>
      <c r="AE41" s="2"/>
      <c r="AF41" s="6"/>
      <c r="AG41" s="2"/>
      <c r="AH41" s="6"/>
      <c r="AI41" s="2"/>
      <c r="AJ41" s="6"/>
      <c r="AK41" s="2"/>
      <c r="AL41" s="6"/>
      <c r="AM41" s="2"/>
      <c r="AN41" s="6"/>
      <c r="AO41" s="2"/>
      <c r="AP41" s="5"/>
      <c r="AQ41" s="45">
        <f>16934503/1000</f>
        <v>16934.503000000001</v>
      </c>
      <c r="AR41" s="45"/>
    </row>
    <row r="42" spans="1:44" ht="12.75" customHeight="1">
      <c r="A42" s="36"/>
      <c r="B42" s="8" t="s">
        <v>21</v>
      </c>
      <c r="C42" s="87"/>
      <c r="D42" s="8"/>
      <c r="E42" s="9"/>
      <c r="F42" s="8"/>
      <c r="G42" s="9"/>
      <c r="H42" s="8"/>
      <c r="I42" s="9"/>
      <c r="J42" s="8"/>
      <c r="K42" s="9"/>
      <c r="L42" s="8"/>
      <c r="M42" s="9"/>
      <c r="N42" s="8"/>
      <c r="O42" s="9"/>
      <c r="P42" s="8"/>
      <c r="Q42" s="9"/>
      <c r="R42" s="8"/>
      <c r="S42" s="9"/>
      <c r="T42" s="8"/>
      <c r="U42" s="9"/>
      <c r="V42" s="8"/>
      <c r="W42" s="9"/>
      <c r="X42" s="8"/>
      <c r="Y42" s="9"/>
      <c r="Z42" s="8"/>
      <c r="AA42" s="9"/>
      <c r="AB42" s="8"/>
      <c r="AC42" s="9"/>
      <c r="AD42" s="8"/>
      <c r="AE42" s="9"/>
      <c r="AF42" s="8"/>
      <c r="AG42" s="9"/>
      <c r="AH42" s="8"/>
      <c r="AI42" s="9"/>
      <c r="AJ42" s="8"/>
      <c r="AK42" s="9"/>
      <c r="AL42" s="8"/>
      <c r="AM42" s="9"/>
      <c r="AN42" s="8"/>
      <c r="AO42" s="9"/>
      <c r="AP42" s="7"/>
      <c r="AQ42" s="20"/>
      <c r="AR42" s="46"/>
    </row>
    <row r="43" spans="1:44" ht="12.75" customHeight="1">
      <c r="A43" s="36"/>
      <c r="B43" s="13" t="s">
        <v>22</v>
      </c>
      <c r="C43" s="88"/>
      <c r="D43" s="13"/>
      <c r="E43" s="14"/>
      <c r="F43" s="13"/>
      <c r="G43" s="14"/>
      <c r="H43" s="13"/>
      <c r="I43" s="14"/>
      <c r="J43" s="13"/>
      <c r="K43" s="14"/>
      <c r="L43" s="13"/>
      <c r="M43" s="14"/>
      <c r="N43" s="13"/>
      <c r="O43" s="14"/>
      <c r="P43" s="13"/>
      <c r="Q43" s="14"/>
      <c r="R43" s="13"/>
      <c r="S43" s="14"/>
      <c r="T43" s="13"/>
      <c r="U43" s="14"/>
      <c r="V43" s="13"/>
      <c r="W43" s="14"/>
      <c r="X43" s="13"/>
      <c r="Y43" s="14"/>
      <c r="Z43" s="13"/>
      <c r="AA43" s="14"/>
      <c r="AB43" s="13"/>
      <c r="AC43" s="14"/>
      <c r="AD43" s="13"/>
      <c r="AE43" s="14"/>
      <c r="AF43" s="13"/>
      <c r="AG43" s="14"/>
      <c r="AH43" s="13"/>
      <c r="AI43" s="14"/>
      <c r="AJ43" s="13"/>
      <c r="AK43" s="14"/>
      <c r="AL43" s="13"/>
      <c r="AM43" s="14"/>
      <c r="AN43" s="13"/>
      <c r="AO43" s="14"/>
      <c r="AP43" s="12"/>
      <c r="AQ43" s="21"/>
      <c r="AR43" s="47"/>
    </row>
    <row r="44" spans="1:44" ht="12.75" customHeight="1">
      <c r="A44" s="36"/>
      <c r="B44" s="13" t="s">
        <v>23</v>
      </c>
      <c r="C44" s="88"/>
      <c r="D44" s="13"/>
      <c r="E44" s="14"/>
      <c r="F44" s="13"/>
      <c r="G44" s="14"/>
      <c r="H44" s="13"/>
      <c r="I44" s="14"/>
      <c r="J44" s="13"/>
      <c r="K44" s="14"/>
      <c r="L44" s="13"/>
      <c r="M44" s="14"/>
      <c r="N44" s="13"/>
      <c r="O44" s="14"/>
      <c r="P44" s="13"/>
      <c r="Q44" s="14"/>
      <c r="R44" s="13"/>
      <c r="S44" s="14"/>
      <c r="T44" s="13"/>
      <c r="U44" s="14"/>
      <c r="V44" s="13"/>
      <c r="W44" s="14"/>
      <c r="X44" s="13"/>
      <c r="Y44" s="14"/>
      <c r="Z44" s="13"/>
      <c r="AA44" s="14"/>
      <c r="AB44" s="13"/>
      <c r="AC44" s="14"/>
      <c r="AD44" s="13"/>
      <c r="AE44" s="14"/>
      <c r="AF44" s="13"/>
      <c r="AG44" s="14"/>
      <c r="AH44" s="13"/>
      <c r="AI44" s="14"/>
      <c r="AJ44" s="13"/>
      <c r="AK44" s="14"/>
      <c r="AL44" s="13"/>
      <c r="AM44" s="14"/>
      <c r="AN44" s="13"/>
      <c r="AO44" s="14"/>
      <c r="AP44" s="12"/>
      <c r="AQ44" s="21"/>
      <c r="AR44" s="47"/>
    </row>
    <row r="45" spans="1:44" ht="12.75" customHeight="1">
      <c r="A45" s="36"/>
      <c r="B45" s="13" t="s">
        <v>24</v>
      </c>
      <c r="C45" s="88"/>
      <c r="D45" s="13"/>
      <c r="E45" s="14"/>
      <c r="F45" s="13"/>
      <c r="G45" s="14"/>
      <c r="H45" s="13"/>
      <c r="I45" s="14"/>
      <c r="J45" s="13"/>
      <c r="K45" s="14"/>
      <c r="L45" s="13"/>
      <c r="M45" s="14"/>
      <c r="N45" s="13"/>
      <c r="O45" s="14"/>
      <c r="P45" s="13"/>
      <c r="Q45" s="14"/>
      <c r="R45" s="13"/>
      <c r="S45" s="14"/>
      <c r="T45" s="13"/>
      <c r="U45" s="14"/>
      <c r="V45" s="13"/>
      <c r="W45" s="14"/>
      <c r="X45" s="13"/>
      <c r="Y45" s="14"/>
      <c r="Z45" s="13"/>
      <c r="AA45" s="14"/>
      <c r="AB45" s="13"/>
      <c r="AC45" s="14"/>
      <c r="AD45" s="13"/>
      <c r="AE45" s="14"/>
      <c r="AF45" s="13"/>
      <c r="AG45" s="14"/>
      <c r="AH45" s="13"/>
      <c r="AI45" s="14"/>
      <c r="AJ45" s="13"/>
      <c r="AK45" s="14"/>
      <c r="AL45" s="13"/>
      <c r="AM45" s="14"/>
      <c r="AN45" s="13"/>
      <c r="AO45" s="14"/>
      <c r="AP45" s="12"/>
      <c r="AQ45" s="21"/>
      <c r="AR45" s="47"/>
    </row>
    <row r="46" spans="1:44" ht="12.75" customHeight="1">
      <c r="A46" s="36"/>
      <c r="B46" s="78" t="s">
        <v>44</v>
      </c>
      <c r="C46" s="92"/>
      <c r="D46" s="13"/>
      <c r="E46" s="14"/>
      <c r="F46" s="13"/>
      <c r="G46" s="14"/>
      <c r="H46" s="13"/>
      <c r="I46" s="14"/>
      <c r="J46" s="13"/>
      <c r="K46" s="14"/>
      <c r="L46" s="13"/>
      <c r="M46" s="14"/>
      <c r="N46" s="13"/>
      <c r="O46" s="14"/>
      <c r="P46" s="13"/>
      <c r="Q46" s="14"/>
      <c r="R46" s="13"/>
      <c r="S46" s="14"/>
      <c r="T46" s="13"/>
      <c r="U46" s="14"/>
      <c r="V46" s="13"/>
      <c r="W46" s="14"/>
      <c r="X46" s="13"/>
      <c r="Y46" s="14"/>
      <c r="Z46" s="13"/>
      <c r="AA46" s="14"/>
      <c r="AB46" s="13"/>
      <c r="AC46" s="14"/>
      <c r="AD46" s="13"/>
      <c r="AE46" s="14"/>
      <c r="AF46" s="13"/>
      <c r="AG46" s="14"/>
      <c r="AH46" s="13"/>
      <c r="AI46" s="14"/>
      <c r="AJ46" s="13"/>
      <c r="AK46" s="14"/>
      <c r="AL46" s="13"/>
      <c r="AM46" s="14"/>
      <c r="AN46" s="13"/>
      <c r="AO46" s="14"/>
      <c r="AP46" s="12"/>
      <c r="AQ46" s="21"/>
      <c r="AR46" s="47"/>
    </row>
    <row r="47" spans="1:44" ht="12.75" customHeight="1">
      <c r="A47" s="37"/>
      <c r="B47" s="17"/>
      <c r="C47" s="89"/>
      <c r="D47" s="17"/>
      <c r="E47" s="18"/>
      <c r="F47" s="17"/>
      <c r="G47" s="18"/>
      <c r="H47" s="17"/>
      <c r="I47" s="18"/>
      <c r="J47" s="17"/>
      <c r="K47" s="18"/>
      <c r="L47" s="17"/>
      <c r="M47" s="18"/>
      <c r="N47" s="17"/>
      <c r="O47" s="18"/>
      <c r="P47" s="17"/>
      <c r="Q47" s="18"/>
      <c r="R47" s="17"/>
      <c r="S47" s="18"/>
      <c r="T47" s="17"/>
      <c r="U47" s="18"/>
      <c r="V47" s="17"/>
      <c r="W47" s="18"/>
      <c r="X47" s="17"/>
      <c r="Y47" s="18"/>
      <c r="Z47" s="17"/>
      <c r="AA47" s="18"/>
      <c r="AB47" s="17"/>
      <c r="AC47" s="18"/>
      <c r="AD47" s="17"/>
      <c r="AE47" s="18"/>
      <c r="AF47" s="17"/>
      <c r="AG47" s="18"/>
      <c r="AH47" s="17"/>
      <c r="AI47" s="18"/>
      <c r="AJ47" s="17"/>
      <c r="AK47" s="18"/>
      <c r="AL47" s="17"/>
      <c r="AM47" s="18"/>
      <c r="AN47" s="17"/>
      <c r="AO47" s="18"/>
      <c r="AP47" s="16"/>
      <c r="AQ47" s="26"/>
      <c r="AR47" s="49"/>
    </row>
    <row r="48" spans="1:44" ht="12.75" customHeight="1">
      <c r="A48" s="33" t="s">
        <v>6</v>
      </c>
      <c r="B48" s="6"/>
      <c r="C48" s="83" t="s">
        <v>80</v>
      </c>
      <c r="D48" s="6"/>
      <c r="E48" s="2"/>
      <c r="F48" s="6"/>
      <c r="G48" s="2"/>
      <c r="H48" s="6"/>
      <c r="I48" s="2"/>
      <c r="J48" s="6"/>
      <c r="K48" s="2"/>
      <c r="L48" s="6"/>
      <c r="M48" s="2"/>
      <c r="N48" s="6"/>
      <c r="O48" s="2"/>
      <c r="P48" s="6"/>
      <c r="Q48" s="2"/>
      <c r="R48" s="6"/>
      <c r="S48" s="2"/>
      <c r="T48" s="6"/>
      <c r="U48" s="2"/>
      <c r="V48" s="6"/>
      <c r="W48" s="2"/>
      <c r="X48" s="6"/>
      <c r="Y48" s="2"/>
      <c r="Z48" s="6"/>
      <c r="AA48" s="2"/>
      <c r="AB48" s="6"/>
      <c r="AC48" s="2"/>
      <c r="AD48" s="6"/>
      <c r="AE48" s="2"/>
      <c r="AF48" s="6"/>
      <c r="AG48" s="2"/>
      <c r="AH48" s="6"/>
      <c r="AI48" s="2"/>
      <c r="AJ48" s="6"/>
      <c r="AK48" s="2"/>
      <c r="AL48" s="6"/>
      <c r="AM48" s="2"/>
      <c r="AN48" s="6"/>
      <c r="AO48" s="2"/>
      <c r="AP48" s="5"/>
      <c r="AQ48" s="45">
        <f>4451562/1000</f>
        <v>4451.5619999999999</v>
      </c>
      <c r="AR48" s="45"/>
    </row>
    <row r="49" spans="1:44" ht="12.75" customHeight="1">
      <c r="A49" s="36"/>
      <c r="B49" s="8" t="s">
        <v>45</v>
      </c>
      <c r="C49" s="87"/>
      <c r="D49" s="8"/>
      <c r="E49" s="9"/>
      <c r="F49" s="8"/>
      <c r="G49" s="9"/>
      <c r="H49" s="27"/>
      <c r="I49" s="9"/>
      <c r="J49" s="27"/>
      <c r="K49" s="9"/>
      <c r="L49" s="27"/>
      <c r="M49" s="9"/>
      <c r="N49" s="27"/>
      <c r="O49" s="9"/>
      <c r="P49" s="27"/>
      <c r="Q49" s="9"/>
      <c r="R49" s="27"/>
      <c r="S49" s="9"/>
      <c r="T49" s="27"/>
      <c r="U49" s="9"/>
      <c r="V49" s="27"/>
      <c r="W49" s="9"/>
      <c r="X49" s="27"/>
      <c r="Y49" s="9"/>
      <c r="Z49" s="27"/>
      <c r="AA49" s="9"/>
      <c r="AB49" s="27"/>
      <c r="AC49" s="9"/>
      <c r="AD49" s="27"/>
      <c r="AE49" s="9"/>
      <c r="AF49" s="27"/>
      <c r="AG49" s="9"/>
      <c r="AH49" s="27"/>
      <c r="AI49" s="9"/>
      <c r="AJ49" s="27"/>
      <c r="AK49" s="9"/>
      <c r="AL49" s="8"/>
      <c r="AM49" s="9"/>
      <c r="AN49" s="8"/>
      <c r="AO49" s="9"/>
      <c r="AP49" s="7"/>
      <c r="AQ49" s="20"/>
      <c r="AR49" s="46"/>
    </row>
    <row r="50" spans="1:44" ht="12.75" customHeight="1">
      <c r="A50" s="36"/>
      <c r="B50" s="13" t="s">
        <v>25</v>
      </c>
      <c r="C50" s="88"/>
      <c r="D50" s="13"/>
      <c r="E50" s="14"/>
      <c r="F50" s="13"/>
      <c r="G50" s="14"/>
      <c r="H50" s="28"/>
      <c r="I50" s="14"/>
      <c r="J50" s="28"/>
      <c r="K50" s="14"/>
      <c r="L50" s="28"/>
      <c r="M50" s="14"/>
      <c r="N50" s="28"/>
      <c r="O50" s="14"/>
      <c r="P50" s="28"/>
      <c r="Q50" s="14"/>
      <c r="R50" s="28"/>
      <c r="S50" s="14"/>
      <c r="T50" s="28"/>
      <c r="U50" s="14"/>
      <c r="V50" s="28"/>
      <c r="W50" s="14"/>
      <c r="X50" s="28"/>
      <c r="Y50" s="14"/>
      <c r="Z50" s="28"/>
      <c r="AA50" s="14"/>
      <c r="AB50" s="28"/>
      <c r="AC50" s="14"/>
      <c r="AD50" s="28"/>
      <c r="AE50" s="14"/>
      <c r="AF50" s="28"/>
      <c r="AG50" s="14"/>
      <c r="AH50" s="28"/>
      <c r="AI50" s="14"/>
      <c r="AJ50" s="28"/>
      <c r="AK50" s="14"/>
      <c r="AL50" s="13"/>
      <c r="AM50" s="14"/>
      <c r="AN50" s="13"/>
      <c r="AO50" s="14"/>
      <c r="AP50" s="12"/>
      <c r="AQ50" s="21"/>
      <c r="AR50" s="47"/>
    </row>
    <row r="51" spans="1:44" ht="12.75" customHeight="1">
      <c r="A51" s="36"/>
      <c r="B51" s="78" t="s">
        <v>43</v>
      </c>
      <c r="C51" s="92"/>
      <c r="D51" s="13"/>
      <c r="E51" s="14"/>
      <c r="F51" s="13"/>
      <c r="G51" s="14"/>
      <c r="H51" s="13"/>
      <c r="I51" s="14"/>
      <c r="J51" s="13"/>
      <c r="K51" s="14"/>
      <c r="L51" s="13"/>
      <c r="M51" s="14"/>
      <c r="N51" s="13"/>
      <c r="O51" s="14"/>
      <c r="P51" s="13"/>
      <c r="Q51" s="14"/>
      <c r="R51" s="13"/>
      <c r="S51" s="14"/>
      <c r="T51" s="13"/>
      <c r="U51" s="14"/>
      <c r="V51" s="13"/>
      <c r="W51" s="14"/>
      <c r="X51" s="13"/>
      <c r="Y51" s="14"/>
      <c r="Z51" s="13"/>
      <c r="AA51" s="14"/>
      <c r="AB51" s="13"/>
      <c r="AC51" s="14"/>
      <c r="AD51" s="13"/>
      <c r="AE51" s="14"/>
      <c r="AF51" s="13"/>
      <c r="AG51" s="14"/>
      <c r="AH51" s="13"/>
      <c r="AI51" s="14"/>
      <c r="AJ51" s="13"/>
      <c r="AK51" s="14"/>
      <c r="AL51" s="13"/>
      <c r="AM51" s="14"/>
      <c r="AN51" s="13"/>
      <c r="AO51" s="14"/>
      <c r="AP51" s="12"/>
      <c r="AQ51" s="21"/>
      <c r="AR51" s="47"/>
    </row>
    <row r="52" spans="1:44" ht="12.75" customHeight="1">
      <c r="A52" s="37"/>
      <c r="B52" s="17"/>
      <c r="C52" s="89"/>
      <c r="D52" s="17"/>
      <c r="E52" s="18"/>
      <c r="F52" s="17"/>
      <c r="G52" s="18"/>
      <c r="H52" s="17"/>
      <c r="I52" s="18"/>
      <c r="J52" s="17"/>
      <c r="K52" s="18"/>
      <c r="L52" s="17"/>
      <c r="M52" s="18"/>
      <c r="N52" s="17"/>
      <c r="O52" s="18"/>
      <c r="P52" s="17"/>
      <c r="Q52" s="18"/>
      <c r="R52" s="17"/>
      <c r="S52" s="18"/>
      <c r="T52" s="17"/>
      <c r="U52" s="18"/>
      <c r="V52" s="17"/>
      <c r="W52" s="18"/>
      <c r="X52" s="17"/>
      <c r="Y52" s="18"/>
      <c r="Z52" s="17"/>
      <c r="AA52" s="18"/>
      <c r="AB52" s="17"/>
      <c r="AC52" s="18"/>
      <c r="AD52" s="17"/>
      <c r="AE52" s="18"/>
      <c r="AF52" s="17"/>
      <c r="AG52" s="18"/>
      <c r="AH52" s="17"/>
      <c r="AI52" s="18"/>
      <c r="AJ52" s="17"/>
      <c r="AK52" s="18"/>
      <c r="AL52" s="17"/>
      <c r="AM52" s="18"/>
      <c r="AN52" s="17"/>
      <c r="AO52" s="18"/>
      <c r="AP52" s="16"/>
      <c r="AQ52" s="26"/>
      <c r="AR52" s="49"/>
    </row>
    <row r="53" spans="1:44" ht="12.75" customHeight="1">
      <c r="A53" s="98" t="s">
        <v>26</v>
      </c>
      <c r="B53" s="99"/>
      <c r="C53" s="83"/>
      <c r="D53" s="6"/>
      <c r="E53" s="34"/>
      <c r="F53" s="30"/>
      <c r="G53" s="34"/>
      <c r="H53" s="30"/>
      <c r="I53" s="34"/>
      <c r="J53" s="30"/>
      <c r="K53" s="34"/>
      <c r="L53" s="30"/>
      <c r="M53" s="34"/>
      <c r="N53" s="30"/>
      <c r="O53" s="34"/>
      <c r="P53" s="30"/>
      <c r="Q53" s="34"/>
      <c r="R53" s="30"/>
      <c r="S53" s="34"/>
      <c r="T53" s="30"/>
      <c r="U53" s="34"/>
      <c r="V53" s="30"/>
      <c r="W53" s="34"/>
      <c r="X53" s="30"/>
      <c r="Y53" s="34"/>
      <c r="Z53" s="30"/>
      <c r="AA53" s="34"/>
      <c r="AB53" s="30"/>
      <c r="AC53" s="34"/>
      <c r="AD53" s="30"/>
      <c r="AE53" s="34"/>
      <c r="AF53" s="30"/>
      <c r="AG53" s="34"/>
      <c r="AH53" s="30"/>
      <c r="AI53" s="34"/>
      <c r="AJ53" s="30"/>
      <c r="AK53" s="34"/>
      <c r="AL53" s="6"/>
      <c r="AM53" s="34"/>
      <c r="AN53" s="6"/>
      <c r="AO53" s="34"/>
      <c r="AP53" s="5"/>
      <c r="AQ53" s="45">
        <f>AQ17+AQ21+AQ27+AQ33+AQ38+AQ41+AQ48</f>
        <v>273455.01699999999</v>
      </c>
      <c r="AR53" s="45"/>
    </row>
    <row r="54" spans="1:44" s="29" customFormat="1" ht="6.75" customHeight="1">
      <c r="C54" s="35"/>
      <c r="AR54" s="50"/>
    </row>
    <row r="55" spans="1:44" ht="12.75" customHeight="1">
      <c r="A55" s="108" t="s">
        <v>40</v>
      </c>
      <c r="B55" s="109"/>
      <c r="C55" s="85"/>
      <c r="D55" s="6"/>
      <c r="E55" s="34"/>
      <c r="F55" s="6"/>
      <c r="G55" s="34"/>
      <c r="H55" s="6"/>
      <c r="I55" s="34"/>
      <c r="J55" s="6"/>
      <c r="K55" s="34"/>
      <c r="L55" s="6"/>
      <c r="M55" s="34"/>
      <c r="N55" s="6"/>
      <c r="O55" s="34"/>
      <c r="P55" s="6"/>
      <c r="Q55" s="34"/>
      <c r="R55" s="6"/>
      <c r="S55" s="34"/>
      <c r="T55" s="6"/>
      <c r="U55" s="34"/>
      <c r="V55" s="6"/>
      <c r="W55" s="34"/>
      <c r="X55" s="6"/>
      <c r="Y55" s="34"/>
      <c r="Z55" s="6"/>
      <c r="AA55" s="34"/>
      <c r="AB55" s="6"/>
      <c r="AC55" s="34"/>
      <c r="AD55" s="6"/>
      <c r="AE55" s="34"/>
      <c r="AF55" s="6"/>
      <c r="AG55" s="34"/>
      <c r="AH55" s="6"/>
      <c r="AI55" s="34"/>
      <c r="AJ55" s="6"/>
      <c r="AK55" s="34"/>
      <c r="AL55" s="6"/>
      <c r="AM55" s="34"/>
      <c r="AN55" s="55"/>
      <c r="AO55" s="2"/>
      <c r="AP55" s="67"/>
      <c r="AQ55" s="56">
        <f>AQ13-AQ53</f>
        <v>-864.66600000002654</v>
      </c>
      <c r="AR55" s="51" t="s">
        <v>35</v>
      </c>
    </row>
    <row r="56" spans="1:44" ht="6.75" customHeight="1">
      <c r="A56" s="35"/>
      <c r="B56" s="35"/>
      <c r="C56" s="35"/>
      <c r="D56" s="29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29"/>
      <c r="Y56" s="29"/>
      <c r="Z56" s="29"/>
      <c r="AA56" s="29"/>
      <c r="AB56" s="29"/>
      <c r="AC56" s="29"/>
      <c r="AD56" s="29"/>
      <c r="AE56" s="29"/>
      <c r="AF56" s="29"/>
      <c r="AG56" s="29"/>
      <c r="AH56" s="29"/>
      <c r="AI56" s="29"/>
      <c r="AJ56" s="29"/>
      <c r="AK56" s="29"/>
      <c r="AL56" s="29"/>
      <c r="AM56" s="29"/>
      <c r="AN56" s="29"/>
      <c r="AO56" s="29"/>
      <c r="AP56" s="29"/>
      <c r="AQ56" s="50"/>
      <c r="AR56" s="50"/>
    </row>
    <row r="57" spans="1:44" ht="12.75" customHeight="1">
      <c r="A57" s="1" t="s">
        <v>36</v>
      </c>
      <c r="C57" s="35"/>
    </row>
    <row r="58" spans="1:44" ht="34.5" customHeight="1">
      <c r="A58" s="97" t="s">
        <v>1</v>
      </c>
      <c r="B58" s="104"/>
      <c r="C58" s="84"/>
      <c r="D58" s="96" t="s">
        <v>52</v>
      </c>
      <c r="E58" s="97"/>
      <c r="F58" s="96" t="s">
        <v>53</v>
      </c>
      <c r="G58" s="97"/>
      <c r="H58" s="96" t="s">
        <v>54</v>
      </c>
      <c r="I58" s="97"/>
      <c r="J58" s="96" t="s">
        <v>55</v>
      </c>
      <c r="K58" s="97"/>
      <c r="L58" s="96" t="s">
        <v>56</v>
      </c>
      <c r="M58" s="97"/>
      <c r="N58" s="96" t="s">
        <v>57</v>
      </c>
      <c r="O58" s="97"/>
      <c r="P58" s="96" t="s">
        <v>58</v>
      </c>
      <c r="Q58" s="97"/>
      <c r="R58" s="96" t="s">
        <v>59</v>
      </c>
      <c r="S58" s="97"/>
      <c r="T58" s="96" t="s">
        <v>60</v>
      </c>
      <c r="U58" s="97"/>
      <c r="V58" s="96" t="s">
        <v>61</v>
      </c>
      <c r="W58" s="97"/>
      <c r="X58" s="96" t="s">
        <v>62</v>
      </c>
      <c r="Y58" s="97"/>
      <c r="Z58" s="96" t="s">
        <v>63</v>
      </c>
      <c r="AA58" s="97"/>
      <c r="AB58" s="96" t="s">
        <v>64</v>
      </c>
      <c r="AC58" s="97"/>
      <c r="AD58" s="96" t="s">
        <v>65</v>
      </c>
      <c r="AE58" s="97"/>
      <c r="AF58" s="96" t="s">
        <v>66</v>
      </c>
      <c r="AG58" s="97"/>
      <c r="AH58" s="96" t="s">
        <v>67</v>
      </c>
      <c r="AI58" s="97"/>
      <c r="AJ58" s="96" t="s">
        <v>68</v>
      </c>
      <c r="AK58" s="97"/>
      <c r="AL58" s="96" t="s">
        <v>69</v>
      </c>
      <c r="AM58" s="97"/>
      <c r="AN58" s="96" t="s">
        <v>70</v>
      </c>
      <c r="AO58" s="97"/>
      <c r="AP58" s="38" t="s">
        <v>2</v>
      </c>
      <c r="AQ58" s="32" t="s">
        <v>71</v>
      </c>
      <c r="AR58" s="31"/>
    </row>
    <row r="59" spans="1:44" ht="12.75" customHeight="1">
      <c r="A59" s="100" t="s">
        <v>37</v>
      </c>
      <c r="B59" s="101"/>
      <c r="C59" s="79"/>
      <c r="D59" s="59"/>
      <c r="E59" s="60"/>
      <c r="F59" s="59"/>
      <c r="G59" s="60"/>
      <c r="H59" s="59"/>
      <c r="I59" s="60"/>
      <c r="J59" s="59"/>
      <c r="K59" s="60"/>
      <c r="L59" s="59"/>
      <c r="M59" s="60"/>
      <c r="N59" s="59"/>
      <c r="O59" s="60"/>
      <c r="P59" s="59"/>
      <c r="Q59" s="60"/>
      <c r="R59" s="59"/>
      <c r="S59" s="60"/>
      <c r="T59" s="59"/>
      <c r="U59" s="60"/>
      <c r="V59" s="59"/>
      <c r="W59" s="60"/>
      <c r="X59" s="59"/>
      <c r="Y59" s="60"/>
      <c r="Z59" s="59"/>
      <c r="AA59" s="60"/>
      <c r="AB59" s="59"/>
      <c r="AC59" s="60"/>
      <c r="AD59" s="59"/>
      <c r="AE59" s="60"/>
      <c r="AF59" s="59"/>
      <c r="AG59" s="60"/>
      <c r="AH59" s="59"/>
      <c r="AI59" s="60"/>
      <c r="AJ59" s="59"/>
      <c r="AK59" s="60"/>
      <c r="AL59" s="59"/>
      <c r="AM59" s="60"/>
      <c r="AN59" s="59"/>
      <c r="AO59" s="60"/>
      <c r="AP59" s="61"/>
      <c r="AQ59" s="69">
        <f>26969254/1000</f>
        <v>26969.254000000001</v>
      </c>
    </row>
    <row r="60" spans="1:44" ht="12.75" customHeight="1">
      <c r="A60" s="102" t="s">
        <v>38</v>
      </c>
      <c r="B60" s="103"/>
      <c r="C60" s="80"/>
      <c r="D60" s="62"/>
      <c r="E60" s="63"/>
      <c r="F60" s="62"/>
      <c r="G60" s="63"/>
      <c r="H60" s="62"/>
      <c r="I60" s="63"/>
      <c r="J60" s="62"/>
      <c r="K60" s="63"/>
      <c r="L60" s="62"/>
      <c r="M60" s="63"/>
      <c r="N60" s="62"/>
      <c r="O60" s="63"/>
      <c r="P60" s="62"/>
      <c r="Q60" s="63"/>
      <c r="R60" s="62"/>
      <c r="S60" s="63"/>
      <c r="T60" s="62"/>
      <c r="U60" s="63"/>
      <c r="V60" s="62"/>
      <c r="W60" s="63"/>
      <c r="X60" s="62"/>
      <c r="Y60" s="63"/>
      <c r="Z60" s="62"/>
      <c r="AA60" s="63"/>
      <c r="AB60" s="62"/>
      <c r="AC60" s="63"/>
      <c r="AD60" s="62"/>
      <c r="AE60" s="63"/>
      <c r="AF60" s="62"/>
      <c r="AG60" s="63"/>
      <c r="AH60" s="62"/>
      <c r="AI60" s="63"/>
      <c r="AJ60" s="62"/>
      <c r="AK60" s="63"/>
      <c r="AL60" s="62"/>
      <c r="AM60" s="63"/>
      <c r="AN60" s="62"/>
      <c r="AO60" s="63"/>
      <c r="AP60" s="64"/>
      <c r="AQ60" s="70">
        <f>26776556/1000</f>
        <v>26776.556</v>
      </c>
    </row>
    <row r="61" spans="1:44" ht="12.75" customHeight="1">
      <c r="A61" s="98" t="s">
        <v>42</v>
      </c>
      <c r="B61" s="99"/>
      <c r="C61" s="83"/>
      <c r="D61" s="6"/>
      <c r="E61" s="34"/>
      <c r="F61" s="6"/>
      <c r="G61" s="34"/>
      <c r="H61" s="6"/>
      <c r="I61" s="34"/>
      <c r="J61" s="6"/>
      <c r="K61" s="34"/>
      <c r="L61" s="6"/>
      <c r="M61" s="34"/>
      <c r="N61" s="6"/>
      <c r="O61" s="34"/>
      <c r="P61" s="6"/>
      <c r="Q61" s="34"/>
      <c r="R61" s="6"/>
      <c r="S61" s="34"/>
      <c r="T61" s="6"/>
      <c r="U61" s="34"/>
      <c r="V61" s="6"/>
      <c r="W61" s="34"/>
      <c r="X61" s="6"/>
      <c r="Y61" s="34"/>
      <c r="Z61" s="6"/>
      <c r="AA61" s="34"/>
      <c r="AB61" s="6"/>
      <c r="AC61" s="34"/>
      <c r="AD61" s="6"/>
      <c r="AE61" s="34"/>
      <c r="AF61" s="6"/>
      <c r="AG61" s="34"/>
      <c r="AH61" s="6"/>
      <c r="AI61" s="34"/>
      <c r="AJ61" s="6"/>
      <c r="AK61" s="34"/>
      <c r="AL61" s="6"/>
      <c r="AM61" s="34"/>
      <c r="AN61" s="6"/>
      <c r="AO61" s="34"/>
      <c r="AP61" s="6"/>
      <c r="AQ61" s="56">
        <f>AQ59-AQ60</f>
        <v>192.69800000000032</v>
      </c>
      <c r="AR61" s="51" t="s">
        <v>39</v>
      </c>
    </row>
    <row r="62" spans="1:44" ht="12.75" customHeight="1">
      <c r="A62" s="35"/>
      <c r="B62" s="35"/>
      <c r="C62" s="35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  <c r="AE62" s="29"/>
      <c r="AF62" s="29"/>
      <c r="AG62" s="29"/>
      <c r="AH62" s="29"/>
      <c r="AI62" s="29"/>
      <c r="AJ62" s="29"/>
      <c r="AK62" s="29"/>
      <c r="AL62" s="29"/>
      <c r="AM62" s="29"/>
      <c r="AN62" s="29"/>
      <c r="AO62" s="29"/>
      <c r="AP62" s="29"/>
      <c r="AQ62" s="50"/>
      <c r="AR62" s="51"/>
    </row>
    <row r="63" spans="1:44" ht="22.5" customHeight="1">
      <c r="A63" s="110" t="s">
        <v>41</v>
      </c>
      <c r="B63" s="99"/>
      <c r="C63" s="83"/>
      <c r="D63" s="6"/>
      <c r="E63" s="34"/>
      <c r="F63" s="6"/>
      <c r="G63" s="34"/>
      <c r="H63" s="6"/>
      <c r="I63" s="34"/>
      <c r="J63" s="6"/>
      <c r="K63" s="34"/>
      <c r="L63" s="6"/>
      <c r="M63" s="34"/>
      <c r="N63" s="6"/>
      <c r="O63" s="34"/>
      <c r="P63" s="6"/>
      <c r="Q63" s="34"/>
      <c r="R63" s="6"/>
      <c r="S63" s="34"/>
      <c r="T63" s="6"/>
      <c r="U63" s="34"/>
      <c r="V63" s="6"/>
      <c r="W63" s="34"/>
      <c r="X63" s="6"/>
      <c r="Y63" s="34"/>
      <c r="Z63" s="6"/>
      <c r="AA63" s="34"/>
      <c r="AB63" s="6"/>
      <c r="AC63" s="34"/>
      <c r="AD63" s="6"/>
      <c r="AE63" s="34"/>
      <c r="AF63" s="6"/>
      <c r="AG63" s="34"/>
      <c r="AH63" s="6"/>
      <c r="AI63" s="34"/>
      <c r="AJ63" s="6"/>
      <c r="AK63" s="34"/>
      <c r="AL63" s="6"/>
      <c r="AM63" s="34"/>
      <c r="AN63" s="55"/>
      <c r="AO63" s="2"/>
      <c r="AP63" s="67"/>
      <c r="AQ63" s="56">
        <f>AQ55+AQ61</f>
        <v>-671.96800000002622</v>
      </c>
      <c r="AR63" s="50"/>
    </row>
    <row r="64" spans="1:44" ht="12.75" customHeight="1" thickBot="1">
      <c r="A64" s="65"/>
      <c r="B64" s="35"/>
      <c r="C64" s="35"/>
      <c r="D64" s="29"/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29"/>
      <c r="AA64" s="29"/>
      <c r="AB64" s="29"/>
      <c r="AC64" s="29"/>
      <c r="AD64" s="29"/>
      <c r="AE64" s="29"/>
      <c r="AF64" s="29"/>
      <c r="AG64" s="29"/>
      <c r="AH64" s="29"/>
      <c r="AI64" s="29"/>
      <c r="AJ64" s="29"/>
      <c r="AK64" s="29"/>
      <c r="AL64" s="29"/>
      <c r="AM64" s="29"/>
      <c r="AN64" s="35"/>
      <c r="AO64" s="35"/>
      <c r="AP64" s="66"/>
      <c r="AQ64" s="50"/>
      <c r="AR64" s="50"/>
    </row>
    <row r="65" spans="1:44" ht="12.75" customHeight="1" thickBot="1">
      <c r="A65" s="105" t="s">
        <v>27</v>
      </c>
      <c r="B65" s="106"/>
      <c r="C65" s="81"/>
      <c r="D65" s="113">
        <v>3210563</v>
      </c>
      <c r="E65" s="114"/>
      <c r="F65" s="114"/>
      <c r="G65" s="93" t="s">
        <v>82</v>
      </c>
      <c r="H65" s="95" t="s">
        <v>83</v>
      </c>
      <c r="I65" s="94" t="s">
        <v>84</v>
      </c>
      <c r="AL65" s="29"/>
      <c r="AM65" s="54"/>
      <c r="AN65" s="51"/>
      <c r="AQ65" s="1"/>
    </row>
    <row r="66" spans="1:44" ht="6.75" customHeight="1">
      <c r="A66" s="29"/>
      <c r="B66" s="29"/>
      <c r="C66" s="35"/>
      <c r="D66" s="29"/>
      <c r="E66" s="35"/>
      <c r="AL66" s="29"/>
      <c r="AM66" s="35"/>
      <c r="AN66" s="29"/>
      <c r="AO66" s="35"/>
      <c r="AP66" s="29"/>
      <c r="AR66" s="51"/>
    </row>
    <row r="67" spans="1:44" ht="12.75" customHeight="1">
      <c r="A67" s="1" t="s">
        <v>73</v>
      </c>
      <c r="AR67" s="51"/>
    </row>
    <row r="68" spans="1:44" ht="12.75" customHeight="1">
      <c r="A68" s="1" t="s">
        <v>28</v>
      </c>
      <c r="AR68" s="51"/>
    </row>
    <row r="69" spans="1:44" ht="12.75" customHeight="1">
      <c r="A69" s="1" t="s">
        <v>29</v>
      </c>
      <c r="AR69" s="51"/>
    </row>
    <row r="70" spans="1:44" ht="12.75" customHeight="1">
      <c r="A70" s="1" t="s">
        <v>74</v>
      </c>
      <c r="AR70" s="51"/>
    </row>
    <row r="71" spans="1:44" ht="12.75" customHeight="1">
      <c r="A71" s="1" t="s">
        <v>75</v>
      </c>
      <c r="AR71" s="51"/>
    </row>
    <row r="72" spans="1:44" ht="12.75" customHeight="1">
      <c r="A72" s="1" t="s">
        <v>76</v>
      </c>
      <c r="AR72" s="51"/>
    </row>
    <row r="73" spans="1:44" ht="12.75" customHeight="1">
      <c r="AR73" s="51"/>
    </row>
    <row r="74" spans="1:44" ht="12.75" customHeight="1">
      <c r="AR74" s="51"/>
    </row>
    <row r="75" spans="1:44" ht="12.75" customHeight="1"/>
    <row r="76" spans="1:44" ht="12" customHeight="1"/>
    <row r="77" spans="1:44" ht="12" customHeight="1"/>
  </sheetData>
  <mergeCells count="72">
    <mergeCell ref="AH16:AI16"/>
    <mergeCell ref="AH58:AI58"/>
    <mergeCell ref="AJ16:AK16"/>
    <mergeCell ref="AJ58:AK58"/>
    <mergeCell ref="AB16:AC16"/>
    <mergeCell ref="AB58:AC58"/>
    <mergeCell ref="AD16:AE16"/>
    <mergeCell ref="AD58:AE58"/>
    <mergeCell ref="AF16:AG16"/>
    <mergeCell ref="AF58:AG58"/>
    <mergeCell ref="V16:W16"/>
    <mergeCell ref="V58:W58"/>
    <mergeCell ref="X16:Y16"/>
    <mergeCell ref="X58:Y58"/>
    <mergeCell ref="Z16:AA16"/>
    <mergeCell ref="Z58:AA58"/>
    <mergeCell ref="P16:Q16"/>
    <mergeCell ref="P58:Q58"/>
    <mergeCell ref="R16:S16"/>
    <mergeCell ref="R58:S58"/>
    <mergeCell ref="T16:U16"/>
    <mergeCell ref="T58:U58"/>
    <mergeCell ref="J16:K16"/>
    <mergeCell ref="J58:K58"/>
    <mergeCell ref="L16:M16"/>
    <mergeCell ref="L58:M58"/>
    <mergeCell ref="N16:O16"/>
    <mergeCell ref="N58:O58"/>
    <mergeCell ref="X6:Y6"/>
    <mergeCell ref="Z6:AA6"/>
    <mergeCell ref="AJ6:AK6"/>
    <mergeCell ref="AB6:AC6"/>
    <mergeCell ref="AD6:AE6"/>
    <mergeCell ref="AF6:AG6"/>
    <mergeCell ref="AH6:AI6"/>
    <mergeCell ref="A2:AR2"/>
    <mergeCell ref="AL6:AM6"/>
    <mergeCell ref="AN6:AO6"/>
    <mergeCell ref="AL16:AM16"/>
    <mergeCell ref="AN16:AO16"/>
    <mergeCell ref="V6:W6"/>
    <mergeCell ref="L6:M6"/>
    <mergeCell ref="H6:I6"/>
    <mergeCell ref="F6:G6"/>
    <mergeCell ref="D6:E6"/>
    <mergeCell ref="A6:B6"/>
    <mergeCell ref="J6:K6"/>
    <mergeCell ref="N6:O6"/>
    <mergeCell ref="P6:Q6"/>
    <mergeCell ref="R6:S6"/>
    <mergeCell ref="T6:U6"/>
    <mergeCell ref="A65:B65"/>
    <mergeCell ref="D16:E16"/>
    <mergeCell ref="F16:G16"/>
    <mergeCell ref="H16:I16"/>
    <mergeCell ref="A10:A12"/>
    <mergeCell ref="A13:B13"/>
    <mergeCell ref="A16:B16"/>
    <mergeCell ref="A55:B55"/>
    <mergeCell ref="A53:B53"/>
    <mergeCell ref="A63:B63"/>
    <mergeCell ref="A33:B33"/>
    <mergeCell ref="D65:F65"/>
    <mergeCell ref="AL58:AM58"/>
    <mergeCell ref="AN58:AO58"/>
    <mergeCell ref="A61:B61"/>
    <mergeCell ref="A59:B59"/>
    <mergeCell ref="A60:B60"/>
    <mergeCell ref="A58:B58"/>
    <mergeCell ref="D58:E58"/>
    <mergeCell ref="F58:G58"/>
    <mergeCell ref="H58:I58"/>
  </mergeCells>
  <phoneticPr fontId="2"/>
  <pageMargins left="0.78" right="0.39370078740157483" top="0.45" bottom="0.25" header="0.35" footer="0.28000000000000003"/>
  <pageSetup paperSize="9" scale="5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収支計画（指定管理）</vt:lpstr>
      <vt:lpstr>'収支計画（指定管理）'!Print_Area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2023-10-23T08:59:14Z</cp:lastPrinted>
  <dcterms:created xsi:type="dcterms:W3CDTF">2004-09-07T10:05:42Z</dcterms:created>
  <dcterms:modified xsi:type="dcterms:W3CDTF">2023-10-23T09:22:07Z</dcterms:modified>
</cp:coreProperties>
</file>